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wx917257\Desktop\"/>
    </mc:Choice>
  </mc:AlternateContent>
  <bookViews>
    <workbookView minimized="1" xWindow="0" yWindow="0" windowWidth="23040" windowHeight="11784" activeTab="2"/>
  </bookViews>
  <sheets>
    <sheet name="Sheet1" sheetId="1" r:id="rId1"/>
    <sheet name="vel coef Re" sheetId="3" r:id="rId2"/>
    <sheet name="vel darcy" sheetId="2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182" i="1"/>
  <c r="D183" i="1"/>
  <c r="D184" i="1"/>
  <c r="D185" i="1"/>
  <c r="D186" i="1"/>
  <c r="D181" i="1"/>
  <c r="D169" i="1"/>
  <c r="D170" i="1"/>
  <c r="D171" i="1"/>
  <c r="D172" i="1"/>
  <c r="D173" i="1"/>
  <c r="D168" i="1"/>
  <c r="K169" i="1"/>
  <c r="K170" i="1"/>
  <c r="K171" i="1"/>
  <c r="K172" i="1"/>
  <c r="K173" i="1"/>
  <c r="K168" i="1"/>
  <c r="R169" i="1"/>
  <c r="R170" i="1"/>
  <c r="R171" i="1"/>
  <c r="R172" i="1"/>
  <c r="R173" i="1"/>
  <c r="R168" i="1"/>
  <c r="R156" i="1"/>
  <c r="R157" i="1"/>
  <c r="R158" i="1"/>
  <c r="R159" i="1"/>
  <c r="R160" i="1"/>
  <c r="R155" i="1"/>
  <c r="K156" i="1"/>
  <c r="K157" i="1"/>
  <c r="K158" i="1"/>
  <c r="K159" i="1"/>
  <c r="K160" i="1"/>
  <c r="K155" i="1"/>
  <c r="D156" i="1"/>
  <c r="D157" i="1"/>
  <c r="D158" i="1"/>
  <c r="D159" i="1"/>
  <c r="D160" i="1"/>
  <c r="D155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06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57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8" i="1"/>
  <c r="C182" i="1"/>
  <c r="C183" i="1"/>
  <c r="C184" i="1"/>
  <c r="C185" i="1"/>
  <c r="C186" i="1"/>
  <c r="C181" i="1"/>
  <c r="Q169" i="1"/>
  <c r="Q170" i="1"/>
  <c r="Q171" i="1"/>
  <c r="Q172" i="1"/>
  <c r="Q173" i="1"/>
  <c r="Q168" i="1"/>
  <c r="J169" i="1"/>
  <c r="J170" i="1"/>
  <c r="J171" i="1"/>
  <c r="J172" i="1"/>
  <c r="J173" i="1"/>
  <c r="J168" i="1"/>
  <c r="C169" i="1"/>
  <c r="C170" i="1"/>
  <c r="C171" i="1"/>
  <c r="C172" i="1"/>
  <c r="C173" i="1"/>
  <c r="C168" i="1"/>
  <c r="Q156" i="1"/>
  <c r="Q157" i="1"/>
  <c r="Q158" i="1"/>
  <c r="Q159" i="1"/>
  <c r="Q160" i="1"/>
  <c r="Q155" i="1"/>
  <c r="J156" i="1"/>
  <c r="J157" i="1"/>
  <c r="J158" i="1"/>
  <c r="J159" i="1"/>
  <c r="J160" i="1"/>
  <c r="J155" i="1"/>
  <c r="C156" i="1"/>
  <c r="C157" i="1"/>
  <c r="C158" i="1"/>
  <c r="C159" i="1"/>
  <c r="C160" i="1"/>
  <c r="C155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06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57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E144" i="1"/>
  <c r="E143" i="1"/>
  <c r="A142" i="1"/>
  <c r="A144" i="1" s="1"/>
</calcChain>
</file>

<file path=xl/sharedStrings.xml><?xml version="1.0" encoding="utf-8"?>
<sst xmlns="http://schemas.openxmlformats.org/spreadsheetml/2006/main" count="223" uniqueCount="28">
  <si>
    <t>BEZ PALETS SNIMAYA PENETROMETER</t>
  </si>
  <si>
    <t>DIFFERENTIAL</t>
  </si>
  <si>
    <t>FLOW RATE</t>
  </si>
  <si>
    <t>PERMEABILITY</t>
  </si>
  <si>
    <t>PRESSURE</t>
  </si>
  <si>
    <t>A</t>
  </si>
  <si>
    <t>DARCYS</t>
  </si>
  <si>
    <t>BAR</t>
  </si>
  <si>
    <t>------------</t>
  </si>
  <si>
    <t>Average Darcy Permeability Constant =</t>
  </si>
  <si>
    <r>
      <rPr>
        <sz val="26"/>
        <color theme="1"/>
        <rFont val="Calibri"/>
        <family val="2"/>
        <scheme val="minor"/>
      </rPr>
      <t xml:space="preserve">BEZ PALETS </t>
    </r>
    <r>
      <rPr>
        <sz val="26"/>
        <color rgb="FFFF0000"/>
        <rFont val="Calibri"/>
        <family val="2"/>
        <scheme val="minor"/>
      </rPr>
      <t>NE</t>
    </r>
    <r>
      <rPr>
        <sz val="26"/>
        <color theme="1"/>
        <rFont val="Calibri"/>
        <family val="2"/>
        <scheme val="minor"/>
      </rPr>
      <t xml:space="preserve"> SNIMAYA PENETROMETER</t>
    </r>
  </si>
  <si>
    <t>S PALETS SNIMAYA PENETROM</t>
  </si>
  <si>
    <t>PRESSURE WATER</t>
  </si>
  <si>
    <t>S, mm^2</t>
  </si>
  <si>
    <t>THICKNESS :</t>
  </si>
  <si>
    <t>mm</t>
  </si>
  <si>
    <t>DIAMETER :</t>
  </si>
  <si>
    <t>S, m^2</t>
  </si>
  <si>
    <t>FLUID VISCOSITY :</t>
  </si>
  <si>
    <t>CP</t>
  </si>
  <si>
    <t>Pa s</t>
  </si>
  <si>
    <t>Water</t>
  </si>
  <si>
    <t>Gas</t>
  </si>
  <si>
    <t>Ro</t>
  </si>
  <si>
    <t>kg/m^3</t>
  </si>
  <si>
    <t>V, m/s</t>
  </si>
  <si>
    <t>coef Re</t>
  </si>
  <si>
    <t>v, 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</si>
</sst>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color rgb="FFFF000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0" xfId="0" applyBorder="1" applyAlignment="1"/>
    <xf numFmtId="0" fontId="0" fillId="0" borderId="14" xfId="0" applyBorder="1" applyAlignment="1"/>
    <xf numFmtId="0" fontId="0" fillId="0" borderId="18" xfId="0" applyBorder="1"/>
    <xf numFmtId="0" fontId="0" fillId="0" borderId="19" xfId="0" applyBorder="1"/>
    <xf numFmtId="0" fontId="0" fillId="0" borderId="19" xfId="0" applyFill="1" applyBorder="1"/>
    <xf numFmtId="0" fontId="0" fillId="0" borderId="19" xfId="0" applyFont="1" applyBorder="1" applyAlignment="1"/>
    <xf numFmtId="0" fontId="0" fillId="0" borderId="20" xfId="0" applyBorder="1" applyAlignment="1"/>
    <xf numFmtId="0" fontId="0" fillId="0" borderId="17" xfId="0" applyFill="1" applyBorder="1"/>
    <xf numFmtId="3" fontId="0" fillId="0" borderId="16" xfId="0" applyNumberFormat="1" applyBorder="1"/>
    <xf numFmtId="0" fontId="0" fillId="0" borderId="0" xfId="0" applyFill="1" applyBorder="1"/>
    <xf numFmtId="3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Sheet1!$A$8:$A$42</c:f>
              <c:numCache>
                <c:formatCode>General</c:formatCode>
                <c:ptCount val="35"/>
                <c:pt idx="0">
                  <c:v>3.0109999999999998E-3</c:v>
                </c:pt>
                <c:pt idx="1">
                  <c:v>3.9521000000000001E-3</c:v>
                </c:pt>
                <c:pt idx="2">
                  <c:v>4.8953E-3</c:v>
                </c:pt>
                <c:pt idx="3">
                  <c:v>5.8392000000000001E-3</c:v>
                </c:pt>
                <c:pt idx="4">
                  <c:v>6.7824000000000001E-3</c:v>
                </c:pt>
                <c:pt idx="5">
                  <c:v>7.7256E-3</c:v>
                </c:pt>
                <c:pt idx="6">
                  <c:v>8.6688000000000008E-3</c:v>
                </c:pt>
                <c:pt idx="7">
                  <c:v>9.6141000000000004E-3</c:v>
                </c:pt>
                <c:pt idx="8">
                  <c:v>1.0557E-2</c:v>
                </c:pt>
                <c:pt idx="9">
                  <c:v>1.1498E-2</c:v>
                </c:pt>
                <c:pt idx="10">
                  <c:v>1.2439E-2</c:v>
                </c:pt>
                <c:pt idx="11">
                  <c:v>1.3381000000000001E-2</c:v>
                </c:pt>
                <c:pt idx="12">
                  <c:v>1.4322E-2</c:v>
                </c:pt>
                <c:pt idx="13">
                  <c:v>1.5264E-2</c:v>
                </c:pt>
                <c:pt idx="14">
                  <c:v>1.6205000000000001E-2</c:v>
                </c:pt>
                <c:pt idx="15">
                  <c:v>1.7146999999999999E-2</c:v>
                </c:pt>
                <c:pt idx="16">
                  <c:v>1.8089000000000001E-2</c:v>
                </c:pt>
                <c:pt idx="17">
                  <c:v>1.9029999999999998E-2</c:v>
                </c:pt>
                <c:pt idx="18">
                  <c:v>1.9973999999999999E-2</c:v>
                </c:pt>
                <c:pt idx="19">
                  <c:v>2.0920000000000001E-2</c:v>
                </c:pt>
                <c:pt idx="20">
                  <c:v>2.1863E-2</c:v>
                </c:pt>
                <c:pt idx="21">
                  <c:v>2.2804999999999999E-2</c:v>
                </c:pt>
                <c:pt idx="22">
                  <c:v>2.3744999999999999E-2</c:v>
                </c:pt>
                <c:pt idx="23">
                  <c:v>2.4687000000000001E-2</c:v>
                </c:pt>
                <c:pt idx="24">
                  <c:v>2.5633E-2</c:v>
                </c:pt>
                <c:pt idx="25">
                  <c:v>2.6578000000000001E-2</c:v>
                </c:pt>
                <c:pt idx="26">
                  <c:v>2.7522000000000001E-2</c:v>
                </c:pt>
                <c:pt idx="27">
                  <c:v>2.8464E-2</c:v>
                </c:pt>
                <c:pt idx="28">
                  <c:v>2.9409000000000001E-2</c:v>
                </c:pt>
                <c:pt idx="29">
                  <c:v>3.0355E-2</c:v>
                </c:pt>
                <c:pt idx="30">
                  <c:v>3.1299E-2</c:v>
                </c:pt>
                <c:pt idx="31">
                  <c:v>3.2239999999999998E-2</c:v>
                </c:pt>
                <c:pt idx="32">
                  <c:v>3.3177999999999999E-2</c:v>
                </c:pt>
                <c:pt idx="33">
                  <c:v>3.4107999999999999E-2</c:v>
                </c:pt>
                <c:pt idx="34">
                  <c:v>3.5035999999999998E-2</c:v>
                </c:pt>
              </c:numCache>
            </c:numRef>
          </c:xVal>
          <c:yVal>
            <c:numRef>
              <c:f>Sheet1!$F$8:$F$42</c:f>
              <c:numCache>
                <c:formatCode>General</c:formatCode>
                <c:ptCount val="35"/>
                <c:pt idx="0">
                  <c:v>5.8849</c:v>
                </c:pt>
                <c:pt idx="1">
                  <c:v>4.7739000000000003</c:v>
                </c:pt>
                <c:pt idx="2">
                  <c:v>3.9992000000000001</c:v>
                </c:pt>
                <c:pt idx="3">
                  <c:v>3.5141</c:v>
                </c:pt>
                <c:pt idx="4">
                  <c:v>3.1781999999999999</c:v>
                </c:pt>
                <c:pt idx="5">
                  <c:v>2.9239999999999999</c:v>
                </c:pt>
                <c:pt idx="6">
                  <c:v>2.722</c:v>
                </c:pt>
                <c:pt idx="7">
                  <c:v>2.5531000000000001</c:v>
                </c:pt>
                <c:pt idx="8">
                  <c:v>2.4226000000000001</c:v>
                </c:pt>
                <c:pt idx="9">
                  <c:v>2.3069999999999999</c:v>
                </c:pt>
                <c:pt idx="10">
                  <c:v>2.2484000000000002</c:v>
                </c:pt>
                <c:pt idx="11">
                  <c:v>2.2136999999999998</c:v>
                </c:pt>
                <c:pt idx="12">
                  <c:v>2.1594000000000002</c:v>
                </c:pt>
                <c:pt idx="13">
                  <c:v>2.1074000000000002</c:v>
                </c:pt>
                <c:pt idx="14">
                  <c:v>2.0842999999999998</c:v>
                </c:pt>
                <c:pt idx="15">
                  <c:v>2.0259</c:v>
                </c:pt>
                <c:pt idx="16">
                  <c:v>1.9759</c:v>
                </c:pt>
                <c:pt idx="17">
                  <c:v>1.9450000000000001</c:v>
                </c:pt>
                <c:pt idx="18">
                  <c:v>1.9369000000000001</c:v>
                </c:pt>
                <c:pt idx="19">
                  <c:v>1.9049</c:v>
                </c:pt>
                <c:pt idx="20">
                  <c:v>1.9077</c:v>
                </c:pt>
                <c:pt idx="21">
                  <c:v>1.8845000000000001</c:v>
                </c:pt>
                <c:pt idx="22">
                  <c:v>1.9118999999999999</c:v>
                </c:pt>
                <c:pt idx="23">
                  <c:v>1.9128000000000001</c:v>
                </c:pt>
                <c:pt idx="24">
                  <c:v>1.9177999999999999</c:v>
                </c:pt>
                <c:pt idx="25">
                  <c:v>1.8996999999999999</c:v>
                </c:pt>
                <c:pt idx="26">
                  <c:v>1.8960999999999999</c:v>
                </c:pt>
                <c:pt idx="27">
                  <c:v>1.903</c:v>
                </c:pt>
                <c:pt idx="28">
                  <c:v>1.9186000000000001</c:v>
                </c:pt>
                <c:pt idx="29">
                  <c:v>1.9375</c:v>
                </c:pt>
                <c:pt idx="30">
                  <c:v>1.9775</c:v>
                </c:pt>
                <c:pt idx="31">
                  <c:v>2.0568</c:v>
                </c:pt>
                <c:pt idx="32">
                  <c:v>2.2519</c:v>
                </c:pt>
                <c:pt idx="33">
                  <c:v>2.5975999999999999</c:v>
                </c:pt>
                <c:pt idx="34">
                  <c:v>2.9106999999999998</c:v>
                </c:pt>
              </c:numCache>
            </c:numRef>
          </c:yVal>
          <c:smooth val="1"/>
        </c:ser>
        <c:ser>
          <c:idx val="1"/>
          <c:order val="1"/>
          <c:tx>
            <c:v>series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Sheet1!$A$155:$A$160</c:f>
              <c:numCache>
                <c:formatCode>General</c:formatCode>
                <c:ptCount val="6"/>
                <c:pt idx="0">
                  <c:v>3.8414999999999998E-2</c:v>
                </c:pt>
                <c:pt idx="1">
                  <c:v>6.9625999999999993E-2</c:v>
                </c:pt>
                <c:pt idx="2">
                  <c:v>0.14213000000000001</c:v>
                </c:pt>
                <c:pt idx="3">
                  <c:v>0.24251</c:v>
                </c:pt>
                <c:pt idx="4">
                  <c:v>0.33129999999999998</c:v>
                </c:pt>
                <c:pt idx="5">
                  <c:v>0.46305000000000002</c:v>
                </c:pt>
              </c:numCache>
            </c:numRef>
          </c:xVal>
          <c:yVal>
            <c:numRef>
              <c:f>Sheet1!$F$155:$F$160</c:f>
              <c:numCache>
                <c:formatCode>General</c:formatCode>
                <c:ptCount val="6"/>
                <c:pt idx="0">
                  <c:v>2.8420000000000001</c:v>
                </c:pt>
                <c:pt idx="1">
                  <c:v>2.7944</c:v>
                </c:pt>
                <c:pt idx="2">
                  <c:v>2.2761999999999998</c:v>
                </c:pt>
                <c:pt idx="3">
                  <c:v>1.9455</c:v>
                </c:pt>
                <c:pt idx="4">
                  <c:v>1.8686</c:v>
                </c:pt>
                <c:pt idx="5">
                  <c:v>1.7663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376304"/>
        <c:axId val="1065375216"/>
      </c:scatterChart>
      <c:valAx>
        <c:axId val="106537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375216"/>
        <c:crosses val="autoZero"/>
        <c:crossBetween val="midCat"/>
      </c:valAx>
      <c:valAx>
        <c:axId val="106537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Darcy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37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v/coef 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Series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Sheet1!$D$8:$D$42</c:f>
              <c:numCache>
                <c:formatCode>#,##0</c:formatCode>
                <c:ptCount val="35"/>
                <c:pt idx="0">
                  <c:v>48035.046818637857</c:v>
                </c:pt>
                <c:pt idx="1">
                  <c:v>51145.971237089216</c:v>
                </c:pt>
                <c:pt idx="2">
                  <c:v>53071.037920394607</c:v>
                </c:pt>
                <c:pt idx="3">
                  <c:v>55625.993918680957</c:v>
                </c:pt>
                <c:pt idx="4">
                  <c:v>58434.987921686887</c:v>
                </c:pt>
                <c:pt idx="5">
                  <c:v>61236.693949147601</c:v>
                </c:pt>
                <c:pt idx="6">
                  <c:v>63966.561360519576</c:v>
                </c:pt>
                <c:pt idx="7">
                  <c:v>66539.216727987194</c:v>
                </c:pt>
                <c:pt idx="8">
                  <c:v>69332.593640539053</c:v>
                </c:pt>
                <c:pt idx="9">
                  <c:v>71909.413565461131</c:v>
                </c:pt>
                <c:pt idx="10">
                  <c:v>75820.974154524607</c:v>
                </c:pt>
                <c:pt idx="11">
                  <c:v>80298.914557389144</c:v>
                </c:pt>
                <c:pt idx="12">
                  <c:v>83837.74725428212</c:v>
                </c:pt>
                <c:pt idx="13">
                  <c:v>87198.545119998627</c:v>
                </c:pt>
                <c:pt idx="14">
                  <c:v>91566.124750321047</c:v>
                </c:pt>
                <c:pt idx="15">
                  <c:v>94171.05543806043</c:v>
                </c:pt>
                <c:pt idx="16">
                  <c:v>96890.511455796353</c:v>
                </c:pt>
                <c:pt idx="17">
                  <c:v>100337.72388869207</c:v>
                </c:pt>
                <c:pt idx="18">
                  <c:v>104873.96809591851</c:v>
                </c:pt>
                <c:pt idx="19">
                  <c:v>108028.62036764127</c:v>
                </c:pt>
                <c:pt idx="20">
                  <c:v>113067.73488748883</c:v>
                </c:pt>
                <c:pt idx="21">
                  <c:v>116503.49478738489</c:v>
                </c:pt>
                <c:pt idx="22">
                  <c:v>123073.08417173159</c:v>
                </c:pt>
                <c:pt idx="23">
                  <c:v>128008.08475521872</c:v>
                </c:pt>
                <c:pt idx="24">
                  <c:v>133255.42714778721</c:v>
                </c:pt>
                <c:pt idx="25">
                  <c:v>136868.18073949614</c:v>
                </c:pt>
                <c:pt idx="26">
                  <c:v>141459.60533299358</c:v>
                </c:pt>
                <c:pt idx="27">
                  <c:v>146842.29584283079</c:v>
                </c:pt>
                <c:pt idx="28">
                  <c:v>152953.78390719139</c:v>
                </c:pt>
                <c:pt idx="29">
                  <c:v>159429.67074881369</c:v>
                </c:pt>
                <c:pt idx="30">
                  <c:v>167790.01983856072</c:v>
                </c:pt>
                <c:pt idx="31">
                  <c:v>179763.12252001674</c:v>
                </c:pt>
                <c:pt idx="32">
                  <c:v>202543.25179569129</c:v>
                </c:pt>
                <c:pt idx="33">
                  <c:v>240170.02839637123</c:v>
                </c:pt>
                <c:pt idx="34">
                  <c:v>276453.73521800095</c:v>
                </c:pt>
              </c:numCache>
            </c:numRef>
          </c:xVal>
          <c:yVal>
            <c:numRef>
              <c:f>Sheet1!$F$8:$F$42</c:f>
              <c:numCache>
                <c:formatCode>General</c:formatCode>
                <c:ptCount val="35"/>
                <c:pt idx="0">
                  <c:v>5.8849</c:v>
                </c:pt>
                <c:pt idx="1">
                  <c:v>4.7739000000000003</c:v>
                </c:pt>
                <c:pt idx="2">
                  <c:v>3.9992000000000001</c:v>
                </c:pt>
                <c:pt idx="3">
                  <c:v>3.5141</c:v>
                </c:pt>
                <c:pt idx="4">
                  <c:v>3.1781999999999999</c:v>
                </c:pt>
                <c:pt idx="5">
                  <c:v>2.9239999999999999</c:v>
                </c:pt>
                <c:pt idx="6">
                  <c:v>2.722</c:v>
                </c:pt>
                <c:pt idx="7">
                  <c:v>2.5531000000000001</c:v>
                </c:pt>
                <c:pt idx="8">
                  <c:v>2.4226000000000001</c:v>
                </c:pt>
                <c:pt idx="9">
                  <c:v>2.3069999999999999</c:v>
                </c:pt>
                <c:pt idx="10">
                  <c:v>2.2484000000000002</c:v>
                </c:pt>
                <c:pt idx="11">
                  <c:v>2.2136999999999998</c:v>
                </c:pt>
                <c:pt idx="12">
                  <c:v>2.1594000000000002</c:v>
                </c:pt>
                <c:pt idx="13">
                  <c:v>2.1074000000000002</c:v>
                </c:pt>
                <c:pt idx="14">
                  <c:v>2.0842999999999998</c:v>
                </c:pt>
                <c:pt idx="15">
                  <c:v>2.0259</c:v>
                </c:pt>
                <c:pt idx="16">
                  <c:v>1.9759</c:v>
                </c:pt>
                <c:pt idx="17">
                  <c:v>1.9450000000000001</c:v>
                </c:pt>
                <c:pt idx="18">
                  <c:v>1.9369000000000001</c:v>
                </c:pt>
                <c:pt idx="19">
                  <c:v>1.9049</c:v>
                </c:pt>
                <c:pt idx="20">
                  <c:v>1.9077</c:v>
                </c:pt>
                <c:pt idx="21">
                  <c:v>1.8845000000000001</c:v>
                </c:pt>
                <c:pt idx="22">
                  <c:v>1.9118999999999999</c:v>
                </c:pt>
                <c:pt idx="23">
                  <c:v>1.9128000000000001</c:v>
                </c:pt>
                <c:pt idx="24">
                  <c:v>1.9177999999999999</c:v>
                </c:pt>
                <c:pt idx="25">
                  <c:v>1.8996999999999999</c:v>
                </c:pt>
                <c:pt idx="26">
                  <c:v>1.8960999999999999</c:v>
                </c:pt>
                <c:pt idx="27">
                  <c:v>1.903</c:v>
                </c:pt>
                <c:pt idx="28">
                  <c:v>1.9186000000000001</c:v>
                </c:pt>
                <c:pt idx="29">
                  <c:v>1.9375</c:v>
                </c:pt>
                <c:pt idx="30">
                  <c:v>1.9775</c:v>
                </c:pt>
                <c:pt idx="31">
                  <c:v>2.0568</c:v>
                </c:pt>
                <c:pt idx="32">
                  <c:v>2.2519</c:v>
                </c:pt>
                <c:pt idx="33">
                  <c:v>2.5975999999999999</c:v>
                </c:pt>
                <c:pt idx="34">
                  <c:v>2.9106999999999998</c:v>
                </c:pt>
              </c:numCache>
            </c:numRef>
          </c:yVal>
          <c:smooth val="1"/>
        </c:ser>
        <c:ser>
          <c:idx val="1"/>
          <c:order val="1"/>
          <c:tx>
            <c:v>Series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Sheet1!$K$8:$K$45</c:f>
              <c:numCache>
                <c:formatCode>General</c:formatCode>
                <c:ptCount val="38"/>
                <c:pt idx="0">
                  <c:v>45703.935783526547</c:v>
                </c:pt>
                <c:pt idx="1">
                  <c:v>48721.157659253462</c:v>
                </c:pt>
                <c:pt idx="2">
                  <c:v>50851.328797189031</c:v>
                </c:pt>
                <c:pt idx="3">
                  <c:v>54501.563405987697</c:v>
                </c:pt>
                <c:pt idx="4">
                  <c:v>57166.880176816172</c:v>
                </c:pt>
                <c:pt idx="5">
                  <c:v>59313.709544569407</c:v>
                </c:pt>
                <c:pt idx="6">
                  <c:v>62377.782691658547</c:v>
                </c:pt>
                <c:pt idx="7">
                  <c:v>64405.922171960825</c:v>
                </c:pt>
                <c:pt idx="8">
                  <c:v>69654.305703892969</c:v>
                </c:pt>
                <c:pt idx="9">
                  <c:v>72905.783936430977</c:v>
                </c:pt>
                <c:pt idx="10">
                  <c:v>75621.075396712477</c:v>
                </c:pt>
                <c:pt idx="11">
                  <c:v>78990.202377337831</c:v>
                </c:pt>
                <c:pt idx="12">
                  <c:v>81888.734365613796</c:v>
                </c:pt>
                <c:pt idx="13">
                  <c:v>83612.861151743447</c:v>
                </c:pt>
                <c:pt idx="14">
                  <c:v>87618.12428353139</c:v>
                </c:pt>
                <c:pt idx="15">
                  <c:v>90427.118286537312</c:v>
                </c:pt>
                <c:pt idx="16">
                  <c:v>93723.365511710348</c:v>
                </c:pt>
                <c:pt idx="17">
                  <c:v>96767.65701089098</c:v>
                </c:pt>
                <c:pt idx="18">
                  <c:v>100568.85682741237</c:v>
                </c:pt>
                <c:pt idx="19">
                  <c:v>102755.24949098258</c:v>
                </c:pt>
                <c:pt idx="20">
                  <c:v>106779.25313131542</c:v>
                </c:pt>
                <c:pt idx="21">
                  <c:v>111162.4498520919</c:v>
                </c:pt>
                <c:pt idx="22">
                  <c:v>113734.06408019592</c:v>
                </c:pt>
                <c:pt idx="23">
                  <c:v>117409.28603372112</c:v>
                </c:pt>
                <c:pt idx="24">
                  <c:v>121563.43209450453</c:v>
                </c:pt>
                <c:pt idx="25">
                  <c:v>125290.71101621</c:v>
                </c:pt>
                <c:pt idx="26">
                  <c:v>130413.11668514594</c:v>
                </c:pt>
                <c:pt idx="27">
                  <c:v>130329.82553605754</c:v>
                </c:pt>
                <c:pt idx="28">
                  <c:v>124780.55272804359</c:v>
                </c:pt>
                <c:pt idx="29">
                  <c:v>129934.1925778877</c:v>
                </c:pt>
                <c:pt idx="30">
                  <c:v>135847.86416316335</c:v>
                </c:pt>
                <c:pt idx="31">
                  <c:v>142021.82058934023</c:v>
                </c:pt>
                <c:pt idx="32">
                  <c:v>148580.99858005089</c:v>
                </c:pt>
                <c:pt idx="33">
                  <c:v>157930.43006522264</c:v>
                </c:pt>
                <c:pt idx="34">
                  <c:v>168914.45035125403</c:v>
                </c:pt>
                <c:pt idx="35">
                  <c:v>191215.65551967028</c:v>
                </c:pt>
                <c:pt idx="36">
                  <c:v>215453.37990439165</c:v>
                </c:pt>
                <c:pt idx="37">
                  <c:v>177566.31846281048</c:v>
                </c:pt>
              </c:numCache>
            </c:numRef>
          </c:xVal>
          <c:yVal>
            <c:numRef>
              <c:f>Sheet1!$M$8:$M$45</c:f>
              <c:numCache>
                <c:formatCode>General</c:formatCode>
                <c:ptCount val="38"/>
                <c:pt idx="0">
                  <c:v>5.9207000000000001</c:v>
                </c:pt>
                <c:pt idx="1">
                  <c:v>4.7393999999999998</c:v>
                </c:pt>
                <c:pt idx="2">
                  <c:v>3.9601999999999999</c:v>
                </c:pt>
                <c:pt idx="3">
                  <c:v>3.5379</c:v>
                </c:pt>
                <c:pt idx="4">
                  <c:v>3.1819999999999999</c:v>
                </c:pt>
                <c:pt idx="5">
                  <c:v>2.8906999999999998</c:v>
                </c:pt>
                <c:pt idx="6">
                  <c:v>2.7035999999999998</c:v>
                </c:pt>
                <c:pt idx="7">
                  <c:v>2.5131999999999999</c:v>
                </c:pt>
                <c:pt idx="8">
                  <c:v>2.4712999999999998</c:v>
                </c:pt>
                <c:pt idx="9">
                  <c:v>2.3714</c:v>
                </c:pt>
                <c:pt idx="10">
                  <c:v>2.2706</c:v>
                </c:pt>
                <c:pt idx="11">
                  <c:v>2.2021000000000002</c:v>
                </c:pt>
                <c:pt idx="12">
                  <c:v>2.1309</c:v>
                </c:pt>
                <c:pt idx="13">
                  <c:v>2.0398000000000001</c:v>
                </c:pt>
                <c:pt idx="14">
                  <c:v>2.012</c:v>
                </c:pt>
                <c:pt idx="15">
                  <c:v>1.9615</c:v>
                </c:pt>
                <c:pt idx="16">
                  <c:v>1.9260999999999999</c:v>
                </c:pt>
                <c:pt idx="17">
                  <c:v>1.8893</c:v>
                </c:pt>
                <c:pt idx="18">
                  <c:v>1.8702000000000001</c:v>
                </c:pt>
                <c:pt idx="19">
                  <c:v>1.8242</c:v>
                </c:pt>
                <c:pt idx="20">
                  <c:v>1.8129999999999999</c:v>
                </c:pt>
                <c:pt idx="21">
                  <c:v>1.8087</c:v>
                </c:pt>
                <c:pt idx="22">
                  <c:v>1.7766</c:v>
                </c:pt>
                <c:pt idx="23">
                  <c:v>1.7636000000000001</c:v>
                </c:pt>
                <c:pt idx="24">
                  <c:v>1.7583</c:v>
                </c:pt>
                <c:pt idx="25">
                  <c:v>1.7475000000000001</c:v>
                </c:pt>
                <c:pt idx="26">
                  <c:v>1.7563</c:v>
                </c:pt>
                <c:pt idx="27">
                  <c:v>1.6967000000000001</c:v>
                </c:pt>
                <c:pt idx="28">
                  <c:v>1.5719000000000001</c:v>
                </c:pt>
                <c:pt idx="29">
                  <c:v>1.5854999999999999</c:v>
                </c:pt>
                <c:pt idx="30">
                  <c:v>1.6073999999999999</c:v>
                </c:pt>
                <c:pt idx="31">
                  <c:v>1.631</c:v>
                </c:pt>
                <c:pt idx="32">
                  <c:v>1.6575</c:v>
                </c:pt>
                <c:pt idx="33">
                  <c:v>1.7130000000000001</c:v>
                </c:pt>
                <c:pt idx="34">
                  <c:v>1.7827999999999999</c:v>
                </c:pt>
                <c:pt idx="35">
                  <c:v>1.9655</c:v>
                </c:pt>
                <c:pt idx="36">
                  <c:v>2.1581000000000001</c:v>
                </c:pt>
                <c:pt idx="37">
                  <c:v>1.7333000000000001</c:v>
                </c:pt>
              </c:numCache>
            </c:numRef>
          </c:yVal>
          <c:smooth val="1"/>
        </c:ser>
        <c:ser>
          <c:idx val="2"/>
          <c:order val="2"/>
          <c:tx>
            <c:v>series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Sheet1!$R$8:$R$42</c:f>
              <c:numCache>
                <c:formatCode>General</c:formatCode>
                <c:ptCount val="35"/>
                <c:pt idx="0">
                  <c:v>44901.217334187197</c:v>
                </c:pt>
                <c:pt idx="1">
                  <c:v>47743.527796828486</c:v>
                </c:pt>
                <c:pt idx="2">
                  <c:v>50366.157853749159</c:v>
                </c:pt>
                <c:pt idx="3">
                  <c:v>51952.854243882983</c:v>
                </c:pt>
                <c:pt idx="4">
                  <c:v>53810.246868554059</c:v>
                </c:pt>
                <c:pt idx="5">
                  <c:v>55513.550867411628</c:v>
                </c:pt>
                <c:pt idx="6">
                  <c:v>57187.702964088261</c:v>
                </c:pt>
                <c:pt idx="7">
                  <c:v>61836.390222583999</c:v>
                </c:pt>
                <c:pt idx="8">
                  <c:v>63753.127790980572</c:v>
                </c:pt>
                <c:pt idx="9">
                  <c:v>66538.175588623606</c:v>
                </c:pt>
                <c:pt idx="10">
                  <c:v>69230.561982905798</c:v>
                </c:pt>
                <c:pt idx="11">
                  <c:v>72119.723716909299</c:v>
                </c:pt>
                <c:pt idx="12">
                  <c:v>75302.486751449382</c:v>
                </c:pt>
                <c:pt idx="13">
                  <c:v>77654.420573832773</c:v>
                </c:pt>
                <c:pt idx="14">
                  <c:v>81524.335588352085</c:v>
                </c:pt>
                <c:pt idx="15">
                  <c:v>84696.687229256131</c:v>
                </c:pt>
                <c:pt idx="16">
                  <c:v>87252.684366906076</c:v>
                </c:pt>
                <c:pt idx="17">
                  <c:v>90243.877758542862</c:v>
                </c:pt>
                <c:pt idx="18">
                  <c:v>94323.06178514674</c:v>
                </c:pt>
                <c:pt idx="19">
                  <c:v>96486.549382717669</c:v>
                </c:pt>
                <c:pt idx="20">
                  <c:v>99901.486495341625</c:v>
                </c:pt>
                <c:pt idx="21">
                  <c:v>103543.39198923146</c:v>
                </c:pt>
                <c:pt idx="22">
                  <c:v>107008.30379130847</c:v>
                </c:pt>
                <c:pt idx="23">
                  <c:v>110433.65229756848</c:v>
                </c:pt>
                <c:pt idx="24">
                  <c:v>113796.53244201222</c:v>
                </c:pt>
                <c:pt idx="25">
                  <c:v>117450.93160826532</c:v>
                </c:pt>
                <c:pt idx="26">
                  <c:v>121146.97634906258</c:v>
                </c:pt>
                <c:pt idx="27">
                  <c:v>116909.53913919078</c:v>
                </c:pt>
                <c:pt idx="28">
                  <c:v>116388.96945738832</c:v>
                </c:pt>
                <c:pt idx="29">
                  <c:v>122417.16637266053</c:v>
                </c:pt>
                <c:pt idx="30">
                  <c:v>131777.00925146829</c:v>
                </c:pt>
                <c:pt idx="31">
                  <c:v>146332.1375546644</c:v>
                </c:pt>
                <c:pt idx="32">
                  <c:v>170236.6973430322</c:v>
                </c:pt>
                <c:pt idx="33">
                  <c:v>199492.71346032902</c:v>
                </c:pt>
                <c:pt idx="34">
                  <c:v>221835.56420328954</c:v>
                </c:pt>
              </c:numCache>
            </c:numRef>
          </c:xVal>
          <c:yVal>
            <c:numRef>
              <c:f>Sheet1!$T$8:$T$42</c:f>
              <c:numCache>
                <c:formatCode>General</c:formatCode>
                <c:ptCount val="35"/>
                <c:pt idx="0">
                  <c:v>5.7008999999999999</c:v>
                </c:pt>
                <c:pt idx="1">
                  <c:v>4.5736999999999997</c:v>
                </c:pt>
                <c:pt idx="2">
                  <c:v>3.8751000000000002</c:v>
                </c:pt>
                <c:pt idx="3">
                  <c:v>3.3409</c:v>
                </c:pt>
                <c:pt idx="4">
                  <c:v>2.9695999999999998</c:v>
                </c:pt>
                <c:pt idx="5">
                  <c:v>2.6833</c:v>
                </c:pt>
                <c:pt idx="6">
                  <c:v>2.4607000000000001</c:v>
                </c:pt>
                <c:pt idx="7">
                  <c:v>2.3974000000000002</c:v>
                </c:pt>
                <c:pt idx="8">
                  <c:v>2.2490999999999999</c:v>
                </c:pt>
                <c:pt idx="9">
                  <c:v>2.1532</c:v>
                </c:pt>
                <c:pt idx="10">
                  <c:v>2.0689000000000002</c:v>
                </c:pt>
                <c:pt idx="11">
                  <c:v>2.0023</c:v>
                </c:pt>
                <c:pt idx="12">
                  <c:v>1.9523999999999999</c:v>
                </c:pt>
                <c:pt idx="13">
                  <c:v>1.8883000000000001</c:v>
                </c:pt>
                <c:pt idx="14">
                  <c:v>1.8663000000000001</c:v>
                </c:pt>
                <c:pt idx="15">
                  <c:v>1.8318000000000001</c:v>
                </c:pt>
                <c:pt idx="16">
                  <c:v>1.7883</c:v>
                </c:pt>
                <c:pt idx="17">
                  <c:v>1.7575000000000001</c:v>
                </c:pt>
                <c:pt idx="18">
                  <c:v>1.7497</c:v>
                </c:pt>
                <c:pt idx="19">
                  <c:v>1.7082999999999999</c:v>
                </c:pt>
                <c:pt idx="20">
                  <c:v>1.6919999999999999</c:v>
                </c:pt>
                <c:pt idx="21">
                  <c:v>1.6811</c:v>
                </c:pt>
                <c:pt idx="22">
                  <c:v>1.6682999999999999</c:v>
                </c:pt>
                <c:pt idx="23">
                  <c:v>1.6556</c:v>
                </c:pt>
                <c:pt idx="24">
                  <c:v>1.6428</c:v>
                </c:pt>
                <c:pt idx="25">
                  <c:v>1.6351</c:v>
                </c:pt>
                <c:pt idx="26">
                  <c:v>1.6285000000000001</c:v>
                </c:pt>
                <c:pt idx="27">
                  <c:v>1.5190999999999999</c:v>
                </c:pt>
                <c:pt idx="28">
                  <c:v>1.4635</c:v>
                </c:pt>
                <c:pt idx="29">
                  <c:v>1.4912000000000001</c:v>
                </c:pt>
                <c:pt idx="30">
                  <c:v>1.5568</c:v>
                </c:pt>
                <c:pt idx="31">
                  <c:v>1.6780999999999999</c:v>
                </c:pt>
                <c:pt idx="32">
                  <c:v>1.8968</c:v>
                </c:pt>
                <c:pt idx="33">
                  <c:v>2.1614</c:v>
                </c:pt>
                <c:pt idx="34">
                  <c:v>2.3389000000000002</c:v>
                </c:pt>
              </c:numCache>
            </c:numRef>
          </c:yVal>
          <c:smooth val="1"/>
        </c:ser>
        <c:ser>
          <c:idx val="3"/>
          <c:order val="3"/>
          <c:tx>
            <c:v>series 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Sheet1!$D$57:$D$93</c:f>
              <c:numCache>
                <c:formatCode>General</c:formatCode>
                <c:ptCount val="37"/>
                <c:pt idx="0">
                  <c:v>44211.983075480784</c:v>
                </c:pt>
                <c:pt idx="1">
                  <c:v>46565.999176591387</c:v>
                </c:pt>
                <c:pt idx="2">
                  <c:v>49094.926690787615</c:v>
                </c:pt>
                <c:pt idx="3">
                  <c:v>50672.252826648997</c:v>
                </c:pt>
                <c:pt idx="4">
                  <c:v>52841.98726040154</c:v>
                </c:pt>
                <c:pt idx="5">
                  <c:v>55618.705943135727</c:v>
                </c:pt>
                <c:pt idx="6">
                  <c:v>57241.842210995717</c:v>
                </c:pt>
                <c:pt idx="7">
                  <c:v>60650.53248743806</c:v>
                </c:pt>
                <c:pt idx="8">
                  <c:v>63232.558109178135</c:v>
                </c:pt>
                <c:pt idx="9">
                  <c:v>66275.808468995165</c:v>
                </c:pt>
                <c:pt idx="10">
                  <c:v>67157.653509968484</c:v>
                </c:pt>
                <c:pt idx="11">
                  <c:v>71194.150822664567</c:v>
                </c:pt>
                <c:pt idx="12">
                  <c:v>74702.79047801299</c:v>
                </c:pt>
                <c:pt idx="13">
                  <c:v>78756.987159890341</c:v>
                </c:pt>
                <c:pt idx="14">
                  <c:v>82404.0983505982</c:v>
                </c:pt>
                <c:pt idx="15">
                  <c:v>84879.927757250582</c:v>
                </c:pt>
                <c:pt idx="16">
                  <c:v>87144.405873091178</c:v>
                </c:pt>
                <c:pt idx="17">
                  <c:v>90766.52971907251</c:v>
                </c:pt>
                <c:pt idx="18">
                  <c:v>93689.007912711371</c:v>
                </c:pt>
                <c:pt idx="19">
                  <c:v>94639.568151682615</c:v>
                </c:pt>
                <c:pt idx="20">
                  <c:v>97232.005167058742</c:v>
                </c:pt>
                <c:pt idx="21">
                  <c:v>101448.61958965848</c:v>
                </c:pt>
                <c:pt idx="22">
                  <c:v>103833.86987167723</c:v>
                </c:pt>
                <c:pt idx="23">
                  <c:v>109777.73449849743</c:v>
                </c:pt>
                <c:pt idx="24">
                  <c:v>111537.26002298965</c:v>
                </c:pt>
                <c:pt idx="25">
                  <c:v>114108.8742510937</c:v>
                </c:pt>
                <c:pt idx="26">
                  <c:v>118846.05835549583</c:v>
                </c:pt>
                <c:pt idx="27">
                  <c:v>124822.1983025878</c:v>
                </c:pt>
                <c:pt idx="28">
                  <c:v>127872.73663795006</c:v>
                </c:pt>
                <c:pt idx="29">
                  <c:v>133692.70568050127</c:v>
                </c:pt>
                <c:pt idx="30">
                  <c:v>127622.86319068488</c:v>
                </c:pt>
                <c:pt idx="31">
                  <c:v>131100.26866512519</c:v>
                </c:pt>
                <c:pt idx="32">
                  <c:v>140293.52924575613</c:v>
                </c:pt>
                <c:pt idx="33">
                  <c:v>150975.6191163421</c:v>
                </c:pt>
                <c:pt idx="34">
                  <c:v>171881.69753752786</c:v>
                </c:pt>
                <c:pt idx="35">
                  <c:v>193245.8772786998</c:v>
                </c:pt>
                <c:pt idx="36">
                  <c:v>212642.30362265851</c:v>
                </c:pt>
              </c:numCache>
            </c:numRef>
          </c:xVal>
          <c:yVal>
            <c:numRef>
              <c:f>Sheet1!$F$57:$F$93</c:f>
              <c:numCache>
                <c:formatCode>General</c:formatCode>
                <c:ptCount val="37"/>
                <c:pt idx="0">
                  <c:v>5.5541</c:v>
                </c:pt>
                <c:pt idx="1">
                  <c:v>4.4298999999999999</c:v>
                </c:pt>
                <c:pt idx="2">
                  <c:v>3.7568000000000001</c:v>
                </c:pt>
                <c:pt idx="3">
                  <c:v>3.2429000000000001</c:v>
                </c:pt>
                <c:pt idx="4">
                  <c:v>2.9058999999999999</c:v>
                </c:pt>
                <c:pt idx="5">
                  <c:v>2.6810999999999998</c:v>
                </c:pt>
                <c:pt idx="6">
                  <c:v>2.4565999999999999</c:v>
                </c:pt>
                <c:pt idx="7">
                  <c:v>2.3448000000000002</c:v>
                </c:pt>
                <c:pt idx="8">
                  <c:v>2.2242999999999999</c:v>
                </c:pt>
                <c:pt idx="9">
                  <c:v>2.1387999999999998</c:v>
                </c:pt>
                <c:pt idx="10">
                  <c:v>2.0019</c:v>
                </c:pt>
                <c:pt idx="11">
                  <c:v>1.9719</c:v>
                </c:pt>
                <c:pt idx="12">
                  <c:v>1.9320999999999999</c:v>
                </c:pt>
                <c:pt idx="13">
                  <c:v>1.91</c:v>
                </c:pt>
                <c:pt idx="14">
                  <c:v>1.8814</c:v>
                </c:pt>
                <c:pt idx="15">
                  <c:v>1.831</c:v>
                </c:pt>
                <c:pt idx="16">
                  <c:v>1.7816000000000001</c:v>
                </c:pt>
                <c:pt idx="17">
                  <c:v>1.7632000000000001</c:v>
                </c:pt>
                <c:pt idx="18">
                  <c:v>1.7337</c:v>
                </c:pt>
                <c:pt idx="19">
                  <c:v>1.6721999999999999</c:v>
                </c:pt>
                <c:pt idx="20">
                  <c:v>1.6438999999999999</c:v>
                </c:pt>
                <c:pt idx="21">
                  <c:v>1.6442000000000001</c:v>
                </c:pt>
                <c:pt idx="22">
                  <c:v>1.6157999999999999</c:v>
                </c:pt>
                <c:pt idx="23">
                  <c:v>1.6429</c:v>
                </c:pt>
                <c:pt idx="24">
                  <c:v>1.6076999999999999</c:v>
                </c:pt>
                <c:pt idx="25">
                  <c:v>1.5865</c:v>
                </c:pt>
                <c:pt idx="26">
                  <c:v>1.5955999999999999</c:v>
                </c:pt>
                <c:pt idx="27">
                  <c:v>1.6203000000000001</c:v>
                </c:pt>
                <c:pt idx="28">
                  <c:v>1.6063000000000001</c:v>
                </c:pt>
                <c:pt idx="29">
                  <c:v>1.6271</c:v>
                </c:pt>
                <c:pt idx="30">
                  <c:v>1.5061</c:v>
                </c:pt>
                <c:pt idx="31">
                  <c:v>1.5016</c:v>
                </c:pt>
                <c:pt idx="32">
                  <c:v>1.5611999999999999</c:v>
                </c:pt>
                <c:pt idx="33">
                  <c:v>1.6335999999999999</c:v>
                </c:pt>
                <c:pt idx="34">
                  <c:v>1.81</c:v>
                </c:pt>
                <c:pt idx="35">
                  <c:v>1.9819</c:v>
                </c:pt>
                <c:pt idx="36">
                  <c:v>2.1253000000000002</c:v>
                </c:pt>
              </c:numCache>
            </c:numRef>
          </c:yVal>
          <c:smooth val="1"/>
        </c:ser>
        <c:ser>
          <c:idx val="4"/>
          <c:order val="4"/>
          <c:tx>
            <c:v>series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Sheet1!$K$57:$K$90</c:f>
              <c:numCache>
                <c:formatCode>General</c:formatCode>
                <c:ptCount val="34"/>
                <c:pt idx="0">
                  <c:v>34655.364856951681</c:v>
                </c:pt>
                <c:pt idx="1">
                  <c:v>37128.070845513241</c:v>
                </c:pt>
                <c:pt idx="2">
                  <c:v>39624.723039437718</c:v>
                </c:pt>
                <c:pt idx="3">
                  <c:v>42538.872118167754</c:v>
                </c:pt>
                <c:pt idx="4">
                  <c:v>45293.726874266227</c:v>
                </c:pt>
                <c:pt idx="5">
                  <c:v>46649.29032567978</c:v>
                </c:pt>
                <c:pt idx="6">
                  <c:v>49064.733649243077</c:v>
                </c:pt>
                <c:pt idx="7">
                  <c:v>51167.835163724907</c:v>
                </c:pt>
                <c:pt idx="8">
                  <c:v>54643.15835943797</c:v>
                </c:pt>
                <c:pt idx="9">
                  <c:v>57519.826421078214</c:v>
                </c:pt>
                <c:pt idx="10">
                  <c:v>60067.494443819334</c:v>
                </c:pt>
                <c:pt idx="11">
                  <c:v>62687.001082649193</c:v>
                </c:pt>
                <c:pt idx="12">
                  <c:v>64781.77348222219</c:v>
                </c:pt>
                <c:pt idx="13">
                  <c:v>68380.992262204207</c:v>
                </c:pt>
                <c:pt idx="14">
                  <c:v>70495.546309685698</c:v>
                </c:pt>
                <c:pt idx="15">
                  <c:v>74448.752473293396</c:v>
                </c:pt>
                <c:pt idx="16">
                  <c:v>76320.721049054948</c:v>
                </c:pt>
                <c:pt idx="17">
                  <c:v>78849.64856325119</c:v>
                </c:pt>
                <c:pt idx="18">
                  <c:v>82523.829377412767</c:v>
                </c:pt>
                <c:pt idx="19">
                  <c:v>87346.386909630499</c:v>
                </c:pt>
                <c:pt idx="20">
                  <c:v>88893.520003947342</c:v>
                </c:pt>
                <c:pt idx="21">
                  <c:v>91041.390511064194</c:v>
                </c:pt>
                <c:pt idx="22">
                  <c:v>94658.3086602275</c:v>
                </c:pt>
                <c:pt idx="23">
                  <c:v>96492.796218899282</c:v>
                </c:pt>
                <c:pt idx="24">
                  <c:v>99148.742735455293</c:v>
                </c:pt>
                <c:pt idx="25">
                  <c:v>103073.83813624569</c:v>
                </c:pt>
                <c:pt idx="26">
                  <c:v>105935.93024679547</c:v>
                </c:pt>
                <c:pt idx="27">
                  <c:v>110027.60794576259</c:v>
                </c:pt>
                <c:pt idx="28">
                  <c:v>113203.08300475746</c:v>
                </c:pt>
                <c:pt idx="29">
                  <c:v>116805.42520283029</c:v>
                </c:pt>
                <c:pt idx="30">
                  <c:v>122021.53341449067</c:v>
                </c:pt>
                <c:pt idx="31">
                  <c:v>127935.20499976633</c:v>
                </c:pt>
                <c:pt idx="32">
                  <c:v>130007.07233334002</c:v>
                </c:pt>
                <c:pt idx="33">
                  <c:v>141553.30787571802</c:v>
                </c:pt>
              </c:numCache>
            </c:numRef>
          </c:xVal>
          <c:yVal>
            <c:numRef>
              <c:f>Sheet1!$M$57:$M$90</c:f>
              <c:numCache>
                <c:formatCode>General</c:formatCode>
                <c:ptCount val="34"/>
                <c:pt idx="0">
                  <c:v>3.2841</c:v>
                </c:pt>
                <c:pt idx="1">
                  <c:v>2.8325999999999998</c:v>
                </c:pt>
                <c:pt idx="2">
                  <c:v>2.5295999999999998</c:v>
                </c:pt>
                <c:pt idx="3">
                  <c:v>2.3344999999999998</c:v>
                </c:pt>
                <c:pt idx="4">
                  <c:v>2.1796000000000002</c:v>
                </c:pt>
                <c:pt idx="5">
                  <c:v>1.9985999999999999</c:v>
                </c:pt>
                <c:pt idx="6">
                  <c:v>1.8943000000000001</c:v>
                </c:pt>
                <c:pt idx="7">
                  <c:v>1.7975000000000001</c:v>
                </c:pt>
                <c:pt idx="8">
                  <c:v>1.7612000000000001</c:v>
                </c:pt>
                <c:pt idx="9">
                  <c:v>1.7128000000000001</c:v>
                </c:pt>
                <c:pt idx="10">
                  <c:v>1.6618999999999999</c:v>
                </c:pt>
                <c:pt idx="11">
                  <c:v>1.6195999999999999</c:v>
                </c:pt>
                <c:pt idx="12">
                  <c:v>1.57</c:v>
                </c:pt>
                <c:pt idx="13">
                  <c:v>1.5604</c:v>
                </c:pt>
                <c:pt idx="14">
                  <c:v>1.5198</c:v>
                </c:pt>
                <c:pt idx="15">
                  <c:v>1.5212000000000001</c:v>
                </c:pt>
                <c:pt idx="16">
                  <c:v>1.4821</c:v>
                </c:pt>
                <c:pt idx="17">
                  <c:v>1.4587000000000001</c:v>
                </c:pt>
                <c:pt idx="18">
                  <c:v>1.4576</c:v>
                </c:pt>
                <c:pt idx="19">
                  <c:v>1.4761</c:v>
                </c:pt>
                <c:pt idx="20">
                  <c:v>1.4400999999999999</c:v>
                </c:pt>
                <c:pt idx="21">
                  <c:v>1.4160999999999999</c:v>
                </c:pt>
                <c:pt idx="22">
                  <c:v>1.4158999999999999</c:v>
                </c:pt>
                <c:pt idx="23">
                  <c:v>1.3902000000000001</c:v>
                </c:pt>
                <c:pt idx="24">
                  <c:v>1.3776999999999999</c:v>
                </c:pt>
                <c:pt idx="25">
                  <c:v>1.3832</c:v>
                </c:pt>
                <c:pt idx="26">
                  <c:v>1.3743000000000001</c:v>
                </c:pt>
                <c:pt idx="27">
                  <c:v>1.3815</c:v>
                </c:pt>
                <c:pt idx="28">
                  <c:v>1.377</c:v>
                </c:pt>
                <c:pt idx="29">
                  <c:v>1.3777999999999999</c:v>
                </c:pt>
                <c:pt idx="30">
                  <c:v>1.3974</c:v>
                </c:pt>
                <c:pt idx="31">
                  <c:v>1.4234</c:v>
                </c:pt>
                <c:pt idx="32">
                  <c:v>1.4063000000000001</c:v>
                </c:pt>
                <c:pt idx="33">
                  <c:v>1.49</c:v>
                </c:pt>
              </c:numCache>
            </c:numRef>
          </c:yVal>
          <c:smooth val="1"/>
        </c:ser>
        <c:ser>
          <c:idx val="6"/>
          <c:order val="5"/>
          <c:tx>
            <c:v>series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Sheet1!$D$106:$D$138</c:f>
              <c:numCache>
                <c:formatCode>General</c:formatCode>
                <c:ptCount val="33"/>
                <c:pt idx="0">
                  <c:v>64161.25442151368</c:v>
                </c:pt>
                <c:pt idx="1">
                  <c:v>66625.6312951664</c:v>
                </c:pt>
                <c:pt idx="2">
                  <c:v>68624.618873287749</c:v>
                </c:pt>
                <c:pt idx="3">
                  <c:v>71600.195174470471</c:v>
                </c:pt>
                <c:pt idx="4">
                  <c:v>73969.828366035159</c:v>
                </c:pt>
                <c:pt idx="5">
                  <c:v>75289.993079086111</c:v>
                </c:pt>
                <c:pt idx="6">
                  <c:v>78426.945981627592</c:v>
                </c:pt>
                <c:pt idx="7">
                  <c:v>80685.177261286575</c:v>
                </c:pt>
                <c:pt idx="8">
                  <c:v>83280.737694753494</c:v>
                </c:pt>
                <c:pt idx="9">
                  <c:v>86231.326651209703</c:v>
                </c:pt>
                <c:pt idx="10">
                  <c:v>88856.038986857588</c:v>
                </c:pt>
                <c:pt idx="11">
                  <c:v>91144.463308061095</c:v>
                </c:pt>
                <c:pt idx="12">
                  <c:v>94351.172547964088</c:v>
                </c:pt>
                <c:pt idx="13">
                  <c:v>97612.021034774516</c:v>
                </c:pt>
                <c:pt idx="14">
                  <c:v>99181.018055727065</c:v>
                </c:pt>
                <c:pt idx="15">
                  <c:v>102897.88558379644</c:v>
                </c:pt>
                <c:pt idx="16">
                  <c:v>107102.00633403291</c:v>
                </c:pt>
                <c:pt idx="17">
                  <c:v>110485.70926574872</c:v>
                </c:pt>
                <c:pt idx="18">
                  <c:v>113411.31087747841</c:v>
                </c:pt>
                <c:pt idx="19">
                  <c:v>114796.02623107289</c:v>
                </c:pt>
                <c:pt idx="20">
                  <c:v>117721.6278428026</c:v>
                </c:pt>
                <c:pt idx="21">
                  <c:v>123156.37532081999</c:v>
                </c:pt>
                <c:pt idx="22">
                  <c:v>125613.46421892747</c:v>
                </c:pt>
                <c:pt idx="23">
                  <c:v>130579.69898332273</c:v>
                </c:pt>
                <c:pt idx="24">
                  <c:v>134848.37037410267</c:v>
                </c:pt>
                <c:pt idx="25">
                  <c:v>140168.59252212357</c:v>
                </c:pt>
                <c:pt idx="26">
                  <c:v>148580.99858005089</c:v>
                </c:pt>
                <c:pt idx="27">
                  <c:v>157399.44898978417</c:v>
                </c:pt>
                <c:pt idx="28">
                  <c:v>166186.66521860921</c:v>
                </c:pt>
                <c:pt idx="29">
                  <c:v>178492.93249641877</c:v>
                </c:pt>
                <c:pt idx="30">
                  <c:v>197899.77023401356</c:v>
                </c:pt>
                <c:pt idx="31">
                  <c:v>218410.21569702952</c:v>
                </c:pt>
                <c:pt idx="32">
                  <c:v>237463.0660509986</c:v>
                </c:pt>
              </c:numCache>
            </c:numRef>
          </c:xVal>
          <c:yVal>
            <c:numRef>
              <c:f>Sheet1!$F$106:$F$138</c:f>
              <c:numCache>
                <c:formatCode>General</c:formatCode>
                <c:ptCount val="33"/>
                <c:pt idx="0">
                  <c:v>3.1738</c:v>
                </c:pt>
                <c:pt idx="1">
                  <c:v>2.9258999999999999</c:v>
                </c:pt>
                <c:pt idx="2">
                  <c:v>2.7099000000000002</c:v>
                </c:pt>
                <c:pt idx="3">
                  <c:v>2.5684</c:v>
                </c:pt>
                <c:pt idx="4">
                  <c:v>2.4306999999999999</c:v>
                </c:pt>
                <c:pt idx="5">
                  <c:v>2.2824</c:v>
                </c:pt>
                <c:pt idx="6">
                  <c:v>2.2063999999999999</c:v>
                </c:pt>
                <c:pt idx="7">
                  <c:v>2.1171000000000002</c:v>
                </c:pt>
                <c:pt idx="8">
                  <c:v>2.0472999999999999</c:v>
                </c:pt>
                <c:pt idx="9">
                  <c:v>1.9944</c:v>
                </c:pt>
                <c:pt idx="10">
                  <c:v>1.9400999999999999</c:v>
                </c:pt>
                <c:pt idx="11">
                  <c:v>1.8848</c:v>
                </c:pt>
                <c:pt idx="12">
                  <c:v>1.8532999999999999</c:v>
                </c:pt>
                <c:pt idx="13">
                  <c:v>1.8258000000000001</c:v>
                </c:pt>
                <c:pt idx="14">
                  <c:v>1.7706999999999999</c:v>
                </c:pt>
                <c:pt idx="15">
                  <c:v>1.7568999999999999</c:v>
                </c:pt>
                <c:pt idx="16">
                  <c:v>1.7518</c:v>
                </c:pt>
                <c:pt idx="17">
                  <c:v>1.7343999999999999</c:v>
                </c:pt>
                <c:pt idx="18">
                  <c:v>1.7114</c:v>
                </c:pt>
                <c:pt idx="19">
                  <c:v>1.6675</c:v>
                </c:pt>
                <c:pt idx="20">
                  <c:v>1.6487000000000001</c:v>
                </c:pt>
                <c:pt idx="21">
                  <c:v>1.6652</c:v>
                </c:pt>
                <c:pt idx="22">
                  <c:v>1.6417999999999999</c:v>
                </c:pt>
                <c:pt idx="23">
                  <c:v>1.6515</c:v>
                </c:pt>
                <c:pt idx="24">
                  <c:v>1.6517999999999999</c:v>
                </c:pt>
                <c:pt idx="25">
                  <c:v>1.6647000000000001</c:v>
                </c:pt>
                <c:pt idx="26">
                  <c:v>1.7125999999999999</c:v>
                </c:pt>
                <c:pt idx="27">
                  <c:v>1.7625</c:v>
                </c:pt>
                <c:pt idx="28">
                  <c:v>1.8092999999999999</c:v>
                </c:pt>
                <c:pt idx="29">
                  <c:v>1.8908</c:v>
                </c:pt>
                <c:pt idx="30">
                  <c:v>2.0415000000000001</c:v>
                </c:pt>
                <c:pt idx="31">
                  <c:v>2.1956000000000002</c:v>
                </c:pt>
                <c:pt idx="32">
                  <c:v>2.3275000000000001</c:v>
                </c:pt>
              </c:numCache>
            </c:numRef>
          </c:yVal>
          <c:smooth val="1"/>
        </c:ser>
        <c:ser>
          <c:idx val="5"/>
          <c:order val="6"/>
          <c:tx>
            <c:v>series 8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Sheet1!$K$106:$K$141</c:f>
              <c:numCache>
                <c:formatCode>General</c:formatCode>
                <c:ptCount val="36"/>
                <c:pt idx="0">
                  <c:v>61599.0104476821</c:v>
                </c:pt>
                <c:pt idx="1">
                  <c:v>65367.934943931723</c:v>
                </c:pt>
                <c:pt idx="2">
                  <c:v>67157.653509968484</c:v>
                </c:pt>
                <c:pt idx="3">
                  <c:v>69565.808857986558</c:v>
                </c:pt>
                <c:pt idx="4">
                  <c:v>71598.112895743267</c:v>
                </c:pt>
                <c:pt idx="5">
                  <c:v>75858.455171614376</c:v>
                </c:pt>
                <c:pt idx="6">
                  <c:v>77765.822485738507</c:v>
                </c:pt>
                <c:pt idx="7">
                  <c:v>79961.585403581194</c:v>
                </c:pt>
                <c:pt idx="8">
                  <c:v>84383.304280811062</c:v>
                </c:pt>
                <c:pt idx="9">
                  <c:v>87257.890063724088</c:v>
                </c:pt>
                <c:pt idx="10">
                  <c:v>89208.98523111963</c:v>
                </c:pt>
                <c:pt idx="11">
                  <c:v>92278.26407502676</c:v>
                </c:pt>
                <c:pt idx="12">
                  <c:v>95036.242249216084</c:v>
                </c:pt>
                <c:pt idx="13">
                  <c:v>96493.837358262885</c:v>
                </c:pt>
                <c:pt idx="14">
                  <c:v>102209.69246445362</c:v>
                </c:pt>
                <c:pt idx="15">
                  <c:v>103041.56281597391</c:v>
                </c:pt>
                <c:pt idx="16">
                  <c:v>106196.21508769666</c:v>
                </c:pt>
                <c:pt idx="17">
                  <c:v>108976.05718852165</c:v>
                </c:pt>
                <c:pt idx="18">
                  <c:v>112359.76012023751</c:v>
                </c:pt>
                <c:pt idx="19">
                  <c:v>114494.09581562747</c:v>
                </c:pt>
                <c:pt idx="20">
                  <c:v>117211.46955463619</c:v>
                </c:pt>
                <c:pt idx="21">
                  <c:v>120626.40666726019</c:v>
                </c:pt>
                <c:pt idx="22">
                  <c:v>126102.79971982178</c:v>
                </c:pt>
                <c:pt idx="23">
                  <c:v>130236.12299333309</c:v>
                </c:pt>
                <c:pt idx="24">
                  <c:v>130309.00274878545</c:v>
                </c:pt>
                <c:pt idx="25">
                  <c:v>134765.07922501428</c:v>
                </c:pt>
                <c:pt idx="26">
                  <c:v>138357.01002945108</c:v>
                </c:pt>
                <c:pt idx="27">
                  <c:v>143635.58660292777</c:v>
                </c:pt>
                <c:pt idx="28">
                  <c:v>149174.44801730572</c:v>
                </c:pt>
                <c:pt idx="29">
                  <c:v>154921.53730440457</c:v>
                </c:pt>
                <c:pt idx="30">
                  <c:v>160876.85446422439</c:v>
                </c:pt>
                <c:pt idx="31">
                  <c:v>170080.52643849148</c:v>
                </c:pt>
                <c:pt idx="32">
                  <c:v>201470.87825117828</c:v>
                </c:pt>
                <c:pt idx="33">
                  <c:v>241919.14252722741</c:v>
                </c:pt>
                <c:pt idx="34">
                  <c:v>278692.18484975147</c:v>
                </c:pt>
                <c:pt idx="35">
                  <c:v>298119.84537461825</c:v>
                </c:pt>
              </c:numCache>
            </c:numRef>
          </c:xVal>
          <c:yVal>
            <c:numRef>
              <c:f>Sheet1!$M$106:$M$141</c:f>
              <c:numCache>
                <c:formatCode>General</c:formatCode>
                <c:ptCount val="36"/>
                <c:pt idx="0">
                  <c:v>7.0829000000000004</c:v>
                </c:pt>
                <c:pt idx="1">
                  <c:v>5.8067000000000002</c:v>
                </c:pt>
                <c:pt idx="2">
                  <c:v>4.8608000000000002</c:v>
                </c:pt>
                <c:pt idx="3">
                  <c:v>4.2477999999999998</c:v>
                </c:pt>
                <c:pt idx="4">
                  <c:v>3.7810999999999999</c:v>
                </c:pt>
                <c:pt idx="5">
                  <c:v>3.5286</c:v>
                </c:pt>
                <c:pt idx="6">
                  <c:v>3.2309000000000001</c:v>
                </c:pt>
                <c:pt idx="7">
                  <c:v>3.0022000000000002</c:v>
                </c:pt>
                <c:pt idx="8">
                  <c:v>2.8910999999999998</c:v>
                </c:pt>
                <c:pt idx="9">
                  <c:v>2.7490000000000001</c:v>
                </c:pt>
                <c:pt idx="10">
                  <c:v>2.6004999999999998</c:v>
                </c:pt>
                <c:pt idx="11">
                  <c:v>2.5028000000000001</c:v>
                </c:pt>
                <c:pt idx="12">
                  <c:v>2.4102999999999999</c:v>
                </c:pt>
                <c:pt idx="13">
                  <c:v>2.2982</c:v>
                </c:pt>
                <c:pt idx="14">
                  <c:v>2.2938000000000001</c:v>
                </c:pt>
                <c:pt idx="15">
                  <c:v>2.1861000000000002</c:v>
                </c:pt>
                <c:pt idx="16">
                  <c:v>2.1372</c:v>
                </c:pt>
                <c:pt idx="17">
                  <c:v>2.0855999999999999</c:v>
                </c:pt>
                <c:pt idx="18">
                  <c:v>2.0495000000000001</c:v>
                </c:pt>
                <c:pt idx="19">
                  <c:v>1.9955000000000001</c:v>
                </c:pt>
                <c:pt idx="20">
                  <c:v>1.9557</c:v>
                </c:pt>
                <c:pt idx="21">
                  <c:v>1.9301999999999999</c:v>
                </c:pt>
                <c:pt idx="22">
                  <c:v>1.9382999999999999</c:v>
                </c:pt>
                <c:pt idx="23">
                  <c:v>1.9261999999999999</c:v>
                </c:pt>
                <c:pt idx="24">
                  <c:v>1.857</c:v>
                </c:pt>
                <c:pt idx="25">
                  <c:v>1.8529</c:v>
                </c:pt>
                <c:pt idx="26">
                  <c:v>1.8374999999999999</c:v>
                </c:pt>
                <c:pt idx="27">
                  <c:v>1.845</c:v>
                </c:pt>
                <c:pt idx="28">
                  <c:v>1.8553999999999999</c:v>
                </c:pt>
                <c:pt idx="29">
                  <c:v>1.8673</c:v>
                </c:pt>
                <c:pt idx="30">
                  <c:v>1.8807</c:v>
                </c:pt>
                <c:pt idx="31">
                  <c:v>1.9303999999999999</c:v>
                </c:pt>
                <c:pt idx="32">
                  <c:v>2.2225999999999999</c:v>
                </c:pt>
                <c:pt idx="33">
                  <c:v>2.5966</c:v>
                </c:pt>
                <c:pt idx="34">
                  <c:v>2.9127999999999998</c:v>
                </c:pt>
                <c:pt idx="35">
                  <c:v>3.0356000000000001</c:v>
                </c:pt>
              </c:numCache>
            </c:numRef>
          </c:yVal>
          <c:smooth val="1"/>
        </c:ser>
        <c:ser>
          <c:idx val="7"/>
          <c:order val="7"/>
          <c:tx>
            <c:v>series 9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Sheet1!$R$106:$R$142</c:f>
              <c:numCache>
                <c:formatCode>General</c:formatCode>
                <c:ptCount val="37"/>
                <c:pt idx="0">
                  <c:v>57030.490920183925</c:v>
                </c:pt>
                <c:pt idx="1">
                  <c:v>59895.706448824531</c:v>
                </c:pt>
                <c:pt idx="2">
                  <c:v>62036.288980396152</c:v>
                </c:pt>
                <c:pt idx="3">
                  <c:v>64576.669027592026</c:v>
                </c:pt>
                <c:pt idx="4">
                  <c:v>67655.318125771621</c:v>
                </c:pt>
                <c:pt idx="5">
                  <c:v>70145.723483514463</c:v>
                </c:pt>
                <c:pt idx="6">
                  <c:v>71756.36607901119</c:v>
                </c:pt>
                <c:pt idx="7">
                  <c:v>74194.714468573802</c:v>
                </c:pt>
                <c:pt idx="8">
                  <c:v>76350.914090599486</c:v>
                </c:pt>
                <c:pt idx="9">
                  <c:v>79152.620118060193</c:v>
                </c:pt>
                <c:pt idx="10">
                  <c:v>81677.383074801997</c:v>
                </c:pt>
                <c:pt idx="11">
                  <c:v>84970.506881884212</c:v>
                </c:pt>
                <c:pt idx="12">
                  <c:v>86444.760220748693</c:v>
                </c:pt>
                <c:pt idx="13">
                  <c:v>89906.548604734882</c:v>
                </c:pt>
                <c:pt idx="14">
                  <c:v>93559.90663162437</c:v>
                </c:pt>
                <c:pt idx="15">
                  <c:v>96048.229710639993</c:v>
                </c:pt>
                <c:pt idx="16">
                  <c:v>99618.296588441124</c:v>
                </c:pt>
                <c:pt idx="17">
                  <c:v>103502.78755405088</c:v>
                </c:pt>
                <c:pt idx="18">
                  <c:v>106248.27205587691</c:v>
                </c:pt>
                <c:pt idx="19">
                  <c:v>109402.92432759966</c:v>
                </c:pt>
                <c:pt idx="20">
                  <c:v>112869.9184084039</c:v>
                </c:pt>
                <c:pt idx="21">
                  <c:v>116919.95053282684</c:v>
                </c:pt>
                <c:pt idx="22">
                  <c:v>119772.67238910418</c:v>
                </c:pt>
                <c:pt idx="23">
                  <c:v>121292.73585996729</c:v>
                </c:pt>
                <c:pt idx="24">
                  <c:v>128466.18607520482</c:v>
                </c:pt>
                <c:pt idx="25">
                  <c:v>130236.12299333309</c:v>
                </c:pt>
                <c:pt idx="26">
                  <c:v>135306.47169408883</c:v>
                </c:pt>
                <c:pt idx="27">
                  <c:v>140106.12416030726</c:v>
                </c:pt>
                <c:pt idx="28">
                  <c:v>144229.03604018255</c:v>
                </c:pt>
                <c:pt idx="29">
                  <c:v>150819.44821180138</c:v>
                </c:pt>
                <c:pt idx="30">
                  <c:v>153953.27769625201</c:v>
                </c:pt>
                <c:pt idx="31">
                  <c:v>157899.19588431445</c:v>
                </c:pt>
                <c:pt idx="32">
                  <c:v>170049.29225758329</c:v>
                </c:pt>
                <c:pt idx="33">
                  <c:v>214922.39882895313</c:v>
                </c:pt>
                <c:pt idx="34">
                  <c:v>264938.73385653109</c:v>
                </c:pt>
                <c:pt idx="35">
                  <c:v>310321.99871606735</c:v>
                </c:pt>
                <c:pt idx="36">
                  <c:v>300785.16214544675</c:v>
                </c:pt>
              </c:numCache>
            </c:numRef>
          </c:xVal>
          <c:yVal>
            <c:numRef>
              <c:f>Sheet1!$T$106:$T$142</c:f>
              <c:numCache>
                <c:formatCode>General</c:formatCode>
                <c:ptCount val="37"/>
                <c:pt idx="0">
                  <c:v>6.7253999999999996</c:v>
                </c:pt>
                <c:pt idx="1">
                  <c:v>5.4278000000000004</c:v>
                </c:pt>
                <c:pt idx="2">
                  <c:v>4.5636000000000001</c:v>
                </c:pt>
                <c:pt idx="3">
                  <c:v>3.9979</c:v>
                </c:pt>
                <c:pt idx="4">
                  <c:v>3.6168999999999998</c:v>
                </c:pt>
                <c:pt idx="5">
                  <c:v>3.2993000000000001</c:v>
                </c:pt>
                <c:pt idx="6">
                  <c:v>3.0129999999999999</c:v>
                </c:pt>
                <c:pt idx="7">
                  <c:v>2.8129</c:v>
                </c:pt>
                <c:pt idx="8">
                  <c:v>2.6379999999999999</c:v>
                </c:pt>
                <c:pt idx="9">
                  <c:v>2.5129000000000001</c:v>
                </c:pt>
                <c:pt idx="10">
                  <c:v>2.3984999999999999</c:v>
                </c:pt>
                <c:pt idx="11">
                  <c:v>2.3209</c:v>
                </c:pt>
                <c:pt idx="12">
                  <c:v>2.2073999999999998</c:v>
                </c:pt>
                <c:pt idx="13">
                  <c:v>2.1553</c:v>
                </c:pt>
                <c:pt idx="14">
                  <c:v>2.1133000000000002</c:v>
                </c:pt>
                <c:pt idx="15">
                  <c:v>2.0506000000000002</c:v>
                </c:pt>
                <c:pt idx="16">
                  <c:v>2.0164</c:v>
                </c:pt>
                <c:pt idx="17">
                  <c:v>1.9918</c:v>
                </c:pt>
                <c:pt idx="18">
                  <c:v>1.9489000000000001</c:v>
                </c:pt>
                <c:pt idx="19">
                  <c:v>1.9168000000000001</c:v>
                </c:pt>
                <c:pt idx="20">
                  <c:v>1.8927</c:v>
                </c:pt>
                <c:pt idx="21">
                  <c:v>1.8798999999999999</c:v>
                </c:pt>
                <c:pt idx="22">
                  <c:v>1.8494999999999999</c:v>
                </c:pt>
                <c:pt idx="23">
                  <c:v>1.8017000000000001</c:v>
                </c:pt>
                <c:pt idx="24">
                  <c:v>1.8383</c:v>
                </c:pt>
                <c:pt idx="25">
                  <c:v>1.7975000000000001</c:v>
                </c:pt>
                <c:pt idx="26">
                  <c:v>1.8037000000000001</c:v>
                </c:pt>
                <c:pt idx="27">
                  <c:v>1.806</c:v>
                </c:pt>
                <c:pt idx="28">
                  <c:v>1.7999000000000001</c:v>
                </c:pt>
                <c:pt idx="29">
                  <c:v>1.8241000000000001</c:v>
                </c:pt>
                <c:pt idx="30">
                  <c:v>1.8063</c:v>
                </c:pt>
                <c:pt idx="31">
                  <c:v>1.7987</c:v>
                </c:pt>
                <c:pt idx="32">
                  <c:v>1.8825000000000001</c:v>
                </c:pt>
                <c:pt idx="33">
                  <c:v>2.3149000000000002</c:v>
                </c:pt>
                <c:pt idx="34">
                  <c:v>2.7791000000000001</c:v>
                </c:pt>
                <c:pt idx="35">
                  <c:v>3.1716000000000002</c:v>
                </c:pt>
                <c:pt idx="36">
                  <c:v>2.9944999999999999</c:v>
                </c:pt>
              </c:numCache>
            </c:numRef>
          </c:yVal>
          <c:smooth val="1"/>
        </c:ser>
        <c:ser>
          <c:idx val="8"/>
          <c:order val="8"/>
          <c:tx>
            <c:v>series 10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Sheet1!$D$155:$D$160</c:f>
              <c:numCache>
                <c:formatCode>General</c:formatCode>
                <c:ptCount val="6"/>
                <c:pt idx="0">
                  <c:v>295954.27549832012</c:v>
                </c:pt>
                <c:pt idx="1">
                  <c:v>527441.20160222682</c:v>
                </c:pt>
                <c:pt idx="2">
                  <c:v>876993.33153892588</c:v>
                </c:pt>
                <c:pt idx="3">
                  <c:v>1279039.708188582</c:v>
                </c:pt>
                <c:pt idx="4">
                  <c:v>1678212.5401946891</c:v>
                </c:pt>
                <c:pt idx="5">
                  <c:v>2217106.2747965693</c:v>
                </c:pt>
              </c:numCache>
            </c:numRef>
          </c:xVal>
          <c:yVal>
            <c:numRef>
              <c:f>Sheet1!$F$155:$F$160</c:f>
              <c:numCache>
                <c:formatCode>General</c:formatCode>
                <c:ptCount val="6"/>
                <c:pt idx="0">
                  <c:v>2.8420000000000001</c:v>
                </c:pt>
                <c:pt idx="1">
                  <c:v>2.7944</c:v>
                </c:pt>
                <c:pt idx="2">
                  <c:v>2.2761999999999998</c:v>
                </c:pt>
                <c:pt idx="3">
                  <c:v>1.9455</c:v>
                </c:pt>
                <c:pt idx="4">
                  <c:v>1.8686</c:v>
                </c:pt>
                <c:pt idx="5">
                  <c:v>1.7663</c:v>
                </c:pt>
              </c:numCache>
            </c:numRef>
          </c:yVal>
          <c:smooth val="1"/>
        </c:ser>
        <c:ser>
          <c:idx val="9"/>
          <c:order val="9"/>
          <c:tx>
            <c:v>series 10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Sheet1!$K$155:$K$160</c:f>
              <c:numCache>
                <c:formatCode>General</c:formatCode>
                <c:ptCount val="6"/>
                <c:pt idx="0">
                  <c:v>301326.55461452127</c:v>
                </c:pt>
                <c:pt idx="1">
                  <c:v>585869.94268773205</c:v>
                </c:pt>
                <c:pt idx="2">
                  <c:v>1120682.4109842812</c:v>
                </c:pt>
                <c:pt idx="3">
                  <c:v>1513504.2928723986</c:v>
                </c:pt>
                <c:pt idx="4">
                  <c:v>1878527.7537522656</c:v>
                </c:pt>
                <c:pt idx="5">
                  <c:v>2341522.4287473513</c:v>
                </c:pt>
              </c:numCache>
            </c:numRef>
          </c:xVal>
          <c:yVal>
            <c:numRef>
              <c:f>Sheet1!$M$155:$M$160</c:f>
              <c:numCache>
                <c:formatCode>General</c:formatCode>
                <c:ptCount val="6"/>
                <c:pt idx="0">
                  <c:v>2.9390999999999998</c:v>
                </c:pt>
                <c:pt idx="1">
                  <c:v>2.8588</c:v>
                </c:pt>
                <c:pt idx="2">
                  <c:v>1.9263999999999999</c:v>
                </c:pt>
                <c:pt idx="3">
                  <c:v>1.8196000000000001</c:v>
                </c:pt>
                <c:pt idx="4">
                  <c:v>1.7971999999999999</c:v>
                </c:pt>
                <c:pt idx="5">
                  <c:v>1.6225000000000001</c:v>
                </c:pt>
              </c:numCache>
            </c:numRef>
          </c:yVal>
          <c:smooth val="1"/>
        </c:ser>
        <c:ser>
          <c:idx val="10"/>
          <c:order val="10"/>
          <c:tx>
            <c:v>series 12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Sheet1!$Q$155:$Q$160</c:f>
              <c:numCache>
                <c:formatCode>General</c:formatCode>
                <c:ptCount val="6"/>
                <c:pt idx="0">
                  <c:v>3.6192280792257973E-3</c:v>
                </c:pt>
                <c:pt idx="1">
                  <c:v>7.9039290479709923E-3</c:v>
                </c:pt>
                <c:pt idx="2">
                  <c:v>1.5826905620507835E-2</c:v>
                </c:pt>
                <c:pt idx="3">
                  <c:v>2.5362969429715131E-2</c:v>
                </c:pt>
                <c:pt idx="4">
                  <c:v>3.2059364784896904E-2</c:v>
                </c:pt>
                <c:pt idx="5">
                  <c:v>4.0735909048070194E-2</c:v>
                </c:pt>
              </c:numCache>
            </c:numRef>
          </c:xVal>
          <c:yVal>
            <c:numRef>
              <c:f>Sheet1!$T$155:$T$160</c:f>
              <c:numCache>
                <c:formatCode>General</c:formatCode>
                <c:ptCount val="6"/>
                <c:pt idx="0">
                  <c:v>2.1876000000000002</c:v>
                </c:pt>
                <c:pt idx="1">
                  <c:v>2.5078</c:v>
                </c:pt>
                <c:pt idx="2">
                  <c:v>1.8003</c:v>
                </c:pt>
                <c:pt idx="3">
                  <c:v>1.7014</c:v>
                </c:pt>
                <c:pt idx="4">
                  <c:v>1.6751</c:v>
                </c:pt>
                <c:pt idx="5">
                  <c:v>1.5673999999999999</c:v>
                </c:pt>
              </c:numCache>
            </c:numRef>
          </c:yVal>
          <c:smooth val="1"/>
        </c:ser>
        <c:ser>
          <c:idx val="11"/>
          <c:order val="11"/>
          <c:tx>
            <c:v>series 13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Sheet1!$D$168:$D$173</c:f>
              <c:numCache>
                <c:formatCode>General</c:formatCode>
                <c:ptCount val="6"/>
                <c:pt idx="0">
                  <c:v>156056.37921073387</c:v>
                </c:pt>
                <c:pt idx="1">
                  <c:v>343107.47727598471</c:v>
                </c:pt>
                <c:pt idx="2">
                  <c:v>729609.64322702039</c:v>
                </c:pt>
                <c:pt idx="3">
                  <c:v>1123493.4872660146</c:v>
                </c:pt>
                <c:pt idx="4">
                  <c:v>1432815.9921930213</c:v>
                </c:pt>
                <c:pt idx="5">
                  <c:v>1913301.8084966685</c:v>
                </c:pt>
              </c:numCache>
            </c:numRef>
          </c:xVal>
          <c:yVal>
            <c:numRef>
              <c:f>Sheet1!$F$168:$F$173</c:f>
              <c:numCache>
                <c:formatCode>General</c:formatCode>
                <c:ptCount val="6"/>
                <c:pt idx="0">
                  <c:v>1.8511</c:v>
                </c:pt>
                <c:pt idx="1">
                  <c:v>2.1315</c:v>
                </c:pt>
                <c:pt idx="2">
                  <c:v>1.6397999999999999</c:v>
                </c:pt>
                <c:pt idx="3">
                  <c:v>1.5845</c:v>
                </c:pt>
                <c:pt idx="4">
                  <c:v>1.5502</c:v>
                </c:pt>
                <c:pt idx="5">
                  <c:v>1.53</c:v>
                </c:pt>
              </c:numCache>
            </c:numRef>
          </c:yVal>
          <c:smooth val="1"/>
        </c:ser>
        <c:ser>
          <c:idx val="12"/>
          <c:order val="12"/>
          <c:tx>
            <c:v>series 14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Sheet1!$K$168:$K$173</c:f>
              <c:numCache>
                <c:formatCode>General</c:formatCode>
                <c:ptCount val="6"/>
                <c:pt idx="0">
                  <c:v>145426.34630832815</c:v>
                </c:pt>
                <c:pt idx="1">
                  <c:v>347219.97776222398</c:v>
                </c:pt>
                <c:pt idx="2">
                  <c:v>750192.96844548848</c:v>
                </c:pt>
                <c:pt idx="3">
                  <c:v>1164618.4921284069</c:v>
                </c:pt>
                <c:pt idx="4">
                  <c:v>1449682.4498834198</c:v>
                </c:pt>
                <c:pt idx="5">
                  <c:v>1927044.8480962529</c:v>
                </c:pt>
              </c:numCache>
            </c:numRef>
          </c:xVal>
          <c:yVal>
            <c:numRef>
              <c:f>Sheet1!$M$168:$M$173</c:f>
              <c:numCache>
                <c:formatCode>General</c:formatCode>
                <c:ptCount val="6"/>
                <c:pt idx="0">
                  <c:v>1.6778</c:v>
                </c:pt>
                <c:pt idx="1">
                  <c:v>2.0731999999999999</c:v>
                </c:pt>
                <c:pt idx="2">
                  <c:v>1.5615000000000001</c:v>
                </c:pt>
                <c:pt idx="3">
                  <c:v>1.5954999999999999</c:v>
                </c:pt>
                <c:pt idx="4">
                  <c:v>1.5374000000000001</c:v>
                </c:pt>
                <c:pt idx="5">
                  <c:v>1.4907999999999999</c:v>
                </c:pt>
              </c:numCache>
            </c:numRef>
          </c:yVal>
          <c:smooth val="1"/>
        </c:ser>
        <c:ser>
          <c:idx val="13"/>
          <c:order val="13"/>
          <c:tx>
            <c:v>series 15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Sheet1!$R$168:$R$173</c:f>
              <c:numCache>
                <c:formatCode>General</c:formatCode>
                <c:ptCount val="6"/>
                <c:pt idx="0">
                  <c:v>158461.41114066113</c:v>
                </c:pt>
                <c:pt idx="1">
                  <c:v>357496.02328100393</c:v>
                </c:pt>
                <c:pt idx="2">
                  <c:v>760156.67215518712</c:v>
                </c:pt>
                <c:pt idx="3">
                  <c:v>1166700.7708556165</c:v>
                </c:pt>
                <c:pt idx="4">
                  <c:v>1456553.9696832122</c:v>
                </c:pt>
                <c:pt idx="5">
                  <c:v>1964213.5233769463</c:v>
                </c:pt>
              </c:numCache>
            </c:numRef>
          </c:xVal>
          <c:yVal>
            <c:numRef>
              <c:f>Sheet1!$T$168:$T$173</c:f>
              <c:numCache>
                <c:formatCode>General</c:formatCode>
                <c:ptCount val="6"/>
                <c:pt idx="0">
                  <c:v>1.8286</c:v>
                </c:pt>
                <c:pt idx="1">
                  <c:v>2.1194000000000002</c:v>
                </c:pt>
                <c:pt idx="2">
                  <c:v>1.6692</c:v>
                </c:pt>
                <c:pt idx="3">
                  <c:v>1.6491</c:v>
                </c:pt>
                <c:pt idx="4">
                  <c:v>1.5820000000000001</c:v>
                </c:pt>
                <c:pt idx="5">
                  <c:v>1.5427999999999999</c:v>
                </c:pt>
              </c:numCache>
            </c:numRef>
          </c:yVal>
          <c:smooth val="1"/>
        </c:ser>
        <c:ser>
          <c:idx val="14"/>
          <c:order val="14"/>
          <c:tx>
            <c:v>series 16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Sheet1!$D$181:$D$186</c:f>
              <c:numCache>
                <c:formatCode>General</c:formatCode>
                <c:ptCount val="6"/>
                <c:pt idx="0">
                  <c:v>142365.3965793298</c:v>
                </c:pt>
                <c:pt idx="1">
                  <c:v>336673.23600890656</c:v>
                </c:pt>
                <c:pt idx="2">
                  <c:v>710004.98901034065</c:v>
                </c:pt>
                <c:pt idx="3">
                  <c:v>1080286.2036764126</c:v>
                </c:pt>
                <c:pt idx="4">
                  <c:v>1390025.1643488612</c:v>
                </c:pt>
                <c:pt idx="5">
                  <c:v>1830635.3430264413</c:v>
                </c:pt>
              </c:numCache>
            </c:numRef>
          </c:xVal>
          <c:yVal>
            <c:numRef>
              <c:f>Sheet1!$F$181:$F$186</c:f>
              <c:numCache>
                <c:formatCode>General</c:formatCode>
                <c:ptCount val="6"/>
                <c:pt idx="0">
                  <c:v>1.6701999999999999</c:v>
                </c:pt>
                <c:pt idx="1">
                  <c:v>2.0331000000000001</c:v>
                </c:pt>
                <c:pt idx="2">
                  <c:v>1.5568</c:v>
                </c:pt>
                <c:pt idx="3">
                  <c:v>1.532</c:v>
                </c:pt>
                <c:pt idx="4">
                  <c:v>1.5536000000000001</c:v>
                </c:pt>
                <c:pt idx="5">
                  <c:v>1.4975000000000001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374672"/>
        <c:axId val="1065375760"/>
      </c:scatterChart>
      <c:valAx>
        <c:axId val="106537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 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375760"/>
        <c:crosses val="autoZero"/>
        <c:crossBetween val="midCat"/>
      </c:valAx>
      <c:valAx>
        <c:axId val="10653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37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darcy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Sheet1!$C$8:$C$42</c:f>
              <c:numCache>
                <c:formatCode>General</c:formatCode>
                <c:ptCount val="35"/>
                <c:pt idx="0">
                  <c:v>9.1541212593191507E-4</c:v>
                </c:pt>
                <c:pt idx="1">
                  <c:v>9.7469754614312449E-4</c:v>
                </c:pt>
                <c:pt idx="2">
                  <c:v>1.0113838721038091E-3</c:v>
                </c:pt>
                <c:pt idx="3">
                  <c:v>1.060074106775264E-3</c:v>
                </c:pt>
                <c:pt idx="4">
                  <c:v>1.1136055872738727E-3</c:v>
                </c:pt>
                <c:pt idx="5">
                  <c:v>1.166998179572522E-3</c:v>
                </c:pt>
                <c:pt idx="6">
                  <c:v>1.2190217310430009E-3</c:v>
                </c:pt>
                <c:pt idx="7">
                  <c:v>1.2680492656286428E-3</c:v>
                </c:pt>
                <c:pt idx="8">
                  <c:v>1.32128312855591E-3</c:v>
                </c:pt>
                <c:pt idx="9">
                  <c:v>1.3703900278272431E-3</c:v>
                </c:pt>
                <c:pt idx="10">
                  <c:v>1.4449333088625553E-3</c:v>
                </c:pt>
                <c:pt idx="11">
                  <c:v>1.5302701871518494E-3</c:v>
                </c:pt>
                <c:pt idx="12">
                  <c:v>1.5977103288178137E-3</c:v>
                </c:pt>
                <c:pt idx="13">
                  <c:v>1.6617576301704855E-3</c:v>
                </c:pt>
                <c:pt idx="14">
                  <c:v>1.7449913442889669E-3</c:v>
                </c:pt>
                <c:pt idx="15">
                  <c:v>1.7946339551887145E-3</c:v>
                </c:pt>
                <c:pt idx="16">
                  <c:v>1.8464590949449657E-3</c:v>
                </c:pt>
                <c:pt idx="17">
                  <c:v>1.9121532135257266E-3</c:v>
                </c:pt>
                <c:pt idx="18">
                  <c:v>1.9986011974146957E-3</c:v>
                </c:pt>
                <c:pt idx="19">
                  <c:v>2.0587199468256609E-3</c:v>
                </c:pt>
                <c:pt idx="20">
                  <c:v>2.1547512165118231E-3</c:v>
                </c:pt>
                <c:pt idx="21">
                  <c:v>2.2202270822069339E-3</c:v>
                </c:pt>
                <c:pt idx="22">
                  <c:v>2.3454248738845542E-3</c:v>
                </c:pt>
                <c:pt idx="23">
                  <c:v>2.4394720264284409E-3</c:v>
                </c:pt>
                <c:pt idx="24">
                  <c:v>2.5394715303991549E-3</c:v>
                </c:pt>
                <c:pt idx="25">
                  <c:v>2.608320395236135E-3</c:v>
                </c:pt>
                <c:pt idx="26">
                  <c:v>2.69581996121051E-3</c:v>
                </c:pt>
                <c:pt idx="27">
                  <c:v>2.7983988174661838E-3</c:v>
                </c:pt>
                <c:pt idx="28">
                  <c:v>2.9148664937177896E-3</c:v>
                </c:pt>
                <c:pt idx="29">
                  <c:v>3.0382785799673621E-3</c:v>
                </c:pt>
                <c:pt idx="30">
                  <c:v>3.1976031864921301E-3</c:v>
                </c:pt>
                <c:pt idx="31">
                  <c:v>3.4257766578538796E-3</c:v>
                </c:pt>
                <c:pt idx="32">
                  <c:v>3.8599014885838862E-3</c:v>
                </c:pt>
                <c:pt idx="33">
                  <c:v>4.5769614238024611E-3</c:v>
                </c:pt>
                <c:pt idx="34">
                  <c:v>5.2684262478856752E-3</c:v>
                </c:pt>
              </c:numCache>
            </c:numRef>
          </c:xVal>
          <c:yVal>
            <c:numRef>
              <c:f>Sheet1!$F$8:$F$42</c:f>
              <c:numCache>
                <c:formatCode>General</c:formatCode>
                <c:ptCount val="35"/>
                <c:pt idx="0">
                  <c:v>5.8849</c:v>
                </c:pt>
                <c:pt idx="1">
                  <c:v>4.7739000000000003</c:v>
                </c:pt>
                <c:pt idx="2">
                  <c:v>3.9992000000000001</c:v>
                </c:pt>
                <c:pt idx="3">
                  <c:v>3.5141</c:v>
                </c:pt>
                <c:pt idx="4">
                  <c:v>3.1781999999999999</c:v>
                </c:pt>
                <c:pt idx="5">
                  <c:v>2.9239999999999999</c:v>
                </c:pt>
                <c:pt idx="6">
                  <c:v>2.722</c:v>
                </c:pt>
                <c:pt idx="7">
                  <c:v>2.5531000000000001</c:v>
                </c:pt>
                <c:pt idx="8">
                  <c:v>2.4226000000000001</c:v>
                </c:pt>
                <c:pt idx="9">
                  <c:v>2.3069999999999999</c:v>
                </c:pt>
                <c:pt idx="10">
                  <c:v>2.2484000000000002</c:v>
                </c:pt>
                <c:pt idx="11">
                  <c:v>2.2136999999999998</c:v>
                </c:pt>
                <c:pt idx="12">
                  <c:v>2.1594000000000002</c:v>
                </c:pt>
                <c:pt idx="13">
                  <c:v>2.1074000000000002</c:v>
                </c:pt>
                <c:pt idx="14">
                  <c:v>2.0842999999999998</c:v>
                </c:pt>
                <c:pt idx="15">
                  <c:v>2.0259</c:v>
                </c:pt>
                <c:pt idx="16">
                  <c:v>1.9759</c:v>
                </c:pt>
                <c:pt idx="17">
                  <c:v>1.9450000000000001</c:v>
                </c:pt>
                <c:pt idx="18">
                  <c:v>1.9369000000000001</c:v>
                </c:pt>
                <c:pt idx="19">
                  <c:v>1.9049</c:v>
                </c:pt>
                <c:pt idx="20">
                  <c:v>1.9077</c:v>
                </c:pt>
                <c:pt idx="21">
                  <c:v>1.8845000000000001</c:v>
                </c:pt>
                <c:pt idx="22">
                  <c:v>1.9118999999999999</c:v>
                </c:pt>
                <c:pt idx="23">
                  <c:v>1.9128000000000001</c:v>
                </c:pt>
                <c:pt idx="24">
                  <c:v>1.9177999999999999</c:v>
                </c:pt>
                <c:pt idx="25">
                  <c:v>1.8996999999999999</c:v>
                </c:pt>
                <c:pt idx="26">
                  <c:v>1.8960999999999999</c:v>
                </c:pt>
                <c:pt idx="27">
                  <c:v>1.903</c:v>
                </c:pt>
                <c:pt idx="28">
                  <c:v>1.9186000000000001</c:v>
                </c:pt>
                <c:pt idx="29">
                  <c:v>1.9375</c:v>
                </c:pt>
                <c:pt idx="30">
                  <c:v>1.9775</c:v>
                </c:pt>
                <c:pt idx="31">
                  <c:v>2.0568</c:v>
                </c:pt>
                <c:pt idx="32">
                  <c:v>2.2519</c:v>
                </c:pt>
                <c:pt idx="33">
                  <c:v>2.5975999999999999</c:v>
                </c:pt>
                <c:pt idx="34">
                  <c:v>2.9106999999999998</c:v>
                </c:pt>
              </c:numCache>
            </c:numRef>
          </c:yVal>
          <c:smooth val="1"/>
        </c:ser>
        <c:ser>
          <c:idx val="1"/>
          <c:order val="1"/>
          <c:tx>
            <c:v>series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Sheet1!$J$8:$J$43</c:f>
              <c:numCache>
                <c:formatCode>General</c:formatCode>
                <c:ptCount val="36"/>
                <c:pt idx="0">
                  <c:v>8.7098774311635354E-4</c:v>
                </c:pt>
                <c:pt idx="1">
                  <c:v>9.284874578995144E-4</c:v>
                </c:pt>
                <c:pt idx="2">
                  <c:v>9.6908249463048307E-4</c:v>
                </c:pt>
                <c:pt idx="3">
                  <c:v>1.0386456416386824E-3</c:v>
                </c:pt>
                <c:pt idx="4">
                  <c:v>1.0894390404809502E-3</c:v>
                </c:pt>
                <c:pt idx="5">
                  <c:v>1.1303515359546829E-3</c:v>
                </c:pt>
                <c:pt idx="6">
                  <c:v>1.188744103451868E-3</c:v>
                </c:pt>
                <c:pt idx="7">
                  <c:v>1.2273947053834059E-3</c:v>
                </c:pt>
                <c:pt idx="8">
                  <c:v>1.327414050525543E-3</c:v>
                </c:pt>
                <c:pt idx="9">
                  <c:v>1.3893780288788253E-3</c:v>
                </c:pt>
                <c:pt idx="10">
                  <c:v>1.4411238039493855E-3</c:v>
                </c:pt>
                <c:pt idx="11">
                  <c:v>1.5053298346734392E-3</c:v>
                </c:pt>
                <c:pt idx="12">
                  <c:v>1.5605676559144054E-3</c:v>
                </c:pt>
                <c:pt idx="13">
                  <c:v>1.593424635790497E-3</c:v>
                </c:pt>
                <c:pt idx="14">
                  <c:v>1.669753622253858E-3</c:v>
                </c:pt>
                <c:pt idx="15">
                  <c:v>1.7232851027524664E-3</c:v>
                </c:pt>
                <c:pt idx="16">
                  <c:v>1.7861022514769275E-3</c:v>
                </c:pt>
                <c:pt idx="17">
                  <c:v>1.8441178367170801E-3</c:v>
                </c:pt>
                <c:pt idx="18">
                  <c:v>1.9165579535815797E-3</c:v>
                </c:pt>
                <c:pt idx="19">
                  <c:v>1.9582244135693773E-3</c:v>
                </c:pt>
                <c:pt idx="20">
                  <c:v>2.0349105411183481E-3</c:v>
                </c:pt>
                <c:pt idx="21">
                  <c:v>2.1184418728081708E-3</c:v>
                </c:pt>
                <c:pt idx="22">
                  <c:v>2.1674495662223898E-3</c:v>
                </c:pt>
                <c:pt idx="23">
                  <c:v>2.2374889013447355E-3</c:v>
                </c:pt>
                <c:pt idx="24">
                  <c:v>2.316655175321551E-3</c:v>
                </c:pt>
                <c:pt idx="25">
                  <c:v>2.3876865690150352E-3</c:v>
                </c:pt>
                <c:pt idx="26">
                  <c:v>2.4853051324150179E-3</c:v>
                </c:pt>
                <c:pt idx="27">
                  <c:v>2.4837178387011969E-3</c:v>
                </c:pt>
                <c:pt idx="28">
                  <c:v>2.3779643950178819E-3</c:v>
                </c:pt>
                <c:pt idx="29">
                  <c:v>2.4761781935605481E-3</c:v>
                </c:pt>
                <c:pt idx="30">
                  <c:v>2.5888760472418293E-3</c:v>
                </c:pt>
                <c:pt idx="31">
                  <c:v>2.7065341937788012E-3</c:v>
                </c:pt>
                <c:pt idx="32">
                  <c:v>2.8315335737421937E-3</c:v>
                </c:pt>
                <c:pt idx="33">
                  <c:v>3.0097072931185857E-3</c:v>
                </c:pt>
                <c:pt idx="34">
                  <c:v>3.2190316516287126E-3</c:v>
                </c:pt>
                <c:pt idx="35">
                  <c:v>3.6440295435042486E-3</c:v>
                </c:pt>
              </c:numCache>
            </c:numRef>
          </c:xVal>
          <c:yVal>
            <c:numRef>
              <c:f>Sheet1!$M$8:$M$43</c:f>
              <c:numCache>
                <c:formatCode>General</c:formatCode>
                <c:ptCount val="36"/>
                <c:pt idx="0">
                  <c:v>5.9207000000000001</c:v>
                </c:pt>
                <c:pt idx="1">
                  <c:v>4.7393999999999998</c:v>
                </c:pt>
                <c:pt idx="2">
                  <c:v>3.9601999999999999</c:v>
                </c:pt>
                <c:pt idx="3">
                  <c:v>3.5379</c:v>
                </c:pt>
                <c:pt idx="4">
                  <c:v>3.1819999999999999</c:v>
                </c:pt>
                <c:pt idx="5">
                  <c:v>2.8906999999999998</c:v>
                </c:pt>
                <c:pt idx="6">
                  <c:v>2.7035999999999998</c:v>
                </c:pt>
                <c:pt idx="7">
                  <c:v>2.5131999999999999</c:v>
                </c:pt>
                <c:pt idx="8">
                  <c:v>2.4712999999999998</c:v>
                </c:pt>
                <c:pt idx="9">
                  <c:v>2.3714</c:v>
                </c:pt>
                <c:pt idx="10">
                  <c:v>2.2706</c:v>
                </c:pt>
                <c:pt idx="11">
                  <c:v>2.2021000000000002</c:v>
                </c:pt>
                <c:pt idx="12">
                  <c:v>2.1309</c:v>
                </c:pt>
                <c:pt idx="13">
                  <c:v>2.0398000000000001</c:v>
                </c:pt>
                <c:pt idx="14">
                  <c:v>2.012</c:v>
                </c:pt>
                <c:pt idx="15">
                  <c:v>1.9615</c:v>
                </c:pt>
                <c:pt idx="16">
                  <c:v>1.9260999999999999</c:v>
                </c:pt>
                <c:pt idx="17">
                  <c:v>1.8893</c:v>
                </c:pt>
                <c:pt idx="18">
                  <c:v>1.8702000000000001</c:v>
                </c:pt>
                <c:pt idx="19">
                  <c:v>1.8242</c:v>
                </c:pt>
                <c:pt idx="20">
                  <c:v>1.8129999999999999</c:v>
                </c:pt>
                <c:pt idx="21">
                  <c:v>1.8087</c:v>
                </c:pt>
                <c:pt idx="22">
                  <c:v>1.7766</c:v>
                </c:pt>
                <c:pt idx="23">
                  <c:v>1.7636000000000001</c:v>
                </c:pt>
                <c:pt idx="24">
                  <c:v>1.7583</c:v>
                </c:pt>
                <c:pt idx="25">
                  <c:v>1.7475000000000001</c:v>
                </c:pt>
                <c:pt idx="26">
                  <c:v>1.7563</c:v>
                </c:pt>
                <c:pt idx="27">
                  <c:v>1.6967000000000001</c:v>
                </c:pt>
                <c:pt idx="28">
                  <c:v>1.5719000000000001</c:v>
                </c:pt>
                <c:pt idx="29">
                  <c:v>1.5854999999999999</c:v>
                </c:pt>
                <c:pt idx="30">
                  <c:v>1.6073999999999999</c:v>
                </c:pt>
                <c:pt idx="31">
                  <c:v>1.631</c:v>
                </c:pt>
                <c:pt idx="32">
                  <c:v>1.6575</c:v>
                </c:pt>
                <c:pt idx="33">
                  <c:v>1.7130000000000001</c:v>
                </c:pt>
                <c:pt idx="34">
                  <c:v>1.7827999999999999</c:v>
                </c:pt>
                <c:pt idx="35">
                  <c:v>1.9655</c:v>
                </c:pt>
              </c:numCache>
            </c:numRef>
          </c:yVal>
          <c:smooth val="1"/>
        </c:ser>
        <c:ser>
          <c:idx val="2"/>
          <c:order val="2"/>
          <c:tx>
            <c:v>Series 3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Sheet1!$Q$8:$Q$42</c:f>
              <c:numCache>
                <c:formatCode>General</c:formatCode>
                <c:ptCount val="35"/>
                <c:pt idx="0">
                  <c:v>8.55690199949405E-4</c:v>
                </c:pt>
                <c:pt idx="1">
                  <c:v>9.0985659793354199E-4</c:v>
                </c:pt>
                <c:pt idx="2">
                  <c:v>9.5983650874747659E-4</c:v>
                </c:pt>
                <c:pt idx="3">
                  <c:v>9.9007445399576402E-4</c:v>
                </c:pt>
                <c:pt idx="4">
                  <c:v>1.0254711038139692E-3</c:v>
                </c:pt>
                <c:pt idx="5">
                  <c:v>1.0579312602616059E-3</c:v>
                </c:pt>
                <c:pt idx="6">
                  <c:v>1.0898358639094053E-3</c:v>
                </c:pt>
                <c:pt idx="7">
                  <c:v>1.1784266943120321E-3</c:v>
                </c:pt>
                <c:pt idx="8">
                  <c:v>1.214954290901335E-3</c:v>
                </c:pt>
                <c:pt idx="9">
                  <c:v>1.2680294244572202E-3</c:v>
                </c:pt>
                <c:pt idx="10">
                  <c:v>1.3193386937564795E-3</c:v>
                </c:pt>
                <c:pt idx="11">
                  <c:v>1.3743979444546407E-3</c:v>
                </c:pt>
                <c:pt idx="12">
                  <c:v>1.4350524054940203E-3</c:v>
                </c:pt>
                <c:pt idx="13">
                  <c:v>1.479873611738037E-3</c:v>
                </c:pt>
                <c:pt idx="14">
                  <c:v>1.553623245916439E-3</c:v>
                </c:pt>
                <c:pt idx="15">
                  <c:v>1.6140792952415912E-3</c:v>
                </c:pt>
                <c:pt idx="16">
                  <c:v>1.6627893710844689E-3</c:v>
                </c:pt>
                <c:pt idx="17">
                  <c:v>1.7197930565820607E-3</c:v>
                </c:pt>
                <c:pt idx="18">
                  <c:v>1.7975307662164374E-3</c:v>
                </c:pt>
                <c:pt idx="19">
                  <c:v>1.8387607204329345E-3</c:v>
                </c:pt>
                <c:pt idx="20">
                  <c:v>1.9038397626995897E-3</c:v>
                </c:pt>
                <c:pt idx="21">
                  <c:v>1.9732441803364071E-3</c:v>
                </c:pt>
                <c:pt idx="22">
                  <c:v>2.0392755988313553E-3</c:v>
                </c:pt>
                <c:pt idx="23">
                  <c:v>2.104553052812238E-3</c:v>
                </c:pt>
                <c:pt idx="24">
                  <c:v>2.1686400365077555E-3</c:v>
                </c:pt>
                <c:pt idx="25">
                  <c:v>2.2382825482016463E-3</c:v>
                </c:pt>
                <c:pt idx="26">
                  <c:v>2.3087187067524465E-3</c:v>
                </c:pt>
                <c:pt idx="27">
                  <c:v>2.2279651390618104E-3</c:v>
                </c:pt>
                <c:pt idx="28">
                  <c:v>2.2180445533504295E-3</c:v>
                </c:pt>
                <c:pt idx="29">
                  <c:v>2.3329249358882147E-3</c:v>
                </c:pt>
                <c:pt idx="30">
                  <c:v>2.5112970669788344E-3</c:v>
                </c:pt>
                <c:pt idx="31">
                  <c:v>2.7886766434690306E-3</c:v>
                </c:pt>
                <c:pt idx="32">
                  <c:v>3.2442299393356184E-3</c:v>
                </c:pt>
                <c:pt idx="33">
                  <c:v>3.801766856315197E-3</c:v>
                </c:pt>
                <c:pt idx="34">
                  <c:v>4.2275583950476441E-3</c:v>
                </c:pt>
              </c:numCache>
            </c:numRef>
          </c:xVal>
          <c:yVal>
            <c:numRef>
              <c:f>Sheet1!$T$8:$T$42</c:f>
              <c:numCache>
                <c:formatCode>General</c:formatCode>
                <c:ptCount val="35"/>
                <c:pt idx="0">
                  <c:v>5.7008999999999999</c:v>
                </c:pt>
                <c:pt idx="1">
                  <c:v>4.5736999999999997</c:v>
                </c:pt>
                <c:pt idx="2">
                  <c:v>3.8751000000000002</c:v>
                </c:pt>
                <c:pt idx="3">
                  <c:v>3.3409</c:v>
                </c:pt>
                <c:pt idx="4">
                  <c:v>2.9695999999999998</c:v>
                </c:pt>
                <c:pt idx="5">
                  <c:v>2.6833</c:v>
                </c:pt>
                <c:pt idx="6">
                  <c:v>2.4607000000000001</c:v>
                </c:pt>
                <c:pt idx="7">
                  <c:v>2.3974000000000002</c:v>
                </c:pt>
                <c:pt idx="8">
                  <c:v>2.2490999999999999</c:v>
                </c:pt>
                <c:pt idx="9">
                  <c:v>2.1532</c:v>
                </c:pt>
                <c:pt idx="10">
                  <c:v>2.0689000000000002</c:v>
                </c:pt>
                <c:pt idx="11">
                  <c:v>2.0023</c:v>
                </c:pt>
                <c:pt idx="12">
                  <c:v>1.9523999999999999</c:v>
                </c:pt>
                <c:pt idx="13">
                  <c:v>1.8883000000000001</c:v>
                </c:pt>
                <c:pt idx="14">
                  <c:v>1.8663000000000001</c:v>
                </c:pt>
                <c:pt idx="15">
                  <c:v>1.8318000000000001</c:v>
                </c:pt>
                <c:pt idx="16">
                  <c:v>1.7883</c:v>
                </c:pt>
                <c:pt idx="17">
                  <c:v>1.7575000000000001</c:v>
                </c:pt>
                <c:pt idx="18">
                  <c:v>1.7497</c:v>
                </c:pt>
                <c:pt idx="19">
                  <c:v>1.7082999999999999</c:v>
                </c:pt>
                <c:pt idx="20">
                  <c:v>1.6919999999999999</c:v>
                </c:pt>
                <c:pt idx="21">
                  <c:v>1.6811</c:v>
                </c:pt>
                <c:pt idx="22">
                  <c:v>1.6682999999999999</c:v>
                </c:pt>
                <c:pt idx="23">
                  <c:v>1.6556</c:v>
                </c:pt>
                <c:pt idx="24">
                  <c:v>1.6428</c:v>
                </c:pt>
                <c:pt idx="25">
                  <c:v>1.6351</c:v>
                </c:pt>
                <c:pt idx="26">
                  <c:v>1.6285000000000001</c:v>
                </c:pt>
                <c:pt idx="27">
                  <c:v>1.5190999999999999</c:v>
                </c:pt>
                <c:pt idx="28">
                  <c:v>1.4635</c:v>
                </c:pt>
                <c:pt idx="29">
                  <c:v>1.4912000000000001</c:v>
                </c:pt>
                <c:pt idx="30">
                  <c:v>1.5568</c:v>
                </c:pt>
                <c:pt idx="31">
                  <c:v>1.6780999999999999</c:v>
                </c:pt>
                <c:pt idx="32">
                  <c:v>1.8968</c:v>
                </c:pt>
                <c:pt idx="33">
                  <c:v>2.1614</c:v>
                </c:pt>
                <c:pt idx="34">
                  <c:v>2.3389000000000002</c:v>
                </c:pt>
              </c:numCache>
            </c:numRef>
          </c:yVal>
          <c:smooth val="1"/>
        </c:ser>
        <c:ser>
          <c:idx val="3"/>
          <c:order val="3"/>
          <c:tx>
            <c:v>Series 4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Sheet1!$C$57:$C$93</c:f>
              <c:numCache>
                <c:formatCode>General</c:formatCode>
                <c:ptCount val="37"/>
                <c:pt idx="0">
                  <c:v>8.4255534446753754E-4</c:v>
                </c:pt>
                <c:pt idx="1">
                  <c:v>8.8741623305439959E-4</c:v>
                </c:pt>
                <c:pt idx="2">
                  <c:v>9.3561043844028562E-4</c:v>
                </c:pt>
                <c:pt idx="3">
                  <c:v>9.6566981314576833E-4</c:v>
                </c:pt>
                <c:pt idx="4">
                  <c:v>1.0070188143908017E-3</c:v>
                </c:pt>
                <c:pt idx="5">
                  <c:v>1.0599352185753047E-3</c:v>
                </c:pt>
                <c:pt idx="6">
                  <c:v>1.0908676048233888E-3</c:v>
                </c:pt>
                <c:pt idx="7">
                  <c:v>1.1558276000615078E-3</c:v>
                </c:pt>
                <c:pt idx="8">
                  <c:v>1.2050337051899545E-3</c:v>
                </c:pt>
                <c:pt idx="9">
                  <c:v>1.2630294492586842E-3</c:v>
                </c:pt>
                <c:pt idx="10">
                  <c:v>1.2798349214537626E-3</c:v>
                </c:pt>
                <c:pt idx="11">
                  <c:v>1.3567591430598063E-3</c:v>
                </c:pt>
                <c:pt idx="12">
                  <c:v>1.4236238907545102E-3</c:v>
                </c:pt>
                <c:pt idx="13">
                  <c:v>1.5008854122747408E-3</c:v>
                </c:pt>
                <c:pt idx="14">
                  <c:v>1.570389035768672E-3</c:v>
                </c:pt>
                <c:pt idx="15">
                  <c:v>1.6175713414119971E-3</c:v>
                </c:pt>
                <c:pt idx="16">
                  <c:v>1.660725889256502E-3</c:v>
                </c:pt>
                <c:pt idx="17">
                  <c:v>1.7297533246362865E-3</c:v>
                </c:pt>
                <c:pt idx="18">
                  <c:v>1.7854474928199761E-3</c:v>
                </c:pt>
                <c:pt idx="19">
                  <c:v>1.8035624823289568E-3</c:v>
                </c:pt>
                <c:pt idx="20">
                  <c:v>1.852966999171631E-3</c:v>
                </c:pt>
                <c:pt idx="21">
                  <c:v>1.9333237434338126E-3</c:v>
                </c:pt>
                <c:pt idx="22">
                  <c:v>1.9787798671633576E-3</c:v>
                </c:pt>
                <c:pt idx="23">
                  <c:v>2.0920531148158989E-3</c:v>
                </c:pt>
                <c:pt idx="24">
                  <c:v>2.1255846945203646E-3</c:v>
                </c:pt>
                <c:pt idx="25">
                  <c:v>2.1745923879345841E-3</c:v>
                </c:pt>
                <c:pt idx="26">
                  <c:v>2.2648697179081453E-3</c:v>
                </c:pt>
                <c:pt idx="27">
                  <c:v>2.3787580418747926E-3</c:v>
                </c:pt>
                <c:pt idx="28">
                  <c:v>2.4368926741434815E-3</c:v>
                </c:pt>
                <c:pt idx="29">
                  <c:v>2.5478048223967144E-3</c:v>
                </c:pt>
                <c:pt idx="30">
                  <c:v>2.4321307930020189E-3</c:v>
                </c:pt>
                <c:pt idx="31">
                  <c:v>2.4984003055540404E-3</c:v>
                </c:pt>
                <c:pt idx="32">
                  <c:v>2.6735978492170177E-3</c:v>
                </c:pt>
                <c:pt idx="33">
                  <c:v>2.8771682680145435E-3</c:v>
                </c:pt>
                <c:pt idx="34">
                  <c:v>3.2755789901835804E-3</c:v>
                </c:pt>
                <c:pt idx="35">
                  <c:v>3.6827198277786322E-3</c:v>
                </c:pt>
                <c:pt idx="36">
                  <c:v>4.0523608513846664E-3</c:v>
                </c:pt>
              </c:numCache>
            </c:numRef>
          </c:xVal>
          <c:yVal>
            <c:numRef>
              <c:f>Sheet1!$F$57:$F$93</c:f>
              <c:numCache>
                <c:formatCode>General</c:formatCode>
                <c:ptCount val="37"/>
                <c:pt idx="0">
                  <c:v>5.5541</c:v>
                </c:pt>
                <c:pt idx="1">
                  <c:v>4.4298999999999999</c:v>
                </c:pt>
                <c:pt idx="2">
                  <c:v>3.7568000000000001</c:v>
                </c:pt>
                <c:pt idx="3">
                  <c:v>3.2429000000000001</c:v>
                </c:pt>
                <c:pt idx="4">
                  <c:v>2.9058999999999999</c:v>
                </c:pt>
                <c:pt idx="5">
                  <c:v>2.6810999999999998</c:v>
                </c:pt>
                <c:pt idx="6">
                  <c:v>2.4565999999999999</c:v>
                </c:pt>
                <c:pt idx="7">
                  <c:v>2.3448000000000002</c:v>
                </c:pt>
                <c:pt idx="8">
                  <c:v>2.2242999999999999</c:v>
                </c:pt>
                <c:pt idx="9">
                  <c:v>2.1387999999999998</c:v>
                </c:pt>
                <c:pt idx="10">
                  <c:v>2.0019</c:v>
                </c:pt>
                <c:pt idx="11">
                  <c:v>1.9719</c:v>
                </c:pt>
                <c:pt idx="12">
                  <c:v>1.9320999999999999</c:v>
                </c:pt>
                <c:pt idx="13">
                  <c:v>1.91</c:v>
                </c:pt>
                <c:pt idx="14">
                  <c:v>1.8814</c:v>
                </c:pt>
                <c:pt idx="15">
                  <c:v>1.831</c:v>
                </c:pt>
                <c:pt idx="16">
                  <c:v>1.7816000000000001</c:v>
                </c:pt>
                <c:pt idx="17">
                  <c:v>1.7632000000000001</c:v>
                </c:pt>
                <c:pt idx="18">
                  <c:v>1.7337</c:v>
                </c:pt>
                <c:pt idx="19">
                  <c:v>1.6721999999999999</c:v>
                </c:pt>
                <c:pt idx="20">
                  <c:v>1.6438999999999999</c:v>
                </c:pt>
                <c:pt idx="21">
                  <c:v>1.6442000000000001</c:v>
                </c:pt>
                <c:pt idx="22">
                  <c:v>1.6157999999999999</c:v>
                </c:pt>
                <c:pt idx="23">
                  <c:v>1.6429</c:v>
                </c:pt>
                <c:pt idx="24">
                  <c:v>1.6076999999999999</c:v>
                </c:pt>
                <c:pt idx="25">
                  <c:v>1.5865</c:v>
                </c:pt>
                <c:pt idx="26">
                  <c:v>1.5955999999999999</c:v>
                </c:pt>
                <c:pt idx="27">
                  <c:v>1.6203000000000001</c:v>
                </c:pt>
                <c:pt idx="28">
                  <c:v>1.6063000000000001</c:v>
                </c:pt>
                <c:pt idx="29">
                  <c:v>1.6271</c:v>
                </c:pt>
                <c:pt idx="30">
                  <c:v>1.5061</c:v>
                </c:pt>
                <c:pt idx="31">
                  <c:v>1.5016</c:v>
                </c:pt>
                <c:pt idx="32">
                  <c:v>1.5611999999999999</c:v>
                </c:pt>
                <c:pt idx="33">
                  <c:v>1.6335999999999999</c:v>
                </c:pt>
                <c:pt idx="34">
                  <c:v>1.81</c:v>
                </c:pt>
                <c:pt idx="35">
                  <c:v>1.9819</c:v>
                </c:pt>
                <c:pt idx="36">
                  <c:v>2.1253000000000002</c:v>
                </c:pt>
              </c:numCache>
            </c:numRef>
          </c:yVal>
          <c:smooth val="1"/>
        </c:ser>
        <c:ser>
          <c:idx val="4"/>
          <c:order val="4"/>
          <c:tx>
            <c:v>Series 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Sheet1!$J$57:$J$90</c:f>
              <c:numCache>
                <c:formatCode>General</c:formatCode>
                <c:ptCount val="34"/>
                <c:pt idx="0">
                  <c:v>6.6043323197801599E-4</c:v>
                </c:pt>
                <c:pt idx="1">
                  <c:v>7.0755601410707285E-4</c:v>
                </c:pt>
                <c:pt idx="2">
                  <c:v>7.5513514317885331E-4</c:v>
                </c:pt>
                <c:pt idx="3">
                  <c:v>8.1067058199116076E-4</c:v>
                </c:pt>
                <c:pt idx="4">
                  <c:v>8.6317032157578577E-4</c:v>
                </c:pt>
                <c:pt idx="5">
                  <c:v>8.8900352676822049E-4</c:v>
                </c:pt>
                <c:pt idx="6">
                  <c:v>9.3503504446902554E-4</c:v>
                </c:pt>
                <c:pt idx="7">
                  <c:v>9.7511421074300227E-4</c:v>
                </c:pt>
                <c:pt idx="8">
                  <c:v>1.0413440409521779E-3</c:v>
                </c:pt>
                <c:pt idx="9">
                  <c:v>1.096165197593266E-3</c:v>
                </c:pt>
                <c:pt idx="10">
                  <c:v>1.1447165440647616E-3</c:v>
                </c:pt>
                <c:pt idx="11">
                  <c:v>1.1946369313644279E-3</c:v>
                </c:pt>
                <c:pt idx="12">
                  <c:v>1.2345573682670226E-3</c:v>
                </c:pt>
                <c:pt idx="13">
                  <c:v>1.3031482978755067E-3</c:v>
                </c:pt>
                <c:pt idx="14">
                  <c:v>1.3434457170351339E-3</c:v>
                </c:pt>
                <c:pt idx="15">
                  <c:v>1.4187826449273567E-3</c:v>
                </c:pt>
                <c:pt idx="16">
                  <c:v>1.4544570711454805E-3</c:v>
                </c:pt>
                <c:pt idx="17">
                  <c:v>1.5026512765313666E-3</c:v>
                </c:pt>
                <c:pt idx="18">
                  <c:v>1.5726707704822895E-3</c:v>
                </c:pt>
                <c:pt idx="19">
                  <c:v>1.6645750765125172E-3</c:v>
                </c:pt>
                <c:pt idx="20">
                  <c:v>1.6940590572467398E-3</c:v>
                </c:pt>
                <c:pt idx="21">
                  <c:v>1.7349913938918954E-3</c:v>
                </c:pt>
                <c:pt idx="22">
                  <c:v>1.8039196234145665E-3</c:v>
                </c:pt>
                <c:pt idx="23">
                  <c:v>1.838879767461471E-3</c:v>
                </c:pt>
                <c:pt idx="24">
                  <c:v>1.8894945957609337E-3</c:v>
                </c:pt>
                <c:pt idx="25">
                  <c:v>1.9642958120247422E-3</c:v>
                </c:pt>
                <c:pt idx="26">
                  <c:v>2.0188391922659117E-3</c:v>
                </c:pt>
                <c:pt idx="27">
                  <c:v>2.0968149959573615E-3</c:v>
                </c:pt>
                <c:pt idx="28">
                  <c:v>2.1573305687967821E-3</c:v>
                </c:pt>
                <c:pt idx="29">
                  <c:v>2.225981021919534E-3</c:v>
                </c:pt>
                <c:pt idx="30">
                  <c:v>2.3253852907475655E-3</c:v>
                </c:pt>
                <c:pt idx="31">
                  <c:v>2.4380831444288471E-3</c:v>
                </c:pt>
                <c:pt idx="32">
                  <c:v>2.477567075560141E-3</c:v>
                </c:pt>
                <c:pt idx="33">
                  <c:v>2.6976056666385582E-3</c:v>
                </c:pt>
              </c:numCache>
            </c:numRef>
          </c:xVal>
          <c:yVal>
            <c:numRef>
              <c:f>Sheet1!$M$57:$M$90</c:f>
              <c:numCache>
                <c:formatCode>General</c:formatCode>
                <c:ptCount val="34"/>
                <c:pt idx="0">
                  <c:v>3.2841</c:v>
                </c:pt>
                <c:pt idx="1">
                  <c:v>2.8325999999999998</c:v>
                </c:pt>
                <c:pt idx="2">
                  <c:v>2.5295999999999998</c:v>
                </c:pt>
                <c:pt idx="3">
                  <c:v>2.3344999999999998</c:v>
                </c:pt>
                <c:pt idx="4">
                  <c:v>2.1796000000000002</c:v>
                </c:pt>
                <c:pt idx="5">
                  <c:v>1.9985999999999999</c:v>
                </c:pt>
                <c:pt idx="6">
                  <c:v>1.8943000000000001</c:v>
                </c:pt>
                <c:pt idx="7">
                  <c:v>1.7975000000000001</c:v>
                </c:pt>
                <c:pt idx="8">
                  <c:v>1.7612000000000001</c:v>
                </c:pt>
                <c:pt idx="9">
                  <c:v>1.7128000000000001</c:v>
                </c:pt>
                <c:pt idx="10">
                  <c:v>1.6618999999999999</c:v>
                </c:pt>
                <c:pt idx="11">
                  <c:v>1.6195999999999999</c:v>
                </c:pt>
                <c:pt idx="12">
                  <c:v>1.57</c:v>
                </c:pt>
                <c:pt idx="13">
                  <c:v>1.5604</c:v>
                </c:pt>
                <c:pt idx="14">
                  <c:v>1.5198</c:v>
                </c:pt>
                <c:pt idx="15">
                  <c:v>1.5212000000000001</c:v>
                </c:pt>
                <c:pt idx="16">
                  <c:v>1.4821</c:v>
                </c:pt>
                <c:pt idx="17">
                  <c:v>1.4587000000000001</c:v>
                </c:pt>
                <c:pt idx="18">
                  <c:v>1.4576</c:v>
                </c:pt>
                <c:pt idx="19">
                  <c:v>1.4761</c:v>
                </c:pt>
                <c:pt idx="20">
                  <c:v>1.4400999999999999</c:v>
                </c:pt>
                <c:pt idx="21">
                  <c:v>1.4160999999999999</c:v>
                </c:pt>
                <c:pt idx="22">
                  <c:v>1.4158999999999999</c:v>
                </c:pt>
                <c:pt idx="23">
                  <c:v>1.3902000000000001</c:v>
                </c:pt>
                <c:pt idx="24">
                  <c:v>1.3776999999999999</c:v>
                </c:pt>
                <c:pt idx="25">
                  <c:v>1.3832</c:v>
                </c:pt>
                <c:pt idx="26">
                  <c:v>1.3743000000000001</c:v>
                </c:pt>
                <c:pt idx="27">
                  <c:v>1.3815</c:v>
                </c:pt>
                <c:pt idx="28">
                  <c:v>1.377</c:v>
                </c:pt>
                <c:pt idx="29">
                  <c:v>1.3777999999999999</c:v>
                </c:pt>
                <c:pt idx="30">
                  <c:v>1.3974</c:v>
                </c:pt>
                <c:pt idx="31">
                  <c:v>1.4234</c:v>
                </c:pt>
                <c:pt idx="32">
                  <c:v>1.4063000000000001</c:v>
                </c:pt>
                <c:pt idx="33">
                  <c:v>1.49</c:v>
                </c:pt>
              </c:numCache>
            </c:numRef>
          </c:yVal>
          <c:smooth val="1"/>
        </c:ser>
        <c:ser>
          <c:idx val="5"/>
          <c:order val="5"/>
          <c:tx>
            <c:v>Series 6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Sheet1!$Q$57:$Q$79</c:f>
              <c:numCache>
                <c:formatCode>General</c:formatCode>
                <c:ptCount val="23"/>
                <c:pt idx="0">
                  <c:v>9.0072965907907199E-4</c:v>
                </c:pt>
                <c:pt idx="1">
                  <c:v>9.444397597234141E-4</c:v>
                </c:pt>
                <c:pt idx="2">
                  <c:v>9.906498479670242E-4</c:v>
                </c:pt>
                <c:pt idx="3">
                  <c:v>1.0258084037281562E-3</c:v>
                </c:pt>
                <c:pt idx="4">
                  <c:v>1.2441208128927935E-3</c:v>
                </c:pt>
                <c:pt idx="5">
                  <c:v>1.3158268064146507E-3</c:v>
                </c:pt>
                <c:pt idx="6">
                  <c:v>1.1673751618295545E-3</c:v>
                </c:pt>
                <c:pt idx="7">
                  <c:v>1.2067202047608891E-3</c:v>
                </c:pt>
                <c:pt idx="8">
                  <c:v>1.2638429372870176E-3</c:v>
                </c:pt>
                <c:pt idx="9">
                  <c:v>1.3275132563826571E-3</c:v>
                </c:pt>
                <c:pt idx="10">
                  <c:v>1.347334586633995E-3</c:v>
                </c:pt>
                <c:pt idx="11">
                  <c:v>1.4205881915268278E-3</c:v>
                </c:pt>
                <c:pt idx="12">
                  <c:v>1.4851116809936461E-3</c:v>
                </c:pt>
                <c:pt idx="13">
                  <c:v>1.530250345980427E-3</c:v>
                </c:pt>
                <c:pt idx="14">
                  <c:v>1.5573732273153405E-3</c:v>
                </c:pt>
                <c:pt idx="15">
                  <c:v>1.6202895818969152E-3</c:v>
                </c:pt>
                <c:pt idx="16">
                  <c:v>1.6829480012499941E-3</c:v>
                </c:pt>
                <c:pt idx="17">
                  <c:v>1.7213208267816136E-3</c:v>
                </c:pt>
                <c:pt idx="18">
                  <c:v>1.7985029836161529E-3</c:v>
                </c:pt>
                <c:pt idx="19">
                  <c:v>1.854216992971265E-3</c:v>
                </c:pt>
                <c:pt idx="20">
                  <c:v>1.8920144245316245E-3</c:v>
                </c:pt>
                <c:pt idx="21">
                  <c:v>1.9976091388435573E-3</c:v>
                </c:pt>
                <c:pt idx="22">
                  <c:v>2.1773701519337703E-3</c:v>
                </c:pt>
              </c:numCache>
            </c:numRef>
          </c:xVal>
          <c:yVal>
            <c:numRef>
              <c:f>Sheet1!$T$57:$T$79</c:f>
              <c:numCache>
                <c:formatCode>General</c:formatCode>
                <c:ptCount val="23"/>
                <c:pt idx="0">
                  <c:v>1.3376999999999999</c:v>
                </c:pt>
                <c:pt idx="1">
                  <c:v>1.3080000000000001</c:v>
                </c:pt>
                <c:pt idx="2">
                  <c:v>1.2851999999999999</c:v>
                </c:pt>
                <c:pt idx="3">
                  <c:v>1.2516</c:v>
                </c:pt>
                <c:pt idx="4">
                  <c:v>1.4331</c:v>
                </c:pt>
                <c:pt idx="5">
                  <c:v>1.4352</c:v>
                </c:pt>
                <c:pt idx="6">
                  <c:v>1.2089000000000001</c:v>
                </c:pt>
                <c:pt idx="7">
                  <c:v>1.1895</c:v>
                </c:pt>
                <c:pt idx="8">
                  <c:v>1.1887000000000001</c:v>
                </c:pt>
                <c:pt idx="9">
                  <c:v>1.1939</c:v>
                </c:pt>
                <c:pt idx="10">
                  <c:v>1.1608000000000001</c:v>
                </c:pt>
                <c:pt idx="11">
                  <c:v>1.1746000000000001</c:v>
                </c:pt>
                <c:pt idx="12">
                  <c:v>1.1802999999999999</c:v>
                </c:pt>
                <c:pt idx="13">
                  <c:v>1.1708000000000001</c:v>
                </c:pt>
                <c:pt idx="14">
                  <c:v>1.1487000000000001</c:v>
                </c:pt>
                <c:pt idx="15">
                  <c:v>1.1536</c:v>
                </c:pt>
                <c:pt idx="16">
                  <c:v>1.1580999999999999</c:v>
                </c:pt>
                <c:pt idx="17">
                  <c:v>1.1460999999999999</c:v>
                </c:pt>
                <c:pt idx="18">
                  <c:v>1.1598999999999999</c:v>
                </c:pt>
                <c:pt idx="19">
                  <c:v>1.1595</c:v>
                </c:pt>
                <c:pt idx="20">
                  <c:v>1.1482000000000001</c:v>
                </c:pt>
                <c:pt idx="21">
                  <c:v>1.1775</c:v>
                </c:pt>
                <c:pt idx="22">
                  <c:v>1.2476</c:v>
                </c:pt>
              </c:numCache>
            </c:numRef>
          </c:yVal>
          <c:smooth val="1"/>
        </c:ser>
        <c:ser>
          <c:idx val="6"/>
          <c:order val="6"/>
          <c:tx>
            <c:v>Series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Sheet1!$C$106:$C$138</c:f>
              <c:numCache>
                <c:formatCode>General</c:formatCode>
                <c:ptCount val="33"/>
                <c:pt idx="0">
                  <c:v>1.2227320300990572E-3</c:v>
                </c:pt>
                <c:pt idx="1">
                  <c:v>1.269696082856732E-3</c:v>
                </c:pt>
                <c:pt idx="2">
                  <c:v>1.3077911319884328E-3</c:v>
                </c:pt>
                <c:pt idx="3">
                  <c:v>1.364497199914683E-3</c:v>
                </c:pt>
                <c:pt idx="4">
                  <c:v>1.4096557060728867E-3</c:v>
                </c:pt>
                <c:pt idx="5">
                  <c:v>1.4348143114369472E-3</c:v>
                </c:pt>
                <c:pt idx="6">
                  <c:v>1.4945957609337256E-3</c:v>
                </c:pt>
                <c:pt idx="7">
                  <c:v>1.537631261749694E-3</c:v>
                </c:pt>
                <c:pt idx="8">
                  <c:v>1.5870953021066365E-3</c:v>
                </c:pt>
                <c:pt idx="9">
                  <c:v>1.6433251819187407E-3</c:v>
                </c:pt>
                <c:pt idx="10">
                  <c:v>1.6933447750755207E-3</c:v>
                </c:pt>
                <c:pt idx="11">
                  <c:v>1.7369556698627491E-3</c:v>
                </c:pt>
                <c:pt idx="12">
                  <c:v>1.7980664778448523E-3</c:v>
                </c:pt>
                <c:pt idx="13">
                  <c:v>1.8602090267409387E-3</c:v>
                </c:pt>
                <c:pt idx="14">
                  <c:v>1.8901096720750393E-3</c:v>
                </c:pt>
                <c:pt idx="15">
                  <c:v>1.9609426540542953E-3</c:v>
                </c:pt>
                <c:pt idx="16">
                  <c:v>2.0410613042594035E-3</c:v>
                </c:pt>
                <c:pt idx="17">
                  <c:v>2.1055451113833759E-3</c:v>
                </c:pt>
                <c:pt idx="18">
                  <c:v>2.1612988030813339E-3</c:v>
                </c:pt>
                <c:pt idx="19">
                  <c:v>2.1876875610736058E-3</c:v>
                </c:pt>
                <c:pt idx="20">
                  <c:v>2.2434412527715642E-3</c:v>
                </c:pt>
                <c:pt idx="21">
                  <c:v>2.3470121675983752E-3</c:v>
                </c:pt>
                <c:pt idx="22">
                  <c:v>2.3938373321560906E-3</c:v>
                </c:pt>
                <c:pt idx="23">
                  <c:v>2.4884797198426599E-3</c:v>
                </c:pt>
                <c:pt idx="24">
                  <c:v>2.569828522675979E-3</c:v>
                </c:pt>
                <c:pt idx="25">
                  <c:v>2.6712169086462868E-3</c:v>
                </c:pt>
                <c:pt idx="26">
                  <c:v>2.8315335737421937E-3</c:v>
                </c:pt>
                <c:pt idx="27">
                  <c:v>2.999588295692978E-3</c:v>
                </c:pt>
                <c:pt idx="28">
                  <c:v>3.1670477825010788E-3</c:v>
                </c:pt>
                <c:pt idx="29">
                  <c:v>3.4015704287181114E-3</c:v>
                </c:pt>
                <c:pt idx="30">
                  <c:v>3.7714098640383733E-3</c:v>
                </c:pt>
                <c:pt idx="31">
                  <c:v>4.1622809410667609E-3</c:v>
                </c:pt>
                <c:pt idx="32">
                  <c:v>4.5253743781032835E-3</c:v>
                </c:pt>
              </c:numCache>
            </c:numRef>
          </c:xVal>
          <c:yVal>
            <c:numRef>
              <c:f>Sheet1!$F$106:$F$138</c:f>
              <c:numCache>
                <c:formatCode>General</c:formatCode>
                <c:ptCount val="33"/>
                <c:pt idx="0">
                  <c:v>3.1738</c:v>
                </c:pt>
                <c:pt idx="1">
                  <c:v>2.9258999999999999</c:v>
                </c:pt>
                <c:pt idx="2">
                  <c:v>2.7099000000000002</c:v>
                </c:pt>
                <c:pt idx="3">
                  <c:v>2.5684</c:v>
                </c:pt>
                <c:pt idx="4">
                  <c:v>2.4306999999999999</c:v>
                </c:pt>
                <c:pt idx="5">
                  <c:v>2.2824</c:v>
                </c:pt>
                <c:pt idx="6">
                  <c:v>2.2063999999999999</c:v>
                </c:pt>
                <c:pt idx="7">
                  <c:v>2.1171000000000002</c:v>
                </c:pt>
                <c:pt idx="8">
                  <c:v>2.0472999999999999</c:v>
                </c:pt>
                <c:pt idx="9">
                  <c:v>1.9944</c:v>
                </c:pt>
                <c:pt idx="10">
                  <c:v>1.9400999999999999</c:v>
                </c:pt>
                <c:pt idx="11">
                  <c:v>1.8848</c:v>
                </c:pt>
                <c:pt idx="12">
                  <c:v>1.8532999999999999</c:v>
                </c:pt>
                <c:pt idx="13">
                  <c:v>1.8258000000000001</c:v>
                </c:pt>
                <c:pt idx="14">
                  <c:v>1.7706999999999999</c:v>
                </c:pt>
                <c:pt idx="15">
                  <c:v>1.7568999999999999</c:v>
                </c:pt>
                <c:pt idx="16">
                  <c:v>1.7518</c:v>
                </c:pt>
                <c:pt idx="17">
                  <c:v>1.7343999999999999</c:v>
                </c:pt>
                <c:pt idx="18">
                  <c:v>1.7114</c:v>
                </c:pt>
                <c:pt idx="19">
                  <c:v>1.6675</c:v>
                </c:pt>
                <c:pt idx="20">
                  <c:v>1.6487000000000001</c:v>
                </c:pt>
                <c:pt idx="21">
                  <c:v>1.6652</c:v>
                </c:pt>
                <c:pt idx="22">
                  <c:v>1.6417999999999999</c:v>
                </c:pt>
                <c:pt idx="23">
                  <c:v>1.6515</c:v>
                </c:pt>
                <c:pt idx="24">
                  <c:v>1.6517999999999999</c:v>
                </c:pt>
                <c:pt idx="25">
                  <c:v>1.6647000000000001</c:v>
                </c:pt>
                <c:pt idx="26">
                  <c:v>1.7125999999999999</c:v>
                </c:pt>
                <c:pt idx="27">
                  <c:v>1.7625</c:v>
                </c:pt>
                <c:pt idx="28">
                  <c:v>1.8092999999999999</c:v>
                </c:pt>
                <c:pt idx="29">
                  <c:v>1.8908</c:v>
                </c:pt>
                <c:pt idx="30">
                  <c:v>2.0415000000000001</c:v>
                </c:pt>
                <c:pt idx="31">
                  <c:v>2.1956000000000002</c:v>
                </c:pt>
                <c:pt idx="32">
                  <c:v>2.3275000000000001</c:v>
                </c:pt>
              </c:numCache>
            </c:numRef>
          </c:yVal>
          <c:smooth val="1"/>
        </c:ser>
        <c:ser>
          <c:idx val="7"/>
          <c:order val="7"/>
          <c:tx>
            <c:v>Series 8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Sheet1!$J$106:$J$141</c:f>
              <c:numCache>
                <c:formatCode>General</c:formatCode>
                <c:ptCount val="36"/>
                <c:pt idx="0">
                  <c:v>1.1739029072276429E-3</c:v>
                </c:pt>
                <c:pt idx="1">
                  <c:v>1.2457279477780369E-3</c:v>
                </c:pt>
                <c:pt idx="2">
                  <c:v>1.2798349214537626E-3</c:v>
                </c:pt>
                <c:pt idx="3">
                  <c:v>1.3257275509546084E-3</c:v>
                </c:pt>
                <c:pt idx="4">
                  <c:v>1.3644575175718377E-3</c:v>
                </c:pt>
                <c:pt idx="5">
                  <c:v>1.4456475910337746E-3</c:v>
                </c:pt>
                <c:pt idx="6">
                  <c:v>1.4819966170802725E-3</c:v>
                </c:pt>
                <c:pt idx="7">
                  <c:v>1.5238416476108753E-3</c:v>
                </c:pt>
                <c:pt idx="8">
                  <c:v>1.6081071026433403E-3</c:v>
                </c:pt>
                <c:pt idx="9">
                  <c:v>1.6628885769415826E-3</c:v>
                </c:pt>
                <c:pt idx="10">
                  <c:v>1.7000709321878366E-3</c:v>
                </c:pt>
                <c:pt idx="11">
                  <c:v>1.7585627055421351E-3</c:v>
                </c:pt>
                <c:pt idx="12">
                  <c:v>1.8111219686410289E-3</c:v>
                </c:pt>
                <c:pt idx="13">
                  <c:v>1.8388996086328936E-3</c:v>
                </c:pt>
                <c:pt idx="14">
                  <c:v>1.9478276397438506E-3</c:v>
                </c:pt>
                <c:pt idx="15">
                  <c:v>1.9636807357106363E-3</c:v>
                </c:pt>
                <c:pt idx="16">
                  <c:v>2.0237994851216015E-3</c:v>
                </c:pt>
                <c:pt idx="17">
                  <c:v>2.0767754128203728E-3</c:v>
                </c:pt>
                <c:pt idx="18">
                  <c:v>2.1412592199443457E-3</c:v>
                </c:pt>
                <c:pt idx="19">
                  <c:v>2.1819336213610052E-3</c:v>
                </c:pt>
                <c:pt idx="20">
                  <c:v>2.2337190787744109E-3</c:v>
                </c:pt>
                <c:pt idx="21">
                  <c:v>2.2987981210410668E-3</c:v>
                </c:pt>
                <c:pt idx="22">
                  <c:v>2.4031626827247885E-3</c:v>
                </c:pt>
                <c:pt idx="23">
                  <c:v>2.4819321332731482E-3</c:v>
                </c:pt>
                <c:pt idx="24">
                  <c:v>2.483321015272742E-3</c:v>
                </c:pt>
                <c:pt idx="25">
                  <c:v>2.5682412289621584E-3</c:v>
                </c:pt>
                <c:pt idx="26">
                  <c:v>2.6366932703706827E-3</c:v>
                </c:pt>
                <c:pt idx="27">
                  <c:v>2.7372880094840798E-3</c:v>
                </c:pt>
                <c:pt idx="28">
                  <c:v>2.842843041453168E-3</c:v>
                </c:pt>
                <c:pt idx="29">
                  <c:v>2.9523663077068072E-3</c:v>
                </c:pt>
                <c:pt idx="30">
                  <c:v>3.0658578082449987E-3</c:v>
                </c:pt>
                <c:pt idx="31">
                  <c:v>3.2412537636222045E-3</c:v>
                </c:pt>
                <c:pt idx="32">
                  <c:v>3.8394650820184426E-3</c:v>
                </c:pt>
                <c:pt idx="33">
                  <c:v>4.6102945917926991E-3</c:v>
                </c:pt>
                <c:pt idx="34">
                  <c:v>5.3110847664446115E-3</c:v>
                </c:pt>
                <c:pt idx="35">
                  <c:v>5.6813210251933271E-3</c:v>
                </c:pt>
              </c:numCache>
            </c:numRef>
          </c:xVal>
          <c:yVal>
            <c:numRef>
              <c:f>Sheet1!$M$106:$M$141</c:f>
              <c:numCache>
                <c:formatCode>General</c:formatCode>
                <c:ptCount val="36"/>
                <c:pt idx="0">
                  <c:v>7.0829000000000004</c:v>
                </c:pt>
                <c:pt idx="1">
                  <c:v>5.8067000000000002</c:v>
                </c:pt>
                <c:pt idx="2">
                  <c:v>4.8608000000000002</c:v>
                </c:pt>
                <c:pt idx="3">
                  <c:v>4.2477999999999998</c:v>
                </c:pt>
                <c:pt idx="4">
                  <c:v>3.7810999999999999</c:v>
                </c:pt>
                <c:pt idx="5">
                  <c:v>3.5286</c:v>
                </c:pt>
                <c:pt idx="6">
                  <c:v>3.2309000000000001</c:v>
                </c:pt>
                <c:pt idx="7">
                  <c:v>3.0022000000000002</c:v>
                </c:pt>
                <c:pt idx="8">
                  <c:v>2.8910999999999998</c:v>
                </c:pt>
                <c:pt idx="9">
                  <c:v>2.7490000000000001</c:v>
                </c:pt>
                <c:pt idx="10">
                  <c:v>2.6004999999999998</c:v>
                </c:pt>
                <c:pt idx="11">
                  <c:v>2.5028000000000001</c:v>
                </c:pt>
                <c:pt idx="12">
                  <c:v>2.4102999999999999</c:v>
                </c:pt>
                <c:pt idx="13">
                  <c:v>2.2982</c:v>
                </c:pt>
                <c:pt idx="14">
                  <c:v>2.2938000000000001</c:v>
                </c:pt>
                <c:pt idx="15">
                  <c:v>2.1861000000000002</c:v>
                </c:pt>
                <c:pt idx="16">
                  <c:v>2.1372</c:v>
                </c:pt>
                <c:pt idx="17">
                  <c:v>2.0855999999999999</c:v>
                </c:pt>
                <c:pt idx="18">
                  <c:v>2.0495000000000001</c:v>
                </c:pt>
                <c:pt idx="19">
                  <c:v>1.9955000000000001</c:v>
                </c:pt>
                <c:pt idx="20">
                  <c:v>1.9557</c:v>
                </c:pt>
                <c:pt idx="21">
                  <c:v>1.9301999999999999</c:v>
                </c:pt>
                <c:pt idx="22">
                  <c:v>1.9382999999999999</c:v>
                </c:pt>
                <c:pt idx="23">
                  <c:v>1.9261999999999999</c:v>
                </c:pt>
                <c:pt idx="24">
                  <c:v>1.857</c:v>
                </c:pt>
                <c:pt idx="25">
                  <c:v>1.8529</c:v>
                </c:pt>
                <c:pt idx="26">
                  <c:v>1.8374999999999999</c:v>
                </c:pt>
                <c:pt idx="27">
                  <c:v>1.845</c:v>
                </c:pt>
                <c:pt idx="28">
                  <c:v>1.8553999999999999</c:v>
                </c:pt>
                <c:pt idx="29">
                  <c:v>1.8673</c:v>
                </c:pt>
                <c:pt idx="30">
                  <c:v>1.8807</c:v>
                </c:pt>
                <c:pt idx="31">
                  <c:v>1.9303999999999999</c:v>
                </c:pt>
                <c:pt idx="32">
                  <c:v>2.2225999999999999</c:v>
                </c:pt>
                <c:pt idx="33">
                  <c:v>2.5966</c:v>
                </c:pt>
                <c:pt idx="34">
                  <c:v>2.9127999999999998</c:v>
                </c:pt>
                <c:pt idx="35">
                  <c:v>3.0356000000000001</c:v>
                </c:pt>
              </c:numCache>
            </c:numRef>
          </c:yVal>
          <c:smooth val="1"/>
        </c:ser>
        <c:ser>
          <c:idx val="8"/>
          <c:order val="8"/>
          <c:tx>
            <c:v>Series 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Sheet1!$Q$106:$Q$142</c:f>
              <c:numCache>
                <c:formatCode>General</c:formatCode>
                <c:ptCount val="37"/>
                <c:pt idx="0">
                  <c:v>1.0868398470245684E-3</c:v>
                </c:pt>
                <c:pt idx="1">
                  <c:v>1.1414427507800062E-3</c:v>
                </c:pt>
                <c:pt idx="2">
                  <c:v>1.1822361992252024E-3</c:v>
                </c:pt>
                <c:pt idx="3">
                  <c:v>1.2306486574967387E-3</c:v>
                </c:pt>
                <c:pt idx="4">
                  <c:v>1.2893190013938422E-3</c:v>
                </c:pt>
                <c:pt idx="5">
                  <c:v>1.3367790834370862E-3</c:v>
                </c:pt>
                <c:pt idx="6">
                  <c:v>1.3674733756280971E-3</c:v>
                </c:pt>
                <c:pt idx="7">
                  <c:v>1.4139413991002029E-3</c:v>
                </c:pt>
                <c:pt idx="8">
                  <c:v>1.4550324651167407E-3</c:v>
                </c:pt>
                <c:pt idx="9">
                  <c:v>1.5084250574153898E-3</c:v>
                </c:pt>
                <c:pt idx="10">
                  <c:v>1.5565398981155847E-3</c:v>
                </c:pt>
                <c:pt idx="11">
                  <c:v>1.6192975233257773E-3</c:v>
                </c:pt>
                <c:pt idx="12">
                  <c:v>1.6473926220604064E-3</c:v>
                </c:pt>
                <c:pt idx="13">
                  <c:v>1.7133645170410862E-3</c:v>
                </c:pt>
                <c:pt idx="14">
                  <c:v>1.7829871875635539E-3</c:v>
                </c:pt>
                <c:pt idx="15">
                  <c:v>1.8304075872639519E-3</c:v>
                </c:pt>
                <c:pt idx="16">
                  <c:v>1.8984429640725991E-3</c:v>
                </c:pt>
                <c:pt idx="17">
                  <c:v>1.9724703746509197E-3</c:v>
                </c:pt>
                <c:pt idx="18">
                  <c:v>2.0247915436927394E-3</c:v>
                </c:pt>
                <c:pt idx="19">
                  <c:v>2.0849102931037047E-3</c:v>
                </c:pt>
                <c:pt idx="20">
                  <c:v>2.1509813939414985E-3</c:v>
                </c:pt>
                <c:pt idx="21">
                  <c:v>2.2281635507760381E-3</c:v>
                </c:pt>
                <c:pt idx="22">
                  <c:v>2.2825283604744027E-3</c:v>
                </c:pt>
                <c:pt idx="23">
                  <c:v>2.3114964707516335E-3</c:v>
                </c:pt>
                <c:pt idx="24">
                  <c:v>2.4482021418544553E-3</c:v>
                </c:pt>
                <c:pt idx="25">
                  <c:v>2.4819321332731482E-3</c:v>
                </c:pt>
                <c:pt idx="26">
                  <c:v>2.5785586381019939E-3</c:v>
                </c:pt>
                <c:pt idx="27">
                  <c:v>2.6700264383609207E-3</c:v>
                </c:pt>
                <c:pt idx="28">
                  <c:v>2.7485974771950536E-3</c:v>
                </c:pt>
                <c:pt idx="29">
                  <c:v>2.8741920923011297E-3</c:v>
                </c:pt>
                <c:pt idx="30">
                  <c:v>2.9339140182836395E-3</c:v>
                </c:pt>
                <c:pt idx="31">
                  <c:v>3.0091120579759027E-3</c:v>
                </c:pt>
                <c:pt idx="32">
                  <c:v>3.2406585284795214E-3</c:v>
                </c:pt>
                <c:pt idx="33">
                  <c:v>4.0958130168005117E-3</c:v>
                </c:pt>
                <c:pt idx="34">
                  <c:v>5.0489828919499415E-3</c:v>
                </c:pt>
                <c:pt idx="35">
                  <c:v>5.9138595542680842E-3</c:v>
                </c:pt>
                <c:pt idx="36">
                  <c:v>5.7321144240355948E-3</c:v>
                </c:pt>
              </c:numCache>
            </c:numRef>
          </c:xVal>
          <c:yVal>
            <c:numRef>
              <c:f>Sheet1!$T$106:$T$142</c:f>
              <c:numCache>
                <c:formatCode>General</c:formatCode>
                <c:ptCount val="37"/>
                <c:pt idx="0">
                  <c:v>6.7253999999999996</c:v>
                </c:pt>
                <c:pt idx="1">
                  <c:v>5.4278000000000004</c:v>
                </c:pt>
                <c:pt idx="2">
                  <c:v>4.5636000000000001</c:v>
                </c:pt>
                <c:pt idx="3">
                  <c:v>3.9979</c:v>
                </c:pt>
                <c:pt idx="4">
                  <c:v>3.6168999999999998</c:v>
                </c:pt>
                <c:pt idx="5">
                  <c:v>3.2993000000000001</c:v>
                </c:pt>
                <c:pt idx="6">
                  <c:v>3.0129999999999999</c:v>
                </c:pt>
                <c:pt idx="7">
                  <c:v>2.8129</c:v>
                </c:pt>
                <c:pt idx="8">
                  <c:v>2.6379999999999999</c:v>
                </c:pt>
                <c:pt idx="9">
                  <c:v>2.5129000000000001</c:v>
                </c:pt>
                <c:pt idx="10">
                  <c:v>2.3984999999999999</c:v>
                </c:pt>
                <c:pt idx="11">
                  <c:v>2.3209</c:v>
                </c:pt>
                <c:pt idx="12">
                  <c:v>2.2073999999999998</c:v>
                </c:pt>
                <c:pt idx="13">
                  <c:v>2.1553</c:v>
                </c:pt>
                <c:pt idx="14">
                  <c:v>2.1133000000000002</c:v>
                </c:pt>
                <c:pt idx="15">
                  <c:v>2.0506000000000002</c:v>
                </c:pt>
                <c:pt idx="16">
                  <c:v>2.0164</c:v>
                </c:pt>
                <c:pt idx="17">
                  <c:v>1.9918</c:v>
                </c:pt>
                <c:pt idx="18">
                  <c:v>1.9489000000000001</c:v>
                </c:pt>
                <c:pt idx="19">
                  <c:v>1.9168000000000001</c:v>
                </c:pt>
                <c:pt idx="20">
                  <c:v>1.8927</c:v>
                </c:pt>
                <c:pt idx="21">
                  <c:v>1.8798999999999999</c:v>
                </c:pt>
                <c:pt idx="22">
                  <c:v>1.8494999999999999</c:v>
                </c:pt>
                <c:pt idx="23">
                  <c:v>1.8017000000000001</c:v>
                </c:pt>
                <c:pt idx="24">
                  <c:v>1.8383</c:v>
                </c:pt>
                <c:pt idx="25">
                  <c:v>1.7975000000000001</c:v>
                </c:pt>
                <c:pt idx="26">
                  <c:v>1.8037000000000001</c:v>
                </c:pt>
                <c:pt idx="27">
                  <c:v>1.806</c:v>
                </c:pt>
                <c:pt idx="28">
                  <c:v>1.7999000000000001</c:v>
                </c:pt>
                <c:pt idx="29">
                  <c:v>1.8241000000000001</c:v>
                </c:pt>
                <c:pt idx="30">
                  <c:v>1.8063</c:v>
                </c:pt>
                <c:pt idx="31">
                  <c:v>1.7987</c:v>
                </c:pt>
                <c:pt idx="32">
                  <c:v>1.8825000000000001</c:v>
                </c:pt>
                <c:pt idx="33">
                  <c:v>2.3149000000000002</c:v>
                </c:pt>
                <c:pt idx="34">
                  <c:v>2.7791000000000001</c:v>
                </c:pt>
                <c:pt idx="35">
                  <c:v>3.1716000000000002</c:v>
                </c:pt>
                <c:pt idx="36">
                  <c:v>2.9944999999999999</c:v>
                </c:pt>
              </c:numCache>
            </c:numRef>
          </c:yVal>
          <c:smooth val="1"/>
        </c:ser>
        <c:ser>
          <c:idx val="9"/>
          <c:order val="9"/>
          <c:tx>
            <c:v>Series 10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Sheet1!$C$155:$C$160</c:f>
              <c:numCache>
                <c:formatCode>General</c:formatCode>
                <c:ptCount val="6"/>
                <c:pt idx="0">
                  <c:v>5.6400513886339853E-3</c:v>
                </c:pt>
                <c:pt idx="1">
                  <c:v>1.0051537442770622E-2</c:v>
                </c:pt>
                <c:pt idx="2">
                  <c:v>1.6713012336248338E-2</c:v>
                </c:pt>
                <c:pt idx="3">
                  <c:v>2.4374879092861644E-2</c:v>
                </c:pt>
                <c:pt idx="4">
                  <c:v>3.1981984216348139E-2</c:v>
                </c:pt>
                <c:pt idx="5">
                  <c:v>4.2251774544769125E-2</c:v>
                </c:pt>
              </c:numCache>
            </c:numRef>
          </c:xVal>
          <c:yVal>
            <c:numRef>
              <c:f>Sheet1!$F$155:$F$160</c:f>
              <c:numCache>
                <c:formatCode>General</c:formatCode>
                <c:ptCount val="6"/>
                <c:pt idx="0">
                  <c:v>2.8420000000000001</c:v>
                </c:pt>
                <c:pt idx="1">
                  <c:v>2.7944</c:v>
                </c:pt>
                <c:pt idx="2">
                  <c:v>2.2761999999999998</c:v>
                </c:pt>
                <c:pt idx="3">
                  <c:v>1.9455</c:v>
                </c:pt>
                <c:pt idx="4">
                  <c:v>1.8686</c:v>
                </c:pt>
                <c:pt idx="5">
                  <c:v>1.7663</c:v>
                </c:pt>
              </c:numCache>
            </c:numRef>
          </c:yVal>
          <c:smooth val="1"/>
        </c:ser>
        <c:ser>
          <c:idx val="10"/>
          <c:order val="10"/>
          <c:tx>
            <c:v>Series 11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Sheet1!$J$155:$J$160</c:f>
              <c:numCache>
                <c:formatCode>General</c:formatCode>
                <c:ptCount val="6"/>
                <c:pt idx="0">
                  <c:v>5.7424318331754307E-3</c:v>
                </c:pt>
                <c:pt idx="1">
                  <c:v>1.1165023983015958E-2</c:v>
                </c:pt>
                <c:pt idx="2">
                  <c:v>2.1357036919459726E-2</c:v>
                </c:pt>
                <c:pt idx="3">
                  <c:v>2.884311089726738E-2</c:v>
                </c:pt>
                <c:pt idx="4">
                  <c:v>3.5799425598087312E-2</c:v>
                </c:pt>
                <c:pt idx="5">
                  <c:v>4.4622794529789039E-2</c:v>
                </c:pt>
              </c:numCache>
            </c:numRef>
          </c:xVal>
          <c:yVal>
            <c:numRef>
              <c:f>Sheet1!$M$155:$M$160</c:f>
              <c:numCache>
                <c:formatCode>General</c:formatCode>
                <c:ptCount val="6"/>
                <c:pt idx="0">
                  <c:v>2.9390999999999998</c:v>
                </c:pt>
                <c:pt idx="1">
                  <c:v>2.8588</c:v>
                </c:pt>
                <c:pt idx="2">
                  <c:v>1.9263999999999999</c:v>
                </c:pt>
                <c:pt idx="3">
                  <c:v>1.8196000000000001</c:v>
                </c:pt>
                <c:pt idx="4">
                  <c:v>1.7971999999999999</c:v>
                </c:pt>
                <c:pt idx="5">
                  <c:v>1.6225000000000001</c:v>
                </c:pt>
              </c:numCache>
            </c:numRef>
          </c:yVal>
          <c:smooth val="1"/>
        </c:ser>
        <c:ser>
          <c:idx val="11"/>
          <c:order val="11"/>
          <c:tx>
            <c:v>Series 12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Sheet1!$Q$155:$Q$160</c:f>
              <c:numCache>
                <c:formatCode>General</c:formatCode>
                <c:ptCount val="6"/>
                <c:pt idx="0">
                  <c:v>3.6192280792257973E-3</c:v>
                </c:pt>
                <c:pt idx="1">
                  <c:v>7.9039290479709923E-3</c:v>
                </c:pt>
                <c:pt idx="2">
                  <c:v>1.5826905620507835E-2</c:v>
                </c:pt>
                <c:pt idx="3">
                  <c:v>2.5362969429715131E-2</c:v>
                </c:pt>
                <c:pt idx="4">
                  <c:v>3.2059364784896904E-2</c:v>
                </c:pt>
                <c:pt idx="5">
                  <c:v>4.0735909048070194E-2</c:v>
                </c:pt>
              </c:numCache>
            </c:numRef>
          </c:xVal>
          <c:yVal>
            <c:numRef>
              <c:f>Sheet1!$T$155:$T$160</c:f>
              <c:numCache>
                <c:formatCode>General</c:formatCode>
                <c:ptCount val="6"/>
                <c:pt idx="0">
                  <c:v>2.1876000000000002</c:v>
                </c:pt>
                <c:pt idx="1">
                  <c:v>2.5078</c:v>
                </c:pt>
                <c:pt idx="2">
                  <c:v>1.8003</c:v>
                </c:pt>
                <c:pt idx="3">
                  <c:v>1.7014</c:v>
                </c:pt>
                <c:pt idx="4">
                  <c:v>1.6751</c:v>
                </c:pt>
                <c:pt idx="5">
                  <c:v>1.5673999999999999</c:v>
                </c:pt>
              </c:numCache>
            </c:numRef>
          </c:yVal>
          <c:smooth val="1"/>
        </c:ser>
        <c:ser>
          <c:idx val="12"/>
          <c:order val="12"/>
          <c:tx>
            <c:v>Series 13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Sheet1!$C$168:$C$173</c:f>
              <c:numCache>
                <c:formatCode>General</c:formatCode>
                <c:ptCount val="6"/>
                <c:pt idx="0">
                  <c:v>2.9739931845576164E-3</c:v>
                </c:pt>
                <c:pt idx="1">
                  <c:v>6.5386580423708223E-3</c:v>
                </c:pt>
                <c:pt idx="2">
                  <c:v>1.3904296109642314E-2</c:v>
                </c:pt>
                <c:pt idx="3">
                  <c:v>2.1410608082301181E-2</c:v>
                </c:pt>
                <c:pt idx="4">
                  <c:v>2.7305420112003417E-2</c:v>
                </c:pt>
                <c:pt idx="5">
                  <c:v>3.6462120723607522E-2</c:v>
                </c:pt>
              </c:numCache>
            </c:numRef>
          </c:xVal>
          <c:yVal>
            <c:numRef>
              <c:f>Sheet1!$F$168:$F$173</c:f>
              <c:numCache>
                <c:formatCode>General</c:formatCode>
                <c:ptCount val="6"/>
                <c:pt idx="0">
                  <c:v>1.8511</c:v>
                </c:pt>
                <c:pt idx="1">
                  <c:v>2.1315</c:v>
                </c:pt>
                <c:pt idx="2">
                  <c:v>1.6397999999999999</c:v>
                </c:pt>
                <c:pt idx="3">
                  <c:v>1.5845</c:v>
                </c:pt>
                <c:pt idx="4">
                  <c:v>1.5502</c:v>
                </c:pt>
                <c:pt idx="5">
                  <c:v>1.53</c:v>
                </c:pt>
              </c:numCache>
            </c:numRef>
          </c:yVal>
          <c:smooth val="1"/>
        </c:ser>
        <c:ser>
          <c:idx val="13"/>
          <c:order val="13"/>
          <c:tx>
            <c:v>Series 14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Sheet1!$J$168:$J$173</c:f>
              <c:numCache>
                <c:formatCode>General</c:formatCode>
                <c:ptCount val="6"/>
                <c:pt idx="0">
                  <c:v>2.7714148243312285E-3</c:v>
                </c:pt>
                <c:pt idx="1">
                  <c:v>6.6170306694907279E-3</c:v>
                </c:pt>
                <c:pt idx="2">
                  <c:v>1.4296556068670294E-2</c:v>
                </c:pt>
                <c:pt idx="3">
                  <c:v>2.2194334353500232E-2</c:v>
                </c:pt>
                <c:pt idx="4">
                  <c:v>2.7626847089052137E-2</c:v>
                </c:pt>
                <c:pt idx="5">
                  <c:v>3.6724024186387969E-2</c:v>
                </c:pt>
              </c:numCache>
            </c:numRef>
          </c:xVal>
          <c:yVal>
            <c:numRef>
              <c:f>Sheet1!$M$168:$M$173</c:f>
              <c:numCache>
                <c:formatCode>General</c:formatCode>
                <c:ptCount val="6"/>
                <c:pt idx="0">
                  <c:v>1.6778</c:v>
                </c:pt>
                <c:pt idx="1">
                  <c:v>2.0731999999999999</c:v>
                </c:pt>
                <c:pt idx="2">
                  <c:v>1.5615000000000001</c:v>
                </c:pt>
                <c:pt idx="3">
                  <c:v>1.5954999999999999</c:v>
                </c:pt>
                <c:pt idx="4">
                  <c:v>1.5374000000000001</c:v>
                </c:pt>
                <c:pt idx="5">
                  <c:v>1.4907999999999999</c:v>
                </c:pt>
              </c:numCache>
            </c:numRef>
          </c:yVal>
          <c:smooth val="1"/>
        </c:ser>
        <c:ser>
          <c:idx val="14"/>
          <c:order val="14"/>
          <c:tx>
            <c:v>Series 15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Sheet1!$Q$168:$Q$173</c:f>
              <c:numCache>
                <c:formatCode>General</c:formatCode>
                <c:ptCount val="6"/>
                <c:pt idx="0">
                  <c:v>3.0198262905441939E-3</c:v>
                </c:pt>
                <c:pt idx="1">
                  <c:v>6.8128630314333756E-3</c:v>
                </c:pt>
                <c:pt idx="2">
                  <c:v>1.4486436079186114E-2</c:v>
                </c:pt>
                <c:pt idx="3">
                  <c:v>2.2234016696345754E-2</c:v>
                </c:pt>
                <c:pt idx="4">
                  <c:v>2.775779882044236E-2</c:v>
                </c:pt>
                <c:pt idx="5">
                  <c:v>3.7432354006180522E-2</c:v>
                </c:pt>
              </c:numCache>
            </c:numRef>
          </c:xVal>
          <c:yVal>
            <c:numRef>
              <c:f>Sheet1!$T$168:$T$173</c:f>
              <c:numCache>
                <c:formatCode>General</c:formatCode>
                <c:ptCount val="6"/>
                <c:pt idx="0">
                  <c:v>1.8286</c:v>
                </c:pt>
                <c:pt idx="1">
                  <c:v>2.1194000000000002</c:v>
                </c:pt>
                <c:pt idx="2">
                  <c:v>1.6692</c:v>
                </c:pt>
                <c:pt idx="3">
                  <c:v>1.6491</c:v>
                </c:pt>
                <c:pt idx="4">
                  <c:v>1.5820000000000001</c:v>
                </c:pt>
                <c:pt idx="5">
                  <c:v>1.5427999999999999</c:v>
                </c:pt>
              </c:numCache>
            </c:numRef>
          </c:yVal>
          <c:smooth val="1"/>
        </c:ser>
        <c:ser>
          <c:idx val="15"/>
          <c:order val="15"/>
          <c:tx>
            <c:v>Series 16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Sheet1!$C$181:$C$186</c:f>
              <c:numCache>
                <c:formatCode>General</c:formatCode>
                <c:ptCount val="6"/>
                <c:pt idx="0">
                  <c:v>2.7130817803483116E-3</c:v>
                </c:pt>
                <c:pt idx="1">
                  <c:v>6.4160396029781597E-3</c:v>
                </c:pt>
                <c:pt idx="2">
                  <c:v>1.3530686851751728E-2</c:v>
                </c:pt>
                <c:pt idx="3">
                  <c:v>2.0587199468256608E-2</c:v>
                </c:pt>
                <c:pt idx="4">
                  <c:v>2.6489947966527948E-2</c:v>
                </c:pt>
                <c:pt idx="5">
                  <c:v>3.4886731712640312E-2</c:v>
                </c:pt>
              </c:numCache>
            </c:numRef>
          </c:xVal>
          <c:yVal>
            <c:numRef>
              <c:f>Sheet1!$F$181:$F$186</c:f>
              <c:numCache>
                <c:formatCode>General</c:formatCode>
                <c:ptCount val="6"/>
                <c:pt idx="0">
                  <c:v>1.6701999999999999</c:v>
                </c:pt>
                <c:pt idx="1">
                  <c:v>2.0331000000000001</c:v>
                </c:pt>
                <c:pt idx="2">
                  <c:v>1.5568</c:v>
                </c:pt>
                <c:pt idx="3">
                  <c:v>1.532</c:v>
                </c:pt>
                <c:pt idx="4">
                  <c:v>1.5536000000000001</c:v>
                </c:pt>
                <c:pt idx="5">
                  <c:v>1.4975000000000001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000800"/>
        <c:axId val="1057003520"/>
      </c:scatterChart>
      <c:valAx>
        <c:axId val="105700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m/s</a:t>
                </a:r>
              </a:p>
            </c:rich>
          </c:tx>
          <c:layout>
            <c:manualLayout>
              <c:xMode val="edge"/>
              <c:yMode val="edge"/>
              <c:x val="0.93277219900270891"/>
              <c:y val="0.94689313491776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003520"/>
        <c:crosses val="autoZero"/>
        <c:crossBetween val="midCat"/>
      </c:valAx>
      <c:valAx>
        <c:axId val="10570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Darcy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1089494021580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0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549798</xdr:colOff>
      <xdr:row>115</xdr:row>
      <xdr:rowOff>84879</xdr:rowOff>
    </xdr:from>
    <xdr:to>
      <xdr:col>19</xdr:col>
      <xdr:colOff>588380</xdr:colOff>
      <xdr:row>139</xdr:row>
      <xdr:rowOff>9645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434340</xdr:colOff>
      <xdr:row>36</xdr:row>
      <xdr:rowOff>83820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205740</xdr:colOff>
      <xdr:row>36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8"/>
  <sheetViews>
    <sheetView topLeftCell="A148" zoomScale="79" zoomScaleNormal="100" workbookViewId="0">
      <selection activeCell="I162" sqref="I162"/>
    </sheetView>
  </sheetViews>
  <sheetFormatPr defaultRowHeight="14.4" x14ac:dyDescent="0.3"/>
  <sheetData>
    <row r="1" spans="1:21" x14ac:dyDescent="0.3">
      <c r="A1" s="19" t="s">
        <v>0</v>
      </c>
      <c r="B1" s="20"/>
      <c r="C1" s="20"/>
      <c r="D1" s="20"/>
      <c r="E1" s="20"/>
      <c r="F1" s="20"/>
      <c r="G1" s="20"/>
    </row>
    <row r="2" spans="1:21" x14ac:dyDescent="0.3">
      <c r="A2" s="20"/>
      <c r="B2" s="20"/>
      <c r="C2" s="20"/>
      <c r="D2" s="20"/>
      <c r="E2" s="20"/>
      <c r="F2" s="20"/>
      <c r="G2" s="20"/>
    </row>
    <row r="3" spans="1:21" ht="15" thickBot="1" x14ac:dyDescent="0.35"/>
    <row r="4" spans="1:21" x14ac:dyDescent="0.3">
      <c r="A4" s="1" t="s">
        <v>1</v>
      </c>
      <c r="B4" s="2"/>
      <c r="C4" s="2" t="s">
        <v>2</v>
      </c>
      <c r="D4" s="2"/>
      <c r="E4" s="2"/>
      <c r="F4" s="2" t="s">
        <v>3</v>
      </c>
      <c r="G4" s="2"/>
      <c r="H4" s="1" t="s">
        <v>1</v>
      </c>
      <c r="I4" s="2"/>
      <c r="J4" s="2" t="s">
        <v>2</v>
      </c>
      <c r="K4" s="2"/>
      <c r="L4" s="2"/>
      <c r="M4" s="2" t="s">
        <v>3</v>
      </c>
      <c r="N4" s="3"/>
      <c r="O4" s="1" t="s">
        <v>1</v>
      </c>
      <c r="P4" s="2"/>
      <c r="Q4" s="2" t="s">
        <v>2</v>
      </c>
      <c r="R4" s="2"/>
      <c r="S4" s="2"/>
      <c r="T4" s="2" t="s">
        <v>3</v>
      </c>
      <c r="U4" s="3"/>
    </row>
    <row r="5" spans="1:21" x14ac:dyDescent="0.3">
      <c r="A5" s="4" t="s">
        <v>4</v>
      </c>
      <c r="B5" s="5" t="s">
        <v>5</v>
      </c>
      <c r="C5" s="5" t="s">
        <v>25</v>
      </c>
      <c r="D5" s="35" t="s">
        <v>26</v>
      </c>
      <c r="E5" s="5"/>
      <c r="F5" s="5" t="s">
        <v>6</v>
      </c>
      <c r="G5" s="5"/>
      <c r="H5" s="4" t="s">
        <v>4</v>
      </c>
      <c r="I5" s="5" t="s">
        <v>5</v>
      </c>
      <c r="J5" s="35" t="s">
        <v>25</v>
      </c>
      <c r="K5" s="35" t="s">
        <v>26</v>
      </c>
      <c r="L5" s="5"/>
      <c r="M5" s="5" t="s">
        <v>6</v>
      </c>
      <c r="N5" s="6"/>
      <c r="O5" s="4" t="s">
        <v>4</v>
      </c>
      <c r="P5" s="5" t="s">
        <v>5</v>
      </c>
      <c r="Q5" s="35" t="s">
        <v>25</v>
      </c>
      <c r="R5" s="35" t="s">
        <v>26</v>
      </c>
      <c r="S5" s="5"/>
      <c r="T5" s="5" t="s">
        <v>6</v>
      </c>
      <c r="U5" s="6"/>
    </row>
    <row r="6" spans="1:21" x14ac:dyDescent="0.3">
      <c r="A6" s="4" t="s">
        <v>7</v>
      </c>
      <c r="B6" s="5"/>
      <c r="C6" s="5"/>
      <c r="D6" s="5"/>
      <c r="E6" s="5"/>
      <c r="F6" s="5"/>
      <c r="G6" s="5"/>
      <c r="H6" s="4" t="s">
        <v>7</v>
      </c>
      <c r="I6" s="5"/>
      <c r="J6" s="5"/>
      <c r="K6" s="5"/>
      <c r="L6" s="5"/>
      <c r="M6" s="5"/>
      <c r="N6" s="6"/>
      <c r="O6" s="4" t="s">
        <v>7</v>
      </c>
      <c r="P6" s="5"/>
      <c r="Q6" s="5"/>
      <c r="R6" s="5"/>
      <c r="S6" s="5"/>
      <c r="T6" s="5"/>
      <c r="U6" s="6"/>
    </row>
    <row r="7" spans="1:21" x14ac:dyDescent="0.3">
      <c r="A7" s="4" t="s">
        <v>8</v>
      </c>
      <c r="B7" s="5" t="s">
        <v>8</v>
      </c>
      <c r="C7" s="5"/>
      <c r="D7" s="5"/>
      <c r="E7" s="5"/>
      <c r="F7" s="5" t="s">
        <v>8</v>
      </c>
      <c r="G7" s="5"/>
      <c r="H7" s="4" t="s">
        <v>8</v>
      </c>
      <c r="I7" s="5" t="s">
        <v>8</v>
      </c>
      <c r="J7" s="5"/>
      <c r="K7" s="5"/>
      <c r="L7" s="5"/>
      <c r="M7" s="5" t="s">
        <v>8</v>
      </c>
      <c r="N7" s="6"/>
      <c r="O7" s="4" t="s">
        <v>8</v>
      </c>
      <c r="P7" s="5" t="s">
        <v>8</v>
      </c>
      <c r="Q7" s="5"/>
      <c r="R7" s="5"/>
      <c r="S7" s="5"/>
      <c r="T7" s="5" t="s">
        <v>8</v>
      </c>
      <c r="U7" s="6"/>
    </row>
    <row r="8" spans="1:21" x14ac:dyDescent="0.3">
      <c r="A8" s="4">
        <v>3.0109999999999998E-3</v>
      </c>
      <c r="B8" s="5">
        <v>0.46137</v>
      </c>
      <c r="C8" s="5">
        <f>B8*0.00001/$A$144</f>
        <v>9.1541212593191507E-4</v>
      </c>
      <c r="D8" s="36">
        <f>$E$145*C8/$E$144</f>
        <v>48035.046818637857</v>
      </c>
      <c r="E8" s="5"/>
      <c r="F8" s="5">
        <v>5.8849</v>
      </c>
      <c r="G8" s="5"/>
      <c r="H8" s="4">
        <v>2.8476E-3</v>
      </c>
      <c r="I8" s="5">
        <v>0.43897999999999998</v>
      </c>
      <c r="J8" s="5">
        <f>I8*0.00001/$A$144</f>
        <v>8.7098774311635354E-4</v>
      </c>
      <c r="K8" s="5">
        <f>$E$145*J8/$E$144</f>
        <v>45703.935783526547</v>
      </c>
      <c r="L8" s="5"/>
      <c r="M8" s="5">
        <v>5.9207000000000001</v>
      </c>
      <c r="N8" s="6"/>
      <c r="O8" s="4">
        <v>2.9053999999999998E-3</v>
      </c>
      <c r="P8" s="5">
        <v>0.43126999999999999</v>
      </c>
      <c r="Q8" s="5">
        <f>P8*0.00001/$A$144</f>
        <v>8.55690199949405E-4</v>
      </c>
      <c r="R8" s="5">
        <f>$E$145*Q8/$E$144</f>
        <v>44901.217334187197</v>
      </c>
      <c r="S8" s="5"/>
      <c r="T8" s="5">
        <v>5.7008999999999999</v>
      </c>
      <c r="U8" s="6"/>
    </row>
    <row r="9" spans="1:21" x14ac:dyDescent="0.3">
      <c r="A9" s="4">
        <v>3.9521000000000001E-3</v>
      </c>
      <c r="B9" s="5">
        <v>0.49125000000000002</v>
      </c>
      <c r="C9" s="5">
        <f t="shared" ref="C9:C42" si="0">B9*0.00001/$A$144</f>
        <v>9.7469754614312449E-4</v>
      </c>
      <c r="D9" s="36">
        <f t="shared" ref="D9:D42" si="1">$E$145*C9/$E$144</f>
        <v>51145.971237089216</v>
      </c>
      <c r="E9" s="5"/>
      <c r="F9" s="5">
        <v>4.7739000000000003</v>
      </c>
      <c r="G9" s="5"/>
      <c r="H9" s="4">
        <v>3.7921000000000001E-3</v>
      </c>
      <c r="I9" s="5">
        <v>0.46795999999999999</v>
      </c>
      <c r="J9" s="5">
        <f t="shared" ref="J9:J45" si="2">I9*0.00001/$A$144</f>
        <v>9.284874578995144E-4</v>
      </c>
      <c r="K9" s="5">
        <f t="shared" ref="K9:K45" si="3">$E$145*J9/$E$144</f>
        <v>48721.157659253462</v>
      </c>
      <c r="L9" s="5"/>
      <c r="M9" s="5">
        <v>4.7393999999999998</v>
      </c>
      <c r="N9" s="6"/>
      <c r="O9" s="4">
        <v>3.8506999999999999E-3</v>
      </c>
      <c r="P9" s="5">
        <v>0.45856999999999998</v>
      </c>
      <c r="Q9" s="5">
        <f t="shared" ref="Q9:Q42" si="4">P9*0.00001/$A$144</f>
        <v>9.0985659793354199E-4</v>
      </c>
      <c r="R9" s="5">
        <f t="shared" ref="R9:R42" si="5">$E$145*Q9/$E$144</f>
        <v>47743.527796828486</v>
      </c>
      <c r="S9" s="5"/>
      <c r="T9" s="5">
        <v>4.5736999999999997</v>
      </c>
      <c r="U9" s="6"/>
    </row>
    <row r="10" spans="1:21" x14ac:dyDescent="0.3">
      <c r="A10" s="4">
        <v>4.8953E-3</v>
      </c>
      <c r="B10" s="5">
        <v>0.50973999999999997</v>
      </c>
      <c r="C10" s="5">
        <f t="shared" si="0"/>
        <v>1.0113838721038091E-3</v>
      </c>
      <c r="D10" s="36">
        <f t="shared" si="1"/>
        <v>53071.037920394607</v>
      </c>
      <c r="E10" s="5"/>
      <c r="F10" s="5">
        <v>3.9992000000000001</v>
      </c>
      <c r="G10" s="5"/>
      <c r="H10" s="4">
        <v>4.7366999999999999E-3</v>
      </c>
      <c r="I10" s="5">
        <v>0.48842000000000002</v>
      </c>
      <c r="J10" s="5">
        <f t="shared" si="2"/>
        <v>9.6908249463048307E-4</v>
      </c>
      <c r="K10" s="5">
        <f t="shared" si="3"/>
        <v>50851.328797189031</v>
      </c>
      <c r="L10" s="5"/>
      <c r="M10" s="5">
        <v>3.9601999999999999</v>
      </c>
      <c r="N10" s="6"/>
      <c r="O10" s="4">
        <v>4.7946000000000004E-3</v>
      </c>
      <c r="P10" s="5">
        <v>0.48376000000000002</v>
      </c>
      <c r="Q10" s="5">
        <f t="shared" si="4"/>
        <v>9.5983650874747659E-4</v>
      </c>
      <c r="R10" s="5">
        <f t="shared" si="5"/>
        <v>50366.157853749159</v>
      </c>
      <c r="S10" s="5"/>
      <c r="T10" s="5">
        <v>3.8751000000000002</v>
      </c>
      <c r="U10" s="6"/>
    </row>
    <row r="11" spans="1:21" x14ac:dyDescent="0.3">
      <c r="A11" s="4">
        <v>5.8392000000000001E-3</v>
      </c>
      <c r="B11" s="5">
        <v>0.53427999999999998</v>
      </c>
      <c r="C11" s="5">
        <f t="shared" si="0"/>
        <v>1.060074106775264E-3</v>
      </c>
      <c r="D11" s="36">
        <f t="shared" si="1"/>
        <v>55625.993918680957</v>
      </c>
      <c r="E11" s="5"/>
      <c r="F11" s="5">
        <v>3.5141</v>
      </c>
      <c r="G11" s="5"/>
      <c r="H11" s="4">
        <v>5.6826999999999997E-3</v>
      </c>
      <c r="I11" s="5">
        <v>0.52347999999999995</v>
      </c>
      <c r="J11" s="5">
        <f t="shared" si="2"/>
        <v>1.0386456416386824E-3</v>
      </c>
      <c r="K11" s="5">
        <f t="shared" si="3"/>
        <v>54501.563405987697</v>
      </c>
      <c r="L11" s="5"/>
      <c r="M11" s="5">
        <v>3.5379</v>
      </c>
      <c r="N11" s="6"/>
      <c r="O11" s="4">
        <v>5.7364E-3</v>
      </c>
      <c r="P11" s="5">
        <v>0.499</v>
      </c>
      <c r="Q11" s="5">
        <f t="shared" si="4"/>
        <v>9.9007445399576402E-4</v>
      </c>
      <c r="R11" s="5">
        <f t="shared" si="5"/>
        <v>51952.854243882983</v>
      </c>
      <c r="S11" s="5"/>
      <c r="T11" s="5">
        <v>3.3409</v>
      </c>
      <c r="U11" s="6"/>
    </row>
    <row r="12" spans="1:21" x14ac:dyDescent="0.3">
      <c r="A12" s="4">
        <v>6.7824000000000001E-3</v>
      </c>
      <c r="B12" s="5">
        <v>0.56125999999999998</v>
      </c>
      <c r="C12" s="5">
        <f t="shared" si="0"/>
        <v>1.1136055872738727E-3</v>
      </c>
      <c r="D12" s="36">
        <f t="shared" si="1"/>
        <v>58434.987921686887</v>
      </c>
      <c r="E12" s="5"/>
      <c r="F12" s="5">
        <v>3.1781999999999999</v>
      </c>
      <c r="G12" s="5"/>
      <c r="H12" s="4">
        <v>6.6273E-3</v>
      </c>
      <c r="I12" s="5">
        <v>0.54908000000000001</v>
      </c>
      <c r="J12" s="5">
        <f t="shared" si="2"/>
        <v>1.0894390404809502E-3</v>
      </c>
      <c r="K12" s="5">
        <f t="shared" si="3"/>
        <v>57166.880176816172</v>
      </c>
      <c r="L12" s="5"/>
      <c r="M12" s="5">
        <v>3.1819999999999999</v>
      </c>
      <c r="N12" s="6"/>
      <c r="O12" s="4">
        <v>6.6845000000000003E-3</v>
      </c>
      <c r="P12" s="5">
        <v>0.51683999999999997</v>
      </c>
      <c r="Q12" s="5">
        <f t="shared" si="4"/>
        <v>1.0254711038139692E-3</v>
      </c>
      <c r="R12" s="5">
        <f t="shared" si="5"/>
        <v>53810.246868554059</v>
      </c>
      <c r="S12" s="5"/>
      <c r="T12" s="5">
        <v>2.9695999999999998</v>
      </c>
      <c r="U12" s="6"/>
    </row>
    <row r="13" spans="1:21" x14ac:dyDescent="0.3">
      <c r="A13" s="4">
        <v>7.7256E-3</v>
      </c>
      <c r="B13" s="5">
        <v>0.58816999999999997</v>
      </c>
      <c r="C13" s="5">
        <f t="shared" si="0"/>
        <v>1.166998179572522E-3</v>
      </c>
      <c r="D13" s="36">
        <f t="shared" si="1"/>
        <v>61236.693949147601</v>
      </c>
      <c r="E13" s="5"/>
      <c r="F13" s="5">
        <v>2.9239999999999999</v>
      </c>
      <c r="G13" s="5"/>
      <c r="H13" s="4">
        <v>7.5690999999999996E-3</v>
      </c>
      <c r="I13" s="5">
        <v>0.56969999999999998</v>
      </c>
      <c r="J13" s="5">
        <f t="shared" si="2"/>
        <v>1.1303515359546829E-3</v>
      </c>
      <c r="K13" s="5">
        <f t="shared" si="3"/>
        <v>59313.709544569407</v>
      </c>
      <c r="L13" s="5"/>
      <c r="M13" s="5">
        <v>2.8906999999999998</v>
      </c>
      <c r="N13" s="6"/>
      <c r="O13" s="4">
        <v>7.6318000000000002E-3</v>
      </c>
      <c r="P13" s="5">
        <v>0.53320000000000001</v>
      </c>
      <c r="Q13" s="5">
        <f t="shared" si="4"/>
        <v>1.0579312602616059E-3</v>
      </c>
      <c r="R13" s="5">
        <f t="shared" si="5"/>
        <v>55513.550867411628</v>
      </c>
      <c r="S13" s="5"/>
      <c r="T13" s="5">
        <v>2.6833</v>
      </c>
      <c r="U13" s="6"/>
    </row>
    <row r="14" spans="1:21" x14ac:dyDescent="0.3">
      <c r="A14" s="4">
        <v>8.6688000000000008E-3</v>
      </c>
      <c r="B14" s="5">
        <v>0.61438999999999999</v>
      </c>
      <c r="C14" s="5">
        <f t="shared" si="0"/>
        <v>1.2190217310430009E-3</v>
      </c>
      <c r="D14" s="36">
        <f t="shared" si="1"/>
        <v>63966.561360519576</v>
      </c>
      <c r="E14" s="5"/>
      <c r="F14" s="5">
        <v>2.722</v>
      </c>
      <c r="G14" s="5"/>
      <c r="H14" s="4">
        <v>8.5109000000000001E-3</v>
      </c>
      <c r="I14" s="5">
        <v>0.59913000000000005</v>
      </c>
      <c r="J14" s="5">
        <f t="shared" si="2"/>
        <v>1.188744103451868E-3</v>
      </c>
      <c r="K14" s="5">
        <f t="shared" si="3"/>
        <v>62377.782691658547</v>
      </c>
      <c r="L14" s="5"/>
      <c r="M14" s="5">
        <v>2.7035999999999998</v>
      </c>
      <c r="N14" s="6"/>
      <c r="O14" s="4">
        <v>8.5728999999999996E-3</v>
      </c>
      <c r="P14" s="5">
        <v>0.54927999999999999</v>
      </c>
      <c r="Q14" s="5">
        <f t="shared" si="4"/>
        <v>1.0898358639094053E-3</v>
      </c>
      <c r="R14" s="5">
        <f t="shared" si="5"/>
        <v>57187.702964088261</v>
      </c>
      <c r="S14" s="5"/>
      <c r="T14" s="5">
        <v>2.4607000000000001</v>
      </c>
      <c r="U14" s="6"/>
    </row>
    <row r="15" spans="1:21" x14ac:dyDescent="0.3">
      <c r="A15" s="4">
        <v>9.6141000000000004E-3</v>
      </c>
      <c r="B15" s="5">
        <v>0.6391</v>
      </c>
      <c r="C15" s="5">
        <f t="shared" si="0"/>
        <v>1.2680492656286428E-3</v>
      </c>
      <c r="D15" s="36">
        <f t="shared" si="1"/>
        <v>66539.216727987194</v>
      </c>
      <c r="E15" s="5"/>
      <c r="F15" s="5">
        <v>2.5531000000000001</v>
      </c>
      <c r="G15" s="5"/>
      <c r="H15" s="4">
        <v>9.4534000000000007E-3</v>
      </c>
      <c r="I15" s="5">
        <v>0.61860999999999999</v>
      </c>
      <c r="J15" s="5">
        <f t="shared" si="2"/>
        <v>1.2273947053834059E-3</v>
      </c>
      <c r="K15" s="5">
        <f t="shared" si="3"/>
        <v>64405.922171960825</v>
      </c>
      <c r="L15" s="5"/>
      <c r="M15" s="5">
        <v>2.5131999999999999</v>
      </c>
      <c r="N15" s="6"/>
      <c r="O15" s="4">
        <v>9.5148000000000003E-3</v>
      </c>
      <c r="P15" s="5">
        <v>0.59392999999999996</v>
      </c>
      <c r="Q15" s="5">
        <f t="shared" si="4"/>
        <v>1.1784266943120321E-3</v>
      </c>
      <c r="R15" s="5">
        <f t="shared" si="5"/>
        <v>61836.390222583999</v>
      </c>
      <c r="S15" s="5"/>
      <c r="T15" s="5">
        <v>2.3974000000000002</v>
      </c>
      <c r="U15" s="6"/>
    </row>
    <row r="16" spans="1:21" x14ac:dyDescent="0.3">
      <c r="A16" s="4">
        <v>1.0557E-2</v>
      </c>
      <c r="B16" s="5">
        <v>0.66593000000000002</v>
      </c>
      <c r="C16" s="5">
        <f t="shared" si="0"/>
        <v>1.32128312855591E-3</v>
      </c>
      <c r="D16" s="36">
        <f t="shared" si="1"/>
        <v>69332.593640539053</v>
      </c>
      <c r="E16" s="5"/>
      <c r="F16" s="5">
        <v>2.4226000000000001</v>
      </c>
      <c r="G16" s="5"/>
      <c r="H16" s="4">
        <v>1.0397E-2</v>
      </c>
      <c r="I16" s="5">
        <v>0.66901999999999995</v>
      </c>
      <c r="J16" s="5">
        <f t="shared" si="2"/>
        <v>1.327414050525543E-3</v>
      </c>
      <c r="K16" s="5">
        <f t="shared" si="3"/>
        <v>69654.305703892969</v>
      </c>
      <c r="L16" s="5"/>
      <c r="M16" s="5">
        <v>2.4712999999999998</v>
      </c>
      <c r="N16" s="6"/>
      <c r="O16" s="4">
        <v>1.0456999999999999E-2</v>
      </c>
      <c r="P16" s="5">
        <v>0.61234</v>
      </c>
      <c r="Q16" s="5">
        <f t="shared" si="4"/>
        <v>1.214954290901335E-3</v>
      </c>
      <c r="R16" s="5">
        <f t="shared" si="5"/>
        <v>63753.127790980572</v>
      </c>
      <c r="S16" s="5"/>
      <c r="T16" s="5">
        <v>2.2490999999999999</v>
      </c>
      <c r="U16" s="6"/>
    </row>
    <row r="17" spans="1:21" x14ac:dyDescent="0.3">
      <c r="A17" s="4">
        <v>1.1498E-2</v>
      </c>
      <c r="B17" s="5">
        <v>0.69067999999999996</v>
      </c>
      <c r="C17" s="5">
        <f t="shared" si="0"/>
        <v>1.3703900278272431E-3</v>
      </c>
      <c r="D17" s="36">
        <f t="shared" si="1"/>
        <v>71909.413565461131</v>
      </c>
      <c r="E17" s="5"/>
      <c r="F17" s="5">
        <v>2.3069999999999999</v>
      </c>
      <c r="G17" s="5"/>
      <c r="H17" s="4">
        <v>1.1341E-2</v>
      </c>
      <c r="I17" s="5">
        <v>0.70025000000000004</v>
      </c>
      <c r="J17" s="5">
        <f t="shared" si="2"/>
        <v>1.3893780288788253E-3</v>
      </c>
      <c r="K17" s="5">
        <f t="shared" si="3"/>
        <v>72905.783936430977</v>
      </c>
      <c r="L17" s="5"/>
      <c r="M17" s="5">
        <v>2.3714</v>
      </c>
      <c r="N17" s="6"/>
      <c r="O17" s="4">
        <v>1.1398999999999999E-2</v>
      </c>
      <c r="P17" s="5">
        <v>0.63909000000000005</v>
      </c>
      <c r="Q17" s="5">
        <f t="shared" si="4"/>
        <v>1.2680294244572202E-3</v>
      </c>
      <c r="R17" s="5">
        <f t="shared" si="5"/>
        <v>66538.175588623606</v>
      </c>
      <c r="S17" s="5"/>
      <c r="T17" s="5">
        <v>2.1532</v>
      </c>
      <c r="U17" s="6"/>
    </row>
    <row r="18" spans="1:21" x14ac:dyDescent="0.3">
      <c r="A18" s="4">
        <v>1.2439E-2</v>
      </c>
      <c r="B18" s="5">
        <v>0.72824999999999995</v>
      </c>
      <c r="C18" s="5">
        <f t="shared" si="0"/>
        <v>1.4449333088625553E-3</v>
      </c>
      <c r="D18" s="36">
        <f t="shared" si="1"/>
        <v>75820.974154524607</v>
      </c>
      <c r="E18" s="5"/>
      <c r="F18" s="5">
        <v>2.2484000000000002</v>
      </c>
      <c r="G18" s="5"/>
      <c r="H18" s="4">
        <v>1.2286E-2</v>
      </c>
      <c r="I18" s="5">
        <v>0.72633000000000003</v>
      </c>
      <c r="J18" s="5">
        <f t="shared" si="2"/>
        <v>1.4411238039493855E-3</v>
      </c>
      <c r="K18" s="5">
        <f t="shared" si="3"/>
        <v>75621.075396712477</v>
      </c>
      <c r="L18" s="5"/>
      <c r="M18" s="5">
        <v>2.2706</v>
      </c>
      <c r="N18" s="6"/>
      <c r="O18" s="4">
        <v>1.2344000000000001E-2</v>
      </c>
      <c r="P18" s="5">
        <v>0.66495000000000004</v>
      </c>
      <c r="Q18" s="5">
        <f t="shared" si="4"/>
        <v>1.3193386937564795E-3</v>
      </c>
      <c r="R18" s="5">
        <f t="shared" si="5"/>
        <v>69230.561982905798</v>
      </c>
      <c r="S18" s="5"/>
      <c r="T18" s="5">
        <v>2.0689000000000002</v>
      </c>
      <c r="U18" s="6"/>
    </row>
    <row r="19" spans="1:21" x14ac:dyDescent="0.3">
      <c r="A19" s="4">
        <v>1.3381000000000001E-2</v>
      </c>
      <c r="B19" s="5">
        <v>0.77125999999999995</v>
      </c>
      <c r="C19" s="5">
        <f t="shared" si="0"/>
        <v>1.5302701871518494E-3</v>
      </c>
      <c r="D19" s="36">
        <f t="shared" si="1"/>
        <v>80298.914557389144</v>
      </c>
      <c r="E19" s="5"/>
      <c r="F19" s="5">
        <v>2.2136999999999998</v>
      </c>
      <c r="G19" s="5"/>
      <c r="H19" s="4">
        <v>1.3232000000000001E-2</v>
      </c>
      <c r="I19" s="5">
        <v>0.75868999999999998</v>
      </c>
      <c r="J19" s="5">
        <f t="shared" si="2"/>
        <v>1.5053298346734392E-3</v>
      </c>
      <c r="K19" s="5">
        <f t="shared" si="3"/>
        <v>78990.202377337831</v>
      </c>
      <c r="L19" s="5"/>
      <c r="M19" s="5">
        <v>2.2021000000000002</v>
      </c>
      <c r="N19" s="6"/>
      <c r="O19" s="4">
        <v>1.3287E-2</v>
      </c>
      <c r="P19" s="5">
        <v>0.69269999999999998</v>
      </c>
      <c r="Q19" s="5">
        <f t="shared" si="4"/>
        <v>1.3743979444546407E-3</v>
      </c>
      <c r="R19" s="5">
        <f t="shared" si="5"/>
        <v>72119.723716909299</v>
      </c>
      <c r="S19" s="5"/>
      <c r="T19" s="5">
        <v>2.0023</v>
      </c>
      <c r="U19" s="6"/>
    </row>
    <row r="20" spans="1:21" x14ac:dyDescent="0.3">
      <c r="A20" s="4">
        <v>1.4322E-2</v>
      </c>
      <c r="B20" s="5">
        <v>0.80525000000000002</v>
      </c>
      <c r="C20" s="5">
        <f t="shared" si="0"/>
        <v>1.5977103288178137E-3</v>
      </c>
      <c r="D20" s="36">
        <f t="shared" si="1"/>
        <v>83837.74725428212</v>
      </c>
      <c r="E20" s="5"/>
      <c r="F20" s="5">
        <v>2.1594000000000002</v>
      </c>
      <c r="G20" s="5"/>
      <c r="H20" s="4">
        <v>1.4175999999999999E-2</v>
      </c>
      <c r="I20" s="5">
        <v>0.78652999999999995</v>
      </c>
      <c r="J20" s="5">
        <f t="shared" si="2"/>
        <v>1.5605676559144054E-3</v>
      </c>
      <c r="K20" s="5">
        <f t="shared" si="3"/>
        <v>81888.734365613796</v>
      </c>
      <c r="L20" s="5"/>
      <c r="M20" s="5">
        <v>2.1309</v>
      </c>
      <c r="N20" s="6"/>
      <c r="O20" s="4">
        <v>1.4227999999999999E-2</v>
      </c>
      <c r="P20" s="5">
        <v>0.72326999999999997</v>
      </c>
      <c r="Q20" s="5">
        <f t="shared" si="4"/>
        <v>1.4350524054940203E-3</v>
      </c>
      <c r="R20" s="5">
        <f t="shared" si="5"/>
        <v>75302.486751449382</v>
      </c>
      <c r="S20" s="5"/>
      <c r="T20" s="5">
        <v>1.9523999999999999</v>
      </c>
      <c r="U20" s="6"/>
    </row>
    <row r="21" spans="1:21" x14ac:dyDescent="0.3">
      <c r="A21" s="4">
        <v>1.5264E-2</v>
      </c>
      <c r="B21" s="5">
        <v>0.83753</v>
      </c>
      <c r="C21" s="5">
        <f t="shared" si="0"/>
        <v>1.6617576301704855E-3</v>
      </c>
      <c r="D21" s="36">
        <f t="shared" si="1"/>
        <v>87198.545119998627</v>
      </c>
      <c r="E21" s="5"/>
      <c r="F21" s="5">
        <v>2.1074000000000002</v>
      </c>
      <c r="G21" s="5"/>
      <c r="H21" s="4">
        <v>1.5121000000000001E-2</v>
      </c>
      <c r="I21" s="5">
        <v>0.80308999999999997</v>
      </c>
      <c r="J21" s="5">
        <f t="shared" si="2"/>
        <v>1.593424635790497E-3</v>
      </c>
      <c r="K21" s="5">
        <f t="shared" si="3"/>
        <v>83612.861151743447</v>
      </c>
      <c r="L21" s="5"/>
      <c r="M21" s="5">
        <v>2.0398000000000001</v>
      </c>
      <c r="N21" s="6"/>
      <c r="O21" s="4">
        <v>1.5171E-2</v>
      </c>
      <c r="P21" s="5">
        <v>0.74585999999999997</v>
      </c>
      <c r="Q21" s="5">
        <f t="shared" si="4"/>
        <v>1.479873611738037E-3</v>
      </c>
      <c r="R21" s="5">
        <f t="shared" si="5"/>
        <v>77654.420573832773</v>
      </c>
      <c r="S21" s="5"/>
      <c r="T21" s="5">
        <v>1.8883000000000001</v>
      </c>
      <c r="U21" s="6"/>
    </row>
    <row r="22" spans="1:21" x14ac:dyDescent="0.3">
      <c r="A22" s="4">
        <v>1.6205000000000001E-2</v>
      </c>
      <c r="B22" s="5">
        <v>0.87948000000000004</v>
      </c>
      <c r="C22" s="5">
        <f t="shared" si="0"/>
        <v>1.7449913442889669E-3</v>
      </c>
      <c r="D22" s="36">
        <f t="shared" si="1"/>
        <v>91566.124750321047</v>
      </c>
      <c r="E22" s="5"/>
      <c r="F22" s="5">
        <v>2.0842999999999998</v>
      </c>
      <c r="G22" s="5"/>
      <c r="H22" s="4">
        <v>1.6063999999999998E-2</v>
      </c>
      <c r="I22" s="5">
        <v>0.84155999999999997</v>
      </c>
      <c r="J22" s="5">
        <f t="shared" si="2"/>
        <v>1.669753622253858E-3</v>
      </c>
      <c r="K22" s="5">
        <f t="shared" si="3"/>
        <v>87618.12428353139</v>
      </c>
      <c r="L22" s="5"/>
      <c r="M22" s="5">
        <v>2.012</v>
      </c>
      <c r="N22" s="6"/>
      <c r="O22" s="4">
        <v>1.6114E-2</v>
      </c>
      <c r="P22" s="5">
        <v>0.78303</v>
      </c>
      <c r="Q22" s="5">
        <f t="shared" si="4"/>
        <v>1.553623245916439E-3</v>
      </c>
      <c r="R22" s="5">
        <f t="shared" si="5"/>
        <v>81524.335588352085</v>
      </c>
      <c r="S22" s="5"/>
      <c r="T22" s="5">
        <v>1.8663000000000001</v>
      </c>
      <c r="U22" s="6"/>
    </row>
    <row r="23" spans="1:21" x14ac:dyDescent="0.3">
      <c r="A23" s="4">
        <v>1.7146999999999999E-2</v>
      </c>
      <c r="B23" s="5">
        <v>0.90449999999999997</v>
      </c>
      <c r="C23" s="5">
        <f t="shared" si="0"/>
        <v>1.7946339551887145E-3</v>
      </c>
      <c r="D23" s="36">
        <f t="shared" si="1"/>
        <v>94171.05543806043</v>
      </c>
      <c r="E23" s="5"/>
      <c r="F23" s="5">
        <v>2.0259</v>
      </c>
      <c r="G23" s="5"/>
      <c r="H23" s="4">
        <v>1.7007000000000001E-2</v>
      </c>
      <c r="I23" s="5">
        <v>0.86853999999999998</v>
      </c>
      <c r="J23" s="5">
        <f t="shared" si="2"/>
        <v>1.7232851027524664E-3</v>
      </c>
      <c r="K23" s="5">
        <f t="shared" si="3"/>
        <v>90427.118286537312</v>
      </c>
      <c r="L23" s="5"/>
      <c r="M23" s="5">
        <v>1.9615</v>
      </c>
      <c r="N23" s="6"/>
      <c r="O23" s="4">
        <v>1.7056000000000002E-2</v>
      </c>
      <c r="P23" s="5">
        <v>0.8135</v>
      </c>
      <c r="Q23" s="5">
        <f t="shared" si="4"/>
        <v>1.6140792952415912E-3</v>
      </c>
      <c r="R23" s="5">
        <f t="shared" si="5"/>
        <v>84696.687229256131</v>
      </c>
      <c r="S23" s="5"/>
      <c r="T23" s="5">
        <v>1.8318000000000001</v>
      </c>
      <c r="U23" s="6"/>
    </row>
    <row r="24" spans="1:21" x14ac:dyDescent="0.3">
      <c r="A24" s="4">
        <v>1.8089000000000001E-2</v>
      </c>
      <c r="B24" s="5">
        <v>0.93062</v>
      </c>
      <c r="C24" s="5">
        <f t="shared" si="0"/>
        <v>1.8464590949449657E-3</v>
      </c>
      <c r="D24" s="36">
        <f t="shared" si="1"/>
        <v>96890.511455796353</v>
      </c>
      <c r="E24" s="5"/>
      <c r="F24" s="5">
        <v>1.9759</v>
      </c>
      <c r="G24" s="5"/>
      <c r="H24" s="4">
        <v>1.7950000000000001E-2</v>
      </c>
      <c r="I24" s="5">
        <v>0.9002</v>
      </c>
      <c r="J24" s="5">
        <f t="shared" si="2"/>
        <v>1.7861022514769275E-3</v>
      </c>
      <c r="K24" s="5">
        <f t="shared" si="3"/>
        <v>93723.365511710348</v>
      </c>
      <c r="L24" s="5"/>
      <c r="M24" s="5">
        <v>1.9260999999999999</v>
      </c>
      <c r="N24" s="6"/>
      <c r="O24" s="4">
        <v>1.7999000000000001E-2</v>
      </c>
      <c r="P24" s="5">
        <v>0.83804999999999996</v>
      </c>
      <c r="Q24" s="5">
        <f t="shared" si="4"/>
        <v>1.6627893710844689E-3</v>
      </c>
      <c r="R24" s="5">
        <f t="shared" si="5"/>
        <v>87252.684366906076</v>
      </c>
      <c r="S24" s="5"/>
      <c r="T24" s="5">
        <v>1.7883</v>
      </c>
      <c r="U24" s="6"/>
    </row>
    <row r="25" spans="1:21" x14ac:dyDescent="0.3">
      <c r="A25" s="4">
        <v>1.9029999999999998E-2</v>
      </c>
      <c r="B25" s="5">
        <v>0.96372999999999998</v>
      </c>
      <c r="C25" s="5">
        <f t="shared" si="0"/>
        <v>1.9121532135257266E-3</v>
      </c>
      <c r="D25" s="36">
        <f t="shared" si="1"/>
        <v>100337.72388869207</v>
      </c>
      <c r="E25" s="5"/>
      <c r="F25" s="5">
        <v>1.9450000000000001</v>
      </c>
      <c r="G25" s="5"/>
      <c r="H25" s="4">
        <v>1.8894000000000001E-2</v>
      </c>
      <c r="I25" s="5">
        <v>0.92944000000000004</v>
      </c>
      <c r="J25" s="5">
        <f t="shared" si="2"/>
        <v>1.8441178367170801E-3</v>
      </c>
      <c r="K25" s="5">
        <f t="shared" si="3"/>
        <v>96767.65701089098</v>
      </c>
      <c r="L25" s="5"/>
      <c r="M25" s="5">
        <v>1.8893</v>
      </c>
      <c r="N25" s="6"/>
      <c r="O25" s="4">
        <v>1.8941E-2</v>
      </c>
      <c r="P25" s="5">
        <v>0.86677999999999999</v>
      </c>
      <c r="Q25" s="5">
        <f t="shared" si="4"/>
        <v>1.7197930565820607E-3</v>
      </c>
      <c r="R25" s="5">
        <f t="shared" si="5"/>
        <v>90243.877758542862</v>
      </c>
      <c r="S25" s="5"/>
      <c r="T25" s="5">
        <v>1.7575000000000001</v>
      </c>
      <c r="U25" s="6"/>
    </row>
    <row r="26" spans="1:21" x14ac:dyDescent="0.3">
      <c r="A26" s="4">
        <v>1.9973999999999999E-2</v>
      </c>
      <c r="B26" s="5">
        <v>1.0073000000000001</v>
      </c>
      <c r="C26" s="5">
        <f t="shared" si="0"/>
        <v>1.9986011974146957E-3</v>
      </c>
      <c r="D26" s="36">
        <f t="shared" si="1"/>
        <v>104873.96809591851</v>
      </c>
      <c r="E26" s="5"/>
      <c r="F26" s="5">
        <v>1.9369000000000001</v>
      </c>
      <c r="G26" s="5"/>
      <c r="H26" s="4">
        <v>1.9837E-2</v>
      </c>
      <c r="I26" s="5">
        <v>0.96594999999999998</v>
      </c>
      <c r="J26" s="5">
        <f t="shared" si="2"/>
        <v>1.9165579535815797E-3</v>
      </c>
      <c r="K26" s="5">
        <f t="shared" si="3"/>
        <v>100568.85682741237</v>
      </c>
      <c r="L26" s="5"/>
      <c r="M26" s="5">
        <v>1.8702000000000001</v>
      </c>
      <c r="N26" s="6"/>
      <c r="O26" s="4">
        <v>1.9886000000000001E-2</v>
      </c>
      <c r="P26" s="5">
        <v>0.90595999999999999</v>
      </c>
      <c r="Q26" s="5">
        <f t="shared" si="4"/>
        <v>1.7975307662164374E-3</v>
      </c>
      <c r="R26" s="5">
        <f t="shared" si="5"/>
        <v>94323.06178514674</v>
      </c>
      <c r="S26" s="5"/>
      <c r="T26" s="5">
        <v>1.7497</v>
      </c>
      <c r="U26" s="6"/>
    </row>
    <row r="27" spans="1:21" x14ac:dyDescent="0.3">
      <c r="A27" s="4">
        <v>2.0920000000000001E-2</v>
      </c>
      <c r="B27" s="5">
        <v>1.0376000000000001</v>
      </c>
      <c r="C27" s="5">
        <f t="shared" si="0"/>
        <v>2.0587199468256609E-3</v>
      </c>
      <c r="D27" s="36">
        <f t="shared" si="1"/>
        <v>108028.62036764127</v>
      </c>
      <c r="E27" s="5"/>
      <c r="F27" s="5">
        <v>1.9049</v>
      </c>
      <c r="G27" s="5"/>
      <c r="H27" s="4">
        <v>2.0778999999999999E-2</v>
      </c>
      <c r="I27" s="5">
        <v>0.98694999999999999</v>
      </c>
      <c r="J27" s="5">
        <f t="shared" si="2"/>
        <v>1.9582244135693773E-3</v>
      </c>
      <c r="K27" s="5">
        <f t="shared" si="3"/>
        <v>102755.24949098258</v>
      </c>
      <c r="L27" s="5"/>
      <c r="M27" s="5">
        <v>1.8242</v>
      </c>
      <c r="N27" s="6"/>
      <c r="O27" s="4">
        <v>2.0834999999999999E-2</v>
      </c>
      <c r="P27" s="5">
        <v>0.92674000000000001</v>
      </c>
      <c r="Q27" s="5">
        <f t="shared" si="4"/>
        <v>1.8387607204329345E-3</v>
      </c>
      <c r="R27" s="5">
        <f t="shared" si="5"/>
        <v>96486.549382717669</v>
      </c>
      <c r="S27" s="5"/>
      <c r="T27" s="5">
        <v>1.7082999999999999</v>
      </c>
      <c r="U27" s="6"/>
    </row>
    <row r="28" spans="1:21" x14ac:dyDescent="0.3">
      <c r="A28" s="4">
        <v>2.1863E-2</v>
      </c>
      <c r="B28" s="5">
        <v>1.0860000000000001</v>
      </c>
      <c r="C28" s="5">
        <f t="shared" si="0"/>
        <v>2.1547512165118231E-3</v>
      </c>
      <c r="D28" s="36">
        <f t="shared" si="1"/>
        <v>113067.73488748883</v>
      </c>
      <c r="E28" s="5"/>
      <c r="F28" s="5">
        <v>1.9077</v>
      </c>
      <c r="G28" s="5"/>
      <c r="H28" s="4">
        <v>2.1725000000000001E-2</v>
      </c>
      <c r="I28" s="5">
        <v>1.0256000000000001</v>
      </c>
      <c r="J28" s="5">
        <f t="shared" si="2"/>
        <v>2.0349105411183481E-3</v>
      </c>
      <c r="K28" s="5">
        <f t="shared" si="3"/>
        <v>106779.25313131542</v>
      </c>
      <c r="L28" s="5"/>
      <c r="M28" s="5">
        <v>1.8129999999999999</v>
      </c>
      <c r="N28" s="6"/>
      <c r="O28" s="4">
        <v>2.1780000000000001E-2</v>
      </c>
      <c r="P28" s="5">
        <v>0.95953999999999995</v>
      </c>
      <c r="Q28" s="5">
        <f t="shared" si="4"/>
        <v>1.9038397626995897E-3</v>
      </c>
      <c r="R28" s="5">
        <f t="shared" si="5"/>
        <v>99901.486495341625</v>
      </c>
      <c r="S28" s="5"/>
      <c r="T28" s="5">
        <v>1.6919999999999999</v>
      </c>
      <c r="U28" s="6"/>
    </row>
    <row r="29" spans="1:21" x14ac:dyDescent="0.3">
      <c r="A29" s="4">
        <v>2.2804999999999999E-2</v>
      </c>
      <c r="B29" s="5">
        <v>1.119</v>
      </c>
      <c r="C29" s="5">
        <f t="shared" si="0"/>
        <v>2.2202270822069339E-3</v>
      </c>
      <c r="D29" s="36">
        <f t="shared" si="1"/>
        <v>116503.49478738489</v>
      </c>
      <c r="E29" s="5"/>
      <c r="F29" s="5">
        <v>1.8845000000000001</v>
      </c>
      <c r="G29" s="5"/>
      <c r="H29" s="4">
        <v>2.2672000000000001E-2</v>
      </c>
      <c r="I29" s="5">
        <v>1.0677000000000001</v>
      </c>
      <c r="J29" s="5">
        <f t="shared" si="2"/>
        <v>2.1184418728081708E-3</v>
      </c>
      <c r="K29" s="5">
        <f t="shared" si="3"/>
        <v>111162.4498520919</v>
      </c>
      <c r="L29" s="5"/>
      <c r="M29" s="5">
        <v>1.8087</v>
      </c>
      <c r="N29" s="6"/>
      <c r="O29" s="4">
        <v>2.2720000000000001E-2</v>
      </c>
      <c r="P29" s="5">
        <v>0.99451999999999996</v>
      </c>
      <c r="Q29" s="5">
        <f t="shared" si="4"/>
        <v>1.9732441803364071E-3</v>
      </c>
      <c r="R29" s="5">
        <f t="shared" si="5"/>
        <v>103543.39198923146</v>
      </c>
      <c r="S29" s="5"/>
      <c r="T29" s="5">
        <v>1.6811</v>
      </c>
      <c r="U29" s="6"/>
    </row>
    <row r="30" spans="1:21" x14ac:dyDescent="0.3">
      <c r="A30" s="4">
        <v>2.3744999999999999E-2</v>
      </c>
      <c r="B30" s="5">
        <v>1.1820999999999999</v>
      </c>
      <c r="C30" s="5">
        <f t="shared" si="0"/>
        <v>2.3454248738845542E-3</v>
      </c>
      <c r="D30" s="36">
        <f t="shared" si="1"/>
        <v>123073.08417173159</v>
      </c>
      <c r="E30" s="5"/>
      <c r="F30" s="5">
        <v>1.9118999999999999</v>
      </c>
      <c r="G30" s="5"/>
      <c r="H30" s="4">
        <v>2.3615000000000001E-2</v>
      </c>
      <c r="I30" s="5">
        <v>1.0924</v>
      </c>
      <c r="J30" s="5">
        <f t="shared" si="2"/>
        <v>2.1674495662223898E-3</v>
      </c>
      <c r="K30" s="5">
        <f t="shared" si="3"/>
        <v>113734.06408019592</v>
      </c>
      <c r="L30" s="5"/>
      <c r="M30" s="5">
        <v>1.7766</v>
      </c>
      <c r="N30" s="6"/>
      <c r="O30" s="4">
        <v>2.3661999999999999E-2</v>
      </c>
      <c r="P30" s="5">
        <v>1.0278</v>
      </c>
      <c r="Q30" s="5">
        <f t="shared" si="4"/>
        <v>2.0392755988313553E-3</v>
      </c>
      <c r="R30" s="5">
        <f t="shared" si="5"/>
        <v>107008.30379130847</v>
      </c>
      <c r="S30" s="5"/>
      <c r="T30" s="5">
        <v>1.6682999999999999</v>
      </c>
      <c r="U30" s="6"/>
    </row>
    <row r="31" spans="1:21" x14ac:dyDescent="0.3">
      <c r="A31" s="4">
        <v>2.4687000000000001E-2</v>
      </c>
      <c r="B31" s="5">
        <v>1.2295</v>
      </c>
      <c r="C31" s="5">
        <f t="shared" si="0"/>
        <v>2.4394720264284409E-3</v>
      </c>
      <c r="D31" s="36">
        <f t="shared" si="1"/>
        <v>128008.08475521872</v>
      </c>
      <c r="E31" s="5"/>
      <c r="F31" s="5">
        <v>1.9128000000000001</v>
      </c>
      <c r="G31" s="5"/>
      <c r="H31" s="4">
        <v>2.4558E-2</v>
      </c>
      <c r="I31" s="5">
        <v>1.1276999999999999</v>
      </c>
      <c r="J31" s="5">
        <f t="shared" si="2"/>
        <v>2.2374889013447355E-3</v>
      </c>
      <c r="K31" s="5">
        <f t="shared" si="3"/>
        <v>117409.28603372112</v>
      </c>
      <c r="L31" s="5"/>
      <c r="M31" s="5">
        <v>1.7636000000000001</v>
      </c>
      <c r="N31" s="6"/>
      <c r="O31" s="4">
        <v>2.4605999999999999E-2</v>
      </c>
      <c r="P31" s="5">
        <v>1.0607</v>
      </c>
      <c r="Q31" s="5">
        <f t="shared" si="4"/>
        <v>2.104553052812238E-3</v>
      </c>
      <c r="R31" s="5">
        <f t="shared" si="5"/>
        <v>110433.65229756848</v>
      </c>
      <c r="S31" s="5"/>
      <c r="T31" s="5">
        <v>1.6556</v>
      </c>
      <c r="U31" s="6"/>
    </row>
    <row r="32" spans="1:21" x14ac:dyDescent="0.3">
      <c r="A32" s="4">
        <v>2.5633E-2</v>
      </c>
      <c r="B32" s="5">
        <v>1.2799</v>
      </c>
      <c r="C32" s="5">
        <f t="shared" si="0"/>
        <v>2.5394715303991549E-3</v>
      </c>
      <c r="D32" s="36">
        <f t="shared" si="1"/>
        <v>133255.42714778721</v>
      </c>
      <c r="E32" s="5"/>
      <c r="F32" s="5">
        <v>1.9177999999999999</v>
      </c>
      <c r="G32" s="5"/>
      <c r="H32" s="4">
        <v>2.5503999999999999E-2</v>
      </c>
      <c r="I32" s="5">
        <v>1.1676</v>
      </c>
      <c r="J32" s="5">
        <f t="shared" si="2"/>
        <v>2.316655175321551E-3</v>
      </c>
      <c r="K32" s="5">
        <f t="shared" si="3"/>
        <v>121563.43209450453</v>
      </c>
      <c r="L32" s="5"/>
      <c r="M32" s="5">
        <v>1.7583</v>
      </c>
      <c r="N32" s="6"/>
      <c r="O32" s="4">
        <v>2.5551999999999998E-2</v>
      </c>
      <c r="P32" s="5">
        <v>1.093</v>
      </c>
      <c r="Q32" s="5">
        <f t="shared" si="4"/>
        <v>2.1686400365077555E-3</v>
      </c>
      <c r="R32" s="5">
        <f t="shared" si="5"/>
        <v>113796.53244201222</v>
      </c>
      <c r="S32" s="5"/>
      <c r="T32" s="5">
        <v>1.6428</v>
      </c>
      <c r="U32" s="6"/>
    </row>
    <row r="33" spans="1:21" x14ac:dyDescent="0.3">
      <c r="A33" s="4">
        <v>2.6578000000000001E-2</v>
      </c>
      <c r="B33" s="5">
        <v>1.3146</v>
      </c>
      <c r="C33" s="5">
        <f t="shared" si="0"/>
        <v>2.608320395236135E-3</v>
      </c>
      <c r="D33" s="36">
        <f t="shared" si="1"/>
        <v>136868.18073949614</v>
      </c>
      <c r="E33" s="5"/>
      <c r="F33" s="5">
        <v>1.8996999999999999</v>
      </c>
      <c r="G33" s="5"/>
      <c r="H33" s="4">
        <v>2.6447999999999999E-2</v>
      </c>
      <c r="I33" s="5">
        <v>1.2034</v>
      </c>
      <c r="J33" s="5">
        <f t="shared" si="2"/>
        <v>2.3876865690150352E-3</v>
      </c>
      <c r="K33" s="5">
        <f t="shared" si="3"/>
        <v>125290.71101621</v>
      </c>
      <c r="L33" s="5"/>
      <c r="M33" s="5">
        <v>1.7475000000000001</v>
      </c>
      <c r="N33" s="6"/>
      <c r="O33" s="4">
        <v>2.6498000000000001E-2</v>
      </c>
      <c r="P33" s="5">
        <v>1.1281000000000001</v>
      </c>
      <c r="Q33" s="5">
        <f t="shared" si="4"/>
        <v>2.2382825482016463E-3</v>
      </c>
      <c r="R33" s="5">
        <f t="shared" si="5"/>
        <v>117450.93160826532</v>
      </c>
      <c r="S33" s="5"/>
      <c r="T33" s="5">
        <v>1.6351</v>
      </c>
      <c r="U33" s="6"/>
    </row>
    <row r="34" spans="1:21" x14ac:dyDescent="0.3">
      <c r="A34" s="4">
        <v>2.7522000000000001E-2</v>
      </c>
      <c r="B34" s="5">
        <v>1.3587</v>
      </c>
      <c r="C34" s="5">
        <f t="shared" si="0"/>
        <v>2.69581996121051E-3</v>
      </c>
      <c r="D34" s="36">
        <f t="shared" si="1"/>
        <v>141459.60533299358</v>
      </c>
      <c r="E34" s="5"/>
      <c r="F34" s="5">
        <v>1.8960999999999999</v>
      </c>
      <c r="G34" s="5"/>
      <c r="H34" s="4">
        <v>2.7390000000000001E-2</v>
      </c>
      <c r="I34" s="5">
        <v>1.2525999999999999</v>
      </c>
      <c r="J34" s="5">
        <f t="shared" si="2"/>
        <v>2.4853051324150179E-3</v>
      </c>
      <c r="K34" s="5">
        <f t="shared" si="3"/>
        <v>130413.11668514594</v>
      </c>
      <c r="L34" s="5"/>
      <c r="M34" s="5">
        <v>1.7563</v>
      </c>
      <c r="N34" s="6"/>
      <c r="O34" s="4">
        <v>2.7441E-2</v>
      </c>
      <c r="P34" s="5">
        <v>1.1636</v>
      </c>
      <c r="Q34" s="5">
        <f t="shared" si="4"/>
        <v>2.3087187067524465E-3</v>
      </c>
      <c r="R34" s="5">
        <f t="shared" si="5"/>
        <v>121146.97634906258</v>
      </c>
      <c r="S34" s="5"/>
      <c r="T34" s="5">
        <v>1.6285000000000001</v>
      </c>
      <c r="U34" s="6"/>
    </row>
    <row r="35" spans="1:21" x14ac:dyDescent="0.3">
      <c r="A35" s="4">
        <v>2.8464E-2</v>
      </c>
      <c r="B35" s="5">
        <v>1.4104000000000001</v>
      </c>
      <c r="C35" s="5">
        <f t="shared" si="0"/>
        <v>2.7983988174661838E-3</v>
      </c>
      <c r="D35" s="36">
        <f t="shared" si="1"/>
        <v>146842.29584283079</v>
      </c>
      <c r="E35" s="5"/>
      <c r="F35" s="5">
        <v>1.903</v>
      </c>
      <c r="G35" s="5"/>
      <c r="H35" s="4">
        <v>2.8336E-2</v>
      </c>
      <c r="I35" s="5">
        <v>1.2518</v>
      </c>
      <c r="J35" s="5">
        <f t="shared" si="2"/>
        <v>2.4837178387011969E-3</v>
      </c>
      <c r="K35" s="5">
        <f t="shared" si="3"/>
        <v>130329.82553605754</v>
      </c>
      <c r="L35" s="5"/>
      <c r="M35" s="5">
        <v>1.6967000000000001</v>
      </c>
      <c r="N35" s="6"/>
      <c r="O35" s="4">
        <v>2.8388E-2</v>
      </c>
      <c r="P35" s="5">
        <v>1.1229</v>
      </c>
      <c r="Q35" s="5">
        <f t="shared" si="4"/>
        <v>2.2279651390618104E-3</v>
      </c>
      <c r="R35" s="5">
        <f t="shared" si="5"/>
        <v>116909.53913919078</v>
      </c>
      <c r="S35" s="5"/>
      <c r="T35" s="5">
        <v>1.5190999999999999</v>
      </c>
      <c r="U35" s="6"/>
    </row>
    <row r="36" spans="1:21" x14ac:dyDescent="0.3">
      <c r="A36" s="4">
        <v>2.9409000000000001E-2</v>
      </c>
      <c r="B36" s="5">
        <v>1.4691000000000001</v>
      </c>
      <c r="C36" s="5">
        <f t="shared" si="0"/>
        <v>2.9148664937177896E-3</v>
      </c>
      <c r="D36" s="36">
        <f t="shared" si="1"/>
        <v>152953.78390719139</v>
      </c>
      <c r="E36" s="5"/>
      <c r="F36" s="5">
        <v>1.9186000000000001</v>
      </c>
      <c r="G36" s="5"/>
      <c r="H36" s="4">
        <v>2.9283E-2</v>
      </c>
      <c r="I36" s="5">
        <v>1.1984999999999999</v>
      </c>
      <c r="J36" s="5">
        <f t="shared" si="2"/>
        <v>2.3779643950178819E-3</v>
      </c>
      <c r="K36" s="5">
        <f t="shared" si="3"/>
        <v>124780.55272804359</v>
      </c>
      <c r="L36" s="5"/>
      <c r="M36" s="5">
        <v>1.5719000000000001</v>
      </c>
      <c r="N36" s="6"/>
      <c r="O36" s="4">
        <v>2.9336999999999998E-2</v>
      </c>
      <c r="P36" s="5">
        <v>1.1178999999999999</v>
      </c>
      <c r="Q36" s="5">
        <f t="shared" si="4"/>
        <v>2.2180445533504295E-3</v>
      </c>
      <c r="R36" s="5">
        <f t="shared" si="5"/>
        <v>116388.96945738832</v>
      </c>
      <c r="S36" s="5"/>
      <c r="T36" s="5">
        <v>1.4635</v>
      </c>
      <c r="U36" s="6"/>
    </row>
    <row r="37" spans="1:21" x14ac:dyDescent="0.3">
      <c r="A37" s="4">
        <v>3.0355E-2</v>
      </c>
      <c r="B37" s="5">
        <v>1.5313000000000001</v>
      </c>
      <c r="C37" s="5">
        <f t="shared" si="0"/>
        <v>3.0382785799673621E-3</v>
      </c>
      <c r="D37" s="36">
        <f t="shared" si="1"/>
        <v>159429.67074881369</v>
      </c>
      <c r="E37" s="5"/>
      <c r="F37" s="5">
        <v>1.9375</v>
      </c>
      <c r="G37" s="5"/>
      <c r="H37" s="4">
        <v>3.023E-2</v>
      </c>
      <c r="I37" s="5">
        <v>1.248</v>
      </c>
      <c r="J37" s="5">
        <f t="shared" si="2"/>
        <v>2.4761781935605481E-3</v>
      </c>
      <c r="K37" s="5">
        <f t="shared" si="3"/>
        <v>129934.1925778877</v>
      </c>
      <c r="L37" s="5"/>
      <c r="M37" s="5">
        <v>1.5854999999999999</v>
      </c>
      <c r="N37" s="6"/>
      <c r="O37" s="4">
        <v>3.0282E-2</v>
      </c>
      <c r="P37" s="5">
        <v>1.1758</v>
      </c>
      <c r="Q37" s="5">
        <f t="shared" si="4"/>
        <v>2.3329249358882147E-3</v>
      </c>
      <c r="R37" s="5">
        <f t="shared" si="5"/>
        <v>122417.16637266053</v>
      </c>
      <c r="S37" s="5"/>
      <c r="T37" s="5">
        <v>1.4912000000000001</v>
      </c>
      <c r="U37" s="6"/>
    </row>
    <row r="38" spans="1:21" x14ac:dyDescent="0.3">
      <c r="A38" s="4">
        <v>3.1299E-2</v>
      </c>
      <c r="B38" s="5">
        <v>1.6115999999999999</v>
      </c>
      <c r="C38" s="5">
        <f t="shared" si="0"/>
        <v>3.1976031864921301E-3</v>
      </c>
      <c r="D38" s="36">
        <f t="shared" si="1"/>
        <v>167790.01983856072</v>
      </c>
      <c r="E38" s="5"/>
      <c r="F38" s="5">
        <v>1.9775</v>
      </c>
      <c r="G38" s="5"/>
      <c r="H38" s="4">
        <v>3.1177E-2</v>
      </c>
      <c r="I38" s="5">
        <v>1.3048</v>
      </c>
      <c r="J38" s="5">
        <f t="shared" si="2"/>
        <v>2.5888760472418293E-3</v>
      </c>
      <c r="K38" s="5">
        <f t="shared" si="3"/>
        <v>135847.86416316335</v>
      </c>
      <c r="L38" s="5"/>
      <c r="M38" s="5">
        <v>1.6073999999999999</v>
      </c>
      <c r="N38" s="6"/>
      <c r="O38" s="4">
        <v>3.1223999999999998E-2</v>
      </c>
      <c r="P38" s="5">
        <v>1.2657</v>
      </c>
      <c r="Q38" s="5">
        <f t="shared" si="4"/>
        <v>2.5112970669788344E-3</v>
      </c>
      <c r="R38" s="5">
        <f t="shared" si="5"/>
        <v>131777.00925146829</v>
      </c>
      <c r="S38" s="5"/>
      <c r="T38" s="5">
        <v>1.5568</v>
      </c>
      <c r="U38" s="6"/>
    </row>
    <row r="39" spans="1:21" x14ac:dyDescent="0.3">
      <c r="A39" s="4">
        <v>3.2239999999999998E-2</v>
      </c>
      <c r="B39" s="5">
        <v>1.7265999999999999</v>
      </c>
      <c r="C39" s="5">
        <f t="shared" si="0"/>
        <v>3.4257766578538796E-3</v>
      </c>
      <c r="D39" s="36">
        <f t="shared" si="1"/>
        <v>179763.12252001674</v>
      </c>
      <c r="E39" s="5"/>
      <c r="F39" s="5">
        <v>2.0568</v>
      </c>
      <c r="G39" s="5"/>
      <c r="H39" s="4">
        <v>3.2122999999999999E-2</v>
      </c>
      <c r="I39" s="5">
        <v>1.3641000000000001</v>
      </c>
      <c r="J39" s="5">
        <f t="shared" si="2"/>
        <v>2.7065341937788012E-3</v>
      </c>
      <c r="K39" s="5">
        <f t="shared" si="3"/>
        <v>142021.82058934023</v>
      </c>
      <c r="L39" s="5"/>
      <c r="M39" s="5">
        <v>1.631</v>
      </c>
      <c r="N39" s="6"/>
      <c r="O39" s="4">
        <v>3.2167000000000001E-2</v>
      </c>
      <c r="P39" s="5">
        <v>1.4055</v>
      </c>
      <c r="Q39" s="5">
        <f t="shared" si="4"/>
        <v>2.7886766434690306E-3</v>
      </c>
      <c r="R39" s="5">
        <f t="shared" si="5"/>
        <v>146332.1375546644</v>
      </c>
      <c r="S39" s="5"/>
      <c r="T39" s="5">
        <v>1.6780999999999999</v>
      </c>
      <c r="U39" s="6"/>
    </row>
    <row r="40" spans="1:21" x14ac:dyDescent="0.3">
      <c r="A40" s="4">
        <v>3.3177999999999999E-2</v>
      </c>
      <c r="B40" s="5">
        <v>1.9454</v>
      </c>
      <c r="C40" s="5">
        <f t="shared" si="0"/>
        <v>3.8599014885838862E-3</v>
      </c>
      <c r="D40" s="36">
        <f t="shared" si="1"/>
        <v>202543.25179569129</v>
      </c>
      <c r="E40" s="5"/>
      <c r="F40" s="5">
        <v>2.2519</v>
      </c>
      <c r="G40" s="5"/>
      <c r="H40" s="4">
        <v>3.3066999999999999E-2</v>
      </c>
      <c r="I40" s="5">
        <v>1.4271</v>
      </c>
      <c r="J40" s="5">
        <f t="shared" si="2"/>
        <v>2.8315335737421937E-3</v>
      </c>
      <c r="K40" s="5">
        <f t="shared" si="3"/>
        <v>148580.99858005089</v>
      </c>
      <c r="L40" s="5"/>
      <c r="M40" s="5">
        <v>1.6575</v>
      </c>
      <c r="N40" s="6"/>
      <c r="O40" s="4">
        <v>3.3109E-2</v>
      </c>
      <c r="P40" s="5">
        <v>1.6351</v>
      </c>
      <c r="Q40" s="5">
        <f t="shared" si="4"/>
        <v>3.2442299393356184E-3</v>
      </c>
      <c r="R40" s="5">
        <f t="shared" si="5"/>
        <v>170236.6973430322</v>
      </c>
      <c r="S40" s="5"/>
      <c r="T40" s="5">
        <v>1.8968</v>
      </c>
      <c r="U40" s="6"/>
    </row>
    <row r="41" spans="1:21" x14ac:dyDescent="0.3">
      <c r="A41" s="4">
        <v>3.4107999999999999E-2</v>
      </c>
      <c r="B41" s="5">
        <v>2.3068</v>
      </c>
      <c r="C41" s="5">
        <f t="shared" si="0"/>
        <v>4.5769614238024611E-3</v>
      </c>
      <c r="D41" s="36">
        <f t="shared" si="1"/>
        <v>240170.02839637123</v>
      </c>
      <c r="E41" s="5"/>
      <c r="F41" s="5">
        <v>2.5975999999999999</v>
      </c>
      <c r="G41" s="5"/>
      <c r="H41" s="4">
        <v>3.4008999999999998E-2</v>
      </c>
      <c r="I41" s="5">
        <v>1.5168999999999999</v>
      </c>
      <c r="J41" s="5">
        <f t="shared" si="2"/>
        <v>3.0097072931185857E-3</v>
      </c>
      <c r="K41" s="5">
        <f t="shared" si="3"/>
        <v>157930.43006522264</v>
      </c>
      <c r="L41" s="5"/>
      <c r="M41" s="5">
        <v>1.7130000000000001</v>
      </c>
      <c r="N41" s="6"/>
      <c r="O41" s="4">
        <v>3.4047000000000001E-2</v>
      </c>
      <c r="P41" s="5">
        <v>1.9160999999999999</v>
      </c>
      <c r="Q41" s="5">
        <f t="shared" si="4"/>
        <v>3.801766856315197E-3</v>
      </c>
      <c r="R41" s="5">
        <f t="shared" si="5"/>
        <v>199492.71346032902</v>
      </c>
      <c r="S41" s="5"/>
      <c r="T41" s="5">
        <v>2.1614</v>
      </c>
      <c r="U41" s="6"/>
    </row>
    <row r="42" spans="1:21" ht="15" thickBot="1" x14ac:dyDescent="0.35">
      <c r="A42" s="4">
        <v>3.5035999999999998E-2</v>
      </c>
      <c r="B42" s="5">
        <v>2.6553</v>
      </c>
      <c r="C42" s="5">
        <f t="shared" si="0"/>
        <v>5.2684262478856752E-3</v>
      </c>
      <c r="D42" s="36">
        <f t="shared" si="1"/>
        <v>276453.73521800095</v>
      </c>
      <c r="E42" s="5"/>
      <c r="F42" s="5">
        <v>2.9106999999999998</v>
      </c>
      <c r="G42" s="5"/>
      <c r="H42" s="4">
        <v>3.4950000000000002E-2</v>
      </c>
      <c r="I42" s="5">
        <v>1.6224000000000001</v>
      </c>
      <c r="J42" s="5">
        <f t="shared" si="2"/>
        <v>3.2190316516287126E-3</v>
      </c>
      <c r="K42" s="5">
        <f t="shared" si="3"/>
        <v>168914.45035125403</v>
      </c>
      <c r="L42" s="5"/>
      <c r="M42" s="5">
        <v>1.7827999999999999</v>
      </c>
      <c r="N42" s="6"/>
      <c r="O42" s="4">
        <v>3.4986999999999997E-2</v>
      </c>
      <c r="P42" s="5">
        <v>2.1307</v>
      </c>
      <c r="Q42" s="5">
        <f t="shared" si="4"/>
        <v>4.2275583950476441E-3</v>
      </c>
      <c r="R42" s="5">
        <f t="shared" si="5"/>
        <v>221835.56420328954</v>
      </c>
      <c r="S42" s="5"/>
      <c r="T42" s="5">
        <v>2.3389000000000002</v>
      </c>
      <c r="U42" s="6"/>
    </row>
    <row r="43" spans="1:21" ht="15" thickBot="1" x14ac:dyDescent="0.35">
      <c r="A43" s="7" t="s">
        <v>9</v>
      </c>
      <c r="B43" s="8">
        <v>2.3929</v>
      </c>
      <c r="C43" s="9"/>
      <c r="D43" s="9"/>
      <c r="E43" s="9"/>
      <c r="F43" s="9"/>
      <c r="G43" s="9"/>
      <c r="H43" s="4">
        <v>3.5888000000000003E-2</v>
      </c>
      <c r="I43" s="5">
        <v>1.8366</v>
      </c>
      <c r="J43" s="5">
        <f t="shared" si="2"/>
        <v>3.6440295435042486E-3</v>
      </c>
      <c r="K43" s="5">
        <f t="shared" si="3"/>
        <v>191215.65551967028</v>
      </c>
      <c r="L43" s="5"/>
      <c r="M43" s="5">
        <v>1.9655</v>
      </c>
      <c r="N43" s="6"/>
      <c r="O43" s="4"/>
      <c r="P43" s="5"/>
      <c r="Q43" s="5"/>
      <c r="R43" s="5"/>
      <c r="S43" s="5"/>
      <c r="T43" s="5"/>
      <c r="U43" s="6"/>
    </row>
    <row r="44" spans="1:21" ht="15" thickBot="1" x14ac:dyDescent="0.35">
      <c r="H44" s="4">
        <v>3.6828E-2</v>
      </c>
      <c r="I44" s="5">
        <v>2.0693999999999999</v>
      </c>
      <c r="J44" s="5">
        <f t="shared" si="2"/>
        <v>4.1059320142261199E-3</v>
      </c>
      <c r="K44" s="5">
        <f t="shared" si="3"/>
        <v>215453.37990439165</v>
      </c>
      <c r="L44" s="5"/>
      <c r="M44" s="5">
        <v>2.1581000000000001</v>
      </c>
      <c r="N44" s="6"/>
      <c r="O44" s="7" t="s">
        <v>9</v>
      </c>
      <c r="P44" s="8">
        <v>2.1385000000000001</v>
      </c>
      <c r="Q44" s="9"/>
      <c r="R44" s="9"/>
      <c r="S44" s="9"/>
      <c r="T44" s="9"/>
      <c r="U44" s="10"/>
    </row>
    <row r="45" spans="1:21" x14ac:dyDescent="0.3">
      <c r="H45" s="4">
        <v>3.7789999999999997E-2</v>
      </c>
      <c r="I45" s="5">
        <v>1.7055</v>
      </c>
      <c r="J45" s="5">
        <f t="shared" si="2"/>
        <v>3.3839117861518548E-3</v>
      </c>
      <c r="K45" s="5">
        <f t="shared" si="3"/>
        <v>177566.31846281048</v>
      </c>
      <c r="L45" s="5"/>
      <c r="M45" s="5">
        <v>1.7333000000000001</v>
      </c>
      <c r="N45" s="6"/>
    </row>
    <row r="46" spans="1:21" ht="15" thickBot="1" x14ac:dyDescent="0.35">
      <c r="H46" s="4"/>
      <c r="I46" s="5"/>
      <c r="J46" s="5"/>
      <c r="K46" s="5"/>
      <c r="L46" s="5"/>
      <c r="M46" s="5"/>
      <c r="N46" s="6"/>
    </row>
    <row r="47" spans="1:21" ht="15" thickBot="1" x14ac:dyDescent="0.35">
      <c r="H47" s="7" t="s">
        <v>9</v>
      </c>
      <c r="I47" s="8">
        <v>2.2193000000000001</v>
      </c>
      <c r="J47" s="9"/>
      <c r="K47" s="9"/>
      <c r="L47" s="9"/>
      <c r="M47" s="9"/>
      <c r="N47" s="10"/>
    </row>
    <row r="49" spans="1:21" x14ac:dyDescent="0.3">
      <c r="A49" s="21" t="s">
        <v>10</v>
      </c>
      <c r="B49" s="20"/>
      <c r="C49" s="20"/>
      <c r="D49" s="20"/>
      <c r="E49" s="20"/>
      <c r="F49" s="20"/>
      <c r="G49" s="20"/>
      <c r="H49" s="20"/>
      <c r="I49" s="20"/>
      <c r="J49" s="20"/>
    </row>
    <row r="50" spans="1:21" x14ac:dyDescent="0.3">
      <c r="A50" s="20"/>
      <c r="B50" s="20"/>
      <c r="C50" s="20"/>
      <c r="D50" s="20"/>
      <c r="E50" s="20"/>
      <c r="F50" s="20"/>
      <c r="G50" s="20"/>
      <c r="H50" s="20"/>
      <c r="I50" s="20"/>
      <c r="J50" s="20"/>
    </row>
    <row r="51" spans="1:21" x14ac:dyDescent="0.3">
      <c r="A51" s="20"/>
      <c r="B51" s="20"/>
      <c r="C51" s="20"/>
      <c r="D51" s="20"/>
      <c r="E51" s="20"/>
      <c r="F51" s="20"/>
      <c r="G51" s="20"/>
      <c r="H51" s="20"/>
      <c r="I51" s="20"/>
      <c r="J51" s="20"/>
    </row>
    <row r="52" spans="1:21" ht="15" thickBot="1" x14ac:dyDescent="0.35"/>
    <row r="53" spans="1:21" x14ac:dyDescent="0.3">
      <c r="A53" s="1" t="s">
        <v>1</v>
      </c>
      <c r="B53" s="2"/>
      <c r="C53" s="2" t="s">
        <v>2</v>
      </c>
      <c r="D53" s="2"/>
      <c r="E53" s="2"/>
      <c r="F53" s="2" t="s">
        <v>3</v>
      </c>
      <c r="G53" s="3"/>
      <c r="H53" s="1" t="s">
        <v>1</v>
      </c>
      <c r="I53" s="2"/>
      <c r="J53" s="2" t="s">
        <v>2</v>
      </c>
      <c r="K53" s="2"/>
      <c r="L53" s="2"/>
      <c r="M53" s="2" t="s">
        <v>3</v>
      </c>
      <c r="N53" s="3"/>
      <c r="O53" s="1" t="s">
        <v>1</v>
      </c>
      <c r="P53" s="2"/>
      <c r="Q53" s="2" t="s">
        <v>2</v>
      </c>
      <c r="R53" s="2"/>
      <c r="S53" s="2"/>
      <c r="T53" s="2" t="s">
        <v>3</v>
      </c>
      <c r="U53" s="3"/>
    </row>
    <row r="54" spans="1:21" x14ac:dyDescent="0.3">
      <c r="A54" s="4" t="s">
        <v>4</v>
      </c>
      <c r="B54" s="5" t="s">
        <v>5</v>
      </c>
      <c r="C54" s="5" t="s">
        <v>27</v>
      </c>
      <c r="D54" s="35" t="s">
        <v>26</v>
      </c>
      <c r="E54" s="5"/>
      <c r="F54" s="5" t="s">
        <v>6</v>
      </c>
      <c r="G54" s="6"/>
      <c r="H54" s="4" t="s">
        <v>4</v>
      </c>
      <c r="I54" s="5" t="s">
        <v>5</v>
      </c>
      <c r="J54" s="35" t="s">
        <v>27</v>
      </c>
      <c r="K54" s="35" t="s">
        <v>26</v>
      </c>
      <c r="L54" s="5"/>
      <c r="M54" s="5" t="s">
        <v>6</v>
      </c>
      <c r="N54" s="6"/>
      <c r="O54" s="4" t="s">
        <v>4</v>
      </c>
      <c r="P54" s="5" t="s">
        <v>5</v>
      </c>
      <c r="Q54" s="35" t="s">
        <v>27</v>
      </c>
      <c r="R54" s="35" t="s">
        <v>26</v>
      </c>
      <c r="S54" s="5"/>
      <c r="T54" s="5" t="s">
        <v>6</v>
      </c>
      <c r="U54" s="6"/>
    </row>
    <row r="55" spans="1:21" x14ac:dyDescent="0.3">
      <c r="A55" s="4" t="s">
        <v>7</v>
      </c>
      <c r="B55" s="5"/>
      <c r="C55" s="5"/>
      <c r="D55" s="5"/>
      <c r="E55" s="5"/>
      <c r="F55" s="5"/>
      <c r="G55" s="6"/>
      <c r="H55" s="4" t="s">
        <v>7</v>
      </c>
      <c r="I55" s="5"/>
      <c r="J55" s="5"/>
      <c r="K55" s="5"/>
      <c r="L55" s="5"/>
      <c r="M55" s="5"/>
      <c r="N55" s="6"/>
      <c r="O55" s="4" t="s">
        <v>7</v>
      </c>
      <c r="P55" s="5"/>
      <c r="Q55" s="5"/>
      <c r="R55" s="5"/>
      <c r="S55" s="5"/>
      <c r="T55" s="5"/>
      <c r="U55" s="6"/>
    </row>
    <row r="56" spans="1:21" x14ac:dyDescent="0.3">
      <c r="A56" s="4" t="s">
        <v>8</v>
      </c>
      <c r="B56" s="5" t="s">
        <v>8</v>
      </c>
      <c r="C56" s="5"/>
      <c r="D56" s="5"/>
      <c r="E56" s="5"/>
      <c r="F56" s="5" t="s">
        <v>8</v>
      </c>
      <c r="G56" s="6"/>
      <c r="H56" s="4" t="s">
        <v>8</v>
      </c>
      <c r="I56" s="5" t="s">
        <v>8</v>
      </c>
      <c r="J56" s="5"/>
      <c r="K56" s="5"/>
      <c r="L56" s="5"/>
      <c r="M56" s="5" t="s">
        <v>8</v>
      </c>
      <c r="N56" s="6"/>
      <c r="O56" s="4" t="s">
        <v>8</v>
      </c>
      <c r="P56" s="5" t="s">
        <v>8</v>
      </c>
      <c r="Q56" s="5"/>
      <c r="R56" s="5"/>
      <c r="S56" s="5"/>
      <c r="T56" s="5" t="s">
        <v>8</v>
      </c>
      <c r="U56" s="6"/>
    </row>
    <row r="57" spans="1:21" x14ac:dyDescent="0.3">
      <c r="A57" s="4">
        <v>2.9364E-3</v>
      </c>
      <c r="B57" s="5">
        <v>0.42465000000000003</v>
      </c>
      <c r="C57" s="5">
        <f>B57*0.00001/$A$144</f>
        <v>8.4255534446753754E-4</v>
      </c>
      <c r="D57" s="5">
        <f>$E$145*C57/$E$144</f>
        <v>44211.983075480784</v>
      </c>
      <c r="E57" s="5"/>
      <c r="F57" s="5">
        <v>5.5541</v>
      </c>
      <c r="G57" s="6"/>
      <c r="H57" s="4">
        <v>3.8928000000000001E-3</v>
      </c>
      <c r="I57" s="5">
        <v>0.33285999999999999</v>
      </c>
      <c r="J57" s="5">
        <f>I57*0.00001/$A$144</f>
        <v>6.6043323197801599E-4</v>
      </c>
      <c r="K57" s="5">
        <f>$E$145*J57/$E$144</f>
        <v>34655.364856951681</v>
      </c>
      <c r="L57" s="5"/>
      <c r="M57" s="5">
        <v>3.2841</v>
      </c>
      <c r="N57" s="6"/>
      <c r="O57" s="4">
        <v>1.3034E-2</v>
      </c>
      <c r="P57" s="5">
        <v>0.45396999999999998</v>
      </c>
      <c r="Q57" s="5">
        <f>P57*0.00001/$A$144</f>
        <v>9.0072965907907199E-4</v>
      </c>
      <c r="R57" s="5">
        <f>$E$145*Q57/$E$144</f>
        <v>47264.603689570249</v>
      </c>
      <c r="S57" s="5"/>
      <c r="T57" s="5">
        <v>1.3376999999999999</v>
      </c>
      <c r="U57" s="6"/>
    </row>
    <row r="58" spans="1:21" x14ac:dyDescent="0.3">
      <c r="A58" s="4">
        <v>3.8776000000000001E-3</v>
      </c>
      <c r="B58" s="5">
        <v>0.44725999999999999</v>
      </c>
      <c r="C58" s="5">
        <f t="shared" ref="C58:C93" si="6">B58*0.00001/$A$144</f>
        <v>8.8741623305439959E-4</v>
      </c>
      <c r="D58" s="5">
        <f t="shared" ref="D58:D93" si="7">$E$145*C58/$E$144</f>
        <v>46565.999176591387</v>
      </c>
      <c r="E58" s="5"/>
      <c r="F58" s="5">
        <v>4.4298999999999999</v>
      </c>
      <c r="G58" s="6"/>
      <c r="H58" s="4">
        <v>4.8352999999999998E-3</v>
      </c>
      <c r="I58" s="5">
        <v>0.35660999999999998</v>
      </c>
      <c r="J58" s="5">
        <f t="shared" ref="J58:J90" si="8">I58*0.00001/$A$144</f>
        <v>7.0755601410707285E-4</v>
      </c>
      <c r="K58" s="5">
        <f t="shared" ref="K58:K90" si="9">$E$145*J58/$E$144</f>
        <v>37128.070845513241</v>
      </c>
      <c r="L58" s="5"/>
      <c r="M58" s="5">
        <v>2.8325999999999998</v>
      </c>
      <c r="N58" s="6"/>
      <c r="O58" s="4">
        <v>1.3977E-2</v>
      </c>
      <c r="P58" s="5">
        <v>0.47599999999999998</v>
      </c>
      <c r="Q58" s="5">
        <f t="shared" ref="Q58:Q82" si="10">P58*0.00001/$A$144</f>
        <v>9.444397597234141E-4</v>
      </c>
      <c r="R58" s="5">
        <f t="shared" ref="R58:R82" si="11">$E$145*Q58/$E$144</f>
        <v>49558.233707591782</v>
      </c>
      <c r="S58" s="5"/>
      <c r="T58" s="5">
        <v>1.3080000000000001</v>
      </c>
      <c r="U58" s="6"/>
    </row>
    <row r="59" spans="1:21" x14ac:dyDescent="0.3">
      <c r="A59" s="4">
        <v>4.8208000000000001E-3</v>
      </c>
      <c r="B59" s="5">
        <v>0.47155000000000002</v>
      </c>
      <c r="C59" s="5">
        <f t="shared" si="6"/>
        <v>9.3561043844028562E-4</v>
      </c>
      <c r="D59" s="5">
        <f t="shared" si="7"/>
        <v>49094.926690787615</v>
      </c>
      <c r="E59" s="5"/>
      <c r="F59" s="5">
        <v>3.7568000000000001</v>
      </c>
      <c r="G59" s="6"/>
      <c r="H59" s="4">
        <v>5.7784999999999998E-3</v>
      </c>
      <c r="I59" s="5">
        <v>0.38058999999999998</v>
      </c>
      <c r="J59" s="5">
        <f t="shared" si="8"/>
        <v>7.5513514317885331E-4</v>
      </c>
      <c r="K59" s="5">
        <f t="shared" si="9"/>
        <v>39624.723039437718</v>
      </c>
      <c r="L59" s="5"/>
      <c r="M59" s="5">
        <v>2.5295999999999998</v>
      </c>
      <c r="N59" s="6"/>
      <c r="O59" s="4">
        <v>1.4921E-2</v>
      </c>
      <c r="P59" s="5">
        <v>0.49929000000000001</v>
      </c>
      <c r="Q59" s="5">
        <f t="shared" si="10"/>
        <v>9.906498479670242E-4</v>
      </c>
      <c r="R59" s="5">
        <f t="shared" si="11"/>
        <v>51983.047285427529</v>
      </c>
      <c r="S59" s="5"/>
      <c r="T59" s="5">
        <v>1.2851999999999999</v>
      </c>
      <c r="U59" s="6"/>
    </row>
    <row r="60" spans="1:21" x14ac:dyDescent="0.3">
      <c r="A60" s="4">
        <v>5.764E-3</v>
      </c>
      <c r="B60" s="5">
        <v>0.48670000000000002</v>
      </c>
      <c r="C60" s="5">
        <f t="shared" si="6"/>
        <v>9.6566981314576833E-4</v>
      </c>
      <c r="D60" s="5">
        <f t="shared" si="7"/>
        <v>50672.252826648997</v>
      </c>
      <c r="E60" s="5"/>
      <c r="F60" s="5">
        <v>3.2429000000000001</v>
      </c>
      <c r="G60" s="6"/>
      <c r="H60" s="4">
        <v>6.7216999999999997E-3</v>
      </c>
      <c r="I60" s="5">
        <v>0.40858</v>
      </c>
      <c r="J60" s="5">
        <f t="shared" si="8"/>
        <v>8.1067058199116076E-4</v>
      </c>
      <c r="K60" s="5">
        <f t="shared" si="9"/>
        <v>42538.872118167754</v>
      </c>
      <c r="L60" s="5"/>
      <c r="M60" s="5">
        <v>2.3344999999999998</v>
      </c>
      <c r="N60" s="6"/>
      <c r="O60" s="4">
        <v>1.5865000000000001E-2</v>
      </c>
      <c r="P60" s="5">
        <v>0.51700999999999997</v>
      </c>
      <c r="Q60" s="5">
        <f t="shared" si="10"/>
        <v>1.0258084037281562E-3</v>
      </c>
      <c r="R60" s="5">
        <f t="shared" si="11"/>
        <v>53827.946237735356</v>
      </c>
      <c r="S60" s="5"/>
      <c r="T60" s="5">
        <v>1.2516</v>
      </c>
      <c r="U60" s="6"/>
    </row>
    <row r="61" spans="1:21" x14ac:dyDescent="0.3">
      <c r="A61" s="4">
        <v>6.7079000000000001E-3</v>
      </c>
      <c r="B61" s="5">
        <v>0.50753999999999999</v>
      </c>
      <c r="C61" s="5">
        <f t="shared" si="6"/>
        <v>1.0070188143908017E-3</v>
      </c>
      <c r="D61" s="5">
        <f t="shared" si="7"/>
        <v>52841.98726040154</v>
      </c>
      <c r="E61" s="5"/>
      <c r="F61" s="5">
        <v>2.9058999999999999</v>
      </c>
      <c r="G61" s="6"/>
      <c r="H61" s="4">
        <v>7.6655999999999998E-3</v>
      </c>
      <c r="I61" s="5">
        <v>0.43503999999999998</v>
      </c>
      <c r="J61" s="5">
        <f t="shared" si="8"/>
        <v>8.6317032157578577E-4</v>
      </c>
      <c r="K61" s="5">
        <f t="shared" si="9"/>
        <v>45293.726874266227</v>
      </c>
      <c r="L61" s="5"/>
      <c r="M61" s="5">
        <v>2.1796000000000002</v>
      </c>
      <c r="N61" s="6"/>
      <c r="O61" s="4">
        <v>1.6805E-2</v>
      </c>
      <c r="P61" s="5">
        <v>0.62704000000000004</v>
      </c>
      <c r="Q61" s="5">
        <f t="shared" si="10"/>
        <v>1.2441208128927935E-3</v>
      </c>
      <c r="R61" s="5">
        <f t="shared" si="11"/>
        <v>65283.602655479743</v>
      </c>
      <c r="S61" s="5"/>
      <c r="T61" s="5">
        <v>1.4331</v>
      </c>
      <c r="U61" s="6"/>
    </row>
    <row r="62" spans="1:21" x14ac:dyDescent="0.3">
      <c r="A62" s="4">
        <v>7.6524000000000002E-3</v>
      </c>
      <c r="B62" s="5">
        <v>0.53420999999999996</v>
      </c>
      <c r="C62" s="5">
        <f t="shared" si="6"/>
        <v>1.0599352185753047E-3</v>
      </c>
      <c r="D62" s="5">
        <f t="shared" si="7"/>
        <v>55618.705943135727</v>
      </c>
      <c r="E62" s="5"/>
      <c r="F62" s="5">
        <v>2.6810999999999998</v>
      </c>
      <c r="G62" s="6"/>
      <c r="H62" s="4">
        <v>8.6101000000000007E-3</v>
      </c>
      <c r="I62" s="5">
        <v>0.44806000000000001</v>
      </c>
      <c r="J62" s="5">
        <f t="shared" si="8"/>
        <v>8.8900352676822049E-4</v>
      </c>
      <c r="K62" s="5">
        <f t="shared" si="9"/>
        <v>46649.29032567978</v>
      </c>
      <c r="L62" s="5"/>
      <c r="M62" s="5">
        <v>1.9985999999999999</v>
      </c>
      <c r="N62" s="6"/>
      <c r="O62" s="4">
        <v>1.7746000000000001E-2</v>
      </c>
      <c r="P62" s="5">
        <v>0.66317999999999999</v>
      </c>
      <c r="Q62" s="5">
        <f t="shared" si="10"/>
        <v>1.3158268064146507E-3</v>
      </c>
      <c r="R62" s="5">
        <f t="shared" si="11"/>
        <v>69046.280315547716</v>
      </c>
      <c r="S62" s="5"/>
      <c r="T62" s="5">
        <v>1.4352</v>
      </c>
      <c r="U62" s="6"/>
    </row>
    <row r="63" spans="1:21" x14ac:dyDescent="0.3">
      <c r="A63" s="4">
        <v>8.5956999999999995E-3</v>
      </c>
      <c r="B63" s="5">
        <v>0.54979999999999996</v>
      </c>
      <c r="C63" s="5">
        <f t="shared" si="6"/>
        <v>1.0908676048233888E-3</v>
      </c>
      <c r="D63" s="5">
        <f t="shared" si="7"/>
        <v>57241.842210995717</v>
      </c>
      <c r="E63" s="5"/>
      <c r="F63" s="5">
        <v>2.4565999999999999</v>
      </c>
      <c r="G63" s="6"/>
      <c r="H63" s="4">
        <v>9.5546999999999993E-3</v>
      </c>
      <c r="I63" s="5">
        <v>0.47126000000000001</v>
      </c>
      <c r="J63" s="5">
        <f t="shared" si="8"/>
        <v>9.3503504446902554E-4</v>
      </c>
      <c r="K63" s="5">
        <f t="shared" si="9"/>
        <v>49064.733649243077</v>
      </c>
      <c r="L63" s="5"/>
      <c r="M63" s="5">
        <v>1.8943000000000001</v>
      </c>
      <c r="N63" s="6"/>
      <c r="O63" s="4">
        <v>1.8692E-2</v>
      </c>
      <c r="P63" s="5">
        <v>0.58835999999999999</v>
      </c>
      <c r="Q63" s="5">
        <f t="shared" si="10"/>
        <v>1.1673751618295545E-3</v>
      </c>
      <c r="R63" s="5">
        <f t="shared" si="11"/>
        <v>61256.475597056095</v>
      </c>
      <c r="S63" s="5"/>
      <c r="T63" s="5">
        <v>1.2089000000000001</v>
      </c>
      <c r="U63" s="6"/>
    </row>
    <row r="64" spans="1:21" x14ac:dyDescent="0.3">
      <c r="A64" s="4">
        <v>9.5416000000000008E-3</v>
      </c>
      <c r="B64" s="5">
        <v>0.58253999999999995</v>
      </c>
      <c r="C64" s="5">
        <f t="shared" si="6"/>
        <v>1.1558276000615078E-3</v>
      </c>
      <c r="D64" s="5">
        <f t="shared" si="7"/>
        <v>60650.53248743806</v>
      </c>
      <c r="E64" s="5"/>
      <c r="F64" s="5">
        <v>2.3448000000000002</v>
      </c>
      <c r="G64" s="6"/>
      <c r="H64" s="4">
        <v>1.0501E-2</v>
      </c>
      <c r="I64" s="5">
        <v>0.49146000000000001</v>
      </c>
      <c r="J64" s="5">
        <f t="shared" si="8"/>
        <v>9.7511421074300227E-4</v>
      </c>
      <c r="K64" s="5">
        <f t="shared" si="9"/>
        <v>51167.835163724907</v>
      </c>
      <c r="L64" s="5"/>
      <c r="M64" s="5">
        <v>1.7975000000000001</v>
      </c>
      <c r="N64" s="6"/>
      <c r="O64" s="4">
        <v>1.9637000000000002E-2</v>
      </c>
      <c r="P64" s="5">
        <v>0.60819000000000001</v>
      </c>
      <c r="Q64" s="5">
        <f t="shared" si="10"/>
        <v>1.2067202047608891E-3</v>
      </c>
      <c r="R64" s="5">
        <f t="shared" si="11"/>
        <v>63321.054955084546</v>
      </c>
      <c r="S64" s="5"/>
      <c r="T64" s="5">
        <v>1.1895</v>
      </c>
      <c r="U64" s="6"/>
    </row>
    <row r="65" spans="1:21" x14ac:dyDescent="0.3">
      <c r="A65" s="4">
        <v>1.0487E-2</v>
      </c>
      <c r="B65" s="5">
        <v>0.60733999999999999</v>
      </c>
      <c r="C65" s="5">
        <f t="shared" si="6"/>
        <v>1.2050337051899545E-3</v>
      </c>
      <c r="D65" s="5">
        <f t="shared" si="7"/>
        <v>63232.558109178135</v>
      </c>
      <c r="E65" s="5"/>
      <c r="F65" s="5">
        <v>2.2242999999999999</v>
      </c>
      <c r="G65" s="6"/>
      <c r="H65" s="4">
        <v>1.1445E-2</v>
      </c>
      <c r="I65" s="5">
        <v>0.52483999999999997</v>
      </c>
      <c r="J65" s="5">
        <f t="shared" si="8"/>
        <v>1.0413440409521779E-3</v>
      </c>
      <c r="K65" s="5">
        <f t="shared" si="9"/>
        <v>54643.15835943797</v>
      </c>
      <c r="L65" s="5"/>
      <c r="M65" s="5">
        <v>1.7612000000000001</v>
      </c>
      <c r="N65" s="6"/>
      <c r="O65" s="4">
        <v>2.0580000000000001E-2</v>
      </c>
      <c r="P65" s="5">
        <v>0.63697999999999999</v>
      </c>
      <c r="Q65" s="5">
        <f t="shared" si="10"/>
        <v>1.2638429372870176E-3</v>
      </c>
      <c r="R65" s="5">
        <f t="shared" si="11"/>
        <v>66318.495182902974</v>
      </c>
      <c r="S65" s="5"/>
      <c r="T65" s="5">
        <v>1.1887000000000001</v>
      </c>
      <c r="U65" s="6"/>
    </row>
    <row r="66" spans="1:21" x14ac:dyDescent="0.3">
      <c r="A66" s="4">
        <v>1.1431E-2</v>
      </c>
      <c r="B66" s="5">
        <v>0.63656999999999997</v>
      </c>
      <c r="C66" s="5">
        <f t="shared" si="6"/>
        <v>1.2630294492586842E-3</v>
      </c>
      <c r="D66" s="5">
        <f t="shared" si="7"/>
        <v>66275.808468995165</v>
      </c>
      <c r="E66" s="5"/>
      <c r="F66" s="5">
        <v>2.1387999999999998</v>
      </c>
      <c r="G66" s="6"/>
      <c r="H66" s="4">
        <v>1.2388E-2</v>
      </c>
      <c r="I66" s="5">
        <v>0.55247000000000002</v>
      </c>
      <c r="J66" s="5">
        <f t="shared" si="8"/>
        <v>1.096165197593266E-3</v>
      </c>
      <c r="K66" s="5">
        <f t="shared" si="9"/>
        <v>57519.826421078214</v>
      </c>
      <c r="L66" s="5"/>
      <c r="M66" s="5">
        <v>1.7128000000000001</v>
      </c>
      <c r="N66" s="6"/>
      <c r="O66" s="4">
        <v>2.1524000000000001E-2</v>
      </c>
      <c r="P66" s="5">
        <v>0.66907000000000005</v>
      </c>
      <c r="Q66" s="5">
        <f t="shared" si="10"/>
        <v>1.3275132563826571E-3</v>
      </c>
      <c r="R66" s="5">
        <f t="shared" si="11"/>
        <v>69659.511400710995</v>
      </c>
      <c r="S66" s="5"/>
      <c r="T66" s="5">
        <v>1.1939</v>
      </c>
      <c r="U66" s="6"/>
    </row>
    <row r="67" spans="1:21" x14ac:dyDescent="0.3">
      <c r="A67" s="4">
        <v>1.2375000000000001E-2</v>
      </c>
      <c r="B67" s="5">
        <v>0.64503999999999995</v>
      </c>
      <c r="C67" s="5">
        <f t="shared" si="6"/>
        <v>1.2798349214537626E-3</v>
      </c>
      <c r="D67" s="5">
        <f t="shared" si="7"/>
        <v>67157.653509968484</v>
      </c>
      <c r="E67" s="5"/>
      <c r="F67" s="5">
        <v>2.0019</v>
      </c>
      <c r="G67" s="6"/>
      <c r="H67" s="4">
        <v>1.3332999999999999E-2</v>
      </c>
      <c r="I67" s="5">
        <v>0.57694000000000001</v>
      </c>
      <c r="J67" s="5">
        <f t="shared" si="8"/>
        <v>1.1447165440647616E-3</v>
      </c>
      <c r="K67" s="5">
        <f t="shared" si="9"/>
        <v>60067.494443819334</v>
      </c>
      <c r="L67" s="5"/>
      <c r="M67" s="5">
        <v>1.6618999999999999</v>
      </c>
      <c r="N67" s="6"/>
      <c r="O67" s="4">
        <v>2.2467999999999998E-2</v>
      </c>
      <c r="P67" s="5">
        <v>0.67906</v>
      </c>
      <c r="Q67" s="5">
        <f t="shared" si="10"/>
        <v>1.347334586633995E-3</v>
      </c>
      <c r="R67" s="5">
        <f t="shared" si="11"/>
        <v>70699.609624952252</v>
      </c>
      <c r="S67" s="5"/>
      <c r="T67" s="5">
        <v>1.1608000000000001</v>
      </c>
      <c r="U67" s="6"/>
    </row>
    <row r="68" spans="1:21" x14ac:dyDescent="0.3">
      <c r="A68" s="4">
        <v>1.3318999999999999E-2</v>
      </c>
      <c r="B68" s="5">
        <v>0.68381000000000003</v>
      </c>
      <c r="C68" s="5">
        <f t="shared" si="6"/>
        <v>1.3567591430598063E-3</v>
      </c>
      <c r="D68" s="5">
        <f t="shared" si="7"/>
        <v>71194.150822664567</v>
      </c>
      <c r="E68" s="5"/>
      <c r="F68" s="5">
        <v>1.9719</v>
      </c>
      <c r="G68" s="6"/>
      <c r="H68" s="4">
        <v>1.4278000000000001E-2</v>
      </c>
      <c r="I68" s="5">
        <v>0.60209999999999997</v>
      </c>
      <c r="J68" s="5">
        <f t="shared" si="8"/>
        <v>1.1946369313644279E-3</v>
      </c>
      <c r="K68" s="5">
        <f t="shared" si="9"/>
        <v>62687.001082649193</v>
      </c>
      <c r="L68" s="5"/>
      <c r="M68" s="5">
        <v>1.6195999999999999</v>
      </c>
      <c r="N68" s="6"/>
      <c r="O68" s="4">
        <v>2.3411000000000001E-2</v>
      </c>
      <c r="P68" s="5">
        <v>0.71597999999999995</v>
      </c>
      <c r="Q68" s="5">
        <f t="shared" si="10"/>
        <v>1.4205881915268278E-3</v>
      </c>
      <c r="R68" s="5">
        <f t="shared" si="11"/>
        <v>74543.496155381436</v>
      </c>
      <c r="S68" s="5"/>
      <c r="T68" s="5">
        <v>1.1746000000000001</v>
      </c>
      <c r="U68" s="6"/>
    </row>
    <row r="69" spans="1:21" x14ac:dyDescent="0.3">
      <c r="A69" s="4">
        <v>1.4262E-2</v>
      </c>
      <c r="B69" s="5">
        <v>0.71750999999999998</v>
      </c>
      <c r="C69" s="5">
        <f t="shared" si="6"/>
        <v>1.4236238907545102E-3</v>
      </c>
      <c r="D69" s="5">
        <f t="shared" si="7"/>
        <v>74702.79047801299</v>
      </c>
      <c r="E69" s="5"/>
      <c r="F69" s="5">
        <v>1.9320999999999999</v>
      </c>
      <c r="G69" s="6"/>
      <c r="H69" s="4">
        <v>1.5221E-2</v>
      </c>
      <c r="I69" s="5">
        <v>0.62222</v>
      </c>
      <c r="J69" s="5">
        <f t="shared" si="8"/>
        <v>1.2345573682670226E-3</v>
      </c>
      <c r="K69" s="5">
        <f t="shared" si="9"/>
        <v>64781.77348222219</v>
      </c>
      <c r="L69" s="5"/>
      <c r="M69" s="5">
        <v>1.57</v>
      </c>
      <c r="N69" s="6"/>
      <c r="O69" s="4">
        <v>2.4355999999999999E-2</v>
      </c>
      <c r="P69" s="5">
        <v>0.74850000000000005</v>
      </c>
      <c r="Q69" s="5">
        <f t="shared" si="10"/>
        <v>1.4851116809936461E-3</v>
      </c>
      <c r="R69" s="5">
        <f t="shared" si="11"/>
        <v>77929.281365824485</v>
      </c>
      <c r="S69" s="5"/>
      <c r="T69" s="5">
        <v>1.1802999999999999</v>
      </c>
      <c r="U69" s="6"/>
    </row>
    <row r="70" spans="1:21" x14ac:dyDescent="0.3">
      <c r="A70" s="4">
        <v>1.5211000000000001E-2</v>
      </c>
      <c r="B70" s="5">
        <v>0.75644999999999996</v>
      </c>
      <c r="C70" s="5">
        <f t="shared" si="6"/>
        <v>1.5008854122747408E-3</v>
      </c>
      <c r="D70" s="5">
        <f t="shared" si="7"/>
        <v>78756.987159890341</v>
      </c>
      <c r="E70" s="5"/>
      <c r="F70" s="5">
        <v>1.91</v>
      </c>
      <c r="G70" s="6"/>
      <c r="H70" s="4">
        <v>1.6166E-2</v>
      </c>
      <c r="I70" s="5">
        <v>0.65678999999999998</v>
      </c>
      <c r="J70" s="5">
        <f t="shared" si="8"/>
        <v>1.3031482978755067E-3</v>
      </c>
      <c r="K70" s="5">
        <f t="shared" si="9"/>
        <v>68380.992262204207</v>
      </c>
      <c r="L70" s="5"/>
      <c r="M70" s="5">
        <v>1.5604</v>
      </c>
      <c r="N70" s="6"/>
      <c r="O70" s="4">
        <v>2.53E-2</v>
      </c>
      <c r="P70" s="5">
        <v>0.77124999999999999</v>
      </c>
      <c r="Q70" s="5">
        <f t="shared" si="10"/>
        <v>1.530250345980427E-3</v>
      </c>
      <c r="R70" s="5">
        <f t="shared" si="11"/>
        <v>80297.873418025556</v>
      </c>
      <c r="S70" s="5"/>
      <c r="T70" s="5">
        <v>1.1708000000000001</v>
      </c>
      <c r="U70" s="6"/>
    </row>
    <row r="71" spans="1:21" x14ac:dyDescent="0.3">
      <c r="A71" s="4">
        <v>1.6157000000000001E-2</v>
      </c>
      <c r="B71" s="5">
        <v>0.79147999999999996</v>
      </c>
      <c r="C71" s="5">
        <f t="shared" si="6"/>
        <v>1.570389035768672E-3</v>
      </c>
      <c r="D71" s="5">
        <f t="shared" si="7"/>
        <v>82404.0983505982</v>
      </c>
      <c r="E71" s="5"/>
      <c r="F71" s="5">
        <v>1.8814</v>
      </c>
      <c r="G71" s="6"/>
      <c r="H71" s="4">
        <v>1.7111000000000001E-2</v>
      </c>
      <c r="I71" s="5">
        <v>0.67710000000000004</v>
      </c>
      <c r="J71" s="5">
        <f t="shared" si="8"/>
        <v>1.3434457170351339E-3</v>
      </c>
      <c r="K71" s="5">
        <f t="shared" si="9"/>
        <v>70495.546309685698</v>
      </c>
      <c r="L71" s="5"/>
      <c r="M71" s="5">
        <v>1.5198</v>
      </c>
      <c r="N71" s="6"/>
      <c r="O71" s="4">
        <v>2.6242999999999999E-2</v>
      </c>
      <c r="P71" s="5">
        <v>0.78491999999999995</v>
      </c>
      <c r="Q71" s="5">
        <f t="shared" si="10"/>
        <v>1.5573732273153405E-3</v>
      </c>
      <c r="R71" s="5">
        <f t="shared" si="11"/>
        <v>81721.110928073394</v>
      </c>
      <c r="S71" s="5"/>
      <c r="T71" s="5">
        <v>1.1487000000000001</v>
      </c>
      <c r="U71" s="6"/>
    </row>
    <row r="72" spans="1:21" x14ac:dyDescent="0.3">
      <c r="A72" s="4">
        <v>1.7100000000000001E-2</v>
      </c>
      <c r="B72" s="5">
        <v>0.81525999999999998</v>
      </c>
      <c r="C72" s="5">
        <f t="shared" si="6"/>
        <v>1.6175713414119971E-3</v>
      </c>
      <c r="D72" s="5">
        <f t="shared" si="7"/>
        <v>84879.927757250582</v>
      </c>
      <c r="E72" s="5"/>
      <c r="F72" s="5">
        <v>1.831</v>
      </c>
      <c r="G72" s="6"/>
      <c r="H72" s="4">
        <v>1.8053E-2</v>
      </c>
      <c r="I72" s="5">
        <v>0.71506999999999998</v>
      </c>
      <c r="J72" s="5">
        <f t="shared" si="8"/>
        <v>1.4187826449273567E-3</v>
      </c>
      <c r="K72" s="5">
        <f t="shared" si="9"/>
        <v>74448.752473293396</v>
      </c>
      <c r="L72" s="5"/>
      <c r="M72" s="5">
        <v>1.5212000000000001</v>
      </c>
      <c r="N72" s="6"/>
      <c r="O72" s="4">
        <v>2.7186999999999999E-2</v>
      </c>
      <c r="P72" s="5">
        <v>0.81662999999999997</v>
      </c>
      <c r="Q72" s="5">
        <f t="shared" si="10"/>
        <v>1.6202895818969152E-3</v>
      </c>
      <c r="R72" s="5">
        <f t="shared" si="11"/>
        <v>85022.563850064442</v>
      </c>
      <c r="S72" s="5"/>
      <c r="T72" s="5">
        <v>1.1536</v>
      </c>
      <c r="U72" s="6"/>
    </row>
    <row r="73" spans="1:21" x14ac:dyDescent="0.3">
      <c r="A73" s="4">
        <v>1.8044000000000001E-2</v>
      </c>
      <c r="B73" s="5">
        <v>0.83701000000000003</v>
      </c>
      <c r="C73" s="5">
        <f t="shared" si="6"/>
        <v>1.660725889256502E-3</v>
      </c>
      <c r="D73" s="5">
        <f t="shared" si="7"/>
        <v>87144.405873091178</v>
      </c>
      <c r="E73" s="5"/>
      <c r="F73" s="5">
        <v>1.7816000000000001</v>
      </c>
      <c r="G73" s="6"/>
      <c r="H73" s="4">
        <v>1.8995999999999999E-2</v>
      </c>
      <c r="I73" s="5">
        <v>0.73304999999999998</v>
      </c>
      <c r="J73" s="5">
        <f t="shared" si="8"/>
        <v>1.4544570711454805E-3</v>
      </c>
      <c r="K73" s="5">
        <f t="shared" si="9"/>
        <v>76320.721049054948</v>
      </c>
      <c r="L73" s="5"/>
      <c r="M73" s="5">
        <v>1.4821</v>
      </c>
      <c r="N73" s="6"/>
      <c r="O73" s="4">
        <v>2.8129000000000001E-2</v>
      </c>
      <c r="P73" s="5">
        <v>0.84821000000000002</v>
      </c>
      <c r="Q73" s="5">
        <f t="shared" si="10"/>
        <v>1.6829480012499941E-3</v>
      </c>
      <c r="R73" s="5">
        <f t="shared" si="11"/>
        <v>88310.481960328631</v>
      </c>
      <c r="S73" s="5"/>
      <c r="T73" s="5">
        <v>1.1580999999999999</v>
      </c>
      <c r="U73" s="6"/>
    </row>
    <row r="74" spans="1:21" x14ac:dyDescent="0.3">
      <c r="A74" s="4">
        <v>1.8988999999999999E-2</v>
      </c>
      <c r="B74" s="5">
        <v>0.87180000000000002</v>
      </c>
      <c r="C74" s="5">
        <f t="shared" si="6"/>
        <v>1.7297533246362865E-3</v>
      </c>
      <c r="D74" s="5">
        <f t="shared" si="7"/>
        <v>90766.52971907251</v>
      </c>
      <c r="E74" s="5"/>
      <c r="F74" s="5">
        <v>1.7632000000000001</v>
      </c>
      <c r="G74" s="6"/>
      <c r="H74" s="4">
        <v>1.9939999999999999E-2</v>
      </c>
      <c r="I74" s="5">
        <v>0.75734000000000001</v>
      </c>
      <c r="J74" s="5">
        <f t="shared" si="8"/>
        <v>1.5026512765313666E-3</v>
      </c>
      <c r="K74" s="5">
        <f t="shared" si="9"/>
        <v>78849.64856325119</v>
      </c>
      <c r="L74" s="5"/>
      <c r="M74" s="5">
        <v>1.4587000000000001</v>
      </c>
      <c r="N74" s="6"/>
      <c r="O74" s="4">
        <v>2.9072000000000001E-2</v>
      </c>
      <c r="P74" s="5">
        <v>0.86755000000000004</v>
      </c>
      <c r="Q74" s="5">
        <f t="shared" si="10"/>
        <v>1.7213208267816136E-3</v>
      </c>
      <c r="R74" s="5">
        <f t="shared" si="11"/>
        <v>90324.045489540455</v>
      </c>
      <c r="S74" s="5"/>
      <c r="T74" s="5">
        <v>1.1460999999999999</v>
      </c>
      <c r="U74" s="6"/>
    </row>
    <row r="75" spans="1:21" x14ac:dyDescent="0.3">
      <c r="A75" s="4">
        <v>1.9935000000000001E-2</v>
      </c>
      <c r="B75" s="5">
        <v>0.89986999999999995</v>
      </c>
      <c r="C75" s="5">
        <f t="shared" si="6"/>
        <v>1.7854474928199761E-3</v>
      </c>
      <c r="D75" s="5">
        <f t="shared" si="7"/>
        <v>93689.007912711371</v>
      </c>
      <c r="E75" s="5"/>
      <c r="F75" s="5">
        <v>1.7337</v>
      </c>
      <c r="G75" s="6"/>
      <c r="H75" s="4">
        <v>2.0885000000000001E-2</v>
      </c>
      <c r="I75" s="5">
        <v>0.79262999999999995</v>
      </c>
      <c r="J75" s="5">
        <f t="shared" si="8"/>
        <v>1.5726707704822895E-3</v>
      </c>
      <c r="K75" s="5">
        <f t="shared" si="9"/>
        <v>82523.829377412767</v>
      </c>
      <c r="L75" s="5"/>
      <c r="M75" s="5">
        <v>1.4576</v>
      </c>
      <c r="N75" s="6"/>
      <c r="O75" s="4">
        <v>3.0013999999999999E-2</v>
      </c>
      <c r="P75" s="5">
        <v>0.90644999999999998</v>
      </c>
      <c r="Q75" s="5">
        <f t="shared" si="10"/>
        <v>1.7985029836161529E-3</v>
      </c>
      <c r="R75" s="5">
        <f t="shared" si="11"/>
        <v>94374.077613963382</v>
      </c>
      <c r="S75" s="5"/>
      <c r="T75" s="5">
        <v>1.1598999999999999</v>
      </c>
      <c r="U75" s="6"/>
    </row>
    <row r="76" spans="1:21" x14ac:dyDescent="0.3">
      <c r="A76" s="4">
        <v>2.0877E-2</v>
      </c>
      <c r="B76" s="5">
        <v>0.90900000000000003</v>
      </c>
      <c r="C76" s="5">
        <f t="shared" si="6"/>
        <v>1.8035624823289568E-3</v>
      </c>
      <c r="D76" s="5">
        <f t="shared" si="7"/>
        <v>94639.568151682615</v>
      </c>
      <c r="E76" s="5"/>
      <c r="F76" s="5">
        <v>1.6721999999999999</v>
      </c>
      <c r="G76" s="6"/>
      <c r="H76" s="4">
        <v>2.1828E-2</v>
      </c>
      <c r="I76" s="5">
        <v>0.83894999999999997</v>
      </c>
      <c r="J76" s="5">
        <f t="shared" si="8"/>
        <v>1.6645750765125172E-3</v>
      </c>
      <c r="K76" s="5">
        <f t="shared" si="9"/>
        <v>87346.386909630499</v>
      </c>
      <c r="L76" s="5"/>
      <c r="M76" s="5">
        <v>1.4761</v>
      </c>
      <c r="N76" s="6"/>
      <c r="O76" s="4">
        <v>3.0955E-2</v>
      </c>
      <c r="P76" s="5">
        <v>0.93452999999999997</v>
      </c>
      <c r="Q76" s="5">
        <f t="shared" si="10"/>
        <v>1.854216992971265E-3</v>
      </c>
      <c r="R76" s="5">
        <f t="shared" si="11"/>
        <v>97297.596946965845</v>
      </c>
      <c r="S76" s="5"/>
      <c r="T76" s="5">
        <v>1.1595</v>
      </c>
      <c r="U76" s="6"/>
    </row>
    <row r="77" spans="1:21" x14ac:dyDescent="0.3">
      <c r="A77" s="4">
        <v>2.1819000000000002E-2</v>
      </c>
      <c r="B77" s="5">
        <v>0.93389999999999995</v>
      </c>
      <c r="C77" s="5">
        <f t="shared" si="6"/>
        <v>1.852966999171631E-3</v>
      </c>
      <c r="D77" s="5">
        <f t="shared" si="7"/>
        <v>97232.005167058742</v>
      </c>
      <c r="E77" s="5"/>
      <c r="F77" s="5">
        <v>1.6438999999999999</v>
      </c>
      <c r="G77" s="6"/>
      <c r="H77" s="4">
        <v>2.2771E-2</v>
      </c>
      <c r="I77" s="5">
        <v>0.85380999999999996</v>
      </c>
      <c r="J77" s="5">
        <f t="shared" si="8"/>
        <v>1.6940590572467398E-3</v>
      </c>
      <c r="K77" s="5">
        <f t="shared" si="9"/>
        <v>88893.520003947342</v>
      </c>
      <c r="L77" s="5"/>
      <c r="M77" s="5">
        <v>1.4400999999999999</v>
      </c>
      <c r="N77" s="6"/>
      <c r="O77" s="4">
        <v>3.1897000000000002E-2</v>
      </c>
      <c r="P77" s="5">
        <v>0.95357999999999998</v>
      </c>
      <c r="Q77" s="5">
        <f t="shared" si="10"/>
        <v>1.8920144245316245E-3</v>
      </c>
      <c r="R77" s="5">
        <f t="shared" si="11"/>
        <v>99280.96743463313</v>
      </c>
      <c r="S77" s="5"/>
      <c r="T77" s="5">
        <v>1.1482000000000001</v>
      </c>
      <c r="U77" s="6"/>
    </row>
    <row r="78" spans="1:21" x14ac:dyDescent="0.3">
      <c r="A78" s="4">
        <v>2.2761E-2</v>
      </c>
      <c r="B78" s="5">
        <v>0.97440000000000004</v>
      </c>
      <c r="C78" s="5">
        <f t="shared" si="6"/>
        <v>1.9333237434338126E-3</v>
      </c>
      <c r="D78" s="5">
        <f t="shared" si="7"/>
        <v>101448.61958965848</v>
      </c>
      <c r="E78" s="5"/>
      <c r="F78" s="5">
        <v>1.6442000000000001</v>
      </c>
      <c r="G78" s="6"/>
      <c r="H78" s="4">
        <v>2.3716000000000001E-2</v>
      </c>
      <c r="I78" s="5">
        <v>0.87444</v>
      </c>
      <c r="J78" s="5">
        <f t="shared" si="8"/>
        <v>1.7349913938918954E-3</v>
      </c>
      <c r="K78" s="5">
        <f t="shared" si="9"/>
        <v>91041.390511064194</v>
      </c>
      <c r="L78" s="5"/>
      <c r="M78" s="5">
        <v>1.4160999999999999</v>
      </c>
      <c r="N78" s="6"/>
      <c r="O78" s="4">
        <v>3.2839E-2</v>
      </c>
      <c r="P78" s="5">
        <v>1.0067999999999999</v>
      </c>
      <c r="Q78" s="5">
        <f t="shared" si="10"/>
        <v>1.9976091388435573E-3</v>
      </c>
      <c r="R78" s="5">
        <f t="shared" si="11"/>
        <v>104821.91112773823</v>
      </c>
      <c r="S78" s="5"/>
      <c r="T78" s="5">
        <v>1.1775</v>
      </c>
      <c r="U78" s="6"/>
    </row>
    <row r="79" spans="1:21" x14ac:dyDescent="0.3">
      <c r="A79" s="4">
        <v>2.3705E-2</v>
      </c>
      <c r="B79" s="5">
        <v>0.99731000000000003</v>
      </c>
      <c r="C79" s="5">
        <f t="shared" si="6"/>
        <v>1.9787798671633576E-3</v>
      </c>
      <c r="D79" s="5">
        <f t="shared" si="7"/>
        <v>103833.86987167723</v>
      </c>
      <c r="E79" s="5"/>
      <c r="F79" s="5">
        <v>1.6157999999999999</v>
      </c>
      <c r="G79" s="6"/>
      <c r="H79" s="4">
        <v>2.4660999999999999E-2</v>
      </c>
      <c r="I79" s="5">
        <v>0.90917999999999999</v>
      </c>
      <c r="J79" s="5">
        <f t="shared" si="8"/>
        <v>1.8039196234145665E-3</v>
      </c>
      <c r="K79" s="5">
        <f t="shared" si="9"/>
        <v>94658.3086602275</v>
      </c>
      <c r="L79" s="5"/>
      <c r="M79" s="5">
        <v>1.4158999999999999</v>
      </c>
      <c r="N79" s="6"/>
      <c r="O79" s="4">
        <v>3.3783000000000001E-2</v>
      </c>
      <c r="P79" s="5">
        <v>1.0973999999999999</v>
      </c>
      <c r="Q79" s="5">
        <f t="shared" si="10"/>
        <v>2.1773701519337703E-3</v>
      </c>
      <c r="R79" s="5">
        <f t="shared" si="11"/>
        <v>114254.63376199835</v>
      </c>
      <c r="S79" s="5"/>
      <c r="T79" s="5">
        <v>1.2476</v>
      </c>
      <c r="U79" s="6"/>
    </row>
    <row r="80" spans="1:21" x14ac:dyDescent="0.3">
      <c r="A80" s="4">
        <v>2.4649999999999998E-2</v>
      </c>
      <c r="B80" s="5">
        <v>1.0544</v>
      </c>
      <c r="C80" s="5">
        <f t="shared" si="6"/>
        <v>2.0920531148158989E-3</v>
      </c>
      <c r="D80" s="5">
        <f t="shared" si="7"/>
        <v>109777.73449849743</v>
      </c>
      <c r="E80" s="5"/>
      <c r="F80" s="5">
        <v>1.6429</v>
      </c>
      <c r="G80" s="6"/>
      <c r="H80" s="4">
        <v>2.5604999999999999E-2</v>
      </c>
      <c r="I80" s="5">
        <v>0.92679999999999996</v>
      </c>
      <c r="J80" s="5">
        <f t="shared" si="8"/>
        <v>1.838879767461471E-3</v>
      </c>
      <c r="K80" s="5">
        <f t="shared" si="9"/>
        <v>96492.796218899282</v>
      </c>
      <c r="L80" s="5"/>
      <c r="M80" s="5">
        <v>1.3902000000000001</v>
      </c>
      <c r="N80" s="6"/>
      <c r="O80" s="4">
        <v>3.3792000000000003E-2</v>
      </c>
      <c r="P80" s="5">
        <v>13.007999999999999</v>
      </c>
      <c r="Q80" s="5">
        <f t="shared" si="10"/>
        <v>2.5809395786727248E-2</v>
      </c>
      <c r="R80" s="5">
        <f t="shared" si="11"/>
        <v>1354314.084177214</v>
      </c>
      <c r="S80" s="5"/>
      <c r="T80" s="5">
        <v>14.784000000000001</v>
      </c>
      <c r="U80" s="6"/>
    </row>
    <row r="81" spans="1:21" x14ac:dyDescent="0.3">
      <c r="A81" s="4">
        <v>2.5592E-2</v>
      </c>
      <c r="B81" s="5">
        <v>1.0712999999999999</v>
      </c>
      <c r="C81" s="5">
        <f t="shared" si="6"/>
        <v>2.1255846945203646E-3</v>
      </c>
      <c r="D81" s="5">
        <f t="shared" si="7"/>
        <v>111537.26002298965</v>
      </c>
      <c r="E81" s="5"/>
      <c r="F81" s="5">
        <v>1.6076999999999999</v>
      </c>
      <c r="G81" s="6"/>
      <c r="H81" s="4">
        <v>2.6547000000000001E-2</v>
      </c>
      <c r="I81" s="5">
        <v>0.95230999999999999</v>
      </c>
      <c r="J81" s="5">
        <f t="shared" si="8"/>
        <v>1.8894945957609337E-3</v>
      </c>
      <c r="K81" s="5">
        <f t="shared" si="9"/>
        <v>99148.742735455293</v>
      </c>
      <c r="L81" s="5"/>
      <c r="M81" s="5">
        <v>1.3776999999999999</v>
      </c>
      <c r="N81" s="6"/>
      <c r="O81" s="4">
        <v>3.4727000000000001E-2</v>
      </c>
      <c r="P81" s="5">
        <v>1.2503</v>
      </c>
      <c r="Q81" s="5">
        <f t="shared" si="10"/>
        <v>2.480741662987783E-3</v>
      </c>
      <c r="R81" s="5">
        <f t="shared" si="11"/>
        <v>130173.65463151682</v>
      </c>
      <c r="S81" s="5"/>
      <c r="T81" s="5">
        <v>1.3827</v>
      </c>
      <c r="U81" s="6"/>
    </row>
    <row r="82" spans="1:21" x14ac:dyDescent="0.3">
      <c r="A82" s="4">
        <v>2.6533000000000001E-2</v>
      </c>
      <c r="B82" s="5">
        <v>1.0960000000000001</v>
      </c>
      <c r="C82" s="5">
        <f t="shared" si="6"/>
        <v>2.1745923879345841E-3</v>
      </c>
      <c r="D82" s="5">
        <f t="shared" si="7"/>
        <v>114108.8742510937</v>
      </c>
      <c r="E82" s="5"/>
      <c r="F82" s="5">
        <v>1.5865</v>
      </c>
      <c r="G82" s="6"/>
      <c r="H82" s="4">
        <v>2.7489E-2</v>
      </c>
      <c r="I82" s="5">
        <v>0.99000999999999995</v>
      </c>
      <c r="J82" s="5">
        <f t="shared" si="8"/>
        <v>1.9642958120247422E-3</v>
      </c>
      <c r="K82" s="5">
        <f t="shared" si="9"/>
        <v>103073.83813624569</v>
      </c>
      <c r="L82" s="5"/>
      <c r="M82" s="5">
        <v>1.3832</v>
      </c>
      <c r="N82" s="6"/>
      <c r="O82" s="4">
        <v>3.5678000000000001E-2</v>
      </c>
      <c r="P82" s="5">
        <v>1.1763999999999999</v>
      </c>
      <c r="Q82" s="5">
        <f t="shared" si="10"/>
        <v>2.3341154061735803E-3</v>
      </c>
      <c r="R82" s="5">
        <f t="shared" si="11"/>
        <v>122479.63473447683</v>
      </c>
      <c r="S82" s="5"/>
      <c r="T82" s="5">
        <v>1.2663</v>
      </c>
      <c r="U82" s="6"/>
    </row>
    <row r="83" spans="1:21" ht="15" thickBot="1" x14ac:dyDescent="0.35">
      <c r="A83" s="4">
        <v>2.7474999999999999E-2</v>
      </c>
      <c r="B83" s="5">
        <v>1.1415</v>
      </c>
      <c r="C83" s="5">
        <f t="shared" si="6"/>
        <v>2.2648697179081453E-3</v>
      </c>
      <c r="D83" s="5">
        <f t="shared" si="7"/>
        <v>118846.05835549583</v>
      </c>
      <c r="E83" s="5"/>
      <c r="F83" s="5">
        <v>1.5955999999999999</v>
      </c>
      <c r="G83" s="6"/>
      <c r="H83" s="4">
        <v>2.8434000000000001E-2</v>
      </c>
      <c r="I83" s="5">
        <v>1.0175000000000001</v>
      </c>
      <c r="J83" s="5">
        <f t="shared" si="8"/>
        <v>2.0188391922659117E-3</v>
      </c>
      <c r="K83" s="5">
        <f t="shared" si="9"/>
        <v>105935.93024679547</v>
      </c>
      <c r="L83" s="5"/>
      <c r="M83" s="5">
        <v>1.3743000000000001</v>
      </c>
      <c r="N83" s="6"/>
      <c r="O83" s="4"/>
      <c r="P83" s="5"/>
      <c r="Q83" s="5"/>
      <c r="R83" s="5"/>
      <c r="S83" s="5"/>
      <c r="T83" s="5"/>
      <c r="U83" s="6"/>
    </row>
    <row r="84" spans="1:21" ht="15" thickBot="1" x14ac:dyDescent="0.35">
      <c r="A84" s="4">
        <v>2.8419E-2</v>
      </c>
      <c r="B84" s="5">
        <v>1.1989000000000001</v>
      </c>
      <c r="C84" s="5">
        <f t="shared" si="6"/>
        <v>2.3787580418747926E-3</v>
      </c>
      <c r="D84" s="5">
        <f t="shared" si="7"/>
        <v>124822.1983025878</v>
      </c>
      <c r="E84" s="5"/>
      <c r="F84" s="5">
        <v>1.6203000000000001</v>
      </c>
      <c r="G84" s="6"/>
      <c r="H84" s="4">
        <v>2.9381999999999998E-2</v>
      </c>
      <c r="I84" s="5">
        <v>1.0568</v>
      </c>
      <c r="J84" s="5">
        <f t="shared" si="8"/>
        <v>2.0968149959573615E-3</v>
      </c>
      <c r="K84" s="5">
        <f t="shared" si="9"/>
        <v>110027.60794576259</v>
      </c>
      <c r="L84" s="5"/>
      <c r="M84" s="5">
        <v>1.3815</v>
      </c>
      <c r="N84" s="6"/>
      <c r="O84" s="7" t="s">
        <v>9</v>
      </c>
      <c r="P84" s="8">
        <v>1.5058</v>
      </c>
      <c r="Q84" s="9"/>
      <c r="R84" s="9"/>
      <c r="S84" s="9"/>
      <c r="T84" s="9"/>
      <c r="U84" s="10"/>
    </row>
    <row r="85" spans="1:21" x14ac:dyDescent="0.3">
      <c r="A85" s="4">
        <v>2.9364999999999999E-2</v>
      </c>
      <c r="B85" s="5">
        <v>1.2282</v>
      </c>
      <c r="C85" s="5">
        <f t="shared" si="6"/>
        <v>2.4368926741434815E-3</v>
      </c>
      <c r="D85" s="5">
        <f t="shared" si="7"/>
        <v>127872.73663795006</v>
      </c>
      <c r="E85" s="5"/>
      <c r="F85" s="5">
        <v>1.6063000000000001</v>
      </c>
      <c r="G85" s="6"/>
      <c r="H85" s="4">
        <v>3.0328000000000001E-2</v>
      </c>
      <c r="I85" s="5">
        <v>1.0872999999999999</v>
      </c>
      <c r="J85" s="5">
        <f t="shared" si="8"/>
        <v>2.1573305687967821E-3</v>
      </c>
      <c r="K85" s="5">
        <f t="shared" si="9"/>
        <v>113203.08300475746</v>
      </c>
      <c r="L85" s="5"/>
      <c r="M85" s="5">
        <v>1.377</v>
      </c>
      <c r="N85" s="6"/>
    </row>
    <row r="86" spans="1:21" x14ac:dyDescent="0.3">
      <c r="A86" s="4">
        <v>3.0311000000000001E-2</v>
      </c>
      <c r="B86" s="5">
        <v>1.2841</v>
      </c>
      <c r="C86" s="5">
        <f t="shared" si="6"/>
        <v>2.5478048223967144E-3</v>
      </c>
      <c r="D86" s="5">
        <f t="shared" si="7"/>
        <v>133692.70568050127</v>
      </c>
      <c r="E86" s="5"/>
      <c r="F86" s="5">
        <v>1.6271</v>
      </c>
      <c r="G86" s="6"/>
      <c r="H86" s="4">
        <v>3.1271E-2</v>
      </c>
      <c r="I86" s="5">
        <v>1.1218999999999999</v>
      </c>
      <c r="J86" s="5">
        <f t="shared" si="8"/>
        <v>2.225981021919534E-3</v>
      </c>
      <c r="K86" s="5">
        <f t="shared" si="9"/>
        <v>116805.42520283029</v>
      </c>
      <c r="L86" s="5"/>
      <c r="M86" s="5">
        <v>1.3777999999999999</v>
      </c>
      <c r="N86" s="6"/>
    </row>
    <row r="87" spans="1:21" x14ac:dyDescent="0.3">
      <c r="A87" s="4">
        <v>3.1260000000000003E-2</v>
      </c>
      <c r="B87" s="5">
        <v>1.2258</v>
      </c>
      <c r="C87" s="5">
        <f t="shared" si="6"/>
        <v>2.4321307930020189E-3</v>
      </c>
      <c r="D87" s="5">
        <f t="shared" si="7"/>
        <v>127622.86319068488</v>
      </c>
      <c r="E87" s="5"/>
      <c r="F87" s="5">
        <v>1.5061</v>
      </c>
      <c r="G87" s="6"/>
      <c r="H87" s="4">
        <v>3.2212999999999999E-2</v>
      </c>
      <c r="I87" s="5">
        <v>1.1719999999999999</v>
      </c>
      <c r="J87" s="5">
        <f t="shared" si="8"/>
        <v>2.3253852907475655E-3</v>
      </c>
      <c r="K87" s="5">
        <f t="shared" si="9"/>
        <v>122021.53341449067</v>
      </c>
      <c r="L87" s="5"/>
      <c r="M87" s="5">
        <v>1.3974</v>
      </c>
      <c r="N87" s="6"/>
    </row>
    <row r="88" spans="1:21" x14ac:dyDescent="0.3">
      <c r="A88" s="4">
        <v>3.2207E-2</v>
      </c>
      <c r="B88" s="5">
        <v>1.2592000000000001</v>
      </c>
      <c r="C88" s="5">
        <f t="shared" si="6"/>
        <v>2.4984003055540404E-3</v>
      </c>
      <c r="D88" s="5">
        <f t="shared" si="7"/>
        <v>131100.26866512519</v>
      </c>
      <c r="E88" s="5"/>
      <c r="F88" s="5">
        <v>1.5016</v>
      </c>
      <c r="G88" s="6"/>
      <c r="H88" s="4">
        <v>3.3154999999999997E-2</v>
      </c>
      <c r="I88" s="5">
        <v>1.2287999999999999</v>
      </c>
      <c r="J88" s="5">
        <f t="shared" si="8"/>
        <v>2.4380831444288471E-3</v>
      </c>
      <c r="K88" s="5">
        <f t="shared" si="9"/>
        <v>127935.20499976633</v>
      </c>
      <c r="L88" s="5"/>
      <c r="M88" s="5">
        <v>1.4234</v>
      </c>
      <c r="N88" s="6"/>
    </row>
    <row r="89" spans="1:21" x14ac:dyDescent="0.3">
      <c r="A89" s="4">
        <v>3.3149999999999999E-2</v>
      </c>
      <c r="B89" s="5">
        <v>1.3474999999999999</v>
      </c>
      <c r="C89" s="5">
        <f t="shared" si="6"/>
        <v>2.6735978492170177E-3</v>
      </c>
      <c r="D89" s="5">
        <f t="shared" si="7"/>
        <v>140293.52924575613</v>
      </c>
      <c r="E89" s="5"/>
      <c r="F89" s="5">
        <v>1.5611999999999999</v>
      </c>
      <c r="G89" s="6"/>
      <c r="H89" s="4">
        <v>3.4102E-2</v>
      </c>
      <c r="I89" s="5">
        <v>1.2486999999999999</v>
      </c>
      <c r="J89" s="5">
        <f t="shared" si="8"/>
        <v>2.477567075560141E-3</v>
      </c>
      <c r="K89" s="5">
        <f t="shared" si="9"/>
        <v>130007.07233334002</v>
      </c>
      <c r="L89" s="5"/>
      <c r="M89" s="5">
        <v>1.4063000000000001</v>
      </c>
      <c r="N89" s="6"/>
    </row>
    <row r="90" spans="1:21" x14ac:dyDescent="0.3">
      <c r="A90" s="4">
        <v>3.4091999999999997E-2</v>
      </c>
      <c r="B90" s="5">
        <v>1.4500999999999999</v>
      </c>
      <c r="C90" s="5">
        <f t="shared" si="6"/>
        <v>2.8771682680145435E-3</v>
      </c>
      <c r="D90" s="5">
        <f t="shared" si="7"/>
        <v>150975.6191163421</v>
      </c>
      <c r="E90" s="5"/>
      <c r="F90" s="5">
        <v>1.6335999999999999</v>
      </c>
      <c r="G90" s="6"/>
      <c r="H90" s="4">
        <v>3.5047000000000002E-2</v>
      </c>
      <c r="I90" s="5">
        <v>1.3595999999999999</v>
      </c>
      <c r="J90" s="5">
        <f t="shared" si="8"/>
        <v>2.6976056666385582E-3</v>
      </c>
      <c r="K90" s="5">
        <f t="shared" si="9"/>
        <v>141553.30787571802</v>
      </c>
      <c r="L90" s="5"/>
      <c r="M90" s="5">
        <v>1.49</v>
      </c>
      <c r="N90" s="6"/>
    </row>
    <row r="91" spans="1:21" ht="15" thickBot="1" x14ac:dyDescent="0.35">
      <c r="A91" s="4">
        <v>3.5031E-2</v>
      </c>
      <c r="B91" s="5">
        <v>1.6509</v>
      </c>
      <c r="C91" s="5">
        <f t="shared" si="6"/>
        <v>3.2755789901835804E-3</v>
      </c>
      <c r="D91" s="5">
        <f t="shared" si="7"/>
        <v>171881.69753752786</v>
      </c>
      <c r="E91" s="5"/>
      <c r="F91" s="5">
        <v>1.81</v>
      </c>
      <c r="G91" s="6"/>
      <c r="H91" s="4"/>
      <c r="I91" s="5"/>
      <c r="J91" s="5"/>
      <c r="K91" s="5"/>
      <c r="L91" s="5"/>
      <c r="M91" s="5"/>
      <c r="N91" s="6"/>
    </row>
    <row r="92" spans="1:21" ht="15" thickBot="1" x14ac:dyDescent="0.35">
      <c r="A92" s="4">
        <v>3.5968E-2</v>
      </c>
      <c r="B92" s="5">
        <v>1.8561000000000001</v>
      </c>
      <c r="C92" s="5">
        <f t="shared" si="6"/>
        <v>3.6827198277786322E-3</v>
      </c>
      <c r="D92" s="5">
        <f t="shared" si="7"/>
        <v>193245.8772786998</v>
      </c>
      <c r="E92" s="5"/>
      <c r="F92" s="5">
        <v>1.9819</v>
      </c>
      <c r="G92" s="6"/>
      <c r="H92" s="7" t="s">
        <v>9</v>
      </c>
      <c r="I92" s="8">
        <v>1.6639999999999999</v>
      </c>
      <c r="J92" s="9"/>
      <c r="K92" s="9"/>
      <c r="L92" s="9"/>
      <c r="M92" s="9"/>
      <c r="N92" s="10"/>
    </row>
    <row r="93" spans="1:21" x14ac:dyDescent="0.3">
      <c r="A93" s="4">
        <v>3.6908000000000003E-2</v>
      </c>
      <c r="B93" s="5">
        <v>2.0424000000000002</v>
      </c>
      <c r="C93" s="5">
        <f t="shared" si="6"/>
        <v>4.0523608513846664E-3</v>
      </c>
      <c r="D93" s="5">
        <f t="shared" si="7"/>
        <v>212642.30362265851</v>
      </c>
      <c r="E93" s="5"/>
      <c r="F93" s="5">
        <v>2.1253000000000002</v>
      </c>
      <c r="G93" s="6"/>
    </row>
    <row r="94" spans="1:21" ht="15" thickBot="1" x14ac:dyDescent="0.35">
      <c r="A94" s="4"/>
      <c r="B94" s="5"/>
      <c r="C94" s="5"/>
      <c r="D94" s="5"/>
      <c r="E94" s="5"/>
      <c r="F94" s="5"/>
      <c r="G94" s="6"/>
    </row>
    <row r="95" spans="1:21" ht="15" thickBot="1" x14ac:dyDescent="0.35">
      <c r="A95" s="7" t="s">
        <v>9</v>
      </c>
      <c r="B95" s="8">
        <v>2.0743</v>
      </c>
      <c r="C95" s="9"/>
      <c r="D95" s="9"/>
      <c r="E95" s="9"/>
      <c r="F95" s="9"/>
      <c r="G95" s="10"/>
    </row>
    <row r="98" spans="1:21" x14ac:dyDescent="0.3">
      <c r="A98" s="22" t="s">
        <v>11</v>
      </c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</row>
    <row r="99" spans="1:21" x14ac:dyDescent="0.3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</row>
    <row r="100" spans="1:21" x14ac:dyDescent="0.3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</row>
    <row r="101" spans="1:21" ht="15" thickBot="1" x14ac:dyDescent="0.35"/>
    <row r="102" spans="1:21" x14ac:dyDescent="0.3">
      <c r="A102" s="1" t="s">
        <v>1</v>
      </c>
      <c r="B102" s="2"/>
      <c r="C102" s="2" t="s">
        <v>2</v>
      </c>
      <c r="D102" s="2"/>
      <c r="E102" s="2"/>
      <c r="F102" s="2" t="s">
        <v>3</v>
      </c>
      <c r="G102" s="2"/>
      <c r="H102" s="1" t="s">
        <v>1</v>
      </c>
      <c r="I102" s="2"/>
      <c r="J102" s="2" t="s">
        <v>2</v>
      </c>
      <c r="K102" s="2"/>
      <c r="L102" s="2"/>
      <c r="M102" s="2" t="s">
        <v>3</v>
      </c>
      <c r="N102" s="2"/>
      <c r="O102" s="1" t="s">
        <v>1</v>
      </c>
      <c r="P102" s="2"/>
      <c r="Q102" s="2" t="s">
        <v>2</v>
      </c>
      <c r="R102" s="2"/>
      <c r="S102" s="2"/>
      <c r="T102" s="2" t="s">
        <v>3</v>
      </c>
      <c r="U102" s="3"/>
    </row>
    <row r="103" spans="1:21" x14ac:dyDescent="0.3">
      <c r="A103" s="4" t="s">
        <v>4</v>
      </c>
      <c r="B103" s="5" t="s">
        <v>5</v>
      </c>
      <c r="C103" s="5" t="s">
        <v>27</v>
      </c>
      <c r="D103" s="35" t="s">
        <v>26</v>
      </c>
      <c r="E103" s="5"/>
      <c r="F103" s="5" t="s">
        <v>6</v>
      </c>
      <c r="G103" s="5"/>
      <c r="H103" s="4" t="s">
        <v>4</v>
      </c>
      <c r="I103" s="5" t="s">
        <v>5</v>
      </c>
      <c r="J103" s="35" t="s">
        <v>27</v>
      </c>
      <c r="K103" s="35" t="s">
        <v>26</v>
      </c>
      <c r="L103" s="5"/>
      <c r="M103" s="5" t="s">
        <v>6</v>
      </c>
      <c r="N103" s="5"/>
      <c r="O103" s="4" t="s">
        <v>4</v>
      </c>
      <c r="P103" s="5" t="s">
        <v>5</v>
      </c>
      <c r="Q103" s="35" t="s">
        <v>27</v>
      </c>
      <c r="R103" s="35" t="s">
        <v>26</v>
      </c>
      <c r="S103" s="5"/>
      <c r="T103" s="5" t="s">
        <v>6</v>
      </c>
      <c r="U103" s="6"/>
    </row>
    <row r="104" spans="1:21" x14ac:dyDescent="0.3">
      <c r="A104" s="4" t="s">
        <v>7</v>
      </c>
      <c r="B104" s="5"/>
      <c r="C104" s="5"/>
      <c r="D104" s="5"/>
      <c r="E104" s="5"/>
      <c r="F104" s="5"/>
      <c r="G104" s="5"/>
      <c r="H104" s="4" t="s">
        <v>7</v>
      </c>
      <c r="I104" s="5"/>
      <c r="J104" s="5"/>
      <c r="K104" s="5"/>
      <c r="L104" s="5"/>
      <c r="M104" s="5"/>
      <c r="N104" s="5"/>
      <c r="O104" s="4" t="s">
        <v>7</v>
      </c>
      <c r="P104" s="5"/>
      <c r="Q104" s="5"/>
      <c r="R104" s="5"/>
      <c r="S104" s="5"/>
      <c r="T104" s="5"/>
      <c r="U104" s="6"/>
    </row>
    <row r="105" spans="1:21" x14ac:dyDescent="0.3">
      <c r="A105" s="4" t="s">
        <v>8</v>
      </c>
      <c r="B105" s="5" t="s">
        <v>8</v>
      </c>
      <c r="C105" s="5"/>
      <c r="D105" s="5"/>
      <c r="E105" s="5"/>
      <c r="F105" s="5" t="s">
        <v>8</v>
      </c>
      <c r="G105" s="5"/>
      <c r="H105" s="4" t="s">
        <v>8</v>
      </c>
      <c r="I105" s="5" t="s">
        <v>8</v>
      </c>
      <c r="J105" s="5"/>
      <c r="K105" s="5"/>
      <c r="L105" s="5"/>
      <c r="M105" s="5" t="s">
        <v>8</v>
      </c>
      <c r="N105" s="5"/>
      <c r="O105" s="4" t="s">
        <v>8</v>
      </c>
      <c r="P105" s="5" t="s">
        <v>8</v>
      </c>
      <c r="Q105" s="5"/>
      <c r="R105" s="5"/>
      <c r="S105" s="5"/>
      <c r="T105" s="5" t="s">
        <v>8</v>
      </c>
      <c r="U105" s="6"/>
    </row>
    <row r="106" spans="1:21" x14ac:dyDescent="0.3">
      <c r="A106" s="4">
        <v>7.4573E-3</v>
      </c>
      <c r="B106" s="5">
        <v>0.61626000000000003</v>
      </c>
      <c r="C106" s="5">
        <f>B106*0.00001/$A$144</f>
        <v>1.2227320300990572E-3</v>
      </c>
      <c r="D106" s="5">
        <f>$E$145*C106/$E$144</f>
        <v>64161.25442151368</v>
      </c>
      <c r="E106" s="5"/>
      <c r="F106" s="5">
        <v>3.1738</v>
      </c>
      <c r="G106" s="5"/>
      <c r="H106" s="4">
        <v>3.2082E-3</v>
      </c>
      <c r="I106" s="5">
        <v>0.59165000000000001</v>
      </c>
      <c r="J106" s="5">
        <f>I106*0.00001/$A$144</f>
        <v>1.1739029072276429E-3</v>
      </c>
      <c r="K106" s="5">
        <f>$E$145*J106/$E$144</f>
        <v>61599.0104476821</v>
      </c>
      <c r="L106" s="5"/>
      <c r="M106" s="5">
        <v>7.0829000000000004</v>
      </c>
      <c r="N106" s="5"/>
      <c r="O106" s="4">
        <v>3.1281E-3</v>
      </c>
      <c r="P106" s="5">
        <v>0.54776999999999998</v>
      </c>
      <c r="Q106" s="5">
        <f>P106*0.00001/$A$144</f>
        <v>1.0868398470245684E-3</v>
      </c>
      <c r="R106" s="5">
        <f>$E$145*Q106/$E$144</f>
        <v>57030.490920183925</v>
      </c>
      <c r="S106" s="5"/>
      <c r="T106" s="5">
        <v>6.7253999999999996</v>
      </c>
      <c r="U106" s="6"/>
    </row>
    <row r="107" spans="1:21" x14ac:dyDescent="0.3">
      <c r="A107" s="4">
        <v>8.3999000000000001E-3</v>
      </c>
      <c r="B107" s="5">
        <v>0.63993</v>
      </c>
      <c r="C107" s="5">
        <f t="shared" ref="C107:C138" si="12">B107*0.00001/$A$144</f>
        <v>1.269696082856732E-3</v>
      </c>
      <c r="D107" s="5">
        <f t="shared" ref="D107:D138" si="13">$E$145*C107/$E$144</f>
        <v>66625.6312951664</v>
      </c>
      <c r="E107" s="5"/>
      <c r="F107" s="5">
        <v>2.9258999999999999</v>
      </c>
      <c r="G107" s="5"/>
      <c r="H107" s="4">
        <v>4.1526999999999996E-3</v>
      </c>
      <c r="I107" s="5">
        <v>0.62785000000000002</v>
      </c>
      <c r="J107" s="5">
        <f t="shared" ref="J107:J141" si="14">I107*0.00001/$A$144</f>
        <v>1.2457279477780369E-3</v>
      </c>
      <c r="K107" s="5">
        <f t="shared" ref="K107:K141" si="15">$E$145*J107/$E$144</f>
        <v>65367.934943931723</v>
      </c>
      <c r="L107" s="5"/>
      <c r="M107" s="5">
        <v>5.8067000000000002</v>
      </c>
      <c r="N107" s="5"/>
      <c r="O107" s="4">
        <v>4.0707E-3</v>
      </c>
      <c r="P107" s="5">
        <v>0.57528999999999997</v>
      </c>
      <c r="Q107" s="5">
        <f t="shared" ref="Q107:Q142" si="16">P107*0.00001/$A$144</f>
        <v>1.1414427507800062E-3</v>
      </c>
      <c r="R107" s="5">
        <f t="shared" ref="R107:R142" si="17">$E$145*Q107/$E$144</f>
        <v>59895.706448824531</v>
      </c>
      <c r="S107" s="5"/>
      <c r="T107" s="5">
        <v>5.4278000000000004</v>
      </c>
      <c r="U107" s="6"/>
    </row>
    <row r="108" spans="1:21" x14ac:dyDescent="0.3">
      <c r="A108" s="4">
        <v>9.3416999999999997E-3</v>
      </c>
      <c r="B108" s="5">
        <v>0.65912999999999999</v>
      </c>
      <c r="C108" s="5">
        <f t="shared" si="12"/>
        <v>1.3077911319884328E-3</v>
      </c>
      <c r="D108" s="5">
        <f t="shared" si="13"/>
        <v>68624.618873287749</v>
      </c>
      <c r="E108" s="5"/>
      <c r="F108" s="5">
        <v>2.7099000000000002</v>
      </c>
      <c r="G108" s="5"/>
      <c r="H108" s="4">
        <v>5.0965999999999997E-3</v>
      </c>
      <c r="I108" s="5">
        <v>0.64503999999999995</v>
      </c>
      <c r="J108" s="5">
        <f t="shared" si="14"/>
        <v>1.2798349214537626E-3</v>
      </c>
      <c r="K108" s="5">
        <f t="shared" si="15"/>
        <v>67157.653509968484</v>
      </c>
      <c r="L108" s="5"/>
      <c r="M108" s="5">
        <v>4.8608000000000002</v>
      </c>
      <c r="N108" s="5"/>
      <c r="O108" s="4">
        <v>5.0144999999999999E-3</v>
      </c>
      <c r="P108" s="5">
        <v>0.59584999999999999</v>
      </c>
      <c r="Q108" s="5">
        <f t="shared" si="16"/>
        <v>1.1822361992252024E-3</v>
      </c>
      <c r="R108" s="5">
        <f t="shared" si="17"/>
        <v>62036.288980396152</v>
      </c>
      <c r="S108" s="5"/>
      <c r="T108" s="5">
        <v>4.5636000000000001</v>
      </c>
      <c r="U108" s="6"/>
    </row>
    <row r="109" spans="1:21" x14ac:dyDescent="0.3">
      <c r="A109" s="4">
        <v>1.0283E-2</v>
      </c>
      <c r="B109" s="5">
        <v>0.68771000000000004</v>
      </c>
      <c r="C109" s="5">
        <f t="shared" si="12"/>
        <v>1.364497199914683E-3</v>
      </c>
      <c r="D109" s="5">
        <f t="shared" si="13"/>
        <v>71600.195174470471</v>
      </c>
      <c r="E109" s="5"/>
      <c r="F109" s="5">
        <v>2.5684</v>
      </c>
      <c r="G109" s="5"/>
      <c r="H109" s="4">
        <v>6.0412E-3</v>
      </c>
      <c r="I109" s="5">
        <v>0.66817000000000004</v>
      </c>
      <c r="J109" s="5">
        <f t="shared" si="14"/>
        <v>1.3257275509546084E-3</v>
      </c>
      <c r="K109" s="5">
        <f t="shared" si="15"/>
        <v>69565.808857986558</v>
      </c>
      <c r="L109" s="5"/>
      <c r="M109" s="5">
        <v>4.2477999999999998</v>
      </c>
      <c r="N109" s="5"/>
      <c r="O109" s="4">
        <v>5.9584E-3</v>
      </c>
      <c r="P109" s="5">
        <v>0.62024999999999997</v>
      </c>
      <c r="Q109" s="5">
        <f t="shared" si="16"/>
        <v>1.2306486574967387E-3</v>
      </c>
      <c r="R109" s="5">
        <f t="shared" si="17"/>
        <v>64576.669027592026</v>
      </c>
      <c r="S109" s="5"/>
      <c r="T109" s="5">
        <v>3.9979</v>
      </c>
      <c r="U109" s="6"/>
    </row>
    <row r="110" spans="1:21" x14ac:dyDescent="0.3">
      <c r="A110" s="4">
        <v>1.1226E-2</v>
      </c>
      <c r="B110" s="5">
        <v>0.71047000000000005</v>
      </c>
      <c r="C110" s="5">
        <f t="shared" si="12"/>
        <v>1.4096557060728867E-3</v>
      </c>
      <c r="D110" s="5">
        <f t="shared" si="13"/>
        <v>73969.828366035159</v>
      </c>
      <c r="E110" s="5"/>
      <c r="F110" s="5">
        <v>2.4306999999999999</v>
      </c>
      <c r="G110" s="5"/>
      <c r="H110" s="4">
        <v>6.9851000000000002E-3</v>
      </c>
      <c r="I110" s="5">
        <v>0.68769000000000002</v>
      </c>
      <c r="J110" s="5">
        <f t="shared" si="14"/>
        <v>1.3644575175718377E-3</v>
      </c>
      <c r="K110" s="5">
        <f t="shared" si="15"/>
        <v>71598.112895743267</v>
      </c>
      <c r="L110" s="5"/>
      <c r="M110" s="5">
        <v>3.7810999999999999</v>
      </c>
      <c r="N110" s="5"/>
      <c r="O110" s="4">
        <v>6.9002000000000004E-3</v>
      </c>
      <c r="P110" s="5">
        <v>0.64981999999999995</v>
      </c>
      <c r="Q110" s="5">
        <f t="shared" si="16"/>
        <v>1.2893190013938422E-3</v>
      </c>
      <c r="R110" s="5">
        <f t="shared" si="17"/>
        <v>67655.318125771621</v>
      </c>
      <c r="S110" s="5"/>
      <c r="T110" s="5">
        <v>3.6168999999999998</v>
      </c>
      <c r="U110" s="6"/>
    </row>
    <row r="111" spans="1:21" x14ac:dyDescent="0.3">
      <c r="A111" s="4">
        <v>1.2168999999999999E-2</v>
      </c>
      <c r="B111" s="5">
        <v>0.72314999999999996</v>
      </c>
      <c r="C111" s="5">
        <f t="shared" si="12"/>
        <v>1.4348143114369472E-3</v>
      </c>
      <c r="D111" s="5">
        <f t="shared" si="13"/>
        <v>75289.993079086111</v>
      </c>
      <c r="E111" s="5"/>
      <c r="F111" s="5">
        <v>2.2824</v>
      </c>
      <c r="G111" s="5"/>
      <c r="H111" s="4">
        <v>7.9304000000000006E-3</v>
      </c>
      <c r="I111" s="5">
        <v>0.72860999999999998</v>
      </c>
      <c r="J111" s="5">
        <f t="shared" si="14"/>
        <v>1.4456475910337746E-3</v>
      </c>
      <c r="K111" s="5">
        <f t="shared" si="15"/>
        <v>75858.455171614376</v>
      </c>
      <c r="L111" s="5"/>
      <c r="M111" s="5">
        <v>3.5286</v>
      </c>
      <c r="N111" s="5"/>
      <c r="O111" s="4">
        <v>7.8426999999999993E-3</v>
      </c>
      <c r="P111" s="5">
        <v>0.67374000000000001</v>
      </c>
      <c r="Q111" s="5">
        <f t="shared" si="16"/>
        <v>1.3367790834370862E-3</v>
      </c>
      <c r="R111" s="5">
        <f t="shared" si="17"/>
        <v>70145.723483514463</v>
      </c>
      <c r="S111" s="5"/>
      <c r="T111" s="5">
        <v>3.2993000000000001</v>
      </c>
      <c r="U111" s="6"/>
    </row>
    <row r="112" spans="1:21" x14ac:dyDescent="0.3">
      <c r="A112" s="4">
        <v>1.3112E-2</v>
      </c>
      <c r="B112" s="5">
        <v>0.75327999999999995</v>
      </c>
      <c r="C112" s="5">
        <f t="shared" si="12"/>
        <v>1.4945957609337256E-3</v>
      </c>
      <c r="D112" s="5">
        <f t="shared" si="13"/>
        <v>78426.945981627592</v>
      </c>
      <c r="E112" s="5"/>
      <c r="F112" s="5">
        <v>2.2063999999999999</v>
      </c>
      <c r="G112" s="5"/>
      <c r="H112" s="4">
        <v>8.8790999999999991E-3</v>
      </c>
      <c r="I112" s="5">
        <v>0.74692999999999998</v>
      </c>
      <c r="J112" s="5">
        <f t="shared" si="14"/>
        <v>1.4819966170802725E-3</v>
      </c>
      <c r="K112" s="5">
        <f t="shared" si="15"/>
        <v>77765.822485738507</v>
      </c>
      <c r="L112" s="5"/>
      <c r="M112" s="5">
        <v>3.2309000000000001</v>
      </c>
      <c r="N112" s="5"/>
      <c r="O112" s="4">
        <v>8.7852E-3</v>
      </c>
      <c r="P112" s="5">
        <v>0.68920999999999999</v>
      </c>
      <c r="Q112" s="5">
        <f t="shared" si="16"/>
        <v>1.3674733756280971E-3</v>
      </c>
      <c r="R112" s="5">
        <f t="shared" si="17"/>
        <v>71756.36607901119</v>
      </c>
      <c r="S112" s="5"/>
      <c r="T112" s="5">
        <v>3.0129999999999999</v>
      </c>
      <c r="U112" s="6"/>
    </row>
    <row r="113" spans="1:21" x14ac:dyDescent="0.3">
      <c r="A113" s="4">
        <v>1.4059E-2</v>
      </c>
      <c r="B113" s="5">
        <v>0.77497000000000005</v>
      </c>
      <c r="C113" s="5">
        <f t="shared" si="12"/>
        <v>1.537631261749694E-3</v>
      </c>
      <c r="D113" s="5">
        <f t="shared" si="13"/>
        <v>80685.177261286575</v>
      </c>
      <c r="E113" s="5"/>
      <c r="F113" s="5">
        <v>2.1171000000000002</v>
      </c>
      <c r="G113" s="5"/>
      <c r="H113" s="4">
        <v>9.8250999999999998E-3</v>
      </c>
      <c r="I113" s="5">
        <v>0.76802000000000004</v>
      </c>
      <c r="J113" s="5">
        <f t="shared" si="14"/>
        <v>1.5238416476108753E-3</v>
      </c>
      <c r="K113" s="5">
        <f t="shared" si="15"/>
        <v>79961.585403581194</v>
      </c>
      <c r="L113" s="5"/>
      <c r="M113" s="5">
        <v>3.0022000000000002</v>
      </c>
      <c r="N113" s="5"/>
      <c r="O113" s="4">
        <v>9.7298000000000003E-3</v>
      </c>
      <c r="P113" s="5">
        <v>0.71262999999999999</v>
      </c>
      <c r="Q113" s="5">
        <f t="shared" si="16"/>
        <v>1.4139413991002029E-3</v>
      </c>
      <c r="R113" s="5">
        <f t="shared" si="17"/>
        <v>74194.714468573802</v>
      </c>
      <c r="S113" s="5"/>
      <c r="T113" s="5">
        <v>2.8129</v>
      </c>
      <c r="U113" s="6"/>
    </row>
    <row r="114" spans="1:21" x14ac:dyDescent="0.3">
      <c r="A114" s="4">
        <v>1.5006E-2</v>
      </c>
      <c r="B114" s="5">
        <v>0.79990000000000006</v>
      </c>
      <c r="C114" s="5">
        <f t="shared" si="12"/>
        <v>1.5870953021066365E-3</v>
      </c>
      <c r="D114" s="5">
        <f t="shared" si="13"/>
        <v>83280.737694753494</v>
      </c>
      <c r="E114" s="5"/>
      <c r="F114" s="5">
        <v>2.0472999999999999</v>
      </c>
      <c r="G114" s="5"/>
      <c r="H114" s="4">
        <v>1.0767000000000001E-2</v>
      </c>
      <c r="I114" s="5">
        <v>0.81049000000000004</v>
      </c>
      <c r="J114" s="5">
        <f t="shared" si="14"/>
        <v>1.6081071026433403E-3</v>
      </c>
      <c r="K114" s="5">
        <f t="shared" si="15"/>
        <v>84383.304280811062</v>
      </c>
      <c r="L114" s="5"/>
      <c r="M114" s="5">
        <v>2.8910999999999998</v>
      </c>
      <c r="N114" s="5"/>
      <c r="O114" s="4">
        <v>1.0676E-2</v>
      </c>
      <c r="P114" s="5">
        <v>0.73333999999999999</v>
      </c>
      <c r="Q114" s="5">
        <f t="shared" si="16"/>
        <v>1.4550324651167407E-3</v>
      </c>
      <c r="R114" s="5">
        <f t="shared" si="17"/>
        <v>76350.914090599486</v>
      </c>
      <c r="S114" s="5"/>
      <c r="T114" s="5">
        <v>2.6379999999999999</v>
      </c>
      <c r="U114" s="6"/>
    </row>
    <row r="115" spans="1:21" x14ac:dyDescent="0.3">
      <c r="A115" s="4">
        <v>1.5949999999999999E-2</v>
      </c>
      <c r="B115" s="5">
        <v>0.82823999999999998</v>
      </c>
      <c r="C115" s="5">
        <f t="shared" si="12"/>
        <v>1.6433251819187407E-3</v>
      </c>
      <c r="D115" s="5">
        <f t="shared" si="13"/>
        <v>86231.326651209703</v>
      </c>
      <c r="E115" s="5"/>
      <c r="F115" s="5">
        <v>1.9944</v>
      </c>
      <c r="G115" s="5"/>
      <c r="H115" s="4">
        <v>1.1709000000000001E-2</v>
      </c>
      <c r="I115" s="5">
        <v>0.83809999999999996</v>
      </c>
      <c r="J115" s="5">
        <f t="shared" si="14"/>
        <v>1.6628885769415826E-3</v>
      </c>
      <c r="K115" s="5">
        <f t="shared" si="15"/>
        <v>87257.890063724088</v>
      </c>
      <c r="L115" s="5"/>
      <c r="M115" s="5">
        <v>2.7490000000000001</v>
      </c>
      <c r="N115" s="5"/>
      <c r="O115" s="4">
        <v>1.162E-2</v>
      </c>
      <c r="P115" s="5">
        <v>0.76024999999999998</v>
      </c>
      <c r="Q115" s="5">
        <f t="shared" si="16"/>
        <v>1.5084250574153898E-3</v>
      </c>
      <c r="R115" s="5">
        <f t="shared" si="17"/>
        <v>79152.620118060193</v>
      </c>
      <c r="S115" s="5"/>
      <c r="T115" s="5">
        <v>2.5129000000000001</v>
      </c>
      <c r="U115" s="6"/>
    </row>
    <row r="116" spans="1:21" x14ac:dyDescent="0.3">
      <c r="A116" s="4">
        <v>1.6895E-2</v>
      </c>
      <c r="B116" s="5">
        <v>0.85345000000000004</v>
      </c>
      <c r="C116" s="5">
        <f t="shared" si="12"/>
        <v>1.6933447750755207E-3</v>
      </c>
      <c r="D116" s="5">
        <f t="shared" si="13"/>
        <v>88856.038986857588</v>
      </c>
      <c r="E116" s="5"/>
      <c r="F116" s="5">
        <v>1.9400999999999999</v>
      </c>
      <c r="G116" s="5"/>
      <c r="H116" s="4">
        <v>1.2655E-2</v>
      </c>
      <c r="I116" s="5">
        <v>0.85684000000000005</v>
      </c>
      <c r="J116" s="5">
        <f t="shared" si="14"/>
        <v>1.7000709321878366E-3</v>
      </c>
      <c r="K116" s="5">
        <f t="shared" si="15"/>
        <v>89208.98523111963</v>
      </c>
      <c r="L116" s="5"/>
      <c r="M116" s="5">
        <v>2.6004999999999998</v>
      </c>
      <c r="N116" s="5"/>
      <c r="O116" s="4">
        <v>1.2562E-2</v>
      </c>
      <c r="P116" s="5">
        <v>0.78449999999999998</v>
      </c>
      <c r="Q116" s="5">
        <f t="shared" si="16"/>
        <v>1.5565398981155847E-3</v>
      </c>
      <c r="R116" s="5">
        <f t="shared" si="17"/>
        <v>81677.383074801997</v>
      </c>
      <c r="S116" s="5"/>
      <c r="T116" s="5">
        <v>2.3984999999999999</v>
      </c>
      <c r="U116" s="6"/>
    </row>
    <row r="117" spans="1:21" x14ac:dyDescent="0.3">
      <c r="A117" s="4">
        <v>1.7839000000000001E-2</v>
      </c>
      <c r="B117" s="5">
        <v>0.87543000000000004</v>
      </c>
      <c r="C117" s="5">
        <f t="shared" si="12"/>
        <v>1.7369556698627491E-3</v>
      </c>
      <c r="D117" s="5">
        <f t="shared" si="13"/>
        <v>91144.463308061095</v>
      </c>
      <c r="E117" s="5"/>
      <c r="F117" s="5">
        <v>1.8848</v>
      </c>
      <c r="G117" s="5"/>
      <c r="H117" s="4">
        <v>1.3601E-2</v>
      </c>
      <c r="I117" s="5">
        <v>0.88632</v>
      </c>
      <c r="J117" s="5">
        <f t="shared" si="14"/>
        <v>1.7585627055421351E-3</v>
      </c>
      <c r="K117" s="5">
        <f t="shared" si="15"/>
        <v>92278.26407502676</v>
      </c>
      <c r="L117" s="5"/>
      <c r="M117" s="5">
        <v>2.5028000000000001</v>
      </c>
      <c r="N117" s="5"/>
      <c r="O117" s="4">
        <v>1.3505E-2</v>
      </c>
      <c r="P117" s="5">
        <v>0.81613000000000002</v>
      </c>
      <c r="Q117" s="5">
        <f t="shared" si="16"/>
        <v>1.6192975233257773E-3</v>
      </c>
      <c r="R117" s="5">
        <f t="shared" si="17"/>
        <v>84970.506881884212</v>
      </c>
      <c r="S117" s="5"/>
      <c r="T117" s="5">
        <v>2.3209</v>
      </c>
      <c r="U117" s="6"/>
    </row>
    <row r="118" spans="1:21" x14ac:dyDescent="0.3">
      <c r="A118" s="4">
        <v>1.8780000000000002E-2</v>
      </c>
      <c r="B118" s="5">
        <v>0.90622999999999998</v>
      </c>
      <c r="C118" s="5">
        <f t="shared" si="12"/>
        <v>1.7980664778448523E-3</v>
      </c>
      <c r="D118" s="5">
        <f t="shared" si="13"/>
        <v>94351.172547964088</v>
      </c>
      <c r="E118" s="5"/>
      <c r="F118" s="5">
        <v>1.8532999999999999</v>
      </c>
      <c r="G118" s="5"/>
      <c r="H118" s="4">
        <v>1.4545000000000001E-2</v>
      </c>
      <c r="I118" s="5">
        <v>0.91281000000000001</v>
      </c>
      <c r="J118" s="5">
        <f t="shared" si="14"/>
        <v>1.8111219686410289E-3</v>
      </c>
      <c r="K118" s="5">
        <f t="shared" si="15"/>
        <v>95036.242249216084</v>
      </c>
      <c r="L118" s="5"/>
      <c r="M118" s="5">
        <v>2.4102999999999999</v>
      </c>
      <c r="N118" s="5"/>
      <c r="O118" s="4">
        <v>1.4447E-2</v>
      </c>
      <c r="P118" s="5">
        <v>0.83028999999999997</v>
      </c>
      <c r="Q118" s="5">
        <f t="shared" si="16"/>
        <v>1.6473926220604064E-3</v>
      </c>
      <c r="R118" s="5">
        <f t="shared" si="17"/>
        <v>86444.760220748693</v>
      </c>
      <c r="S118" s="5"/>
      <c r="T118" s="5">
        <v>2.2073999999999998</v>
      </c>
      <c r="U118" s="6"/>
    </row>
    <row r="119" spans="1:21" x14ac:dyDescent="0.3">
      <c r="A119" s="4">
        <v>1.9722E-2</v>
      </c>
      <c r="B119" s="5">
        <v>0.93754999999999999</v>
      </c>
      <c r="C119" s="5">
        <f t="shared" si="12"/>
        <v>1.8602090267409387E-3</v>
      </c>
      <c r="D119" s="5">
        <f t="shared" si="13"/>
        <v>97612.021034774516</v>
      </c>
      <c r="E119" s="5"/>
      <c r="F119" s="5">
        <v>1.8258000000000001</v>
      </c>
      <c r="G119" s="5"/>
      <c r="H119" s="4">
        <v>1.5488E-2</v>
      </c>
      <c r="I119" s="5">
        <v>0.92681000000000002</v>
      </c>
      <c r="J119" s="5">
        <f t="shared" si="14"/>
        <v>1.8388996086328936E-3</v>
      </c>
      <c r="K119" s="5">
        <f t="shared" si="15"/>
        <v>96493.837358262885</v>
      </c>
      <c r="L119" s="5"/>
      <c r="M119" s="5">
        <v>2.2982</v>
      </c>
      <c r="N119" s="5"/>
      <c r="O119" s="4">
        <v>1.5388000000000001E-2</v>
      </c>
      <c r="P119" s="5">
        <v>0.86353999999999997</v>
      </c>
      <c r="Q119" s="5">
        <f t="shared" si="16"/>
        <v>1.7133645170410862E-3</v>
      </c>
      <c r="R119" s="5">
        <f t="shared" si="17"/>
        <v>89906.548604734882</v>
      </c>
      <c r="S119" s="5"/>
      <c r="T119" s="5">
        <v>2.1553</v>
      </c>
      <c r="U119" s="6"/>
    </row>
    <row r="120" spans="1:21" x14ac:dyDescent="0.3">
      <c r="A120" s="4">
        <v>2.0663000000000001E-2</v>
      </c>
      <c r="B120" s="5">
        <v>0.95262000000000002</v>
      </c>
      <c r="C120" s="5">
        <f t="shared" si="12"/>
        <v>1.8901096720750393E-3</v>
      </c>
      <c r="D120" s="5">
        <f t="shared" si="13"/>
        <v>99181.018055727065</v>
      </c>
      <c r="E120" s="5"/>
      <c r="F120" s="5">
        <v>1.7706999999999999</v>
      </c>
      <c r="G120" s="5"/>
      <c r="H120" s="4">
        <v>1.6437E-2</v>
      </c>
      <c r="I120" s="5">
        <v>0.98170999999999997</v>
      </c>
      <c r="J120" s="5">
        <f t="shared" si="14"/>
        <v>1.9478276397438506E-3</v>
      </c>
      <c r="K120" s="5">
        <f t="shared" si="15"/>
        <v>102209.69246445362</v>
      </c>
      <c r="L120" s="5"/>
      <c r="M120" s="5">
        <v>2.2938000000000001</v>
      </c>
      <c r="N120" s="5"/>
      <c r="O120" s="4">
        <v>1.6331999999999999E-2</v>
      </c>
      <c r="P120" s="5">
        <v>0.89863000000000004</v>
      </c>
      <c r="Q120" s="5">
        <f t="shared" si="16"/>
        <v>1.7829871875635539E-3</v>
      </c>
      <c r="R120" s="5">
        <f t="shared" si="17"/>
        <v>93559.90663162437</v>
      </c>
      <c r="S120" s="5"/>
      <c r="T120" s="5">
        <v>2.1133000000000002</v>
      </c>
      <c r="U120" s="6"/>
    </row>
    <row r="121" spans="1:21" x14ac:dyDescent="0.3">
      <c r="A121" s="4">
        <v>2.1604999999999999E-2</v>
      </c>
      <c r="B121" s="5">
        <v>0.98831999999999998</v>
      </c>
      <c r="C121" s="5">
        <f t="shared" si="12"/>
        <v>1.9609426540542953E-3</v>
      </c>
      <c r="D121" s="5">
        <f t="shared" si="13"/>
        <v>102897.88558379644</v>
      </c>
      <c r="E121" s="5"/>
      <c r="F121" s="5">
        <v>1.7568999999999999</v>
      </c>
      <c r="G121" s="5"/>
      <c r="H121" s="4">
        <v>1.7387E-2</v>
      </c>
      <c r="I121" s="5">
        <v>0.98970000000000002</v>
      </c>
      <c r="J121" s="5">
        <f t="shared" si="14"/>
        <v>1.9636807357106363E-3</v>
      </c>
      <c r="K121" s="5">
        <f t="shared" si="15"/>
        <v>103041.56281597391</v>
      </c>
      <c r="L121" s="5"/>
      <c r="M121" s="5">
        <v>2.1861000000000002</v>
      </c>
      <c r="N121" s="5"/>
      <c r="O121" s="4">
        <v>1.7278000000000002E-2</v>
      </c>
      <c r="P121" s="5">
        <v>0.92252999999999996</v>
      </c>
      <c r="Q121" s="5">
        <f t="shared" si="16"/>
        <v>1.8304075872639519E-3</v>
      </c>
      <c r="R121" s="5">
        <f t="shared" si="17"/>
        <v>96048.229710639993</v>
      </c>
      <c r="S121" s="5"/>
      <c r="T121" s="5">
        <v>2.0506000000000002</v>
      </c>
      <c r="U121" s="6"/>
    </row>
    <row r="122" spans="1:21" x14ac:dyDescent="0.3">
      <c r="A122" s="4">
        <v>2.2553E-2</v>
      </c>
      <c r="B122" s="5">
        <v>1.0286999999999999</v>
      </c>
      <c r="C122" s="5">
        <f t="shared" si="12"/>
        <v>2.0410613042594035E-3</v>
      </c>
      <c r="D122" s="5">
        <f t="shared" si="13"/>
        <v>107102.00633403291</v>
      </c>
      <c r="E122" s="5"/>
      <c r="F122" s="5">
        <v>1.7518</v>
      </c>
      <c r="G122" s="5"/>
      <c r="H122" s="4">
        <v>1.8329000000000002E-2</v>
      </c>
      <c r="I122" s="5">
        <v>1.02</v>
      </c>
      <c r="J122" s="5">
        <f t="shared" si="14"/>
        <v>2.0237994851216015E-3</v>
      </c>
      <c r="K122" s="5">
        <f t="shared" si="15"/>
        <v>106196.21508769666</v>
      </c>
      <c r="L122" s="5"/>
      <c r="M122" s="5">
        <v>2.1372</v>
      </c>
      <c r="N122" s="5"/>
      <c r="O122" s="4">
        <v>1.8225000000000002E-2</v>
      </c>
      <c r="P122" s="5">
        <v>0.95682</v>
      </c>
      <c r="Q122" s="5">
        <f t="shared" si="16"/>
        <v>1.8984429640725991E-3</v>
      </c>
      <c r="R122" s="5">
        <f t="shared" si="17"/>
        <v>99618.296588441124</v>
      </c>
      <c r="S122" s="5"/>
      <c r="T122" s="5">
        <v>2.0164</v>
      </c>
      <c r="U122" s="6"/>
    </row>
    <row r="123" spans="1:21" x14ac:dyDescent="0.3">
      <c r="A123" s="4">
        <v>2.35E-2</v>
      </c>
      <c r="B123" s="5">
        <v>1.0611999999999999</v>
      </c>
      <c r="C123" s="5">
        <f t="shared" si="12"/>
        <v>2.1055451113833759E-3</v>
      </c>
      <c r="D123" s="5">
        <f t="shared" si="13"/>
        <v>110485.70926574872</v>
      </c>
      <c r="E123" s="5"/>
      <c r="F123" s="5">
        <v>1.7343999999999999</v>
      </c>
      <c r="G123" s="5"/>
      <c r="H123" s="4">
        <v>1.9276000000000001E-2</v>
      </c>
      <c r="I123" s="5">
        <v>1.0467</v>
      </c>
      <c r="J123" s="5">
        <f t="shared" si="14"/>
        <v>2.0767754128203728E-3</v>
      </c>
      <c r="K123" s="5">
        <f t="shared" si="15"/>
        <v>108976.05718852165</v>
      </c>
      <c r="L123" s="5"/>
      <c r="M123" s="5">
        <v>2.0855999999999999</v>
      </c>
      <c r="N123" s="5"/>
      <c r="O123" s="4">
        <v>1.9168999999999999E-2</v>
      </c>
      <c r="P123" s="5">
        <v>0.99412999999999996</v>
      </c>
      <c r="Q123" s="5">
        <f t="shared" si="16"/>
        <v>1.9724703746509197E-3</v>
      </c>
      <c r="R123" s="5">
        <f t="shared" si="17"/>
        <v>103502.78755405088</v>
      </c>
      <c r="S123" s="5"/>
      <c r="T123" s="5">
        <v>1.9918</v>
      </c>
      <c r="U123" s="6"/>
    </row>
    <row r="124" spans="1:21" x14ac:dyDescent="0.3">
      <c r="A124" s="4">
        <v>2.4445999999999999E-2</v>
      </c>
      <c r="B124" s="5">
        <v>1.0892999999999999</v>
      </c>
      <c r="C124" s="5">
        <f t="shared" si="12"/>
        <v>2.1612988030813339E-3</v>
      </c>
      <c r="D124" s="5">
        <f t="shared" si="13"/>
        <v>113411.31087747841</v>
      </c>
      <c r="E124" s="5"/>
      <c r="F124" s="5">
        <v>1.7114</v>
      </c>
      <c r="G124" s="5"/>
      <c r="H124" s="4">
        <v>2.0222E-2</v>
      </c>
      <c r="I124" s="5">
        <v>1.0791999999999999</v>
      </c>
      <c r="J124" s="5">
        <f t="shared" si="14"/>
        <v>2.1412592199443457E-3</v>
      </c>
      <c r="K124" s="5">
        <f t="shared" si="15"/>
        <v>112359.76012023751</v>
      </c>
      <c r="L124" s="5"/>
      <c r="M124" s="5">
        <v>2.0495000000000001</v>
      </c>
      <c r="N124" s="5"/>
      <c r="O124" s="4">
        <v>2.0111E-2</v>
      </c>
      <c r="P124" s="5">
        <v>1.0205</v>
      </c>
      <c r="Q124" s="5">
        <f t="shared" si="16"/>
        <v>2.0247915436927394E-3</v>
      </c>
      <c r="R124" s="5">
        <f t="shared" si="17"/>
        <v>106248.27205587691</v>
      </c>
      <c r="S124" s="5"/>
      <c r="T124" s="5">
        <v>1.9489000000000001</v>
      </c>
      <c r="U124" s="6"/>
    </row>
    <row r="125" spans="1:21" x14ac:dyDescent="0.3">
      <c r="A125" s="4">
        <v>2.5395000000000001E-2</v>
      </c>
      <c r="B125" s="5">
        <v>1.1026</v>
      </c>
      <c r="C125" s="5">
        <f t="shared" si="12"/>
        <v>2.1876875610736058E-3</v>
      </c>
      <c r="D125" s="5">
        <f t="shared" si="13"/>
        <v>114796.02623107289</v>
      </c>
      <c r="E125" s="5"/>
      <c r="F125" s="5">
        <v>1.6675</v>
      </c>
      <c r="G125" s="5"/>
      <c r="H125" s="4">
        <v>2.1165E-2</v>
      </c>
      <c r="I125" s="5">
        <v>1.0996999999999999</v>
      </c>
      <c r="J125" s="5">
        <f t="shared" si="14"/>
        <v>2.1819336213610052E-3</v>
      </c>
      <c r="K125" s="5">
        <f t="shared" si="15"/>
        <v>114494.09581562747</v>
      </c>
      <c r="L125" s="5"/>
      <c r="M125" s="5">
        <v>1.9955000000000001</v>
      </c>
      <c r="N125" s="5"/>
      <c r="O125" s="4">
        <v>2.1054E-2</v>
      </c>
      <c r="P125" s="5">
        <v>1.0508</v>
      </c>
      <c r="Q125" s="5">
        <f t="shared" si="16"/>
        <v>2.0849102931037047E-3</v>
      </c>
      <c r="R125" s="5">
        <f t="shared" si="17"/>
        <v>109402.92432759966</v>
      </c>
      <c r="S125" s="5"/>
      <c r="T125" s="5">
        <v>1.9168000000000001</v>
      </c>
      <c r="U125" s="6"/>
    </row>
    <row r="126" spans="1:21" x14ac:dyDescent="0.3">
      <c r="A126" s="4">
        <v>2.6339999999999999E-2</v>
      </c>
      <c r="B126" s="5">
        <v>1.1307</v>
      </c>
      <c r="C126" s="5">
        <f t="shared" si="12"/>
        <v>2.2434412527715642E-3</v>
      </c>
      <c r="D126" s="5">
        <f t="shared" si="13"/>
        <v>117721.6278428026</v>
      </c>
      <c r="E126" s="5"/>
      <c r="F126" s="5">
        <v>1.6487000000000001</v>
      </c>
      <c r="G126" s="5"/>
      <c r="H126" s="4">
        <v>2.2109E-2</v>
      </c>
      <c r="I126" s="5">
        <v>1.1257999999999999</v>
      </c>
      <c r="J126" s="5">
        <f t="shared" si="14"/>
        <v>2.2337190787744109E-3</v>
      </c>
      <c r="K126" s="5">
        <f t="shared" si="15"/>
        <v>117211.46955463619</v>
      </c>
      <c r="L126" s="5"/>
      <c r="M126" s="5">
        <v>1.9557</v>
      </c>
      <c r="N126" s="5"/>
      <c r="O126" s="4">
        <v>2.1999000000000001E-2</v>
      </c>
      <c r="P126" s="5">
        <v>1.0841000000000001</v>
      </c>
      <c r="Q126" s="5">
        <f t="shared" si="16"/>
        <v>2.1509813939414985E-3</v>
      </c>
      <c r="R126" s="5">
        <f t="shared" si="17"/>
        <v>112869.9184084039</v>
      </c>
      <c r="S126" s="5"/>
      <c r="T126" s="5">
        <v>1.8927</v>
      </c>
      <c r="U126" s="6"/>
    </row>
    <row r="127" spans="1:21" x14ac:dyDescent="0.3">
      <c r="A127" s="4">
        <v>2.7281E-2</v>
      </c>
      <c r="B127" s="5">
        <v>1.1829000000000001</v>
      </c>
      <c r="C127" s="5">
        <f t="shared" si="12"/>
        <v>2.3470121675983752E-3</v>
      </c>
      <c r="D127" s="5">
        <f t="shared" si="13"/>
        <v>123156.37532081999</v>
      </c>
      <c r="E127" s="5"/>
      <c r="F127" s="5">
        <v>1.6652</v>
      </c>
      <c r="G127" s="5"/>
      <c r="H127" s="4">
        <v>2.3054000000000002E-2</v>
      </c>
      <c r="I127" s="5">
        <v>1.1586000000000001</v>
      </c>
      <c r="J127" s="5">
        <f t="shared" si="14"/>
        <v>2.2987981210410668E-3</v>
      </c>
      <c r="K127" s="5">
        <f t="shared" si="15"/>
        <v>120626.40666726019</v>
      </c>
      <c r="L127" s="5"/>
      <c r="M127" s="5">
        <v>1.9301999999999999</v>
      </c>
      <c r="N127" s="5"/>
      <c r="O127" s="4">
        <v>2.2943999999999999E-2</v>
      </c>
      <c r="P127" s="5">
        <v>1.123</v>
      </c>
      <c r="Q127" s="5">
        <f t="shared" si="16"/>
        <v>2.2281635507760381E-3</v>
      </c>
      <c r="R127" s="5">
        <f t="shared" si="17"/>
        <v>116919.95053282684</v>
      </c>
      <c r="S127" s="5"/>
      <c r="T127" s="5">
        <v>1.8798999999999999</v>
      </c>
      <c r="U127" s="6"/>
    </row>
    <row r="128" spans="1:21" x14ac:dyDescent="0.3">
      <c r="A128" s="4">
        <v>2.8223999999999999E-2</v>
      </c>
      <c r="B128" s="5">
        <v>1.2064999999999999</v>
      </c>
      <c r="C128" s="5">
        <f t="shared" si="12"/>
        <v>2.3938373321560906E-3</v>
      </c>
      <c r="D128" s="5">
        <f t="shared" si="13"/>
        <v>125613.46421892747</v>
      </c>
      <c r="E128" s="5"/>
      <c r="F128" s="5">
        <v>1.6417999999999999</v>
      </c>
      <c r="G128" s="5"/>
      <c r="H128" s="4">
        <v>2.3998999999999999E-2</v>
      </c>
      <c r="I128" s="5">
        <v>1.2112000000000001</v>
      </c>
      <c r="J128" s="5">
        <f t="shared" si="14"/>
        <v>2.4031626827247885E-3</v>
      </c>
      <c r="K128" s="5">
        <f t="shared" si="15"/>
        <v>126102.79971982178</v>
      </c>
      <c r="L128" s="5"/>
      <c r="M128" s="5">
        <v>1.9382999999999999</v>
      </c>
      <c r="N128" s="5"/>
      <c r="O128" s="4">
        <v>2.3889000000000001E-2</v>
      </c>
      <c r="P128" s="5">
        <v>1.1504000000000001</v>
      </c>
      <c r="Q128" s="5">
        <f t="shared" si="16"/>
        <v>2.2825283604744027E-3</v>
      </c>
      <c r="R128" s="5">
        <f t="shared" si="17"/>
        <v>119772.67238910418</v>
      </c>
      <c r="S128" s="5"/>
      <c r="T128" s="5">
        <v>1.8494999999999999</v>
      </c>
      <c r="U128" s="6"/>
    </row>
    <row r="129" spans="1:21" x14ac:dyDescent="0.3">
      <c r="A129" s="4">
        <v>2.9167999999999999E-2</v>
      </c>
      <c r="B129" s="5">
        <v>1.2542</v>
      </c>
      <c r="C129" s="5">
        <f t="shared" si="12"/>
        <v>2.4884797198426599E-3</v>
      </c>
      <c r="D129" s="5">
        <f t="shared" si="13"/>
        <v>130579.69898332273</v>
      </c>
      <c r="E129" s="5"/>
      <c r="F129" s="5">
        <v>1.6515</v>
      </c>
      <c r="G129" s="5"/>
      <c r="H129" s="4">
        <v>2.4943E-2</v>
      </c>
      <c r="I129" s="5">
        <v>1.2508999999999999</v>
      </c>
      <c r="J129" s="5">
        <f t="shared" si="14"/>
        <v>2.4819321332731482E-3</v>
      </c>
      <c r="K129" s="5">
        <f t="shared" si="15"/>
        <v>130236.12299333309</v>
      </c>
      <c r="L129" s="5"/>
      <c r="M129" s="5">
        <v>1.9261999999999999</v>
      </c>
      <c r="N129" s="5"/>
      <c r="O129" s="4">
        <v>2.4833000000000001E-2</v>
      </c>
      <c r="P129" s="5">
        <v>1.165</v>
      </c>
      <c r="Q129" s="5">
        <f t="shared" si="16"/>
        <v>2.3114964707516335E-3</v>
      </c>
      <c r="R129" s="5">
        <f t="shared" si="17"/>
        <v>121292.73585996729</v>
      </c>
      <c r="S129" s="5"/>
      <c r="T129" s="5">
        <v>1.8017000000000001</v>
      </c>
      <c r="U129" s="6"/>
    </row>
    <row r="130" spans="1:21" x14ac:dyDescent="0.3">
      <c r="A130" s="4">
        <v>3.0113999999999998E-2</v>
      </c>
      <c r="B130" s="5">
        <v>1.2951999999999999</v>
      </c>
      <c r="C130" s="5">
        <f t="shared" si="12"/>
        <v>2.569828522675979E-3</v>
      </c>
      <c r="D130" s="5">
        <f t="shared" si="13"/>
        <v>134848.37037410267</v>
      </c>
      <c r="E130" s="5"/>
      <c r="F130" s="5">
        <v>1.6517999999999999</v>
      </c>
      <c r="G130" s="5"/>
      <c r="H130" s="4">
        <v>2.5885999999999999E-2</v>
      </c>
      <c r="I130" s="5">
        <v>1.2516</v>
      </c>
      <c r="J130" s="5">
        <f t="shared" si="14"/>
        <v>2.483321015272742E-3</v>
      </c>
      <c r="K130" s="5">
        <f t="shared" si="15"/>
        <v>130309.00274878545</v>
      </c>
      <c r="L130" s="5"/>
      <c r="M130" s="5">
        <v>1.857</v>
      </c>
      <c r="N130" s="5"/>
      <c r="O130" s="4">
        <v>2.5780000000000001E-2</v>
      </c>
      <c r="P130" s="5">
        <v>1.2339</v>
      </c>
      <c r="Q130" s="5">
        <f t="shared" si="16"/>
        <v>2.4482021418544553E-3</v>
      </c>
      <c r="R130" s="5">
        <f t="shared" si="17"/>
        <v>128466.18607520482</v>
      </c>
      <c r="S130" s="5"/>
      <c r="T130" s="5">
        <v>1.8383</v>
      </c>
      <c r="U130" s="6"/>
    </row>
    <row r="131" spans="1:21" x14ac:dyDescent="0.3">
      <c r="A131" s="4">
        <v>3.1060999999999998E-2</v>
      </c>
      <c r="B131" s="5">
        <v>1.3463000000000001</v>
      </c>
      <c r="C131" s="5">
        <f t="shared" si="12"/>
        <v>2.6712169086462868E-3</v>
      </c>
      <c r="D131" s="5">
        <f t="shared" si="13"/>
        <v>140168.59252212357</v>
      </c>
      <c r="E131" s="5"/>
      <c r="F131" s="5">
        <v>1.6647000000000001</v>
      </c>
      <c r="G131" s="5"/>
      <c r="H131" s="4">
        <v>2.683E-2</v>
      </c>
      <c r="I131" s="5">
        <v>1.2944</v>
      </c>
      <c r="J131" s="5">
        <f t="shared" si="14"/>
        <v>2.5682412289621584E-3</v>
      </c>
      <c r="K131" s="5">
        <f t="shared" si="15"/>
        <v>134765.07922501428</v>
      </c>
      <c r="L131" s="5"/>
      <c r="M131" s="5">
        <v>1.8529</v>
      </c>
      <c r="N131" s="5"/>
      <c r="O131" s="4">
        <v>2.6727000000000001E-2</v>
      </c>
      <c r="P131" s="5">
        <v>1.2508999999999999</v>
      </c>
      <c r="Q131" s="5">
        <f t="shared" si="16"/>
        <v>2.4819321332731482E-3</v>
      </c>
      <c r="R131" s="5">
        <f t="shared" si="17"/>
        <v>130236.12299333309</v>
      </c>
      <c r="S131" s="5"/>
      <c r="T131" s="5">
        <v>1.7975000000000001</v>
      </c>
      <c r="U131" s="6"/>
    </row>
    <row r="132" spans="1:21" x14ac:dyDescent="0.3">
      <c r="A132" s="4">
        <v>3.2002999999999997E-2</v>
      </c>
      <c r="B132" s="5">
        <v>1.4271</v>
      </c>
      <c r="C132" s="5">
        <f t="shared" si="12"/>
        <v>2.8315335737421937E-3</v>
      </c>
      <c r="D132" s="5">
        <f t="shared" si="13"/>
        <v>148580.99858005089</v>
      </c>
      <c r="E132" s="5"/>
      <c r="F132" s="5">
        <v>1.7125999999999999</v>
      </c>
      <c r="G132" s="5"/>
      <c r="H132" s="4">
        <v>2.7775000000000001E-2</v>
      </c>
      <c r="I132" s="5">
        <v>1.3289</v>
      </c>
      <c r="J132" s="5">
        <f t="shared" si="14"/>
        <v>2.6366932703706827E-3</v>
      </c>
      <c r="K132" s="5">
        <f t="shared" si="15"/>
        <v>138357.01002945108</v>
      </c>
      <c r="L132" s="5"/>
      <c r="M132" s="5">
        <v>1.8374999999999999</v>
      </c>
      <c r="N132" s="5"/>
      <c r="O132" s="4">
        <v>2.7671999999999999E-2</v>
      </c>
      <c r="P132" s="5">
        <v>1.2996000000000001</v>
      </c>
      <c r="Q132" s="5">
        <f t="shared" si="16"/>
        <v>2.5785586381019939E-3</v>
      </c>
      <c r="R132" s="5">
        <f t="shared" si="17"/>
        <v>135306.47169408883</v>
      </c>
      <c r="S132" s="5"/>
      <c r="T132" s="5">
        <v>1.8037000000000001</v>
      </c>
      <c r="U132" s="6"/>
    </row>
    <row r="133" spans="1:21" x14ac:dyDescent="0.3">
      <c r="A133" s="4">
        <v>3.2944000000000001E-2</v>
      </c>
      <c r="B133" s="5">
        <v>1.5118</v>
      </c>
      <c r="C133" s="5">
        <f t="shared" si="12"/>
        <v>2.999588295692978E-3</v>
      </c>
      <c r="D133" s="5">
        <f t="shared" si="13"/>
        <v>157399.44898978417</v>
      </c>
      <c r="E133" s="5"/>
      <c r="F133" s="5">
        <v>1.7625</v>
      </c>
      <c r="G133" s="5"/>
      <c r="H133" s="4">
        <v>2.8716999999999999E-2</v>
      </c>
      <c r="I133" s="5">
        <v>1.3795999999999999</v>
      </c>
      <c r="J133" s="5">
        <f t="shared" si="14"/>
        <v>2.7372880094840798E-3</v>
      </c>
      <c r="K133" s="5">
        <f t="shared" si="15"/>
        <v>143635.58660292777</v>
      </c>
      <c r="L133" s="5"/>
      <c r="M133" s="5">
        <v>1.845</v>
      </c>
      <c r="N133" s="5"/>
      <c r="O133" s="4">
        <v>2.8617E-2</v>
      </c>
      <c r="P133" s="5">
        <v>1.3456999999999999</v>
      </c>
      <c r="Q133" s="5">
        <f t="shared" si="16"/>
        <v>2.6700264383609207E-3</v>
      </c>
      <c r="R133" s="5">
        <f t="shared" si="17"/>
        <v>140106.12416030726</v>
      </c>
      <c r="S133" s="5"/>
      <c r="T133" s="5">
        <v>1.806</v>
      </c>
      <c r="U133" s="6"/>
    </row>
    <row r="134" spans="1:21" x14ac:dyDescent="0.3">
      <c r="A134" s="4">
        <v>3.3883000000000003E-2</v>
      </c>
      <c r="B134" s="5">
        <v>1.5962000000000001</v>
      </c>
      <c r="C134" s="5">
        <f t="shared" si="12"/>
        <v>3.1670477825010788E-3</v>
      </c>
      <c r="D134" s="5">
        <f t="shared" si="13"/>
        <v>166186.66521860921</v>
      </c>
      <c r="E134" s="5"/>
      <c r="F134" s="5">
        <v>1.8092999999999999</v>
      </c>
      <c r="G134" s="5"/>
      <c r="H134" s="4">
        <v>2.9659000000000001E-2</v>
      </c>
      <c r="I134" s="5">
        <v>1.4328000000000001</v>
      </c>
      <c r="J134" s="5">
        <f t="shared" si="14"/>
        <v>2.842843041453168E-3</v>
      </c>
      <c r="K134" s="5">
        <f t="shared" si="15"/>
        <v>149174.44801730572</v>
      </c>
      <c r="L134" s="5"/>
      <c r="M134" s="5">
        <v>1.8553999999999999</v>
      </c>
      <c r="N134" s="5"/>
      <c r="O134" s="4">
        <v>2.9559999999999999E-2</v>
      </c>
      <c r="P134" s="5">
        <v>1.3853</v>
      </c>
      <c r="Q134" s="5">
        <f t="shared" si="16"/>
        <v>2.7485974771950536E-3</v>
      </c>
      <c r="R134" s="5">
        <f t="shared" si="17"/>
        <v>144229.03604018255</v>
      </c>
      <c r="S134" s="5"/>
      <c r="T134" s="5">
        <v>1.7999000000000001</v>
      </c>
      <c r="U134" s="6"/>
    </row>
    <row r="135" spans="1:21" x14ac:dyDescent="0.3">
      <c r="A135" s="4">
        <v>3.4823E-2</v>
      </c>
      <c r="B135" s="5">
        <v>1.7143999999999999</v>
      </c>
      <c r="C135" s="5">
        <f t="shared" si="12"/>
        <v>3.4015704287181114E-3</v>
      </c>
      <c r="D135" s="5">
        <f t="shared" si="13"/>
        <v>178492.93249641877</v>
      </c>
      <c r="E135" s="5"/>
      <c r="F135" s="5">
        <v>1.8908</v>
      </c>
      <c r="G135" s="5"/>
      <c r="H135" s="4">
        <v>3.0606000000000001E-2</v>
      </c>
      <c r="I135" s="5">
        <v>1.488</v>
      </c>
      <c r="J135" s="5">
        <f t="shared" si="14"/>
        <v>2.9523663077068072E-3</v>
      </c>
      <c r="K135" s="5">
        <f t="shared" si="15"/>
        <v>154921.53730440457</v>
      </c>
      <c r="L135" s="5"/>
      <c r="M135" s="5">
        <v>1.8673</v>
      </c>
      <c r="N135" s="5"/>
      <c r="O135" s="4">
        <v>3.0499999999999999E-2</v>
      </c>
      <c r="P135" s="5">
        <v>1.4486000000000001</v>
      </c>
      <c r="Q135" s="5">
        <f t="shared" si="16"/>
        <v>2.8741920923011297E-3</v>
      </c>
      <c r="R135" s="5">
        <f t="shared" si="17"/>
        <v>150819.44821180138</v>
      </c>
      <c r="S135" s="5"/>
      <c r="T135" s="5">
        <v>1.8241000000000001</v>
      </c>
      <c r="U135" s="6"/>
    </row>
    <row r="136" spans="1:21" x14ac:dyDescent="0.3">
      <c r="A136" s="4">
        <v>3.576E-2</v>
      </c>
      <c r="B136" s="5">
        <v>1.9008</v>
      </c>
      <c r="C136" s="5">
        <f t="shared" si="12"/>
        <v>3.7714098640383733E-3</v>
      </c>
      <c r="D136" s="5">
        <f t="shared" si="13"/>
        <v>197899.77023401356</v>
      </c>
      <c r="E136" s="5"/>
      <c r="F136" s="5">
        <v>2.0415000000000001</v>
      </c>
      <c r="G136" s="5"/>
      <c r="H136" s="4">
        <v>3.1555E-2</v>
      </c>
      <c r="I136" s="5">
        <v>1.5451999999999999</v>
      </c>
      <c r="J136" s="5">
        <f t="shared" si="14"/>
        <v>3.0658578082449987E-3</v>
      </c>
      <c r="K136" s="5">
        <f t="shared" si="15"/>
        <v>160876.85446422439</v>
      </c>
      <c r="L136" s="5"/>
      <c r="M136" s="5">
        <v>1.8807</v>
      </c>
      <c r="N136" s="5"/>
      <c r="O136" s="4">
        <v>3.1440999999999997E-2</v>
      </c>
      <c r="P136" s="5">
        <v>1.4786999999999999</v>
      </c>
      <c r="Q136" s="5">
        <f t="shared" si="16"/>
        <v>2.9339140182836395E-3</v>
      </c>
      <c r="R136" s="5">
        <f t="shared" si="17"/>
        <v>153953.27769625201</v>
      </c>
      <c r="S136" s="5"/>
      <c r="T136" s="5">
        <v>1.8063</v>
      </c>
      <c r="U136" s="6"/>
    </row>
    <row r="137" spans="1:21" x14ac:dyDescent="0.3">
      <c r="A137" s="4">
        <v>3.6697E-2</v>
      </c>
      <c r="B137" s="5">
        <v>2.0977999999999999</v>
      </c>
      <c r="C137" s="5">
        <f t="shared" si="12"/>
        <v>4.1622809410667609E-3</v>
      </c>
      <c r="D137" s="5">
        <f t="shared" si="13"/>
        <v>218410.21569702952</v>
      </c>
      <c r="E137" s="5"/>
      <c r="F137" s="5">
        <v>2.1956000000000002</v>
      </c>
      <c r="G137" s="5"/>
      <c r="H137" s="4">
        <v>3.2502999999999997E-2</v>
      </c>
      <c r="I137" s="5">
        <v>1.6335999999999999</v>
      </c>
      <c r="J137" s="5">
        <f t="shared" si="14"/>
        <v>3.2412537636222045E-3</v>
      </c>
      <c r="K137" s="5">
        <f t="shared" si="15"/>
        <v>170080.52643849148</v>
      </c>
      <c r="L137" s="5"/>
      <c r="M137" s="5">
        <v>1.9303999999999999</v>
      </c>
      <c r="N137" s="5"/>
      <c r="O137" s="4">
        <v>3.2382000000000001E-2</v>
      </c>
      <c r="P137" s="5">
        <v>1.5165999999999999</v>
      </c>
      <c r="Q137" s="5">
        <f t="shared" si="16"/>
        <v>3.0091120579759027E-3</v>
      </c>
      <c r="R137" s="5">
        <f t="shared" si="17"/>
        <v>157899.19588431445</v>
      </c>
      <c r="S137" s="5"/>
      <c r="T137" s="5">
        <v>1.7987</v>
      </c>
      <c r="U137" s="6"/>
    </row>
    <row r="138" spans="1:21" x14ac:dyDescent="0.3">
      <c r="A138" s="4">
        <v>3.7636000000000003E-2</v>
      </c>
      <c r="B138" s="5">
        <v>2.2808000000000002</v>
      </c>
      <c r="C138" s="5">
        <f t="shared" si="12"/>
        <v>4.5253743781032835E-3</v>
      </c>
      <c r="D138" s="5">
        <f t="shared" si="13"/>
        <v>237463.0660509986</v>
      </c>
      <c r="E138" s="5"/>
      <c r="F138" s="5">
        <v>2.3275000000000001</v>
      </c>
      <c r="G138" s="5"/>
      <c r="H138" s="4">
        <v>3.3439000000000003E-2</v>
      </c>
      <c r="I138" s="5">
        <v>1.9351</v>
      </c>
      <c r="J138" s="5">
        <f t="shared" si="14"/>
        <v>3.8394650820184426E-3</v>
      </c>
      <c r="K138" s="5">
        <f t="shared" si="15"/>
        <v>201470.87825117828</v>
      </c>
      <c r="L138" s="5"/>
      <c r="M138" s="5">
        <v>2.2225999999999999</v>
      </c>
      <c r="N138" s="5"/>
      <c r="O138" s="4">
        <v>3.3321999999999997E-2</v>
      </c>
      <c r="P138" s="5">
        <v>1.6333</v>
      </c>
      <c r="Q138" s="5">
        <f t="shared" si="16"/>
        <v>3.2406585284795214E-3</v>
      </c>
      <c r="R138" s="5">
        <f t="shared" si="17"/>
        <v>170049.29225758329</v>
      </c>
      <c r="S138" s="5"/>
      <c r="T138" s="5">
        <v>1.8825000000000001</v>
      </c>
      <c r="U138" s="6"/>
    </row>
    <row r="139" spans="1:21" ht="15" thickBot="1" x14ac:dyDescent="0.35">
      <c r="A139" s="4"/>
      <c r="B139" s="5"/>
      <c r="C139" s="5"/>
      <c r="D139" s="5"/>
      <c r="E139" s="5"/>
      <c r="F139" s="5"/>
      <c r="G139" s="5"/>
      <c r="H139" s="4">
        <v>3.4368999999999997E-2</v>
      </c>
      <c r="I139" s="5">
        <v>2.3235999999999999</v>
      </c>
      <c r="J139" s="5">
        <f t="shared" si="14"/>
        <v>4.6102945917926991E-3</v>
      </c>
      <c r="K139" s="5">
        <f t="shared" si="15"/>
        <v>241919.14252722741</v>
      </c>
      <c r="L139" s="5"/>
      <c r="M139" s="5">
        <v>2.5966</v>
      </c>
      <c r="N139" s="5"/>
      <c r="O139" s="4">
        <v>3.4249000000000002E-2</v>
      </c>
      <c r="P139" s="5">
        <v>2.0642999999999998</v>
      </c>
      <c r="Q139" s="5">
        <f t="shared" si="16"/>
        <v>4.0958130168005117E-3</v>
      </c>
      <c r="R139" s="5">
        <f t="shared" si="17"/>
        <v>214922.39882895313</v>
      </c>
      <c r="S139" s="5"/>
      <c r="T139" s="5">
        <v>2.3149000000000002</v>
      </c>
      <c r="U139" s="6"/>
    </row>
    <row r="140" spans="1:21" ht="15" thickBot="1" x14ac:dyDescent="0.35">
      <c r="A140" s="7" t="s">
        <v>9</v>
      </c>
      <c r="B140" s="8">
        <v>1.9767999999999999</v>
      </c>
      <c r="C140" s="9"/>
      <c r="D140" s="9"/>
      <c r="E140" s="9"/>
      <c r="F140" s="9"/>
      <c r="G140" s="9"/>
      <c r="H140" s="4">
        <v>3.5295E-2</v>
      </c>
      <c r="I140" s="5">
        <v>2.6768000000000001</v>
      </c>
      <c r="J140" s="5">
        <f t="shared" si="14"/>
        <v>5.3110847664446115E-3</v>
      </c>
      <c r="K140" s="5">
        <f t="shared" si="15"/>
        <v>278692.18484975147</v>
      </c>
      <c r="L140" s="5"/>
      <c r="M140" s="5">
        <v>2.9127999999999998</v>
      </c>
      <c r="N140" s="5"/>
      <c r="O140" s="4">
        <v>3.5167999999999998E-2</v>
      </c>
      <c r="P140" s="5">
        <v>2.5447000000000002</v>
      </c>
      <c r="Q140" s="5">
        <f t="shared" si="16"/>
        <v>5.0489828919499415E-3</v>
      </c>
      <c r="R140" s="5">
        <f t="shared" si="17"/>
        <v>264938.73385653109</v>
      </c>
      <c r="S140" s="5"/>
      <c r="T140" s="5">
        <v>2.7791000000000001</v>
      </c>
      <c r="U140" s="6"/>
    </row>
    <row r="141" spans="1:21" x14ac:dyDescent="0.3">
      <c r="A141" s="13" t="s">
        <v>13</v>
      </c>
      <c r="B141" s="11" t="s">
        <v>14</v>
      </c>
      <c r="C141" s="12">
        <v>1.5</v>
      </c>
      <c r="D141" s="13" t="s">
        <v>15</v>
      </c>
      <c r="E141" s="24"/>
      <c r="F141" s="25"/>
      <c r="H141" s="4">
        <v>3.6228000000000003E-2</v>
      </c>
      <c r="I141" s="5">
        <v>2.8633999999999999</v>
      </c>
      <c r="J141" s="5">
        <f t="shared" si="14"/>
        <v>5.6813210251933271E-3</v>
      </c>
      <c r="K141" s="5">
        <f t="shared" si="15"/>
        <v>298119.84537461825</v>
      </c>
      <c r="L141" s="5"/>
      <c r="M141" s="5">
        <v>3.0356000000000001</v>
      </c>
      <c r="N141" s="5"/>
      <c r="O141" s="4">
        <v>3.6093E-2</v>
      </c>
      <c r="P141" s="5">
        <v>2.9805999999999999</v>
      </c>
      <c r="Q141" s="5">
        <f t="shared" si="16"/>
        <v>5.9138595542680842E-3</v>
      </c>
      <c r="R141" s="5">
        <f t="shared" si="17"/>
        <v>310321.99871606735</v>
      </c>
      <c r="S141" s="5"/>
      <c r="T141" s="5">
        <v>3.1716000000000002</v>
      </c>
      <c r="U141" s="6"/>
    </row>
    <row r="142" spans="1:21" ht="15" thickBot="1" x14ac:dyDescent="0.35">
      <c r="A142" s="15">
        <f>C142^2</f>
        <v>504.00249999999994</v>
      </c>
      <c r="B142" s="14" t="s">
        <v>16</v>
      </c>
      <c r="C142" s="5">
        <v>22.45</v>
      </c>
      <c r="D142" s="15" t="s">
        <v>15</v>
      </c>
      <c r="E142" s="26"/>
      <c r="F142" s="27"/>
      <c r="H142" s="4"/>
      <c r="I142" s="5"/>
      <c r="J142" s="5"/>
      <c r="K142" s="5"/>
      <c r="L142" s="5"/>
      <c r="M142" s="5"/>
      <c r="N142" s="5"/>
      <c r="O142" s="4">
        <v>3.7053999999999997E-2</v>
      </c>
      <c r="P142" s="5">
        <v>2.8889999999999998</v>
      </c>
      <c r="Q142" s="5">
        <f t="shared" si="16"/>
        <v>5.7321144240355948E-3</v>
      </c>
      <c r="R142" s="5">
        <f t="shared" si="17"/>
        <v>300785.16214544675</v>
      </c>
      <c r="S142" s="5"/>
      <c r="T142" s="5">
        <v>2.9944999999999999</v>
      </c>
      <c r="U142" s="6"/>
    </row>
    <row r="143" spans="1:21" ht="15" thickBot="1" x14ac:dyDescent="0.35">
      <c r="A143" s="15" t="s">
        <v>17</v>
      </c>
      <c r="B143" s="28" t="s">
        <v>18</v>
      </c>
      <c r="C143" s="29">
        <v>1</v>
      </c>
      <c r="D143" s="30" t="s">
        <v>19</v>
      </c>
      <c r="E143" s="31">
        <f>C143*0.001</f>
        <v>1E-3</v>
      </c>
      <c r="F143" s="32" t="s">
        <v>20</v>
      </c>
      <c r="G143" s="13" t="s">
        <v>21</v>
      </c>
      <c r="H143" s="7" t="s">
        <v>9</v>
      </c>
      <c r="I143" s="8">
        <v>2.6320999999999999</v>
      </c>
      <c r="J143" s="9"/>
      <c r="K143" s="9"/>
      <c r="L143" s="9"/>
      <c r="M143" s="9"/>
      <c r="N143" s="9"/>
      <c r="O143" s="4"/>
      <c r="P143" s="5"/>
      <c r="Q143" s="5"/>
      <c r="R143" s="5"/>
      <c r="S143" s="5"/>
      <c r="T143" s="5"/>
      <c r="U143" s="6"/>
    </row>
    <row r="144" spans="1:21" ht="15" thickBot="1" x14ac:dyDescent="0.35">
      <c r="A144" s="18">
        <f>A142*0.00001</f>
        <v>5.0400250000000001E-3</v>
      </c>
      <c r="B144" s="16" t="s">
        <v>18</v>
      </c>
      <c r="C144" s="17">
        <v>1.9E-2</v>
      </c>
      <c r="D144" s="17" t="s">
        <v>19</v>
      </c>
      <c r="E144" s="17">
        <f>C144*0.001</f>
        <v>1.9000000000000001E-5</v>
      </c>
      <c r="F144" s="18" t="s">
        <v>20</v>
      </c>
      <c r="G144" s="33" t="s">
        <v>22</v>
      </c>
      <c r="O144" s="7" t="s">
        <v>9</v>
      </c>
      <c r="P144" s="8">
        <v>2.4975000000000001</v>
      </c>
      <c r="Q144" s="9"/>
      <c r="R144" s="9"/>
      <c r="S144" s="9"/>
      <c r="T144" s="9"/>
      <c r="U144" s="10"/>
    </row>
    <row r="145" spans="1:21" x14ac:dyDescent="0.3">
      <c r="A145" s="17" t="s">
        <v>23</v>
      </c>
      <c r="B145" s="34">
        <v>1.2754000000000001</v>
      </c>
      <c r="C145" s="17" t="s">
        <v>24</v>
      </c>
      <c r="D145" s="17" t="s">
        <v>23</v>
      </c>
      <c r="E145" s="17">
        <v>997</v>
      </c>
      <c r="F145" s="18" t="s">
        <v>24</v>
      </c>
    </row>
    <row r="148" spans="1:21" x14ac:dyDescent="0.3">
      <c r="A148" s="23" t="s">
        <v>12</v>
      </c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</row>
    <row r="149" spans="1:21" x14ac:dyDescent="0.3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</row>
    <row r="151" spans="1:21" x14ac:dyDescent="0.3">
      <c r="A151" s="11" t="s">
        <v>1</v>
      </c>
      <c r="B151" s="12"/>
      <c r="C151" s="12"/>
      <c r="D151" s="12"/>
      <c r="E151" s="12"/>
      <c r="F151" s="12" t="s">
        <v>3</v>
      </c>
      <c r="G151" s="13"/>
      <c r="H151" s="11" t="s">
        <v>1</v>
      </c>
      <c r="I151" s="12"/>
      <c r="J151" s="12"/>
      <c r="K151" s="12"/>
      <c r="L151" s="12"/>
      <c r="M151" s="12" t="s">
        <v>3</v>
      </c>
      <c r="N151" s="13"/>
      <c r="O151" s="11" t="s">
        <v>1</v>
      </c>
      <c r="P151" s="12"/>
      <c r="Q151" s="12"/>
      <c r="R151" s="12"/>
      <c r="S151" s="12"/>
      <c r="T151" s="12" t="s">
        <v>3</v>
      </c>
      <c r="U151" s="13"/>
    </row>
    <row r="152" spans="1:21" x14ac:dyDescent="0.3">
      <c r="A152" s="14" t="s">
        <v>4</v>
      </c>
      <c r="B152" s="5" t="s">
        <v>5</v>
      </c>
      <c r="C152" s="5" t="s">
        <v>27</v>
      </c>
      <c r="D152" s="35" t="s">
        <v>26</v>
      </c>
      <c r="E152" s="5"/>
      <c r="F152" s="5" t="s">
        <v>6</v>
      </c>
      <c r="G152" s="15"/>
      <c r="H152" s="14" t="s">
        <v>4</v>
      </c>
      <c r="I152" s="5" t="s">
        <v>5</v>
      </c>
      <c r="J152" s="35" t="s">
        <v>27</v>
      </c>
      <c r="K152" s="35" t="s">
        <v>26</v>
      </c>
      <c r="L152" s="5"/>
      <c r="M152" s="5" t="s">
        <v>6</v>
      </c>
      <c r="N152" s="15"/>
      <c r="O152" s="14" t="s">
        <v>4</v>
      </c>
      <c r="P152" s="5" t="s">
        <v>5</v>
      </c>
      <c r="Q152" s="35" t="s">
        <v>27</v>
      </c>
      <c r="R152" s="35" t="s">
        <v>26</v>
      </c>
      <c r="S152" s="5"/>
      <c r="T152" s="5" t="s">
        <v>6</v>
      </c>
      <c r="U152" s="15"/>
    </row>
    <row r="153" spans="1:21" x14ac:dyDescent="0.3">
      <c r="A153" s="14" t="s">
        <v>7</v>
      </c>
      <c r="B153" s="5"/>
      <c r="C153" s="5"/>
      <c r="D153" s="5"/>
      <c r="E153" s="5"/>
      <c r="F153" s="5"/>
      <c r="G153" s="15"/>
      <c r="H153" s="14" t="s">
        <v>7</v>
      </c>
      <c r="I153" s="5"/>
      <c r="J153" s="5"/>
      <c r="K153" s="5"/>
      <c r="L153" s="5"/>
      <c r="M153" s="5"/>
      <c r="N153" s="15"/>
      <c r="O153" s="14" t="s">
        <v>7</v>
      </c>
      <c r="P153" s="5"/>
      <c r="Q153" s="5"/>
      <c r="R153" s="5"/>
      <c r="S153" s="5"/>
      <c r="T153" s="5"/>
      <c r="U153" s="15"/>
    </row>
    <row r="154" spans="1:21" x14ac:dyDescent="0.3">
      <c r="A154" s="14" t="s">
        <v>8</v>
      </c>
      <c r="B154" s="5" t="s">
        <v>8</v>
      </c>
      <c r="C154" s="5"/>
      <c r="D154" s="5"/>
      <c r="E154" s="5"/>
      <c r="F154" s="5" t="s">
        <v>8</v>
      </c>
      <c r="G154" s="15"/>
      <c r="H154" s="14" t="s">
        <v>8</v>
      </c>
      <c r="I154" s="5" t="s">
        <v>8</v>
      </c>
      <c r="J154" s="5"/>
      <c r="K154" s="5"/>
      <c r="L154" s="5"/>
      <c r="M154" s="5" t="s">
        <v>8</v>
      </c>
      <c r="N154" s="15"/>
      <c r="O154" s="14" t="s">
        <v>8</v>
      </c>
      <c r="P154" s="5" t="s">
        <v>8</v>
      </c>
      <c r="Q154" s="5"/>
      <c r="R154" s="5"/>
      <c r="S154" s="5"/>
      <c r="T154" s="5" t="s">
        <v>8</v>
      </c>
      <c r="U154" s="15"/>
    </row>
    <row r="155" spans="1:21" x14ac:dyDescent="0.3">
      <c r="A155" s="14">
        <v>3.8414999999999998E-2</v>
      </c>
      <c r="B155" s="5">
        <v>2.8426</v>
      </c>
      <c r="C155" s="5">
        <f>B155*0.00001/$A$144</f>
        <v>5.6400513886339853E-3</v>
      </c>
      <c r="D155" s="5">
        <f>$E$145*C155/$E$144</f>
        <v>295954.27549832012</v>
      </c>
      <c r="E155" s="5"/>
      <c r="F155" s="5">
        <v>2.8420000000000001</v>
      </c>
      <c r="G155" s="15"/>
      <c r="H155" s="14">
        <v>3.7819999999999999E-2</v>
      </c>
      <c r="I155" s="5">
        <v>2.8942000000000001</v>
      </c>
      <c r="J155" s="5">
        <f>I155*0.00001/$A$144</f>
        <v>5.7424318331754307E-3</v>
      </c>
      <c r="K155" s="5">
        <f>$E$145*J155/$E$144</f>
        <v>301326.55461452127</v>
      </c>
      <c r="L155" s="5"/>
      <c r="M155" s="5">
        <v>2.9390999999999998</v>
      </c>
      <c r="N155" s="15"/>
      <c r="O155" s="14">
        <v>3.2023000000000003E-2</v>
      </c>
      <c r="P155" s="5">
        <v>1.8241000000000001</v>
      </c>
      <c r="Q155" s="5">
        <f>P155*0.00001/$A$144</f>
        <v>3.6192280792257973E-3</v>
      </c>
      <c r="R155" s="5">
        <f>$E$145*Q155/$E$144</f>
        <v>189914.23131516419</v>
      </c>
      <c r="S155" s="5"/>
      <c r="T155" s="5">
        <v>2.1876000000000002</v>
      </c>
      <c r="U155" s="15"/>
    </row>
    <row r="156" spans="1:21" x14ac:dyDescent="0.3">
      <c r="A156" s="14">
        <v>6.9625999999999993E-2</v>
      </c>
      <c r="B156" s="5">
        <v>5.0659999999999998</v>
      </c>
      <c r="C156" s="5">
        <f t="shared" ref="C156:C160" si="18">B156*0.00001/$A$144</f>
        <v>1.0051537442770622E-2</v>
      </c>
      <c r="D156" s="5">
        <f t="shared" ref="D156:D160" si="19">$E$145*C156/$E$144</f>
        <v>527441.20160222682</v>
      </c>
      <c r="E156" s="5"/>
      <c r="F156" s="5">
        <v>2.7944</v>
      </c>
      <c r="G156" s="15"/>
      <c r="H156" s="14">
        <v>7.5599E-2</v>
      </c>
      <c r="I156" s="5">
        <v>5.6272000000000002</v>
      </c>
      <c r="J156" s="5">
        <f t="shared" ref="J156:J160" si="20">I156*0.00001/$A$144</f>
        <v>1.1165023983015958E-2</v>
      </c>
      <c r="K156" s="5">
        <f t="shared" ref="K156:K160" si="21">$E$145*J156/$E$144</f>
        <v>585869.94268773205</v>
      </c>
      <c r="L156" s="5"/>
      <c r="M156" s="5">
        <v>2.8588</v>
      </c>
      <c r="N156" s="15"/>
      <c r="O156" s="14">
        <v>6.1006999999999999E-2</v>
      </c>
      <c r="P156" s="5">
        <v>3.9836</v>
      </c>
      <c r="Q156" s="5">
        <f t="shared" ref="Q156:Q160" si="22">P156*0.00001/$A$144</f>
        <v>7.9039290479709923E-3</v>
      </c>
      <c r="R156" s="5">
        <f t="shared" ref="R156:R160" si="23">$E$145*Q156/$E$144</f>
        <v>414748.27688563574</v>
      </c>
      <c r="S156" s="5"/>
      <c r="T156" s="5">
        <v>2.5078</v>
      </c>
      <c r="U156" s="15"/>
    </row>
    <row r="157" spans="1:21" x14ac:dyDescent="0.3">
      <c r="A157" s="14">
        <v>0.14213000000000001</v>
      </c>
      <c r="B157" s="5">
        <v>8.4234000000000009</v>
      </c>
      <c r="C157" s="5">
        <f t="shared" si="18"/>
        <v>1.6713012336248338E-2</v>
      </c>
      <c r="D157" s="5">
        <f t="shared" si="19"/>
        <v>876993.33153892588</v>
      </c>
      <c r="E157" s="5"/>
      <c r="F157" s="5">
        <v>2.2761999999999998</v>
      </c>
      <c r="G157" s="15"/>
      <c r="H157" s="14">
        <v>0.21459</v>
      </c>
      <c r="I157" s="5">
        <v>10.763999999999999</v>
      </c>
      <c r="J157" s="5">
        <f t="shared" si="20"/>
        <v>2.1357036919459726E-2</v>
      </c>
      <c r="K157" s="5">
        <f t="shared" si="21"/>
        <v>1120682.4109842812</v>
      </c>
      <c r="L157" s="5"/>
      <c r="M157" s="5">
        <v>1.9263999999999999</v>
      </c>
      <c r="N157" s="15"/>
      <c r="O157" s="14">
        <v>0.17016999999999999</v>
      </c>
      <c r="P157" s="5">
        <v>7.9767999999999999</v>
      </c>
      <c r="Q157" s="5">
        <f t="shared" si="22"/>
        <v>1.5826905620507835E-2</v>
      </c>
      <c r="R157" s="5">
        <f t="shared" si="23"/>
        <v>830496.04756033223</v>
      </c>
      <c r="S157" s="5"/>
      <c r="T157" s="5">
        <v>1.8003</v>
      </c>
      <c r="U157" s="15"/>
    </row>
    <row r="158" spans="1:21" x14ac:dyDescent="0.3">
      <c r="A158" s="14">
        <v>0.24251</v>
      </c>
      <c r="B158" s="5">
        <v>12.285</v>
      </c>
      <c r="C158" s="5">
        <f t="shared" si="18"/>
        <v>2.4374879092861644E-2</v>
      </c>
      <c r="D158" s="5">
        <f t="shared" si="19"/>
        <v>1279039.708188582</v>
      </c>
      <c r="E158" s="5"/>
      <c r="F158" s="5">
        <v>1.9455</v>
      </c>
      <c r="G158" s="15"/>
      <c r="H158" s="14">
        <v>0.30681999999999998</v>
      </c>
      <c r="I158" s="5">
        <v>14.537000000000001</v>
      </c>
      <c r="J158" s="5">
        <f t="shared" si="20"/>
        <v>2.884311089726738E-2</v>
      </c>
      <c r="K158" s="5">
        <f t="shared" si="21"/>
        <v>1513504.2928723986</v>
      </c>
      <c r="L158" s="5"/>
      <c r="M158" s="5">
        <v>1.8196000000000001</v>
      </c>
      <c r="N158" s="15"/>
      <c r="O158" s="14">
        <v>0.28854999999999997</v>
      </c>
      <c r="P158" s="5">
        <v>12.782999999999999</v>
      </c>
      <c r="Q158" s="5">
        <f t="shared" si="22"/>
        <v>2.5362969429715131E-2</v>
      </c>
      <c r="R158" s="5">
        <f t="shared" si="23"/>
        <v>1330888.4484961045</v>
      </c>
      <c r="S158" s="5"/>
      <c r="T158" s="5">
        <v>1.7014</v>
      </c>
      <c r="U158" s="15"/>
    </row>
    <row r="159" spans="1:21" x14ac:dyDescent="0.3">
      <c r="A159" s="14">
        <v>0.33129999999999998</v>
      </c>
      <c r="B159" s="5">
        <v>16.119</v>
      </c>
      <c r="C159" s="5">
        <f t="shared" si="18"/>
        <v>3.1981984216348139E-2</v>
      </c>
      <c r="D159" s="5">
        <f t="shared" si="19"/>
        <v>1678212.5401946891</v>
      </c>
      <c r="E159" s="5"/>
      <c r="F159" s="5">
        <v>1.8686</v>
      </c>
      <c r="G159" s="15"/>
      <c r="H159" s="14">
        <v>0.38556000000000001</v>
      </c>
      <c r="I159" s="5">
        <v>18.042999999999999</v>
      </c>
      <c r="J159" s="5">
        <f t="shared" si="20"/>
        <v>3.5799425598087312E-2</v>
      </c>
      <c r="K159" s="5">
        <f t="shared" si="21"/>
        <v>1878527.7537522656</v>
      </c>
      <c r="L159" s="5"/>
      <c r="M159" s="5">
        <v>1.7971999999999999</v>
      </c>
      <c r="N159" s="15"/>
      <c r="O159" s="14">
        <v>0.37045</v>
      </c>
      <c r="P159" s="5">
        <v>16.158000000000001</v>
      </c>
      <c r="Q159" s="5">
        <f t="shared" si="22"/>
        <v>3.2059364784896904E-2</v>
      </c>
      <c r="R159" s="5">
        <f t="shared" si="23"/>
        <v>1682272.9837127479</v>
      </c>
      <c r="S159" s="5"/>
      <c r="T159" s="5">
        <v>1.6751</v>
      </c>
      <c r="U159" s="15"/>
    </row>
    <row r="160" spans="1:21" x14ac:dyDescent="0.3">
      <c r="A160" s="14">
        <v>0.46305000000000002</v>
      </c>
      <c r="B160" s="5">
        <v>21.295000000000002</v>
      </c>
      <c r="C160" s="5">
        <f t="shared" si="18"/>
        <v>4.2251774544769125E-2</v>
      </c>
      <c r="D160" s="5">
        <f t="shared" si="19"/>
        <v>2217106.2747965693</v>
      </c>
      <c r="E160" s="5"/>
      <c r="F160" s="5">
        <v>1.7663</v>
      </c>
      <c r="G160" s="15"/>
      <c r="H160" s="14">
        <v>0.53237999999999996</v>
      </c>
      <c r="I160" s="5">
        <v>22.49</v>
      </c>
      <c r="J160" s="5">
        <f t="shared" si="20"/>
        <v>4.4622794529789039E-2</v>
      </c>
      <c r="K160" s="5">
        <f t="shared" si="21"/>
        <v>2341522.4287473513</v>
      </c>
      <c r="L160" s="5"/>
      <c r="M160" s="5">
        <v>1.6225000000000001</v>
      </c>
      <c r="N160" s="15"/>
      <c r="O160" s="14">
        <v>0.50307999999999997</v>
      </c>
      <c r="P160" s="5">
        <v>20.530999999999999</v>
      </c>
      <c r="Q160" s="5">
        <f t="shared" si="22"/>
        <v>4.0735909048070194E-2</v>
      </c>
      <c r="R160" s="5">
        <f t="shared" si="23"/>
        <v>2137563.227417157</v>
      </c>
      <c r="S160" s="5"/>
      <c r="T160" s="5">
        <v>1.5673999999999999</v>
      </c>
      <c r="U160" s="15"/>
    </row>
    <row r="161" spans="1:21" x14ac:dyDescent="0.3">
      <c r="A161" s="14"/>
      <c r="B161" s="5"/>
      <c r="C161" s="5"/>
      <c r="D161" s="5"/>
      <c r="E161" s="5"/>
      <c r="F161" s="5"/>
      <c r="G161" s="15"/>
      <c r="H161" s="14"/>
      <c r="I161" s="5"/>
      <c r="J161" s="5"/>
      <c r="K161" s="5"/>
      <c r="L161" s="5"/>
      <c r="M161" s="5"/>
      <c r="N161" s="15"/>
      <c r="O161" s="14"/>
      <c r="P161" s="5"/>
      <c r="Q161" s="5"/>
      <c r="R161" s="5"/>
      <c r="S161" s="5"/>
      <c r="T161" s="5"/>
      <c r="U161" s="15"/>
    </row>
    <row r="162" spans="1:21" x14ac:dyDescent="0.3">
      <c r="A162" s="16" t="s">
        <v>9</v>
      </c>
      <c r="B162" s="17">
        <v>2.1017000000000001</v>
      </c>
      <c r="C162" s="17"/>
      <c r="D162" s="17"/>
      <c r="E162" s="17"/>
      <c r="F162" s="17"/>
      <c r="G162" s="18"/>
      <c r="H162" s="16" t="s">
        <v>9</v>
      </c>
      <c r="I162" s="17">
        <v>2.0387</v>
      </c>
      <c r="J162" s="17"/>
      <c r="K162" s="17"/>
      <c r="L162" s="17"/>
      <c r="M162" s="17"/>
      <c r="N162" s="18"/>
      <c r="O162" s="16" t="s">
        <v>9</v>
      </c>
      <c r="P162" s="17">
        <v>1.8337000000000001</v>
      </c>
      <c r="Q162" s="17"/>
      <c r="R162" s="17"/>
      <c r="S162" s="17"/>
      <c r="T162" s="17"/>
      <c r="U162" s="18"/>
    </row>
    <row r="164" spans="1:21" x14ac:dyDescent="0.3">
      <c r="A164" s="11" t="s">
        <v>1</v>
      </c>
      <c r="B164" s="12"/>
      <c r="C164" s="12"/>
      <c r="D164" s="12"/>
      <c r="E164" s="12"/>
      <c r="F164" s="12" t="s">
        <v>3</v>
      </c>
      <c r="G164" s="13"/>
      <c r="H164" s="11" t="s">
        <v>1</v>
      </c>
      <c r="I164" s="12"/>
      <c r="J164" s="12"/>
      <c r="K164" s="12"/>
      <c r="L164" s="12"/>
      <c r="M164" s="12" t="s">
        <v>3</v>
      </c>
      <c r="N164" s="13"/>
      <c r="O164" s="11" t="s">
        <v>1</v>
      </c>
      <c r="P164" s="12"/>
      <c r="Q164" s="12"/>
      <c r="R164" s="12"/>
      <c r="S164" s="12"/>
      <c r="T164" s="12" t="s">
        <v>3</v>
      </c>
      <c r="U164" s="13"/>
    </row>
    <row r="165" spans="1:21" x14ac:dyDescent="0.3">
      <c r="A165" s="14" t="s">
        <v>4</v>
      </c>
      <c r="B165" s="5" t="s">
        <v>5</v>
      </c>
      <c r="C165" s="5" t="s">
        <v>27</v>
      </c>
      <c r="D165" s="35" t="s">
        <v>26</v>
      </c>
      <c r="E165" s="5"/>
      <c r="F165" s="5" t="s">
        <v>6</v>
      </c>
      <c r="G165" s="15"/>
      <c r="H165" s="14" t="s">
        <v>4</v>
      </c>
      <c r="I165" s="5" t="s">
        <v>5</v>
      </c>
      <c r="J165" s="35" t="s">
        <v>27</v>
      </c>
      <c r="K165" s="35" t="s">
        <v>26</v>
      </c>
      <c r="L165" s="5"/>
      <c r="M165" s="5" t="s">
        <v>6</v>
      </c>
      <c r="N165" s="15"/>
      <c r="O165" s="14" t="s">
        <v>4</v>
      </c>
      <c r="P165" s="5" t="s">
        <v>5</v>
      </c>
      <c r="Q165" s="35" t="s">
        <v>27</v>
      </c>
      <c r="R165" s="35" t="s">
        <v>26</v>
      </c>
      <c r="S165" s="5"/>
      <c r="T165" s="5" t="s">
        <v>6</v>
      </c>
      <c r="U165" s="15"/>
    </row>
    <row r="166" spans="1:21" x14ac:dyDescent="0.3">
      <c r="A166" s="14" t="s">
        <v>7</v>
      </c>
      <c r="B166" s="5"/>
      <c r="C166" s="5"/>
      <c r="D166" s="5"/>
      <c r="E166" s="5"/>
      <c r="F166" s="5"/>
      <c r="G166" s="15"/>
      <c r="H166" s="14" t="s">
        <v>7</v>
      </c>
      <c r="I166" s="5"/>
      <c r="J166" s="5"/>
      <c r="K166" s="5"/>
      <c r="L166" s="5"/>
      <c r="M166" s="5"/>
      <c r="N166" s="15"/>
      <c r="O166" s="14" t="s">
        <v>7</v>
      </c>
      <c r="P166" s="5"/>
      <c r="Q166" s="5"/>
      <c r="R166" s="5"/>
      <c r="S166" s="5"/>
      <c r="T166" s="5"/>
      <c r="U166" s="15"/>
    </row>
    <row r="167" spans="1:21" x14ac:dyDescent="0.3">
      <c r="A167" s="14" t="s">
        <v>8</v>
      </c>
      <c r="B167" s="5" t="s">
        <v>8</v>
      </c>
      <c r="C167" s="5"/>
      <c r="D167" s="5"/>
      <c r="E167" s="5"/>
      <c r="F167" s="5" t="s">
        <v>8</v>
      </c>
      <c r="G167" s="15"/>
      <c r="H167" s="14" t="s">
        <v>8</v>
      </c>
      <c r="I167" s="5" t="s">
        <v>8</v>
      </c>
      <c r="J167" s="5"/>
      <c r="K167" s="5"/>
      <c r="L167" s="5"/>
      <c r="M167" s="5" t="s">
        <v>8</v>
      </c>
      <c r="N167" s="15"/>
      <c r="O167" s="14" t="s">
        <v>8</v>
      </c>
      <c r="P167" s="5" t="s">
        <v>8</v>
      </c>
      <c r="Q167" s="5"/>
      <c r="R167" s="5"/>
      <c r="S167" s="5"/>
      <c r="T167" s="5" t="s">
        <v>8</v>
      </c>
      <c r="U167" s="15"/>
    </row>
    <row r="168" spans="1:21" x14ac:dyDescent="0.3">
      <c r="A168" s="14">
        <v>3.1098000000000001E-2</v>
      </c>
      <c r="B168" s="5">
        <v>1.4988999999999999</v>
      </c>
      <c r="C168" s="5">
        <f>B168*0.00001/$A$144</f>
        <v>2.9739931845576164E-3</v>
      </c>
      <c r="D168" s="5">
        <f>$E$145*C168/$E$144</f>
        <v>156056.37921073387</v>
      </c>
      <c r="E168" s="5"/>
      <c r="F168" s="5">
        <v>1.8511</v>
      </c>
      <c r="G168" s="15"/>
      <c r="H168" s="14">
        <v>3.1975000000000003E-2</v>
      </c>
      <c r="I168" s="5">
        <v>1.3968</v>
      </c>
      <c r="J168" s="5">
        <f>I168*0.00001/$A$144</f>
        <v>2.7714148243312285E-3</v>
      </c>
      <c r="K168" s="5">
        <f>$E$145*J168/$E$144</f>
        <v>145426.34630832815</v>
      </c>
      <c r="L168" s="5"/>
      <c r="M168" s="5">
        <v>1.6778</v>
      </c>
      <c r="N168" s="15"/>
      <c r="O168" s="14">
        <v>3.1967000000000002E-2</v>
      </c>
      <c r="P168" s="5">
        <v>1.522</v>
      </c>
      <c r="Q168" s="5">
        <f>P168*0.00001/$A$144</f>
        <v>3.0198262905441939E-3</v>
      </c>
      <c r="R168" s="5">
        <f>$E$145*Q168/$E$144</f>
        <v>158461.41114066113</v>
      </c>
      <c r="S168" s="5"/>
      <c r="T168" s="5">
        <v>1.8286</v>
      </c>
      <c r="U168" s="15"/>
    </row>
    <row r="169" spans="1:21" x14ac:dyDescent="0.3">
      <c r="A169" s="14">
        <v>5.9378E-2</v>
      </c>
      <c r="B169" s="5">
        <v>3.2955000000000001</v>
      </c>
      <c r="C169" s="5">
        <f t="shared" ref="C169:C173" si="24">B169*0.00001/$A$144</f>
        <v>6.5386580423708223E-3</v>
      </c>
      <c r="D169" s="5">
        <f t="shared" ref="D169:D173" si="25">$E$145*C169/$E$144</f>
        <v>343107.47727598471</v>
      </c>
      <c r="E169" s="5"/>
      <c r="F169" s="5">
        <v>2.1315</v>
      </c>
      <c r="G169" s="15"/>
      <c r="H169" s="14">
        <v>6.1782999999999998E-2</v>
      </c>
      <c r="I169" s="5">
        <v>3.335</v>
      </c>
      <c r="J169" s="5">
        <f t="shared" ref="J169:J173" si="26">I169*0.00001/$A$144</f>
        <v>6.6170306694907279E-3</v>
      </c>
      <c r="K169" s="5">
        <f t="shared" ref="K169:K173" si="27">$E$145*J169/$E$144</f>
        <v>347219.97776222398</v>
      </c>
      <c r="L169" s="5"/>
      <c r="M169" s="5">
        <v>2.0731999999999999</v>
      </c>
      <c r="N169" s="15"/>
      <c r="O169" s="14">
        <v>6.2224000000000002E-2</v>
      </c>
      <c r="P169" s="5">
        <v>3.4337</v>
      </c>
      <c r="Q169" s="5">
        <f t="shared" ref="Q169:Q173" si="28">P169*0.00001/$A$144</f>
        <v>6.8128630314333756E-3</v>
      </c>
      <c r="R169" s="5">
        <f t="shared" ref="R169:R173" si="29">$E$145*Q169/$E$144</f>
        <v>357496.02328100393</v>
      </c>
      <c r="S169" s="5"/>
      <c r="T169" s="5">
        <v>2.1194000000000002</v>
      </c>
      <c r="U169" s="15"/>
    </row>
    <row r="170" spans="1:21" x14ac:dyDescent="0.3">
      <c r="A170" s="14">
        <v>0.16413</v>
      </c>
      <c r="B170" s="5">
        <v>7.0077999999999996</v>
      </c>
      <c r="C170" s="5">
        <f t="shared" si="24"/>
        <v>1.3904296109642314E-2</v>
      </c>
      <c r="D170" s="5">
        <f t="shared" si="25"/>
        <v>729609.64322702039</v>
      </c>
      <c r="E170" s="5"/>
      <c r="F170" s="5">
        <v>1.6397999999999999</v>
      </c>
      <c r="G170" s="15"/>
      <c r="H170" s="14">
        <v>0.17723</v>
      </c>
      <c r="I170" s="5">
        <v>7.2054999999999998</v>
      </c>
      <c r="J170" s="5">
        <f t="shared" si="26"/>
        <v>1.4296556068670294E-2</v>
      </c>
      <c r="K170" s="5">
        <f t="shared" si="27"/>
        <v>750192.96844548848</v>
      </c>
      <c r="L170" s="5"/>
      <c r="M170" s="5">
        <v>1.5615000000000001</v>
      </c>
      <c r="N170" s="15"/>
      <c r="O170" s="14">
        <v>0.16799</v>
      </c>
      <c r="P170" s="5">
        <v>7.3011999999999997</v>
      </c>
      <c r="Q170" s="5">
        <f t="shared" si="28"/>
        <v>1.4486436079186114E-2</v>
      </c>
      <c r="R170" s="5">
        <f t="shared" si="29"/>
        <v>760156.67215518712</v>
      </c>
      <c r="S170" s="5"/>
      <c r="T170" s="5">
        <v>1.6692</v>
      </c>
      <c r="U170" s="15"/>
    </row>
    <row r="171" spans="1:21" x14ac:dyDescent="0.3">
      <c r="A171" s="14">
        <v>0.26155</v>
      </c>
      <c r="B171" s="5">
        <v>10.791</v>
      </c>
      <c r="C171" s="5">
        <f t="shared" si="24"/>
        <v>2.1410608082301181E-2</v>
      </c>
      <c r="D171" s="5">
        <f t="shared" si="25"/>
        <v>1123493.4872660146</v>
      </c>
      <c r="E171" s="5"/>
      <c r="F171" s="5">
        <v>1.5845</v>
      </c>
      <c r="G171" s="15"/>
      <c r="H171" s="14">
        <v>0.26927000000000001</v>
      </c>
      <c r="I171" s="5">
        <v>11.186</v>
      </c>
      <c r="J171" s="5">
        <f t="shared" si="26"/>
        <v>2.2194334353500232E-2</v>
      </c>
      <c r="K171" s="5">
        <f t="shared" si="27"/>
        <v>1164618.4921284069</v>
      </c>
      <c r="L171" s="5"/>
      <c r="M171" s="5">
        <v>1.5954999999999999</v>
      </c>
      <c r="N171" s="15"/>
      <c r="O171" s="14">
        <v>0.26099</v>
      </c>
      <c r="P171" s="5">
        <v>11.206</v>
      </c>
      <c r="Q171" s="5">
        <f t="shared" si="28"/>
        <v>2.2234016696345754E-2</v>
      </c>
      <c r="R171" s="5">
        <f t="shared" si="29"/>
        <v>1166700.7708556165</v>
      </c>
      <c r="S171" s="5"/>
      <c r="T171" s="5">
        <v>1.6491</v>
      </c>
      <c r="U171" s="15"/>
    </row>
    <row r="172" spans="1:21" x14ac:dyDescent="0.3">
      <c r="A172" s="14">
        <v>0.34095999999999999</v>
      </c>
      <c r="B172" s="5">
        <v>13.762</v>
      </c>
      <c r="C172" s="5">
        <f t="shared" si="24"/>
        <v>2.7305420112003417E-2</v>
      </c>
      <c r="D172" s="5">
        <f t="shared" si="25"/>
        <v>1432815.9921930213</v>
      </c>
      <c r="E172" s="5"/>
      <c r="F172" s="5">
        <v>1.5502</v>
      </c>
      <c r="G172" s="15"/>
      <c r="H172" s="14">
        <v>0.34782999999999997</v>
      </c>
      <c r="I172" s="5">
        <v>13.923999999999999</v>
      </c>
      <c r="J172" s="5">
        <f t="shared" si="26"/>
        <v>2.7626847089052137E-2</v>
      </c>
      <c r="K172" s="5">
        <f t="shared" si="27"/>
        <v>1449682.4498834198</v>
      </c>
      <c r="L172" s="5"/>
      <c r="M172" s="5">
        <v>1.5374000000000001</v>
      </c>
      <c r="N172" s="15"/>
      <c r="O172" s="14">
        <v>0.33964</v>
      </c>
      <c r="P172" s="5">
        <v>13.99</v>
      </c>
      <c r="Q172" s="5">
        <f t="shared" si="28"/>
        <v>2.775779882044236E-2</v>
      </c>
      <c r="R172" s="5">
        <f t="shared" si="29"/>
        <v>1456553.9696832122</v>
      </c>
      <c r="S172" s="5"/>
      <c r="T172" s="5">
        <v>1.5820000000000001</v>
      </c>
      <c r="U172" s="15"/>
    </row>
    <row r="173" spans="1:21" x14ac:dyDescent="0.3">
      <c r="A173" s="14">
        <v>0.46131</v>
      </c>
      <c r="B173" s="5">
        <v>18.376999999999999</v>
      </c>
      <c r="C173" s="5">
        <f t="shared" si="24"/>
        <v>3.6462120723607522E-2</v>
      </c>
      <c r="D173" s="5">
        <f t="shared" si="25"/>
        <v>1913301.8084966685</v>
      </c>
      <c r="E173" s="5"/>
      <c r="F173" s="5">
        <v>1.53</v>
      </c>
      <c r="G173" s="15"/>
      <c r="H173" s="14">
        <v>0.47685</v>
      </c>
      <c r="I173" s="5">
        <v>18.509</v>
      </c>
      <c r="J173" s="5">
        <f t="shared" si="26"/>
        <v>3.6724024186387969E-2</v>
      </c>
      <c r="K173" s="5">
        <f t="shared" si="27"/>
        <v>1927044.8480962529</v>
      </c>
      <c r="L173" s="5"/>
      <c r="M173" s="5">
        <v>1.4907999999999999</v>
      </c>
      <c r="N173" s="15"/>
      <c r="O173" s="14">
        <v>0.46965000000000001</v>
      </c>
      <c r="P173" s="5">
        <v>18.866</v>
      </c>
      <c r="Q173" s="5">
        <f t="shared" si="28"/>
        <v>3.7432354006180522E-2</v>
      </c>
      <c r="R173" s="5">
        <f t="shared" si="29"/>
        <v>1964213.5233769463</v>
      </c>
      <c r="S173" s="5"/>
      <c r="T173" s="5">
        <v>1.5427999999999999</v>
      </c>
      <c r="U173" s="15"/>
    </row>
    <row r="174" spans="1:21" x14ac:dyDescent="0.3">
      <c r="A174" s="14"/>
      <c r="B174" s="5"/>
      <c r="C174" s="5"/>
      <c r="D174" s="5"/>
      <c r="E174" s="5"/>
      <c r="F174" s="5"/>
      <c r="G174" s="15"/>
      <c r="H174" s="14"/>
      <c r="I174" s="5"/>
      <c r="J174" s="5"/>
      <c r="K174" s="5"/>
      <c r="L174" s="5"/>
      <c r="M174" s="5"/>
      <c r="N174" s="15"/>
      <c r="O174" s="14"/>
      <c r="P174" s="5"/>
      <c r="Q174" s="5"/>
      <c r="R174" s="5"/>
      <c r="S174" s="5"/>
      <c r="T174" s="5"/>
      <c r="U174" s="15"/>
    </row>
    <row r="175" spans="1:21" x14ac:dyDescent="0.3">
      <c r="A175" s="16" t="s">
        <v>9</v>
      </c>
      <c r="B175" s="17">
        <v>1.6753</v>
      </c>
      <c r="C175" s="17"/>
      <c r="D175" s="17"/>
      <c r="E175" s="17"/>
      <c r="F175" s="17"/>
      <c r="G175" s="18"/>
      <c r="H175" s="16" t="s">
        <v>9</v>
      </c>
      <c r="I175" s="17">
        <v>1.6395999999999999</v>
      </c>
      <c r="J175" s="17"/>
      <c r="K175" s="17"/>
      <c r="L175" s="17"/>
      <c r="M175" s="17"/>
      <c r="N175" s="18"/>
      <c r="O175" s="16" t="s">
        <v>9</v>
      </c>
      <c r="P175" s="17">
        <v>1.7012</v>
      </c>
      <c r="Q175" s="17"/>
      <c r="R175" s="17"/>
      <c r="S175" s="17"/>
      <c r="T175" s="17"/>
      <c r="U175" s="18"/>
    </row>
    <row r="177" spans="1:7" x14ac:dyDescent="0.3">
      <c r="A177" s="11" t="s">
        <v>1</v>
      </c>
      <c r="B177" s="12"/>
      <c r="C177" s="12"/>
      <c r="D177" s="12"/>
      <c r="E177" s="12"/>
      <c r="F177" s="12" t="s">
        <v>3</v>
      </c>
      <c r="G177" s="13"/>
    </row>
    <row r="178" spans="1:7" x14ac:dyDescent="0.3">
      <c r="A178" s="14" t="s">
        <v>4</v>
      </c>
      <c r="B178" s="5" t="s">
        <v>5</v>
      </c>
      <c r="C178" s="5" t="s">
        <v>27</v>
      </c>
      <c r="D178" s="35" t="s">
        <v>26</v>
      </c>
      <c r="E178" s="5"/>
      <c r="F178" s="5" t="s">
        <v>6</v>
      </c>
      <c r="G178" s="15"/>
    </row>
    <row r="179" spans="1:7" x14ac:dyDescent="0.3">
      <c r="A179" s="14" t="s">
        <v>7</v>
      </c>
      <c r="B179" s="5"/>
      <c r="C179" s="5"/>
      <c r="D179" s="5"/>
      <c r="E179" s="5"/>
      <c r="F179" s="5"/>
      <c r="G179" s="15"/>
    </row>
    <row r="180" spans="1:7" x14ac:dyDescent="0.3">
      <c r="A180" s="14" t="s">
        <v>8</v>
      </c>
      <c r="B180" s="5" t="s">
        <v>8</v>
      </c>
      <c r="C180" s="5"/>
      <c r="D180" s="5"/>
      <c r="E180" s="5"/>
      <c r="F180" s="5" t="s">
        <v>8</v>
      </c>
      <c r="G180" s="15"/>
    </row>
    <row r="181" spans="1:7" x14ac:dyDescent="0.3">
      <c r="A181" s="14">
        <v>3.1441999999999998E-2</v>
      </c>
      <c r="B181" s="5">
        <v>1.3673999999999999</v>
      </c>
      <c r="C181" s="5">
        <f>B181*0.00001/$A$144</f>
        <v>2.7130817803483116E-3</v>
      </c>
      <c r="D181" s="5">
        <f>$E$145*C181/$E$144</f>
        <v>142365.3965793298</v>
      </c>
      <c r="E181" s="5"/>
      <c r="F181" s="5">
        <v>1.6701999999999999</v>
      </c>
      <c r="G181" s="15"/>
    </row>
    <row r="182" spans="1:7" x14ac:dyDescent="0.3">
      <c r="A182" s="14">
        <v>6.1087000000000002E-2</v>
      </c>
      <c r="B182" s="5">
        <v>3.2336999999999998</v>
      </c>
      <c r="C182" s="5">
        <f t="shared" ref="C182:C186" si="30">B182*0.00001/$A$144</f>
        <v>6.4160396029781597E-3</v>
      </c>
      <c r="D182" s="5">
        <f t="shared" ref="D182:D186" si="31">$E$145*C182/$E$144</f>
        <v>336673.23600890656</v>
      </c>
      <c r="E182" s="5"/>
      <c r="F182" s="5">
        <v>2.0331000000000001</v>
      </c>
      <c r="G182" s="15"/>
    </row>
    <row r="183" spans="1:7" x14ac:dyDescent="0.3">
      <c r="A183" s="14">
        <v>0.16822999999999999</v>
      </c>
      <c r="B183" s="5">
        <v>6.8194999999999997</v>
      </c>
      <c r="C183" s="5">
        <f t="shared" si="30"/>
        <v>1.3530686851751728E-2</v>
      </c>
      <c r="D183" s="5">
        <f t="shared" si="31"/>
        <v>710004.98901034065</v>
      </c>
      <c r="E183" s="5"/>
      <c r="F183" s="5">
        <v>1.5568</v>
      </c>
      <c r="G183" s="15"/>
    </row>
    <row r="184" spans="1:7" x14ac:dyDescent="0.3">
      <c r="A184" s="14">
        <v>0.26012999999999997</v>
      </c>
      <c r="B184" s="5">
        <v>10.375999999999999</v>
      </c>
      <c r="C184" s="5">
        <f t="shared" si="30"/>
        <v>2.0587199468256608E-2</v>
      </c>
      <c r="D184" s="5">
        <f t="shared" si="31"/>
        <v>1080286.2036764126</v>
      </c>
      <c r="E184" s="5"/>
      <c r="F184" s="5">
        <v>1.532</v>
      </c>
      <c r="G184" s="15"/>
    </row>
    <row r="185" spans="1:7" x14ac:dyDescent="0.3">
      <c r="A185" s="14">
        <v>0.33006000000000002</v>
      </c>
      <c r="B185" s="5">
        <v>13.351000000000001</v>
      </c>
      <c r="C185" s="5">
        <f t="shared" si="30"/>
        <v>2.6489947966527948E-2</v>
      </c>
      <c r="D185" s="5">
        <f t="shared" si="31"/>
        <v>1390025.1643488612</v>
      </c>
      <c r="E185" s="5"/>
      <c r="F185" s="5">
        <v>1.5536000000000001</v>
      </c>
      <c r="G185" s="15"/>
    </row>
    <row r="186" spans="1:7" x14ac:dyDescent="0.3">
      <c r="A186" s="14">
        <v>0.45095000000000002</v>
      </c>
      <c r="B186" s="5">
        <v>17.582999999999998</v>
      </c>
      <c r="C186" s="5">
        <f t="shared" si="30"/>
        <v>3.4886731712640312E-2</v>
      </c>
      <c r="D186" s="5">
        <f t="shared" si="31"/>
        <v>1830635.3430264413</v>
      </c>
      <c r="E186" s="5"/>
      <c r="F186" s="5">
        <v>1.4975000000000001</v>
      </c>
      <c r="G186" s="15"/>
    </row>
    <row r="187" spans="1:7" x14ac:dyDescent="0.3">
      <c r="A187" s="14"/>
      <c r="B187" s="5"/>
      <c r="C187" s="5"/>
      <c r="D187" s="5"/>
      <c r="E187" s="5"/>
      <c r="F187" s="5"/>
      <c r="G187" s="15"/>
    </row>
    <row r="188" spans="1:7" x14ac:dyDescent="0.3">
      <c r="A188" s="16" t="s">
        <v>9</v>
      </c>
      <c r="B188" s="17">
        <v>1.6244000000000001</v>
      </c>
      <c r="C188" s="17"/>
      <c r="D188" s="17"/>
      <c r="E188" s="17"/>
      <c r="F188" s="17"/>
      <c r="G188" s="18"/>
    </row>
  </sheetData>
  <mergeCells count="4">
    <mergeCell ref="A1:G2"/>
    <mergeCell ref="A49:J51"/>
    <mergeCell ref="A98:M100"/>
    <mergeCell ref="A148:N14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vel coef Re</vt:lpstr>
      <vt:lpstr>vel darcy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Yankouski Matsvei</dc:creator>
  <cp:lastModifiedBy>Yankouski Matsvei</cp:lastModifiedBy>
  <dcterms:created xsi:type="dcterms:W3CDTF">2021-01-20T11:23:20Z</dcterms:created>
  <dcterms:modified xsi:type="dcterms:W3CDTF">2021-01-22T12:48:09Z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(3)zq3su0w5vg0oVvZJu1+kOilPgwg81Hax1rMDR1ppCVQEtbkQGSmNrFwfR/bnQd5PLCOj8F0e
EdnlGlMefE3IKcK69pD0/56TZnzwRXv4J7mSY1biGtwWM/PLRW8WO4IB4hT5qccTaLrH8Z4Z
N7RJwSN+SSHcg72ncAl/oWsJKzcvnA4NEOf2u+sW08y/0SeQIuE1llW3qklfJ31+dw6l+rsX
l734ol2agy72pRXl/K</vt:lpwstr>
  </property>
  <property fmtid="{D5CDD505-2E9C-101B-9397-08002B2CF9AE}" pid="3" name="_2015_ms_pID_7253431">
    <vt:lpwstr>abJvL2z198O889tLAAejwFZJAwi9s4HgC+1qWwBb37HroggFmxlOai
NiVXlrGVFh6OM1OF+ZJpy/I7MOAjgOZFRiBRV8N/RdFhGtphcvseLgB3YCChfSGn3VbVWM8m
o1nIRCXz1qlsTdU78Plh2wY4ZUt1z/JeIMXkltXsFuWPSPUMF0JM2enUEzQBiEvlLUYytMaB
kTGdkjQd2xWLzbtzVwDEAd+4m0uhwNx+0wnq</vt:lpwstr>
  </property>
  <property fmtid="{D5CDD505-2E9C-101B-9397-08002B2CF9AE}" pid="4" name="_2015_ms_pID_7253432">
    <vt:lpwstr>xg==</vt:lpwstr>
  </property>
</Properties>
</file>