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<sst xmlns="http://schemas.openxmlformats.org/spreadsheetml/2006/main" count="47" uniqueCount="39">
  <si>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Q1 2025</t>
  </si>
  <si>
    <t>Price</t>
  </si>
  <si>
    <t>shares</t>
  </si>
  <si>
    <t>MC</t>
  </si>
  <si>
    <t>NKE</t>
  </si>
  <si>
    <t>DEBT</t>
  </si>
  <si>
    <t>CASH</t>
  </si>
  <si>
    <t>EV</t>
  </si>
  <si>
    <t>OE</t>
  </si>
  <si>
    <t>AQM</t>
  </si>
  <si>
    <t>Nike's operating segments include:</t>
  </si>
  <si>
    <t>North America</t>
  </si>
  <si>
    <t>Europe, Middle East &amp; Africa (EMEA)</t>
  </si>
  <si>
    <t>Greater China</t>
  </si>
  <si>
    <t>Asia Pacific &amp; Latin America (APLA)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</si>
  <si>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</si>
  <si>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</si>
  <si>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</si>
  <si>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</si>
  <si>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</si>
  <si>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</si>
  <si>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</si>
  <si>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</si>
  <si>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</si>
  <si>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</si>
  <si>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</si>
  <si>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</si>
  <si>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</si>
  <si>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/>
  </si>
  <si>
    <t>Operating Expenses</t>
  </si>
  <si>
    <t>Operating Income</t>
  </si>
  <si>
    <t>Other Income</t>
  </si>
  <si>
    <t>Pretax Income</t>
  </si>
  <si>
    <t>Income Taxes</t>
  </si>
  <si>
    <t>Net Income</t>
  </si>
  <si>
    <t xml:space="preserve"> Depreciation Expense </t>
  </si>
  <si>
    <t>Revenue Q/Q</t>
  </si>
  <si>
    <t>Gross margin Q/Q</t>
  </si>
  <si>
    <t>OPERATING EARNINGS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</si>
</sst>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_-;\-* #,##0_-;_-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9" fontId="0" fillId="0" borderId="0" xfId="3">
      <alignment vertical="center"/>
    </xf>
    <xf numFmtId="178" fontId="0" fillId="0" borderId="0" xfId="1" applyNumberFormat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21"/>
  <sheetViews>
    <sheetView tabSelected="1" zoomScale="115" zoomScaleNormal="115" workbookViewId="0">
      <selection activeCell="H5" sqref="H5"/>
    </sheetView>
  </sheetViews>
  <sheetFormatPr defaultColWidth="8.72727272727273" defaultRowHeight="14.5"/>
  <cols>
    <col min="8" max="8" width="11.6363636363636"/>
  </cols>
  <sheetData>
    <row r="2" spans="9:9">
      <c r="I2" t="s">
        <v>0</v>
      </c>
    </row>
    <row r="3" spans="7:8">
      <c r="G3" t="s">
        <v>1</v>
      </c>
      <c r="H3">
        <v>78.86</v>
      </c>
    </row>
    <row r="4" spans="7:8">
      <c r="G4" t="s">
        <v>2</v>
      </c>
      <c r="H4">
        <v>1488</v>
      </c>
    </row>
    <row r="5" spans="7:8">
      <c r="G5" t="s">
        <v>3</v>
      </c>
      <c r="H5" s="4">
        <f>H4*H3</f>
        <v>117343.68</v>
      </c>
    </row>
    <row r="6" spans="4:8">
      <c r="D6" t="s">
        <v>4</v>
      </c>
      <c r="G6" t="s">
        <v>5</v>
      </c>
      <c r="H6">
        <v>8998</v>
      </c>
    </row>
    <row r="7" spans="7:8">
      <c r="G7" t="s">
        <v>6</v>
      </c>
      <c r="H7" s="5">
        <v>10294</v>
      </c>
    </row>
    <row r="8" spans="7:8">
      <c r="G8" t="s">
        <v>7</v>
      </c>
      <c r="H8" s="6">
        <f>H5+H6-H7</f>
        <v>116047.68</v>
      </c>
    </row>
    <row r="9" spans="7:8">
      <c r="G9" t="s">
        <v>8</v>
      </c>
      <c r="H9">
        <v>1021</v>
      </c>
    </row>
    <row r="11" spans="7:8">
      <c r="G11" t="s">
        <v>9</v>
      </c>
      <c r="H11" s="7">
        <f>H8/H9</f>
        <v>113.660803134182</v>
      </c>
    </row>
    <row r="17" spans="5:5">
      <c r="E17" t="s">
        <v>10</v>
      </c>
    </row>
    <row r="18" spans="5:5">
      <c r="E18" t="s">
        <v>11</v>
      </c>
    </row>
    <row r="19" spans="5:5">
      <c r="E19" t="s">
        <v>12</v>
      </c>
    </row>
    <row r="20" spans="5:5">
      <c r="E20" t="s">
        <v>13</v>
      </c>
    </row>
    <row r="21" spans="5:5">
      <c r="E2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J17" sqref="J17"/>
    </sheetView>
  </sheetViews>
  <sheetFormatPr defaultColWidth="8.72727272727273" defaultRowHeight="14.5"/>
  <cols>
    <col min="1" max="1" width="19.0909090909091" customWidth="1"/>
    <col min="2" max="2" width="7.81818181818182" customWidth="1"/>
    <col min="3" max="3" width="7" customWidth="1"/>
  </cols>
  <sheetData>
    <row r="1" spans="2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t="s">
        <v>0</v>
      </c>
    </row>
    <row r="2" spans="1:10">
      <c r="A2" s="2" t="s">
        <v>23</v>
      </c>
      <c r="B2" s="2">
        <v>12687</v>
      </c>
      <c r="C2" s="2">
        <v>13315</v>
      </c>
      <c r="D2" s="2">
        <v>12390</v>
      </c>
      <c r="E2" s="2">
        <v>12825</v>
      </c>
      <c r="F2" s="2">
        <v>12939</v>
      </c>
      <c r="G2" s="2">
        <v>13388</v>
      </c>
      <c r="H2" s="2">
        <v>12429</v>
      </c>
      <c r="I2" s="2">
        <v>12606</v>
      </c>
      <c r="J2">
        <v>11589</v>
      </c>
    </row>
    <row r="3" spans="1:10">
      <c r="A3" s="1" t="s">
        <v>24</v>
      </c>
      <c r="B3" s="1">
        <v>7072</v>
      </c>
      <c r="C3" s="1">
        <v>7604</v>
      </c>
      <c r="D3" s="1">
        <v>7019</v>
      </c>
      <c r="E3" s="1">
        <v>7230</v>
      </c>
      <c r="F3" s="1">
        <v>7219</v>
      </c>
      <c r="G3" s="1">
        <v>7417</v>
      </c>
      <c r="H3" s="1">
        <v>6867</v>
      </c>
      <c r="I3" s="1">
        <v>6972</v>
      </c>
      <c r="J3">
        <v>6332</v>
      </c>
    </row>
    <row r="4" spans="1:10">
      <c r="A4" s="1" t="s">
        <v>25</v>
      </c>
      <c r="B4" s="1">
        <v>5615</v>
      </c>
      <c r="C4" s="1">
        <v>5711</v>
      </c>
      <c r="D4" s="1">
        <v>5371</v>
      </c>
      <c r="E4" s="1">
        <v>5595</v>
      </c>
      <c r="F4" s="1">
        <v>5720</v>
      </c>
      <c r="G4" s="1">
        <v>5971</v>
      </c>
      <c r="H4" s="1">
        <v>5562</v>
      </c>
      <c r="I4" s="1">
        <v>5634</v>
      </c>
      <c r="J4">
        <v>5257</v>
      </c>
    </row>
    <row r="5" spans="1:10">
      <c r="A5" s="1" t="s">
        <v>26</v>
      </c>
      <c r="B5" s="1">
        <v>2977</v>
      </c>
      <c r="C5" s="1">
        <v>3022</v>
      </c>
      <c r="D5" s="1">
        <v>3036</v>
      </c>
      <c r="E5" s="1">
        <v>3282</v>
      </c>
      <c r="F5" s="1">
        <v>3047</v>
      </c>
      <c r="G5" s="1">
        <v>3032</v>
      </c>
      <c r="H5" s="1">
        <v>3215</v>
      </c>
      <c r="I5" s="1">
        <v>2997</v>
      </c>
      <c r="J5">
        <v>4048</v>
      </c>
    </row>
    <row r="6" spans="1:9">
      <c r="A6" s="1" t="s">
        <v>27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</row>
    <row r="7" spans="1:10">
      <c r="A7" s="1" t="s">
        <v>29</v>
      </c>
      <c r="B7" s="1">
        <v>3920</v>
      </c>
      <c r="C7" s="1">
        <v>4124</v>
      </c>
      <c r="D7" s="1">
        <v>3959</v>
      </c>
      <c r="E7" s="1">
        <v>4374</v>
      </c>
      <c r="F7" s="1">
        <v>4116</v>
      </c>
      <c r="G7" s="1">
        <v>4146</v>
      </c>
      <c r="H7" s="1">
        <v>4226</v>
      </c>
      <c r="I7" s="1">
        <v>4088</v>
      </c>
      <c r="J7">
        <v>4048</v>
      </c>
    </row>
    <row r="8" spans="1:9">
      <c r="A8" s="2" t="s">
        <v>30</v>
      </c>
      <c r="B8" s="2">
        <v>1695</v>
      </c>
      <c r="C8" s="2">
        <v>1587</v>
      </c>
      <c r="D8" s="2">
        <v>1412</v>
      </c>
      <c r="E8" s="2">
        <v>1221</v>
      </c>
      <c r="F8" s="2">
        <v>1604</v>
      </c>
      <c r="G8" s="2">
        <v>1825</v>
      </c>
      <c r="H8" s="2">
        <v>1336</v>
      </c>
      <c r="I8" s="2">
        <v>1546</v>
      </c>
    </row>
    <row r="9" spans="1:10">
      <c r="A9" s="1" t="s">
        <v>31</v>
      </c>
      <c r="B9" s="1">
        <v>133</v>
      </c>
      <c r="C9" s="1">
        <v>63</v>
      </c>
      <c r="D9" s="1">
        <v>65</v>
      </c>
      <c r="E9" s="1">
        <v>25</v>
      </c>
      <c r="F9" s="1">
        <v>44</v>
      </c>
      <c r="G9" s="1">
        <v>97</v>
      </c>
      <c r="H9" s="1">
        <v>68</v>
      </c>
      <c r="I9" s="1">
        <v>180</v>
      </c>
      <c r="J9">
        <v>-55</v>
      </c>
    </row>
    <row r="10" spans="1:10">
      <c r="A10" s="1" t="s">
        <v>32</v>
      </c>
      <c r="B10" s="1">
        <v>1828</v>
      </c>
      <c r="C10" s="1">
        <v>1650</v>
      </c>
      <c r="D10" s="1">
        <v>1477</v>
      </c>
      <c r="E10" s="1">
        <v>1246</v>
      </c>
      <c r="F10" s="1">
        <v>1648</v>
      </c>
      <c r="G10" s="1">
        <v>1922</v>
      </c>
      <c r="H10" s="1">
        <v>1404</v>
      </c>
      <c r="I10" s="1">
        <v>1726</v>
      </c>
      <c r="J10">
        <v>1307</v>
      </c>
    </row>
    <row r="11" spans="1:10">
      <c r="A11" s="1" t="s">
        <v>33</v>
      </c>
      <c r="B11" s="1">
        <v>360</v>
      </c>
      <c r="C11" s="1">
        <v>319</v>
      </c>
      <c r="D11" s="1">
        <v>237</v>
      </c>
      <c r="E11" s="1">
        <v>215</v>
      </c>
      <c r="F11" s="1">
        <v>198</v>
      </c>
      <c r="G11" s="1">
        <v>344</v>
      </c>
      <c r="H11" s="1">
        <v>232</v>
      </c>
      <c r="I11" s="1">
        <v>226</v>
      </c>
      <c r="J11">
        <v>256</v>
      </c>
    </row>
    <row r="12" spans="1:10">
      <c r="A12" s="2" t="s">
        <v>34</v>
      </c>
      <c r="B12" s="2">
        <v>1468</v>
      </c>
      <c r="C12" s="2">
        <v>1331</v>
      </c>
      <c r="D12" s="2">
        <v>1240</v>
      </c>
      <c r="E12" s="2">
        <v>1031</v>
      </c>
      <c r="F12" s="2">
        <v>1450</v>
      </c>
      <c r="G12" s="2">
        <v>1578</v>
      </c>
      <c r="H12" s="2">
        <v>1172</v>
      </c>
      <c r="I12" s="2">
        <v>1500</v>
      </c>
      <c r="J12">
        <v>1051</v>
      </c>
    </row>
    <row r="13" spans="1:10">
      <c r="A13" t="s">
        <v>35</v>
      </c>
      <c r="B13">
        <v>169</v>
      </c>
      <c r="C13">
        <v>173</v>
      </c>
      <c r="D13">
        <v>174</v>
      </c>
      <c r="E13">
        <v>187</v>
      </c>
      <c r="F13">
        <v>191</v>
      </c>
      <c r="G13">
        <v>191</v>
      </c>
      <c r="H13">
        <v>207</v>
      </c>
      <c r="I13">
        <v>207</v>
      </c>
      <c r="J13">
        <v>188</v>
      </c>
    </row>
    <row r="15" spans="1:10">
      <c r="A15" t="s">
        <v>36</v>
      </c>
      <c r="C15" s="3">
        <f>C2/B2-1</f>
        <v>0.0494994876645385</v>
      </c>
      <c r="D15" s="3">
        <f t="shared" ref="D15:J15" si="0">D2/C2-1</f>
        <v>-0.0694705219677056</v>
      </c>
      <c r="E15" s="3">
        <f t="shared" si="0"/>
        <v>0.0351089588377724</v>
      </c>
      <c r="F15" s="3">
        <f t="shared" si="0"/>
        <v>0.00888888888888895</v>
      </c>
      <c r="G15" s="3">
        <f t="shared" si="0"/>
        <v>0.0347012906716129</v>
      </c>
      <c r="H15" s="3">
        <f t="shared" si="0"/>
        <v>-0.0716313116223484</v>
      </c>
      <c r="I15" s="3">
        <f t="shared" si="0"/>
        <v>0.014240888245233</v>
      </c>
      <c r="J15" s="3">
        <f t="shared" si="0"/>
        <v>-0.0806758686339838</v>
      </c>
    </row>
    <row r="16" spans="1:10">
      <c r="A16" t="s">
        <v>37</v>
      </c>
      <c r="B16" s="3">
        <f>B4/B2</f>
        <v>0.442579017892331</v>
      </c>
      <c r="C16" s="3">
        <f t="shared" ref="C16:J16" si="1">C4/C2</f>
        <v>0.428914757791964</v>
      </c>
      <c r="D16" s="3">
        <f t="shared" si="1"/>
        <v>0.433494753833737</v>
      </c>
      <c r="E16" s="3">
        <f t="shared" si="1"/>
        <v>0.43625730994152</v>
      </c>
      <c r="F16" s="3">
        <f t="shared" si="1"/>
        <v>0.442074348867764</v>
      </c>
      <c r="G16" s="3">
        <f t="shared" si="1"/>
        <v>0.445996414699731</v>
      </c>
      <c r="H16" s="3">
        <f t="shared" si="1"/>
        <v>0.447501810282404</v>
      </c>
      <c r="I16" s="3">
        <f t="shared" si="1"/>
        <v>0.446930033317468</v>
      </c>
      <c r="J16" s="3">
        <f t="shared" si="1"/>
        <v>0.453619811890586</v>
      </c>
    </row>
    <row r="17" spans="1:10">
      <c r="A17" t="s">
        <v>38</v>
      </c>
      <c r="B17">
        <f>B2-B3-B5-B13</f>
        <v>2469</v>
      </c>
      <c r="C17">
        <f t="shared" ref="C17:J17" si="2">C2-C3-C5-C13</f>
        <v>2516</v>
      </c>
      <c r="D17">
        <f t="shared" si="2"/>
        <v>2161</v>
      </c>
      <c r="E17">
        <f t="shared" si="2"/>
        <v>2126</v>
      </c>
      <c r="F17">
        <f t="shared" si="2"/>
        <v>2482</v>
      </c>
      <c r="G17">
        <f t="shared" si="2"/>
        <v>2748</v>
      </c>
      <c r="H17">
        <f t="shared" si="2"/>
        <v>2140</v>
      </c>
      <c r="I17">
        <f t="shared" si="2"/>
        <v>2430</v>
      </c>
      <c r="J17">
        <f t="shared" si="2"/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</dc:creator>
  <cp:lastModifiedBy>MyaT</cp:lastModifiedBy>
  <dcterms:created xsi:type="dcterms:W3CDTF">2024-12-02T17:23:34Z</dcterms:created>
  <dcterms:modified xsi:type="dcterms:W3CDTF">2024-12-02T17:46:04Z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430C7531F7554C57841AB74406D4AEB2_11</vt:lpwstr>
  </property>
  <property fmtid="{D5CDD505-2E9C-101B-9397-08002B2CF9AE}" pid="3" name="KSOProductBuildVer">
    <vt:lpwstr>1033-12.2.0.18911</vt:lpwstr>
  </property>
</Properties>
</file>