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<sst xmlns="http://schemas.openxmlformats.org/spreadsheetml/2006/main" count="46" uniqueCount="43">
  <si>
    <t xml:space="preserve">Date </t>
  </si>
  <si>
    <t>Q225</t>
  </si>
  <si>
    <t>NVIDIA</t>
  </si>
  <si>
    <t>Price</t>
  </si>
  <si>
    <t>Shares</t>
  </si>
  <si>
    <t>MC</t>
  </si>
  <si>
    <t xml:space="preserve">Cash </t>
  </si>
  <si>
    <t>Debt</t>
  </si>
  <si>
    <t>EV</t>
  </si>
  <si>
    <t>ACQUIRER'S MULTIPLE</t>
  </si>
  <si>
    <t>Nvidia</t>
  </si>
  <si>
    <t>Industry</t>
  </si>
  <si>
    <t>Semiconductors</t>
  </si>
  <si>
    <t>Sector</t>
  </si>
  <si>
    <t>Technology</t>
  </si>
  <si>
    <t>Products</t>
  </si>
  <si>
    <t>Graphics processing units (GPUs), application programming interfaces (APIs), system on a chip units (SoCs), AI hardware and software</t>
  </si>
  <si>
    <t>Markets</t>
  </si>
  <si>
    <t>Gaming, professional visualization, data center, and automotive</t>
  </si>
  <si>
    <t>Focus</t>
  </si>
  <si>
    <t>AI, computational challenges, and autonomous vehicles</t>
  </si>
  <si>
    <t>Q1 2024</t>
  </si>
  <si>
    <t>Q2 2024</t>
  </si>
  <si>
    <t>Q3 2024</t>
  </si>
  <si>
    <t>Q4 2024</t>
  </si>
  <si>
    <t>Q1 2025</t>
  </si>
  <si>
    <t>Q2 2025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</si>
  <si>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</si>
  <si>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</si>
  <si>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</si>
  <si>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</si>
  <si>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</si>
  <si>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</si>
  <si>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</si>
  <si>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</si>
  <si>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</si>
  <si>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</si>
  <si>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</si>
  <si>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Depreciation Expense</t>
  </si>
  <si>
    <t>REVENUE Q/Q%</t>
  </si>
  <si>
    <t>GROSS MARGIN</t>
  </si>
  <si>
    <t>OPERATING EARNINGS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</si>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</sst>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_-;\-* #,##0_-;_-* &quot;-&quot;??_-;_-@_-"/>
    <numFmt numFmtId="179" formatCode="_-&quot;$&quot;* #,##0_-;\-&quot;$&quot;* #,##0_-;_-&quot;$&quot;* \-??_-;_-@_-"/>
  </numFmts>
  <fonts count="2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8" fontId="0" fillId="0" borderId="0" xfId="1" applyNumberFormat="1">
      <alignment vertical="center"/>
    </xf>
    <xf numFmtId="178" fontId="1" fillId="0" borderId="0" xfId="1" applyNumberFormat="1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178" fontId="2" fillId="0" borderId="0" xfId="1" applyNumberFormat="1" applyFont="1" applyFill="1" applyAlignment="1"/>
    <xf numFmtId="178" fontId="3" fillId="0" borderId="0" xfId="1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9" fontId="4" fillId="0" borderId="0" xfId="3" applyFont="1" applyFill="1">
      <alignment vertical="center"/>
    </xf>
    <xf numFmtId="178" fontId="5" fillId="0" borderId="0" xfId="1" applyNumberFormat="1" applyFont="1" applyFill="1" applyAlignment="1"/>
    <xf numFmtId="9" fontId="0" fillId="0" borderId="0" xfId="3">
      <alignment vertical="center"/>
    </xf>
    <xf numFmtId="179" fontId="0" fillId="0" borderId="0" xfId="0" applyNumberFormat="1">
      <alignment vertical="center"/>
    </xf>
    <xf numFmtId="0" fontId="5" fillId="0" borderId="0" xfId="0" applyFont="1" applyFill="1" applyAlignment="1"/>
    <xf numFmtId="179" fontId="6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27"/>
  <sheetViews>
    <sheetView tabSelected="1" workbookViewId="0">
      <selection activeCell="D7" sqref="D7"/>
    </sheetView>
  </sheetViews>
  <sheetFormatPr defaultColWidth="8.72727272727273" defaultRowHeight="14.5"/>
  <cols>
    <col min="8" max="8" width="21.9090909090909" customWidth="1"/>
    <col min="9" max="9" width="10.2727272727273" style="11" customWidth="1"/>
  </cols>
  <sheetData>
    <row r="2" spans="10:10">
      <c r="J2" t="s">
        <v>0</v>
      </c>
    </row>
    <row r="3" spans="10:10">
      <c r="J3" t="s">
        <v>1</v>
      </c>
    </row>
    <row r="5" spans="3:9">
      <c r="C5" t="s">
        <v>2</v>
      </c>
      <c r="H5" s="12" t="s">
        <v>3</v>
      </c>
      <c r="I5" s="13">
        <v>138.12</v>
      </c>
    </row>
    <row r="6" spans="8:9">
      <c r="H6" s="12" t="s">
        <v>4</v>
      </c>
      <c r="I6" s="1">
        <v>2490</v>
      </c>
    </row>
    <row r="7" spans="8:9">
      <c r="H7" s="12" t="s">
        <v>5</v>
      </c>
      <c r="I7" s="1">
        <f>I6*138.12</f>
        <v>343918.8</v>
      </c>
    </row>
    <row r="8" spans="8:9">
      <c r="H8" s="12" t="s">
        <v>6</v>
      </c>
      <c r="I8" s="1">
        <f>29380+9107</f>
        <v>38487</v>
      </c>
    </row>
    <row r="9" spans="8:9">
      <c r="H9" s="12" t="s">
        <v>7</v>
      </c>
      <c r="I9" s="1">
        <v>8462</v>
      </c>
    </row>
    <row r="10" spans="8:9">
      <c r="H10" s="12" t="s">
        <v>8</v>
      </c>
      <c r="I10" s="9">
        <f>+I7-I8+I9</f>
        <v>313893.8</v>
      </c>
    </row>
    <row r="11" spans="9:9">
      <c r="I11" s="1">
        <v>21299</v>
      </c>
    </row>
    <row r="12" spans="8:9">
      <c r="H12" t="s">
        <v>9</v>
      </c>
      <c r="I12" s="1">
        <f>I10/I11</f>
        <v>14.7374900230058</v>
      </c>
    </row>
    <row r="17" spans="4:4">
      <c r="D17" t="s">
        <v>10</v>
      </c>
    </row>
    <row r="18" spans="4:5">
      <c r="D18" t="s">
        <v>11</v>
      </c>
      <c r="E18" t="s">
        <v>12</v>
      </c>
    </row>
    <row r="20" spans="4:5">
      <c r="D20" t="s">
        <v>13</v>
      </c>
      <c r="E20" t="s">
        <v>14</v>
      </c>
    </row>
    <row r="22" spans="4:4">
      <c r="D22" t="s">
        <v>15</v>
      </c>
    </row>
    <row r="23" spans="4:4">
      <c r="D23" t="s">
        <v>16</v>
      </c>
    </row>
    <row r="24" spans="4:4">
      <c r="D24" t="s">
        <v>17</v>
      </c>
    </row>
    <row r="25" spans="4:4">
      <c r="D25" t="s">
        <v>18</v>
      </c>
    </row>
    <row r="26" spans="4:4">
      <c r="D26" t="s">
        <v>19</v>
      </c>
    </row>
    <row r="27" spans="4:4">
      <c r="D27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G5" sqref="G5"/>
    </sheetView>
  </sheetViews>
  <sheetFormatPr defaultColWidth="8.72727272727273" defaultRowHeight="14.5"/>
  <cols>
    <col min="1" max="1" width="26.9090909090909" customWidth="1"/>
    <col min="2" max="2" width="9.36363636363636" style="1" customWidth="1"/>
    <col min="3" max="3" width="8.45454545454546" customWidth="1"/>
    <col min="4" max="4" width="9.18181818181818" customWidth="1"/>
    <col min="5" max="5" width="8.27272727272727" customWidth="1"/>
    <col min="6" max="7" width="9" customWidth="1"/>
  </cols>
  <sheetData>
    <row r="1" spans="2:7">
      <c r="B1" s="2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</row>
    <row r="2" spans="1:7">
      <c r="A2" s="4" t="s">
        <v>27</v>
      </c>
      <c r="B2" s="5">
        <v>7192</v>
      </c>
      <c r="C2" s="4">
        <v>13507</v>
      </c>
      <c r="D2" s="4">
        <v>18120</v>
      </c>
      <c r="E2" s="4">
        <v>22103</v>
      </c>
      <c r="F2" s="4">
        <v>26044</v>
      </c>
      <c r="G2" s="4">
        <v>30040</v>
      </c>
    </row>
    <row r="3" spans="1:7">
      <c r="A3" s="3" t="s">
        <v>28</v>
      </c>
      <c r="B3" s="2">
        <v>2544</v>
      </c>
      <c r="C3" s="3">
        <v>4045</v>
      </c>
      <c r="D3" s="3">
        <v>4720</v>
      </c>
      <c r="E3" s="3">
        <v>5312</v>
      </c>
      <c r="F3" s="3">
        <v>5638</v>
      </c>
      <c r="G3" s="3">
        <v>7466</v>
      </c>
    </row>
    <row r="4" spans="1:7">
      <c r="A4" s="3" t="s">
        <v>29</v>
      </c>
      <c r="B4" s="2">
        <v>4648</v>
      </c>
      <c r="C4" s="3">
        <v>9462</v>
      </c>
      <c r="D4" s="3">
        <v>13400</v>
      </c>
      <c r="E4" s="3">
        <v>16791</v>
      </c>
      <c r="F4" s="3">
        <v>20406</v>
      </c>
      <c r="G4" s="3">
        <v>22574</v>
      </c>
    </row>
    <row r="5" spans="1:7">
      <c r="A5" s="3" t="s">
        <v>30</v>
      </c>
      <c r="B5" s="2">
        <v>633</v>
      </c>
      <c r="C5" s="3">
        <v>622</v>
      </c>
      <c r="D5" s="3">
        <v>689</v>
      </c>
      <c r="E5" s="3">
        <v>710</v>
      </c>
      <c r="F5" s="3">
        <v>777</v>
      </c>
      <c r="G5" s="3">
        <v>842</v>
      </c>
    </row>
    <row r="6" spans="1:7">
      <c r="A6" s="3" t="s">
        <v>31</v>
      </c>
      <c r="B6" s="2">
        <v>1875</v>
      </c>
      <c r="C6" s="3">
        <v>2040</v>
      </c>
      <c r="D6" s="3">
        <v>2294</v>
      </c>
      <c r="E6" s="3">
        <v>2466</v>
      </c>
      <c r="F6" s="3">
        <v>2720</v>
      </c>
      <c r="G6" s="3">
        <v>3090</v>
      </c>
    </row>
    <row r="7" spans="1:7">
      <c r="A7" s="3" t="s">
        <v>32</v>
      </c>
      <c r="B7" s="2">
        <v>2508</v>
      </c>
      <c r="C7" s="3">
        <v>2662</v>
      </c>
      <c r="D7" s="3">
        <v>2983</v>
      </c>
      <c r="E7" s="3">
        <v>3176</v>
      </c>
      <c r="F7" s="3">
        <v>3497</v>
      </c>
      <c r="G7" s="3">
        <v>3932</v>
      </c>
    </row>
    <row r="8" spans="1:7">
      <c r="A8" s="4" t="s">
        <v>33</v>
      </c>
      <c r="B8" s="5">
        <v>2140</v>
      </c>
      <c r="C8" s="4">
        <v>6800</v>
      </c>
      <c r="D8" s="4">
        <v>10417</v>
      </c>
      <c r="E8" s="4">
        <v>13615</v>
      </c>
      <c r="F8" s="4">
        <v>16909</v>
      </c>
      <c r="G8" s="4">
        <v>18642</v>
      </c>
    </row>
    <row r="9" spans="1:7">
      <c r="A9" s="3" t="s">
        <v>34</v>
      </c>
      <c r="B9" s="2">
        <v>69</v>
      </c>
      <c r="C9" s="3">
        <v>181</v>
      </c>
      <c r="D9" s="3">
        <v>105</v>
      </c>
      <c r="E9" s="3">
        <v>491</v>
      </c>
      <c r="F9" s="3">
        <v>370</v>
      </c>
      <c r="G9" s="3">
        <v>572</v>
      </c>
    </row>
    <row r="10" spans="1:7">
      <c r="A10" s="3" t="s">
        <v>35</v>
      </c>
      <c r="B10" s="2">
        <v>2209</v>
      </c>
      <c r="C10" s="3">
        <v>6981</v>
      </c>
      <c r="D10" s="3">
        <v>10522</v>
      </c>
      <c r="E10" s="3">
        <v>14106</v>
      </c>
      <c r="F10" s="3">
        <v>17279</v>
      </c>
      <c r="G10" s="3">
        <v>19214</v>
      </c>
    </row>
    <row r="11" spans="1:7">
      <c r="A11" s="3" t="s">
        <v>36</v>
      </c>
      <c r="B11" s="2">
        <v>166</v>
      </c>
      <c r="C11" s="3">
        <v>793</v>
      </c>
      <c r="D11" s="3">
        <v>1279</v>
      </c>
      <c r="E11" s="3">
        <v>1820</v>
      </c>
      <c r="F11" s="3">
        <v>2398</v>
      </c>
      <c r="G11" s="3">
        <v>2615</v>
      </c>
    </row>
    <row r="12" spans="1:7">
      <c r="A12" s="4" t="s">
        <v>37</v>
      </c>
      <c r="B12" s="5">
        <v>2043</v>
      </c>
      <c r="C12" s="4">
        <v>6188</v>
      </c>
      <c r="D12" s="4">
        <v>9243</v>
      </c>
      <c r="E12" s="4">
        <v>12286</v>
      </c>
      <c r="F12" s="4">
        <v>14881</v>
      </c>
      <c r="G12" s="4">
        <v>16599</v>
      </c>
    </row>
    <row r="13" spans="1:7">
      <c r="A13" s="3" t="s">
        <v>38</v>
      </c>
      <c r="B13" s="6">
        <v>384</v>
      </c>
      <c r="C13" s="7">
        <v>365</v>
      </c>
      <c r="D13" s="7">
        <v>372</v>
      </c>
      <c r="E13" s="7">
        <v>387</v>
      </c>
      <c r="F13" s="7">
        <v>410</v>
      </c>
      <c r="G13" s="7">
        <v>433</v>
      </c>
    </row>
    <row r="14" spans="1:7">
      <c r="A14" s="3"/>
      <c r="B14" s="2"/>
      <c r="C14" s="8"/>
      <c r="D14" s="8"/>
      <c r="E14" s="8"/>
      <c r="F14" s="8"/>
      <c r="G14" s="8"/>
    </row>
    <row r="16" spans="1:7">
      <c r="A16" s="3" t="s">
        <v>39</v>
      </c>
      <c r="B16" s="9"/>
      <c r="C16" s="10">
        <f>C2/B2-1</f>
        <v>0.878058954393771</v>
      </c>
      <c r="D16" s="10">
        <f>D2/C2-1</f>
        <v>0.341526615828829</v>
      </c>
      <c r="E16" s="10">
        <f>E2/D2-1</f>
        <v>0.219812362030905</v>
      </c>
      <c r="F16" s="10">
        <f>F2/E2-1</f>
        <v>0.178301588019726</v>
      </c>
      <c r="G16" s="10">
        <f>G2/F2-1</f>
        <v>0.153432652434342</v>
      </c>
    </row>
    <row r="17" spans="1:7">
      <c r="A17" s="3" t="s">
        <v>40</v>
      </c>
      <c r="B17" s="1">
        <f t="shared" ref="B17:G17" si="0">B4/B2</f>
        <v>0.646273637374861</v>
      </c>
      <c r="C17" s="10">
        <f t="shared" si="0"/>
        <v>0.700525653364922</v>
      </c>
      <c r="D17" s="10">
        <f t="shared" si="0"/>
        <v>0.739514348785872</v>
      </c>
      <c r="E17" s="10">
        <f t="shared" si="0"/>
        <v>0.759670632945754</v>
      </c>
      <c r="F17" s="10">
        <f t="shared" si="0"/>
        <v>0.783520196590386</v>
      </c>
      <c r="G17" s="10">
        <f t="shared" si="0"/>
        <v>0.751464713715047</v>
      </c>
    </row>
    <row r="18" spans="1:7">
      <c r="A18" s="3" t="s">
        <v>41</v>
      </c>
      <c r="B18" s="1">
        <f t="shared" ref="B18:G18" si="1">+B2-B3-B13-B5</f>
        <v>3631</v>
      </c>
      <c r="C18" s="1">
        <f t="shared" si="1"/>
        <v>8475</v>
      </c>
      <c r="D18" s="1">
        <f t="shared" si="1"/>
        <v>12339</v>
      </c>
      <c r="E18" s="1">
        <f t="shared" si="1"/>
        <v>15694</v>
      </c>
      <c r="F18" s="1">
        <f t="shared" si="1"/>
        <v>19219</v>
      </c>
      <c r="G18" s="1">
        <f t="shared" si="1"/>
        <v>21299</v>
      </c>
    </row>
    <row r="19" spans="1:6">
      <c r="A19" s="3"/>
      <c r="B19" s="2" t="s">
        <v>42</v>
      </c>
      <c r="C19" s="3" t="s">
        <v>42</v>
      </c>
      <c r="D19" s="3" t="s">
        <v>42</v>
      </c>
      <c r="E19" s="3" t="s">
        <v>42</v>
      </c>
      <c r="F19" s="3"/>
    </row>
    <row r="20" spans="1:6">
      <c r="A20" s="3"/>
      <c r="B20" s="2"/>
      <c r="C20" s="3"/>
      <c r="D20" s="3"/>
      <c r="E20" s="3"/>
      <c r="F20" s="3"/>
    </row>
    <row r="21" spans="1:6">
      <c r="A21" s="3"/>
      <c r="B21" s="2"/>
      <c r="C21" s="3"/>
      <c r="D21" s="3"/>
      <c r="E21" s="3"/>
      <c r="F21" s="3"/>
    </row>
    <row r="22" spans="1:6">
      <c r="A22" s="3"/>
      <c r="B22" s="2"/>
      <c r="C22" s="3"/>
      <c r="D22" s="3"/>
      <c r="E22" s="3"/>
      <c r="F22" s="3"/>
    </row>
    <row r="23" spans="1:6">
      <c r="A23" s="3"/>
      <c r="B23" s="2"/>
      <c r="C23" s="3"/>
      <c r="D23" s="3"/>
      <c r="E23" s="3"/>
      <c r="F23" s="3"/>
    </row>
    <row r="24" spans="1:6">
      <c r="A24" s="3"/>
      <c r="B24" s="2"/>
      <c r="C24" s="3"/>
      <c r="D24" s="3"/>
      <c r="E24" s="3"/>
      <c r="F24" s="3"/>
    </row>
    <row r="25" spans="1:6">
      <c r="A25" s="3"/>
      <c r="B25" s="2"/>
      <c r="C25" s="3"/>
      <c r="D25" s="3"/>
      <c r="E25" s="3"/>
      <c r="F25" s="3"/>
    </row>
    <row r="26" spans="1:6">
      <c r="A26" s="3"/>
      <c r="B26" s="2"/>
      <c r="C26" s="3"/>
      <c r="D26" s="3"/>
      <c r="E26" s="3"/>
      <c r="F26" s="3"/>
    </row>
    <row r="27" spans="1:6">
      <c r="A27" s="3"/>
      <c r="B27" s="2"/>
      <c r="C27" s="3"/>
      <c r="D27" s="3"/>
      <c r="E27" s="3"/>
      <c r="F27" s="3"/>
    </row>
    <row r="28" spans="7:12">
      <c r="G28" s="3"/>
      <c r="H28" s="3"/>
      <c r="I28" s="3"/>
      <c r="J28" s="3"/>
      <c r="K28" s="3"/>
      <c r="L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NVIDIA</dc:title>
  <dc:creator>MyaT</dc:creator>
  <cp:lastModifiedBy>MyaT</cp:lastModifiedBy>
  <dcterms:created xsi:type="dcterms:W3CDTF">2024-12-01T21:27:00Z</dcterms:created>
  <dcterms:modified xsi:type="dcterms:W3CDTF">2024-12-01T22:50:28Z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271715F2538A4671806D64A8FACF5153_13</vt:lpwstr>
  </property>
  <property fmtid="{D5CDD505-2E9C-101B-9397-08002B2CF9AE}" pid="3" name="KSOProductBuildVer">
    <vt:lpwstr>1033-12.2.0.18911</vt:lpwstr>
  </property>
</Properties>
</file>