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B\NEW\"/>
    </mc:Choice>
  </mc:AlternateContent>
  <xr:revisionPtr revIDLastSave="0" documentId="13_ncr:1_{1139C996-6981-4D24-AA3D-285A15910A7F}" xr6:coauthVersionLast="36" xr6:coauthVersionMax="36" xr10:uidLastSave="{00000000-0000-0000-0000-000000000000}"/>
  <bookViews>
    <workbookView xWindow="0" yWindow="0" windowWidth="28800" windowHeight="12180" activeTab="2" xr2:uid="{D4CE15D1-62F7-4F9D-AEF3-F5847EED7420}"/>
  </bookViews>
  <sheets>
    <sheet name="統計圖" sheetId="2" r:id="rId1"/>
    <sheet name="評分表" sheetId="1" r:id="rId2"/>
    <sheet name="部門業績" sheetId="3" r:id="rId3"/>
  </sheets>
  <calcPr calcId="1790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F14" i="3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<sst xmlns="http://schemas.openxmlformats.org/spreadsheetml/2006/main" count="35" uniqueCount="34">
  <si>
    <t>評審</t>
  </si>
  <si>
    <t>1號面試者</t>
  </si>
  <si>
    <t>2號面試者</t>
  </si>
  <si>
    <t>3號面試者</t>
  </si>
  <si>
    <t>4號面試者</t>
  </si>
  <si>
    <t>5號面試者</t>
  </si>
  <si>
    <t>評審1</t>
    <phoneticPr fontId="1" type="noConversion"/>
  </si>
  <si>
    <t>評審2</t>
  </si>
  <si>
    <t>評審3</t>
  </si>
  <si>
    <t>評審4</t>
  </si>
  <si>
    <t>評審5</t>
  </si>
  <si>
    <t>評審6</t>
  </si>
  <si>
    <t>評審7</t>
  </si>
  <si>
    <t>評審8</t>
  </si>
  <si>
    <t>合計</t>
  </si>
  <si>
    <t>季別</t>
    <phoneticPr fontId="1" type="noConversion"/>
  </si>
  <si>
    <t>A組</t>
    <phoneticPr fontId="1" type="noConversion"/>
  </si>
  <si>
    <t>B組</t>
    <phoneticPr fontId="1" type="noConversion"/>
  </si>
  <si>
    <t>C組</t>
    <phoneticPr fontId="1" type="noConversion"/>
  </si>
  <si>
    <t>D組</t>
    <phoneticPr fontId="1" type="noConversion"/>
  </si>
  <si>
    <t>E組</t>
    <phoneticPr fontId="1" type="noConversion"/>
  </si>
  <si>
    <t>平均業績：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</si>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</sst>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面試者得分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評分表!$A$2</c:f>
              <c:strCache>
                <c:ptCount val="1"/>
                <c:pt idx="0">
                  <c:v>評審1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評分表!$B$2:$F$2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F2F-B65C-43DADF9C956B}"/>
            </c:ext>
          </c:extLst>
        </c:ser>
        <c:ser>
          <c:idx val="1"/>
          <c:order val="1"/>
          <c:tx>
            <c:strRef>
              <c:f>評分表!$A$3</c:f>
              <c:strCache>
                <c:ptCount val="1"/>
                <c:pt idx="0">
                  <c:v>評審2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評分表!$B$3:$F$3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E-4F2F-B65C-43DADF9C956B}"/>
            </c:ext>
          </c:extLst>
        </c:ser>
        <c:ser>
          <c:idx val="2"/>
          <c:order val="2"/>
          <c:tx>
            <c:strRef>
              <c:f>評分表!$A$4</c:f>
              <c:strCache>
                <c:ptCount val="1"/>
                <c:pt idx="0">
                  <c:v>評審3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評分表!$B$4:$F$4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E-4F2F-B65C-43DADF9C956B}"/>
            </c:ext>
          </c:extLst>
        </c:ser>
        <c:ser>
          <c:idx val="3"/>
          <c:order val="3"/>
          <c:tx>
            <c:strRef>
              <c:f>評分表!$A$5</c:f>
              <c:strCache>
                <c:ptCount val="1"/>
                <c:pt idx="0">
                  <c:v>評審4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評分表!$B$5:$F$5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E-4F2F-B65C-43DADF9C956B}"/>
            </c:ext>
          </c:extLst>
        </c:ser>
        <c:ser>
          <c:idx val="4"/>
          <c:order val="4"/>
          <c:tx>
            <c:strRef>
              <c:f>評分表!$A$6</c:f>
              <c:strCache>
                <c:ptCount val="1"/>
                <c:pt idx="0">
                  <c:v>評審5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評分表!$B$6:$F$6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E-4F2F-B65C-43DADF9C956B}"/>
            </c:ext>
          </c:extLst>
        </c:ser>
        <c:ser>
          <c:idx val="5"/>
          <c:order val="5"/>
          <c:tx>
            <c:strRef>
              <c:f>評分表!$A$7</c:f>
              <c:strCache>
                <c:ptCount val="1"/>
                <c:pt idx="0">
                  <c:v>評審6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評分表!$B$7:$F$7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E-4F2F-B65C-43DADF9C956B}"/>
            </c:ext>
          </c:extLst>
        </c:ser>
        <c:ser>
          <c:idx val="6"/>
          <c:order val="6"/>
          <c:tx>
            <c:strRef>
              <c:f>評分表!$A$8</c:f>
              <c:strCache>
                <c:ptCount val="1"/>
                <c:pt idx="0">
                  <c:v>評審7</c:v>
                </c:pt>
              </c:strCache>
            </c:strRef>
          </c:tx>
          <c:spPr>
            <a:pattFill prst="ltUp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評分表!$B$8:$F$8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2E-4F2F-B65C-43DADF9C956B}"/>
            </c:ext>
          </c:extLst>
        </c:ser>
        <c:ser>
          <c:idx val="7"/>
          <c:order val="7"/>
          <c:tx>
            <c:strRef>
              <c:f>評分表!$A$9</c:f>
              <c:strCache>
                <c:ptCount val="1"/>
                <c:pt idx="0">
                  <c:v>評審8</c:v>
                </c:pt>
              </c:strCache>
            </c:strRef>
          </c:tx>
          <c:spPr>
            <a:pattFill prst="ltUp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cat>
            <c:strRef>
              <c:f>評分表!$B$1:$F$1</c:f>
              <c:strCache>
                <c:ptCount val="5"/>
                <c:pt idx="0">
                  <c:v>1號面試者</c:v>
                </c:pt>
                <c:pt idx="1">
                  <c:v>2號面試者</c:v>
                </c:pt>
                <c:pt idx="2">
                  <c:v>3號面試者</c:v>
                </c:pt>
                <c:pt idx="3">
                  <c:v>4號面試者</c:v>
                </c:pt>
                <c:pt idx="4">
                  <c:v>5號面試者</c:v>
                </c:pt>
              </c:strCache>
            </c:strRef>
          </c:cat>
          <c:val>
            <c:numRef>
              <c:f>評分表!$B$9:$F$9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2E-4F2F-B65C-43DADF9C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4016"/>
        <c:axId val="1536913296"/>
      </c:areaChart>
      <c:catAx>
        <c:axId val="154426401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6913296"/>
        <c:crosses val="autoZero"/>
        <c:auto val="1"/>
        <c:lblAlgn val="ctr"/>
        <c:lblOffset val="100"/>
        <c:noMultiLvlLbl val="0"/>
      </c:catAx>
      <c:valAx>
        <c:axId val="15369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42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</xdr:row>
      <xdr:rowOff>95250</xdr:rowOff>
    </xdr:from>
    <xdr:to>
      <xdr:col>9</xdr:col>
      <xdr:colOff>9525</xdr:colOff>
      <xdr:row>16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DBEE14-6EA2-4C8D-B46A-68B0257DF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A6A0A-1056-4B11-A75A-B98989D85DAA}" name="表格1" displayName="表格1" ref="A1:F10" totalsRowCount="1">
  <autoFilter ref="A1:F9" xr:uid="{8DBEB6FD-F6DC-4D36-9289-CA71298A90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CB94C70-2B2F-4709-85D0-EDAC00AEE09F}" name="評審" totalsRowLabel="合計"/>
    <tableColumn id="2" xr3:uid="{24456378-84E1-468A-8320-E7764C881422}" name="1號面試者" totalsRowFunction="sum"/>
    <tableColumn id="3" xr3:uid="{C4D822A9-9F15-4D0D-90C9-E927D2B3B806}" name="2號面試者" totalsRowFunction="sum"/>
    <tableColumn id="4" xr3:uid="{59C8CB00-DEEF-4E7F-934B-E49AEAE306FA}" name="3號面試者" totalsRowFunction="sum"/>
    <tableColumn id="5" xr3:uid="{844B027F-218D-4B36-9BE5-D5DB7342796B}" name="4號面試者" totalsRowFunction="sum"/>
    <tableColumn id="6" xr3:uid="{12C6BE97-490E-486E-AE75-D3A1FE77B027}" name="5號面試者" totalsRowFunction="sum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8A2714-381D-45A3-BF09-FB2115CD049D}" name="表格2" displayName="表格2" ref="A1:F14" totalsRowCount="1">
  <autoFilter ref="A1:F13" xr:uid="{63C97A04-4126-45B7-AB61-7F41294E3A78}"/>
  <tableColumns count="6">
    <tableColumn id="1" xr3:uid="{1EE4603A-49E1-4C76-B1F6-3D06E7BAEA18}" name="季別" totalsRowLabel="合計"/>
    <tableColumn id="2" xr3:uid="{9072AE5D-28CD-45E6-A1CA-D6CCFC7041D4}" name="A組" totalsRowFunction="sum"/>
    <tableColumn id="3" xr3:uid="{4B36798B-37B0-4928-BA3F-207ED8DBF434}" name="B組" totalsRowFunction="sum"/>
    <tableColumn id="4" xr3:uid="{F248283B-D4FB-4D02-BA36-C8E6E07E84C7}" name="C組" totalsRowFunction="sum"/>
    <tableColumn id="5" xr3:uid="{DCB6624B-A861-4ECA-8CD2-A19247C5F14B}" name="D組" totalsRowFunction="sum"/>
    <tableColumn id="6" xr3:uid="{E840F4BD-3655-4A07-8A32-499D7E9F4198}" name="E組" totalsRowFunction="sum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AB65-8E7E-477A-A729-00F86A6E0F8B}">
  <dimension ref="A1"/>
  <sheetViews>
    <sheetView workbookViewId="0">
      <selection activeCell="I14" sqref="I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6E52-0F03-4BE6-93B6-35154D9C3EC4}">
  <dimension ref="A1:F10"/>
  <sheetViews>
    <sheetView workbookViewId="0">
      <selection activeCell="I16" sqref="I16"/>
    </sheetView>
  </sheetViews>
  <sheetFormatPr defaultRowHeight="16.5" x14ac:dyDescent="0.25"/>
  <cols>
    <col min="2" max="6" width="11.7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</v>
      </c>
      <c r="C2">
        <v>1</v>
      </c>
      <c r="D2">
        <v>8</v>
      </c>
      <c r="E2">
        <v>2</v>
      </c>
      <c r="F2">
        <v>9</v>
      </c>
    </row>
    <row r="3" spans="1:6" x14ac:dyDescent="0.25">
      <c r="A3" t="s">
        <v>7</v>
      </c>
      <c r="B3">
        <v>9</v>
      </c>
      <c r="C3">
        <v>0</v>
      </c>
      <c r="D3">
        <v>4</v>
      </c>
      <c r="E3">
        <v>10</v>
      </c>
      <c r="F3">
        <v>9</v>
      </c>
    </row>
    <row r="4" spans="1:6" x14ac:dyDescent="0.25">
      <c r="A4" t="s">
        <v>8</v>
      </c>
      <c r="B4">
        <v>7</v>
      </c>
      <c r="C4">
        <v>10</v>
      </c>
      <c r="D4">
        <v>2</v>
      </c>
      <c r="E4">
        <v>9</v>
      </c>
      <c r="F4">
        <v>4</v>
      </c>
    </row>
    <row r="5" spans="1:6" x14ac:dyDescent="0.25">
      <c r="A5" t="s">
        <v>9</v>
      </c>
      <c r="B5">
        <v>8</v>
      </c>
      <c r="C5">
        <v>7</v>
      </c>
      <c r="D5">
        <v>1</v>
      </c>
      <c r="E5">
        <v>9</v>
      </c>
      <c r="F5">
        <v>0</v>
      </c>
    </row>
    <row r="6" spans="1:6" x14ac:dyDescent="0.25">
      <c r="A6" t="s">
        <v>10</v>
      </c>
      <c r="B6">
        <v>9</v>
      </c>
      <c r="C6">
        <v>5</v>
      </c>
      <c r="D6">
        <v>4</v>
      </c>
      <c r="E6">
        <v>2</v>
      </c>
      <c r="F6">
        <v>8</v>
      </c>
    </row>
    <row r="7" spans="1:6" x14ac:dyDescent="0.25">
      <c r="A7" t="s">
        <v>11</v>
      </c>
      <c r="B7">
        <v>6</v>
      </c>
      <c r="C7">
        <v>5</v>
      </c>
      <c r="D7">
        <v>7</v>
      </c>
      <c r="E7">
        <v>7</v>
      </c>
      <c r="F7">
        <v>7</v>
      </c>
    </row>
    <row r="8" spans="1:6" x14ac:dyDescent="0.25">
      <c r="A8" t="s">
        <v>12</v>
      </c>
      <c r="B8">
        <v>3</v>
      </c>
      <c r="C8">
        <v>5</v>
      </c>
      <c r="D8">
        <v>9</v>
      </c>
      <c r="E8">
        <v>4</v>
      </c>
      <c r="F8">
        <v>10</v>
      </c>
    </row>
    <row r="9" spans="1:6" x14ac:dyDescent="0.25">
      <c r="A9" t="s">
        <v>13</v>
      </c>
      <c r="B9">
        <v>9</v>
      </c>
      <c r="C9">
        <v>4</v>
      </c>
      <c r="D9">
        <v>5</v>
      </c>
      <c r="E9">
        <v>8</v>
      </c>
      <c r="F9">
        <v>2</v>
      </c>
    </row>
    <row r="10" spans="1:6" x14ac:dyDescent="0.25">
      <c r="A10" t="s">
        <v>14</v>
      </c>
      <c r="B10">
        <f>SUBTOTAL(109,表格1[1號面試者])</f>
        <v>56</v>
      </c>
      <c r="C10">
        <f>SUBTOTAL(109,表格1[2號面試者])</f>
        <v>37</v>
      </c>
      <c r="D10">
        <f>SUBTOTAL(109,表格1[3號面試者])</f>
        <v>40</v>
      </c>
      <c r="E10">
        <f>SUBTOTAL(109,表格1[4號面試者])</f>
        <v>51</v>
      </c>
      <c r="F10">
        <f>SUBTOTAL(109,表格1[5號面試者])</f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D544-FD56-4476-988A-F6DBF8A48F7E}">
  <dimension ref="A1:H14"/>
  <sheetViews>
    <sheetView tabSelected="1" workbookViewId="0">
      <selection activeCell="C5" sqref="C5"/>
    </sheetView>
  </sheetViews>
  <sheetFormatPr defaultRowHeight="16.5" x14ac:dyDescent="0.25"/>
  <cols>
    <col min="8" max="8" width="11.6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" t="s">
        <v>21</v>
      </c>
    </row>
    <row r="2" spans="1:8" x14ac:dyDescent="0.25">
      <c r="A2" t="s">
        <v>22</v>
      </c>
      <c r="B2">
        <v>0</v>
      </c>
      <c r="C2">
        <v>200</v>
      </c>
      <c r="D2">
        <v>100</v>
      </c>
      <c r="E2">
        <v>900</v>
      </c>
      <c r="F2">
        <v>900</v>
      </c>
    </row>
    <row r="3" spans="1:8" x14ac:dyDescent="0.25">
      <c r="A3" t="s">
        <v>23</v>
      </c>
      <c r="B3">
        <v>300</v>
      </c>
      <c r="C3">
        <v>300</v>
      </c>
      <c r="D3">
        <v>0</v>
      </c>
      <c r="E3">
        <v>500</v>
      </c>
      <c r="F3">
        <v>900</v>
      </c>
    </row>
    <row r="4" spans="1:8" x14ac:dyDescent="0.25">
      <c r="A4" t="s">
        <v>24</v>
      </c>
      <c r="B4">
        <v>100</v>
      </c>
      <c r="C4">
        <v>100</v>
      </c>
      <c r="D4">
        <v>600</v>
      </c>
      <c r="E4">
        <v>400</v>
      </c>
      <c r="F4">
        <v>800</v>
      </c>
    </row>
    <row r="5" spans="1:8" x14ac:dyDescent="0.25">
      <c r="A5" t="s">
        <v>25</v>
      </c>
      <c r="B5">
        <v>300</v>
      </c>
      <c r="C5">
        <v>0</v>
      </c>
      <c r="D5">
        <v>400</v>
      </c>
      <c r="E5">
        <v>500</v>
      </c>
      <c r="F5">
        <v>500</v>
      </c>
    </row>
    <row r="6" spans="1:8" x14ac:dyDescent="0.25">
      <c r="A6" t="s">
        <v>26</v>
      </c>
      <c r="B6">
        <v>100</v>
      </c>
      <c r="C6">
        <v>0</v>
      </c>
      <c r="D6">
        <v>500</v>
      </c>
      <c r="E6">
        <v>700</v>
      </c>
      <c r="F6">
        <v>600</v>
      </c>
    </row>
    <row r="7" spans="1:8" x14ac:dyDescent="0.25">
      <c r="A7" t="s">
        <v>27</v>
      </c>
      <c r="B7">
        <v>500</v>
      </c>
      <c r="C7">
        <v>600</v>
      </c>
      <c r="D7">
        <v>100</v>
      </c>
      <c r="E7">
        <v>700</v>
      </c>
      <c r="F7">
        <v>200</v>
      </c>
    </row>
    <row r="8" spans="1:8" x14ac:dyDescent="0.25">
      <c r="A8" t="s">
        <v>28</v>
      </c>
      <c r="B8">
        <v>600</v>
      </c>
      <c r="C8">
        <v>200</v>
      </c>
      <c r="D8">
        <v>400</v>
      </c>
      <c r="E8">
        <v>800</v>
      </c>
      <c r="F8">
        <v>0</v>
      </c>
    </row>
    <row r="9" spans="1:8" x14ac:dyDescent="0.25">
      <c r="A9" t="s">
        <v>29</v>
      </c>
      <c r="B9">
        <v>900</v>
      </c>
      <c r="C9">
        <v>500</v>
      </c>
      <c r="D9">
        <v>900</v>
      </c>
      <c r="E9">
        <v>400</v>
      </c>
      <c r="F9">
        <v>900</v>
      </c>
    </row>
    <row r="10" spans="1:8" x14ac:dyDescent="0.25">
      <c r="A10" t="s">
        <v>30</v>
      </c>
      <c r="B10">
        <v>200</v>
      </c>
      <c r="C10">
        <v>100</v>
      </c>
      <c r="D10">
        <v>900</v>
      </c>
      <c r="E10">
        <v>400</v>
      </c>
      <c r="F10">
        <v>700</v>
      </c>
    </row>
    <row r="11" spans="1:8" x14ac:dyDescent="0.25">
      <c r="A11" t="s">
        <v>31</v>
      </c>
      <c r="B11">
        <v>600</v>
      </c>
      <c r="C11">
        <v>500</v>
      </c>
      <c r="D11">
        <v>300</v>
      </c>
      <c r="E11">
        <v>300</v>
      </c>
      <c r="F11">
        <v>400</v>
      </c>
    </row>
    <row r="12" spans="1:8" x14ac:dyDescent="0.25">
      <c r="A12" t="s">
        <v>32</v>
      </c>
      <c r="B12">
        <v>400</v>
      </c>
      <c r="C12">
        <v>100</v>
      </c>
      <c r="D12">
        <v>700</v>
      </c>
      <c r="E12">
        <v>100</v>
      </c>
      <c r="F12">
        <v>300</v>
      </c>
    </row>
    <row r="13" spans="1:8" x14ac:dyDescent="0.25">
      <c r="A13" t="s">
        <v>33</v>
      </c>
      <c r="B13">
        <v>200</v>
      </c>
      <c r="C13">
        <v>900</v>
      </c>
      <c r="D13">
        <v>800</v>
      </c>
      <c r="E13">
        <v>100</v>
      </c>
      <c r="F13">
        <v>500</v>
      </c>
    </row>
    <row r="14" spans="1:8" x14ac:dyDescent="0.25">
      <c r="A14" t="s">
        <v>14</v>
      </c>
      <c r="B14">
        <f>SUBTOTAL(109,表格2[A組])</f>
        <v>4200</v>
      </c>
      <c r="C14">
        <f>SUBTOTAL(109,表格2[B組])</f>
        <v>3500</v>
      </c>
      <c r="D14">
        <f>SUBTOTAL(109,表格2[C組])</f>
        <v>5700</v>
      </c>
      <c r="E14">
        <f>SUBTOTAL(109,表格2[D組])</f>
        <v>5800</v>
      </c>
      <c r="F14">
        <f>SUBTOTAL(109,表格2[E組])</f>
        <v>6700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A4EA87-A19A-43FE-8C13-4B484D32D1F5}"/>
</file>

<file path=customXml/itemProps2.xml><?xml version="1.0" encoding="utf-8"?>
<ds:datastoreItem xmlns:ds="http://schemas.openxmlformats.org/officeDocument/2006/customXml" ds:itemID="{BB9973FE-98A6-4378-883A-0DB57541DC43}"/>
</file>

<file path=customXml/itemProps3.xml><?xml version="1.0" encoding="utf-8"?>
<ds:datastoreItem xmlns:ds="http://schemas.openxmlformats.org/officeDocument/2006/customXml" ds:itemID="{5D0796A8-C8BA-43BA-B641-7E77210AD1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統計圖</vt:lpstr>
      <vt:lpstr>評分表</vt:lpstr>
      <vt:lpstr>部門業績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2018-09-05T14:42:42Z</dcterms:created>
  <dcterms:modified xsi:type="dcterms:W3CDTF">2018-09-05T14:56:13Z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