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B\NEW\"/>
    </mc:Choice>
  </mc:AlternateContent>
  <xr:revisionPtr revIDLastSave="0" documentId="13_ncr:1_{988D20B6-5DEF-4FCB-A7BE-F7955BA0152D}" xr6:coauthVersionLast="36" xr6:coauthVersionMax="36" xr10:uidLastSave="{00000000-0000-0000-0000-000000000000}"/>
  <bookViews>
    <workbookView xWindow="0" yWindow="0" windowWidth="28800" windowHeight="12180" xr2:uid="{3B1A0D55-C643-4DF9-8035-81FBDB551915}"/>
  </bookViews>
  <sheets>
    <sheet name="訂單" sheetId="1" r:id="rId1"/>
    <sheet name="樞紐分析表" sheetId="3" r:id="rId2"/>
  </sheets>
  <definedNames>
    <definedName name="_xlcn.WorksheetConnection_3產品毛利.xlsx表格1" hidden="1">表格1[]</definedName>
  </definedNames>
  <calcPr calcId="179021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格1" name="表格1" connection="WorksheetConnection_3產品毛利.xlsx!表格1"/>
        </x15:modelTables>
        <x15:extLst>
          <ext xmlns:x16="http://schemas.microsoft.com/office/spreadsheetml/2014/11/main" uri="{9835A34E-60A6-4A7C-AAB8-D5F71C897F49}">
            <x16:modelTimeGroupings>
              <x16:modelTimeGrouping tableName="表格1" columnName="日期" columnId="日期">
                <x16:calculatedTimeColumn columnName="日期 (月份索引)" columnId="日期 (月份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462C4-94FB-46A5-8AE7-BD461107A797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F2AA2A-6E3B-4098-B9AC-57BAC88DFF72}" name="WorksheetConnection_3產品毛利.xlsx!表格1" type="102" refreshedVersion="6" minRefreshableVersion="5">
    <extLst>
      <ext xmlns:x15="http://schemas.microsoft.com/office/spreadsheetml/2010/11/main" uri="{DE250136-89BD-433C-8126-D09CA5730AF9}">
        <x15:connection id="表格1" autoDelete="1">
          <x15:rangePr sourceName="_xlcn.WorksheetConnection_3產品毛利.xlsx表格1"/>
        </x15:connection>
      </ext>
    </extLst>
  </connection>
</connections>
</file>

<file path=xl/sharedStrings.xml><?xml version="1.0" encoding="utf-8"?>
<sst xmlns="http://schemas.openxmlformats.org/spreadsheetml/2006/main" count="154" uniqueCount="28">
  <si>
    <t>日期</t>
    <phoneticPr fontId="2" type="noConversion"/>
  </si>
  <si>
    <t>產地</t>
    <phoneticPr fontId="2" type="noConversion"/>
  </si>
  <si>
    <t>產品</t>
    <phoneticPr fontId="2" type="noConversion"/>
  </si>
  <si>
    <t>數量</t>
    <phoneticPr fontId="2" type="noConversion"/>
  </si>
  <si>
    <t>成本</t>
    <phoneticPr fontId="2" type="noConversion"/>
  </si>
  <si>
    <t>總成本</t>
    <phoneticPr fontId="2" type="noConversion"/>
  </si>
  <si>
    <t>毛利率</t>
    <phoneticPr fontId="2" type="noConversion"/>
  </si>
  <si>
    <t>售價</t>
    <phoneticPr fontId="2" type="noConversion"/>
  </si>
  <si>
    <t>台灣</t>
  </si>
  <si>
    <t>台灣</t>
    <phoneticPr fontId="2" type="noConversion"/>
  </si>
  <si>
    <t>日本</t>
  </si>
  <si>
    <t>日本</t>
    <phoneticPr fontId="2" type="noConversion"/>
  </si>
  <si>
    <t>美國</t>
  </si>
  <si>
    <t>美國</t>
    <phoneticPr fontId="2" type="noConversion"/>
  </si>
  <si>
    <t>韓國</t>
  </si>
  <si>
    <t>韓國</t>
    <phoneticPr fontId="2" type="noConversion"/>
  </si>
  <si>
    <t>鉛筆</t>
  </si>
  <si>
    <t>鉛筆</t>
    <phoneticPr fontId="2" type="noConversion"/>
  </si>
  <si>
    <t>原子筆</t>
  </si>
  <si>
    <t>原子筆</t>
    <phoneticPr fontId="2" type="noConversion"/>
  </si>
  <si>
    <t>螢光筆</t>
  </si>
  <si>
    <t>螢光筆</t>
    <phoneticPr fontId="2" type="noConversion"/>
  </si>
  <si>
    <t>橡皮擦</t>
  </si>
  <si>
    <t>橡皮擦</t>
    <phoneticPr fontId="2" type="noConversion"/>
  </si>
  <si>
    <t>列標籤</t>
  </si>
  <si>
    <t>總計</t>
  </si>
  <si>
    <t>以下資料的總和: 總成本</t>
  </si>
  <si>
    <t>以下資料的總和: 售價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</si>
</sst>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80" formatCode="_-&quot;$&quot;* #,##0_-;\-&quot;$&quot;* #,##0_-;_-&quot;$&quot;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44" fontId="0" fillId="0" borderId="0" xfId="1" applyFont="1">
      <alignment vertical="center"/>
    </xf>
    <xf numFmtId="9" fontId="0" fillId="0" borderId="0" xfId="2" applyFont="1">
      <alignment vertical="center"/>
    </xf>
    <xf numFmtId="180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3">
    <cellStyle name="一般" xfId="0" builtinId="0"/>
    <cellStyle name="百分比" xfId="2" builtinId="5"/>
    <cellStyle name="貨幣" xfId="1" builtin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80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52.747049768521" backgroundQuery="1" createdVersion="6" refreshedVersion="6" minRefreshableVersion="3" recordCount="0" supportSubquery="1" supportAdvancedDrill="1" xr:uid="{1C4DE5AB-C084-4ACF-8BBB-8FD1CBFA8EB5}">
  <cacheSource type="external" connectionId="1"/>
  <cacheFields count="5">
    <cacheField name="[表格1].[產地].[產地]" caption="產地" numFmtId="0" hierarchy="5" level="1">
      <sharedItems count="4">
        <s v="日本"/>
        <s v="台灣"/>
        <s v="美國"/>
        <s v="韓國"/>
      </sharedItems>
    </cacheField>
    <cacheField name="[表格1].[產品].[產品]" caption="產品" numFmtId="0" hierarchy="6" level="1">
      <sharedItems count="4">
        <s v="原子筆"/>
        <s v="鉛筆"/>
        <s v="橡皮擦"/>
        <s v="螢光筆"/>
      </sharedItems>
    </cacheField>
    <cacheField name="[表格1].[日期].[日期]" caption="日期" numFmtId="0" level="1">
      <sharedItems containsSemiMixedTypes="0" containsNonDate="0" containsDate="1" containsString="0" minDate="2018-08-01T00:00:00" maxDate="2018-10-01T00:00:00" count="61">
        <d v="2018-08-02T00:00:00"/>
        <d v="2018-08-08T00:00:00"/>
        <d v="2018-08-17T00:00:00"/>
        <d v="2018-09-02T00:00:00"/>
        <d v="2018-08-05T00:00:00"/>
        <d v="2018-08-11T00:00:00"/>
        <d v="2018-08-15T00:00:00"/>
        <d v="2018-09-24T00:00:00"/>
        <d v="2018-08-25T00:00:00"/>
        <d v="2018-08-30T00:00:00"/>
        <d v="2018-09-04T00:00:00"/>
        <d v="2018-09-16T00:00:00"/>
        <d v="2018-08-21T00:00:00"/>
        <d v="2018-08-23T00:00:00"/>
        <d v="2018-09-12T00:00:00"/>
        <d v="2018-08-09T00:00:00"/>
        <d v="2018-08-14T00:00:00"/>
        <d v="2018-08-29T00:00:00"/>
        <d v="2018-09-15T00:00:00"/>
        <d v="2018-09-18T00:00:00"/>
        <d v="2018-09-22T00:00:00"/>
        <d v="2018-08-01T00:00:00"/>
        <d v="2018-08-20T00:00:00"/>
        <d v="2018-09-06T00:00:00"/>
        <d v="2018-09-13T00:00:00"/>
        <d v="2018-09-30T00:00:00"/>
        <d v="2018-09-07T00:00:00"/>
        <d v="2018-09-10T00:00:00"/>
        <d v="2018-09-19T00:00:00"/>
        <d v="2018-09-23T00:00:00"/>
        <d v="2018-08-12T00:00:00"/>
        <d v="2018-08-18T00:00:00"/>
        <d v="2018-08-27T00:00:00"/>
        <d v="2018-09-25T00:00:00"/>
        <d v="2018-09-26T00:00:00"/>
        <d v="2018-08-06T00:00:00"/>
        <d v="2018-08-13T00:00:00"/>
        <d v="2018-08-24T00:00:00"/>
        <d v="2018-08-28T00:00:00"/>
        <d v="2018-08-31T00:00:00"/>
        <d v="2018-09-09T00:00:00"/>
        <d v="2018-08-19T00:00:00"/>
        <d v="2018-09-01T00:00:00"/>
        <d v="2018-09-27T00:00:00"/>
        <d v="2018-08-03T00:00:00"/>
        <d v="2018-09-03T00:00:00"/>
        <d v="2018-09-14T00:00:00"/>
        <d v="2018-09-20T00:00:00"/>
        <d v="2018-09-29T00:00:00"/>
        <d v="2018-08-22T00:00:00"/>
        <d v="2018-08-26T00:00:00"/>
        <d v="2018-09-05T00:00:00"/>
        <d v="2018-09-08T00:00:00"/>
        <d v="2018-09-11T00:00:00"/>
        <d v="2018-09-28T00:00:00"/>
        <d v="2018-08-07T00:00:00"/>
        <d v="2018-09-21T00:00:00"/>
        <d v="2018-08-04T00:00:00"/>
        <d v="2018-09-17T00:00:00"/>
        <d v="2018-08-10T00:00:00"/>
        <d v="2018-08-16T00:00:00"/>
      </sharedItems>
    </cacheField>
    <cacheField name="[Measures].[以下資料的總和: 售價]" caption="以下資料的總和: 售價" numFmtId="0" hierarchy="14" level="32767"/>
    <cacheField name="[Measures].[以下資料的總和: 總成本]" caption="以下資料的總和: 總成本" numFmtId="0" hierarchy="12" level="32767"/>
  </cacheFields>
  <cacheHierarchies count="15">
    <cacheHierarchy uniqueName="[表格1].[日期]" caption="日期" attribute="1" time="1" defaultMemberUniqueName="[表格1].[日期].[All]" allUniqueName="[表格1].[日期].[All]" dimensionUniqueName="[表格1]" displayFolder="" count="2" memberValueDatatype="7" unbalanced="0">
      <fieldsUsage count="2">
        <fieldUsage x="-1"/>
        <fieldUsage x="2"/>
      </fieldsUsage>
    </cacheHierarchy>
    <cacheHierarchy uniqueName="[表格1].[日期 (月)]" caption="日期 (月)" attribute="1" defaultMemberUniqueName="[表格1].[日期 (月)].[All]" allUniqueName="[表格1].[日期 (月)].[All]" dimensionUniqueName="[表格1]" displayFolder="" count="0" memberValueDatatype="130" unbalanced="0"/>
    <cacheHierarchy uniqueName="[表格1].[毛利率]" caption="毛利率" attribute="1" defaultMemberUniqueName="[表格1].[毛利率].[All]" allUniqueName="[表格1].[毛利率].[All]" dimensionUniqueName="[表格1]" displayFolder="" count="0" memberValueDatatype="5" unbalanced="0"/>
    <cacheHierarchy uniqueName="[表格1].[成本]" caption="成本" attribute="1" defaultMemberUniqueName="[表格1].[成本].[All]" allUniqueName="[表格1].[成本].[All]" dimensionUniqueName="[表格1]" displayFolder="" count="0" memberValueDatatype="20" unbalanced="0"/>
    <cacheHierarchy uniqueName="[表格1].[售價]" caption="售價" attribute="1" defaultMemberUniqueName="[表格1].[售價].[All]" allUniqueName="[表格1].[售價].[All]" dimensionUniqueName="[表格1]" displayFolder="" count="0" memberValueDatatype="5" unbalanced="0"/>
    <cacheHierarchy uniqueName="[表格1].[產地]" caption="產地" attribute="1" defaultMemberUniqueName="[表格1].[產地].[All]" allUniqueName="[表格1].[產地].[All]" dimensionUniqueName="[表格1]" displayFolder="" count="2" memberValueDatatype="130" unbalanced="0">
      <fieldsUsage count="2">
        <fieldUsage x="-1"/>
        <fieldUsage x="0"/>
      </fieldsUsage>
    </cacheHierarchy>
    <cacheHierarchy uniqueName="[表格1].[產品]" caption="產品" attribute="1" defaultMemberUniqueName="[表格1].[產品].[All]" allUniqueName="[表格1].[產品].[All]" dimensionUniqueName="[表格1]" displayFolder="" count="2" memberValueDatatype="130" unbalanced="0">
      <fieldsUsage count="2">
        <fieldUsage x="-1"/>
        <fieldUsage x="1"/>
      </fieldsUsage>
    </cacheHierarchy>
    <cacheHierarchy uniqueName="[表格1].[數量]" caption="數量" attribute="1" defaultMemberUniqueName="[表格1].[數量].[All]" allUniqueName="[表格1].[數量].[All]" dimensionUniqueName="[表格1]" displayFolder="" count="0" memberValueDatatype="20" unbalanced="0"/>
    <cacheHierarchy uniqueName="[表格1].[總成本]" caption="總成本" attribute="1" defaultMemberUniqueName="[表格1].[總成本].[All]" allUniqueName="[表格1].[總成本].[All]" dimensionUniqueName="[表格1]" displayFolder="" count="0" memberValueDatatype="20" unbalanced="0"/>
    <cacheHierarchy uniqueName="[表格1].[日期 (月份索引)]" caption="日期 (月份索引)" attribute="1" defaultMemberUniqueName="[表格1].[日期 (月份索引)].[All]" allUniqueName="[表格1].[日期 (月份索引)].[All]" dimensionUniqueName="[表格1]" displayFolder="" count="0" memberValueDatatype="20" unbalanced="0" hidden="1"/>
    <cacheHierarchy uniqueName="[Measures].[__XL_Count 表格1]" caption="__XL_Count 表格1" measure="1" displayFolder="" measureGroup="表格1" count="0" hidden="1"/>
    <cacheHierarchy uniqueName="[Measures].[__No measures defined]" caption="__No measures defined" measure="1" displayFolder="" count="0" hidden="1"/>
    <cacheHierarchy uniqueName="[Measures].[以下資料的總和: 總成本]" caption="以下資料的總和: 總成本" measure="1" displayFolder="" measureGroup="表格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資料的總和: 成本]" caption="以下資料的總和: 成本" measure="1" displayFolder="" measureGroup="表格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售價]" caption="以下資料的總和: 售價" measure="1" displayFolder="" measureGroup="表格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表格1" uniqueName="[表格1]" caption="表格1"/>
  </dimensions>
  <measureGroups count="1">
    <measureGroup name="表格1" caption="表格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E5302-D36E-4164-99C2-D4D29F93F9FD}" name="樞紐分析表1" cacheId="7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24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6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總成本" fld="4" baseField="0" baseItem="0"/>
    <dataField name="以下資料的總和: 售價" fld="3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6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產品毛利.xlsx!表格1">
        <x15:activeTabTopLevelEntity name="[表格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D82DE-652A-49DB-A887-BED331BCB4C3}" name="表格1" displayName="表格1" ref="A1:H62" totalsRowShown="0">
  <autoFilter ref="A1:H62" xr:uid="{6ABE6F58-1597-4C67-8C9F-CB7AAF6D5D60}"/>
  <tableColumns count="8">
    <tableColumn id="1" xr3:uid="{A943C15D-E2AE-44E9-96D6-DDBE8162ED1D}" name="日期" dataDxfId="4"/>
    <tableColumn id="2" xr3:uid="{B75FC624-49A6-45EF-A4BD-6A77B1E8D530}" name="產地"/>
    <tableColumn id="3" xr3:uid="{A97C0F48-3217-4FF5-BD66-BEAF93C59D65}" name="產品"/>
    <tableColumn id="4" xr3:uid="{6B0CFAFA-554D-4338-A971-B1D3CD847B27}" name="數量"/>
    <tableColumn id="5" xr3:uid="{6CBAE3C5-31A7-437B-8F5A-4233ED1D087C}" name="成本" dataDxfId="3" dataCellStyle="貨幣"/>
    <tableColumn id="6" xr3:uid="{00C1F590-C618-48E5-AA7A-954C2EDC584A}" name="總成本" dataDxfId="2" dataCellStyle="貨幣">
      <calculatedColumnFormula>E2*D2</calculatedColumnFormula>
    </tableColumn>
    <tableColumn id="7" xr3:uid="{0FC79FA5-41FC-4051-BBE7-096B4C93C04C}" name="毛利率" dataDxfId="1" dataCellStyle="百分比"/>
    <tableColumn id="8" xr3:uid="{CAA15024-69DC-4AF7-BA29-E5612F3B262D}" name="售價" dataDxfId="0" dataCellStyle="貨幣">
      <calculatedColumnFormula>F2/(1-G2)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CBFC-B190-4DEC-92FD-722B0FCFAAF4}">
  <dimension ref="A1:H62"/>
  <sheetViews>
    <sheetView tabSelected="1" workbookViewId="0">
      <selection activeCell="A2" sqref="A2"/>
    </sheetView>
  </sheetViews>
  <sheetFormatPr defaultRowHeight="16.5" x14ac:dyDescent="0.25"/>
  <cols>
    <col min="1" max="1" width="18.625" customWidth="1"/>
    <col min="2" max="4" width="9.625" customWidth="1"/>
    <col min="5" max="5" width="10.625" customWidth="1"/>
    <col min="6" max="6" width="12.625" customWidth="1"/>
    <col min="7" max="7" width="10.125" bestFit="1" customWidth="1"/>
    <col min="8" max="8" width="10.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43313</v>
      </c>
      <c r="B2" t="s">
        <v>9</v>
      </c>
      <c r="C2" t="s">
        <v>17</v>
      </c>
      <c r="D2">
        <v>600</v>
      </c>
      <c r="E2" s="2">
        <v>3</v>
      </c>
      <c r="F2" s="2">
        <f>E2*D2</f>
        <v>1800</v>
      </c>
      <c r="G2" s="3">
        <v>0.05</v>
      </c>
      <c r="H2" s="4">
        <f>F2/(1-G2)</f>
        <v>1894.7368421052633</v>
      </c>
    </row>
    <row r="3" spans="1:8" x14ac:dyDescent="0.25">
      <c r="A3" s="1">
        <v>43314</v>
      </c>
      <c r="B3" t="s">
        <v>11</v>
      </c>
      <c r="C3" t="s">
        <v>19</v>
      </c>
      <c r="D3">
        <v>200</v>
      </c>
      <c r="E3" s="2">
        <v>6</v>
      </c>
      <c r="F3" s="2">
        <f t="shared" ref="F3:F62" si="0">E3*D3</f>
        <v>1200</v>
      </c>
      <c r="G3" s="3">
        <v>0.1</v>
      </c>
      <c r="H3" s="4">
        <f t="shared" ref="H3:H62" si="1">F3/(1-G3)</f>
        <v>1333.3333333333333</v>
      </c>
    </row>
    <row r="4" spans="1:8" x14ac:dyDescent="0.25">
      <c r="A4" s="1">
        <v>43315</v>
      </c>
      <c r="B4" t="s">
        <v>13</v>
      </c>
      <c r="C4" t="s">
        <v>21</v>
      </c>
      <c r="D4">
        <v>1100</v>
      </c>
      <c r="E4" s="2">
        <v>3</v>
      </c>
      <c r="F4" s="2">
        <f t="shared" si="0"/>
        <v>3300</v>
      </c>
      <c r="G4" s="3">
        <v>0.15</v>
      </c>
      <c r="H4" s="4">
        <f t="shared" si="1"/>
        <v>3882.3529411764707</v>
      </c>
    </row>
    <row r="5" spans="1:8" x14ac:dyDescent="0.25">
      <c r="A5" s="1">
        <v>43316</v>
      </c>
      <c r="B5" t="s">
        <v>15</v>
      </c>
      <c r="C5" t="s">
        <v>23</v>
      </c>
      <c r="D5">
        <v>500</v>
      </c>
      <c r="E5" s="2">
        <v>4</v>
      </c>
      <c r="F5" s="2">
        <f t="shared" si="0"/>
        <v>2000</v>
      </c>
      <c r="G5" s="3">
        <v>0.2</v>
      </c>
      <c r="H5" s="4">
        <f t="shared" si="1"/>
        <v>2500</v>
      </c>
    </row>
    <row r="6" spans="1:8" x14ac:dyDescent="0.25">
      <c r="A6" s="1">
        <v>43317</v>
      </c>
      <c r="B6" t="s">
        <v>11</v>
      </c>
      <c r="C6" t="s">
        <v>17</v>
      </c>
      <c r="D6">
        <v>300</v>
      </c>
      <c r="E6" s="2">
        <v>6</v>
      </c>
      <c r="F6" s="2">
        <f t="shared" si="0"/>
        <v>1800</v>
      </c>
      <c r="G6" s="3">
        <v>0.25</v>
      </c>
      <c r="H6" s="4">
        <f t="shared" si="1"/>
        <v>2400</v>
      </c>
    </row>
    <row r="7" spans="1:8" x14ac:dyDescent="0.25">
      <c r="A7" s="1">
        <v>43318</v>
      </c>
      <c r="B7" t="s">
        <v>13</v>
      </c>
      <c r="C7" t="s">
        <v>19</v>
      </c>
      <c r="D7">
        <v>500</v>
      </c>
      <c r="E7" s="2">
        <v>3</v>
      </c>
      <c r="F7" s="2">
        <f t="shared" si="0"/>
        <v>1500</v>
      </c>
      <c r="G7" s="3">
        <v>0.3</v>
      </c>
      <c r="H7" s="4">
        <f t="shared" si="1"/>
        <v>2142.8571428571431</v>
      </c>
    </row>
    <row r="8" spans="1:8" x14ac:dyDescent="0.25">
      <c r="A8" s="1">
        <v>43319</v>
      </c>
      <c r="B8" t="s">
        <v>15</v>
      </c>
      <c r="C8" t="s">
        <v>17</v>
      </c>
      <c r="D8">
        <v>400</v>
      </c>
      <c r="E8" s="2">
        <v>5</v>
      </c>
      <c r="F8" s="2">
        <f t="shared" si="0"/>
        <v>2000</v>
      </c>
      <c r="G8" s="3">
        <v>0.1</v>
      </c>
      <c r="H8" s="4">
        <f t="shared" si="1"/>
        <v>2222.2222222222222</v>
      </c>
    </row>
    <row r="9" spans="1:8" x14ac:dyDescent="0.25">
      <c r="A9" s="1">
        <v>43320</v>
      </c>
      <c r="B9" t="s">
        <v>11</v>
      </c>
      <c r="C9" t="s">
        <v>19</v>
      </c>
      <c r="D9">
        <v>800</v>
      </c>
      <c r="E9" s="2">
        <v>8</v>
      </c>
      <c r="F9" s="2">
        <f t="shared" si="0"/>
        <v>6400</v>
      </c>
      <c r="G9" s="3">
        <v>0.15</v>
      </c>
      <c r="H9" s="4">
        <f t="shared" si="1"/>
        <v>7529.4117647058829</v>
      </c>
    </row>
    <row r="10" spans="1:8" x14ac:dyDescent="0.25">
      <c r="A10" s="1">
        <v>43321</v>
      </c>
      <c r="B10" t="s">
        <v>9</v>
      </c>
      <c r="C10" t="s">
        <v>19</v>
      </c>
      <c r="D10">
        <v>1100</v>
      </c>
      <c r="E10" s="2">
        <v>8</v>
      </c>
      <c r="F10" s="2">
        <f t="shared" si="0"/>
        <v>8800</v>
      </c>
      <c r="G10" s="3">
        <v>0.3</v>
      </c>
      <c r="H10" s="4">
        <f t="shared" si="1"/>
        <v>12571.428571428572</v>
      </c>
    </row>
    <row r="11" spans="1:8" x14ac:dyDescent="0.25">
      <c r="A11" s="1">
        <v>43322</v>
      </c>
      <c r="B11" t="s">
        <v>15</v>
      </c>
      <c r="C11" t="s">
        <v>21</v>
      </c>
      <c r="D11">
        <v>600</v>
      </c>
      <c r="E11" s="2">
        <v>11</v>
      </c>
      <c r="F11" s="2">
        <f t="shared" si="0"/>
        <v>6600</v>
      </c>
      <c r="G11" s="3">
        <v>0.15</v>
      </c>
      <c r="H11" s="4">
        <f t="shared" si="1"/>
        <v>7764.7058823529414</v>
      </c>
    </row>
    <row r="12" spans="1:8" x14ac:dyDescent="0.25">
      <c r="A12" s="1">
        <v>43323</v>
      </c>
      <c r="B12" t="s">
        <v>11</v>
      </c>
      <c r="C12" t="s">
        <v>17</v>
      </c>
      <c r="D12">
        <v>1000</v>
      </c>
      <c r="E12" s="2">
        <v>8</v>
      </c>
      <c r="F12" s="2">
        <f t="shared" si="0"/>
        <v>8000</v>
      </c>
      <c r="G12" s="3">
        <v>0.25</v>
      </c>
      <c r="H12" s="4">
        <f t="shared" si="1"/>
        <v>10666.666666666666</v>
      </c>
    </row>
    <row r="13" spans="1:8" x14ac:dyDescent="0.25">
      <c r="A13" s="1">
        <v>43324</v>
      </c>
      <c r="B13" t="s">
        <v>9</v>
      </c>
      <c r="C13" t="s">
        <v>21</v>
      </c>
      <c r="D13">
        <v>700</v>
      </c>
      <c r="E13" s="2">
        <v>9</v>
      </c>
      <c r="F13" s="2">
        <f t="shared" si="0"/>
        <v>6300</v>
      </c>
      <c r="G13" s="3">
        <v>0.3</v>
      </c>
      <c r="H13" s="4">
        <f t="shared" si="1"/>
        <v>9000</v>
      </c>
    </row>
    <row r="14" spans="1:8" x14ac:dyDescent="0.25">
      <c r="A14" s="1">
        <v>43325</v>
      </c>
      <c r="B14" t="s">
        <v>13</v>
      </c>
      <c r="C14" t="s">
        <v>19</v>
      </c>
      <c r="D14">
        <v>1000</v>
      </c>
      <c r="E14" s="2">
        <v>10</v>
      </c>
      <c r="F14" s="2">
        <f t="shared" si="0"/>
        <v>10000</v>
      </c>
      <c r="G14" s="3">
        <v>0.1</v>
      </c>
      <c r="H14" s="4">
        <f t="shared" si="1"/>
        <v>11111.111111111111</v>
      </c>
    </row>
    <row r="15" spans="1:8" x14ac:dyDescent="0.25">
      <c r="A15" s="1">
        <v>43326</v>
      </c>
      <c r="B15" t="s">
        <v>9</v>
      </c>
      <c r="C15" t="s">
        <v>19</v>
      </c>
      <c r="D15">
        <v>500</v>
      </c>
      <c r="E15" s="2">
        <v>7</v>
      </c>
      <c r="F15" s="2">
        <f t="shared" si="0"/>
        <v>3500</v>
      </c>
      <c r="G15" s="3">
        <v>0.05</v>
      </c>
      <c r="H15" s="4">
        <f t="shared" si="1"/>
        <v>3684.2105263157896</v>
      </c>
    </row>
    <row r="16" spans="1:8" x14ac:dyDescent="0.25">
      <c r="A16" s="1">
        <v>43327</v>
      </c>
      <c r="B16" t="s">
        <v>11</v>
      </c>
      <c r="C16" t="s">
        <v>17</v>
      </c>
      <c r="D16">
        <v>300</v>
      </c>
      <c r="E16" s="2">
        <v>7</v>
      </c>
      <c r="F16" s="2">
        <f t="shared" si="0"/>
        <v>2100</v>
      </c>
      <c r="G16" s="3">
        <v>0.1</v>
      </c>
      <c r="H16" s="4">
        <f t="shared" si="1"/>
        <v>2333.3333333333335</v>
      </c>
    </row>
    <row r="17" spans="1:8" x14ac:dyDescent="0.25">
      <c r="A17" s="1">
        <v>43328</v>
      </c>
      <c r="B17" t="s">
        <v>15</v>
      </c>
      <c r="C17" t="s">
        <v>21</v>
      </c>
      <c r="D17">
        <v>100</v>
      </c>
      <c r="E17" s="2">
        <v>3</v>
      </c>
      <c r="F17" s="2">
        <f t="shared" si="0"/>
        <v>300</v>
      </c>
      <c r="G17" s="3">
        <v>0.05</v>
      </c>
      <c r="H17" s="4">
        <f t="shared" si="1"/>
        <v>315.78947368421052</v>
      </c>
    </row>
    <row r="18" spans="1:8" x14ac:dyDescent="0.25">
      <c r="A18" s="1">
        <v>43329</v>
      </c>
      <c r="B18" t="s">
        <v>11</v>
      </c>
      <c r="C18" t="s">
        <v>19</v>
      </c>
      <c r="D18">
        <v>400</v>
      </c>
      <c r="E18" s="2">
        <v>9</v>
      </c>
      <c r="F18" s="2">
        <f t="shared" si="0"/>
        <v>3600</v>
      </c>
      <c r="G18" s="3">
        <v>0.35</v>
      </c>
      <c r="H18" s="4">
        <f t="shared" si="1"/>
        <v>5538.4615384615381</v>
      </c>
    </row>
    <row r="19" spans="1:8" x14ac:dyDescent="0.25">
      <c r="A19" s="1">
        <v>43330</v>
      </c>
      <c r="B19" t="s">
        <v>9</v>
      </c>
      <c r="C19" t="s">
        <v>21</v>
      </c>
      <c r="D19">
        <v>300</v>
      </c>
      <c r="E19" s="2">
        <v>11</v>
      </c>
      <c r="F19" s="2">
        <f t="shared" si="0"/>
        <v>3300</v>
      </c>
      <c r="G19" s="3">
        <v>0.1</v>
      </c>
      <c r="H19" s="4">
        <f t="shared" si="1"/>
        <v>3666.6666666666665</v>
      </c>
    </row>
    <row r="20" spans="1:8" x14ac:dyDescent="0.25">
      <c r="A20" s="1">
        <v>43331</v>
      </c>
      <c r="B20" t="s">
        <v>13</v>
      </c>
      <c r="C20" t="s">
        <v>23</v>
      </c>
      <c r="D20">
        <v>1100</v>
      </c>
      <c r="E20" s="2">
        <v>6</v>
      </c>
      <c r="F20" s="2">
        <f t="shared" si="0"/>
        <v>6600</v>
      </c>
      <c r="G20" s="3">
        <v>0.15</v>
      </c>
      <c r="H20" s="4">
        <f t="shared" si="1"/>
        <v>7764.7058823529414</v>
      </c>
    </row>
    <row r="21" spans="1:8" x14ac:dyDescent="0.25">
      <c r="A21" s="1">
        <v>43332</v>
      </c>
      <c r="B21" t="s">
        <v>9</v>
      </c>
      <c r="C21" t="s">
        <v>17</v>
      </c>
      <c r="D21">
        <v>600</v>
      </c>
      <c r="E21" s="2">
        <v>5</v>
      </c>
      <c r="F21" s="2">
        <f t="shared" si="0"/>
        <v>3000</v>
      </c>
      <c r="G21" s="3">
        <v>0.2</v>
      </c>
      <c r="H21" s="4">
        <f t="shared" si="1"/>
        <v>3750</v>
      </c>
    </row>
    <row r="22" spans="1:8" x14ac:dyDescent="0.25">
      <c r="A22" s="1">
        <v>43333</v>
      </c>
      <c r="B22" t="s">
        <v>11</v>
      </c>
      <c r="C22" t="s">
        <v>21</v>
      </c>
      <c r="D22">
        <v>300</v>
      </c>
      <c r="E22" s="2">
        <v>10</v>
      </c>
      <c r="F22" s="2">
        <f t="shared" si="0"/>
        <v>3000</v>
      </c>
      <c r="G22" s="3">
        <v>0.05</v>
      </c>
      <c r="H22" s="4">
        <f t="shared" si="1"/>
        <v>3157.8947368421054</v>
      </c>
    </row>
    <row r="23" spans="1:8" x14ac:dyDescent="0.25">
      <c r="A23" s="1">
        <v>43334</v>
      </c>
      <c r="B23" t="s">
        <v>15</v>
      </c>
      <c r="C23" t="s">
        <v>19</v>
      </c>
      <c r="D23">
        <v>600</v>
      </c>
      <c r="E23" s="2">
        <v>5</v>
      </c>
      <c r="F23" s="2">
        <f t="shared" si="0"/>
        <v>3000</v>
      </c>
      <c r="G23" s="3">
        <v>0.1</v>
      </c>
      <c r="H23" s="4">
        <f t="shared" si="1"/>
        <v>3333.333333333333</v>
      </c>
    </row>
    <row r="24" spans="1:8" x14ac:dyDescent="0.25">
      <c r="A24" s="1">
        <v>43335</v>
      </c>
      <c r="B24" t="s">
        <v>11</v>
      </c>
      <c r="C24" t="s">
        <v>21</v>
      </c>
      <c r="D24">
        <v>400</v>
      </c>
      <c r="E24" s="2">
        <v>10</v>
      </c>
      <c r="F24" s="2">
        <f t="shared" si="0"/>
        <v>4000</v>
      </c>
      <c r="G24" s="3">
        <v>0.05</v>
      </c>
      <c r="H24" s="4">
        <f t="shared" si="1"/>
        <v>4210.5263157894742</v>
      </c>
    </row>
    <row r="25" spans="1:8" x14ac:dyDescent="0.25">
      <c r="A25" s="1">
        <v>43336</v>
      </c>
      <c r="B25" t="s">
        <v>13</v>
      </c>
      <c r="C25" t="s">
        <v>19</v>
      </c>
      <c r="D25">
        <v>500</v>
      </c>
      <c r="E25" s="2">
        <v>3</v>
      </c>
      <c r="F25" s="2">
        <f t="shared" si="0"/>
        <v>1500</v>
      </c>
      <c r="G25" s="3">
        <v>0.1</v>
      </c>
      <c r="H25" s="4">
        <f t="shared" si="1"/>
        <v>1666.6666666666665</v>
      </c>
    </row>
    <row r="26" spans="1:8" x14ac:dyDescent="0.25">
      <c r="A26" s="1">
        <v>43337</v>
      </c>
      <c r="B26" t="s">
        <v>11</v>
      </c>
      <c r="C26" t="s">
        <v>23</v>
      </c>
      <c r="D26">
        <v>1000</v>
      </c>
      <c r="E26" s="2">
        <v>4</v>
      </c>
      <c r="F26" s="2">
        <f t="shared" si="0"/>
        <v>4000</v>
      </c>
      <c r="G26" s="3">
        <v>0.25</v>
      </c>
      <c r="H26" s="4">
        <f t="shared" si="1"/>
        <v>5333.333333333333</v>
      </c>
    </row>
    <row r="27" spans="1:8" x14ac:dyDescent="0.25">
      <c r="A27" s="1">
        <v>43338</v>
      </c>
      <c r="B27" t="s">
        <v>15</v>
      </c>
      <c r="C27" t="s">
        <v>19</v>
      </c>
      <c r="D27">
        <v>500</v>
      </c>
      <c r="E27" s="2">
        <v>8</v>
      </c>
      <c r="F27" s="2">
        <f t="shared" si="0"/>
        <v>4000</v>
      </c>
      <c r="G27" s="3">
        <v>0.2</v>
      </c>
      <c r="H27" s="4">
        <f t="shared" si="1"/>
        <v>5000</v>
      </c>
    </row>
    <row r="28" spans="1:8" x14ac:dyDescent="0.25">
      <c r="A28" s="1">
        <v>43339</v>
      </c>
      <c r="B28" t="s">
        <v>9</v>
      </c>
      <c r="C28" t="s">
        <v>21</v>
      </c>
      <c r="D28">
        <v>900</v>
      </c>
      <c r="E28" s="2">
        <v>8</v>
      </c>
      <c r="F28" s="2">
        <f t="shared" si="0"/>
        <v>7200</v>
      </c>
      <c r="G28" s="3">
        <v>0.15</v>
      </c>
      <c r="H28" s="4">
        <f t="shared" si="1"/>
        <v>8470.5882352941171</v>
      </c>
    </row>
    <row r="29" spans="1:8" x14ac:dyDescent="0.25">
      <c r="A29" s="1">
        <v>43340</v>
      </c>
      <c r="B29" t="s">
        <v>13</v>
      </c>
      <c r="C29" t="s">
        <v>17</v>
      </c>
      <c r="D29">
        <v>600</v>
      </c>
      <c r="E29" s="2">
        <v>3</v>
      </c>
      <c r="F29" s="2">
        <f t="shared" si="0"/>
        <v>1800</v>
      </c>
      <c r="G29" s="3">
        <v>0.1</v>
      </c>
      <c r="H29" s="4">
        <f t="shared" si="1"/>
        <v>2000</v>
      </c>
    </row>
    <row r="30" spans="1:8" x14ac:dyDescent="0.25">
      <c r="A30" s="1">
        <v>43341</v>
      </c>
      <c r="B30" t="s">
        <v>9</v>
      </c>
      <c r="C30" t="s">
        <v>19</v>
      </c>
      <c r="D30">
        <v>1000</v>
      </c>
      <c r="E30" s="2">
        <v>9</v>
      </c>
      <c r="F30" s="2">
        <f t="shared" si="0"/>
        <v>9000</v>
      </c>
      <c r="G30" s="3">
        <v>0.05</v>
      </c>
      <c r="H30" s="4">
        <f t="shared" si="1"/>
        <v>9473.6842105263167</v>
      </c>
    </row>
    <row r="31" spans="1:8" x14ac:dyDescent="0.25">
      <c r="A31" s="1">
        <v>43342</v>
      </c>
      <c r="B31" t="s">
        <v>11</v>
      </c>
      <c r="C31" t="s">
        <v>23</v>
      </c>
      <c r="D31">
        <v>700</v>
      </c>
      <c r="E31" s="2">
        <v>2</v>
      </c>
      <c r="F31" s="2">
        <f t="shared" si="0"/>
        <v>1400</v>
      </c>
      <c r="G31" s="3">
        <v>0.25</v>
      </c>
      <c r="H31" s="4">
        <f t="shared" si="1"/>
        <v>1866.6666666666667</v>
      </c>
    </row>
    <row r="32" spans="1:8" x14ac:dyDescent="0.25">
      <c r="A32" s="1">
        <v>43343</v>
      </c>
      <c r="B32" t="s">
        <v>13</v>
      </c>
      <c r="C32" t="s">
        <v>17</v>
      </c>
      <c r="D32">
        <v>500</v>
      </c>
      <c r="E32" s="2">
        <v>2</v>
      </c>
      <c r="F32" s="2">
        <f t="shared" si="0"/>
        <v>1000</v>
      </c>
      <c r="G32" s="3">
        <v>0.1</v>
      </c>
      <c r="H32" s="4">
        <f t="shared" si="1"/>
        <v>1111.1111111111111</v>
      </c>
    </row>
    <row r="33" spans="1:8" x14ac:dyDescent="0.25">
      <c r="A33" s="1">
        <v>43344</v>
      </c>
      <c r="B33" t="s">
        <v>13</v>
      </c>
      <c r="C33" t="s">
        <v>23</v>
      </c>
      <c r="D33">
        <v>600</v>
      </c>
      <c r="E33" s="2">
        <v>10</v>
      </c>
      <c r="F33" s="2">
        <f t="shared" si="0"/>
        <v>6000</v>
      </c>
      <c r="G33" s="3">
        <v>0.05</v>
      </c>
      <c r="H33" s="4">
        <f t="shared" si="1"/>
        <v>6315.7894736842109</v>
      </c>
    </row>
    <row r="34" spans="1:8" x14ac:dyDescent="0.25">
      <c r="A34" s="1">
        <v>43345</v>
      </c>
      <c r="B34" t="s">
        <v>11</v>
      </c>
      <c r="C34" t="s">
        <v>19</v>
      </c>
      <c r="D34">
        <v>600</v>
      </c>
      <c r="E34" s="2">
        <v>5</v>
      </c>
      <c r="F34" s="2">
        <f t="shared" si="0"/>
        <v>3000</v>
      </c>
      <c r="G34" s="3">
        <v>0.15</v>
      </c>
      <c r="H34" s="4">
        <f t="shared" si="1"/>
        <v>3529.4117647058824</v>
      </c>
    </row>
    <row r="35" spans="1:8" x14ac:dyDescent="0.25">
      <c r="A35" s="1">
        <v>43346</v>
      </c>
      <c r="B35" t="s">
        <v>13</v>
      </c>
      <c r="C35" t="s">
        <v>21</v>
      </c>
      <c r="D35">
        <v>200</v>
      </c>
      <c r="E35" s="2">
        <v>7</v>
      </c>
      <c r="F35" s="2">
        <f t="shared" si="0"/>
        <v>1400</v>
      </c>
      <c r="G35" s="3">
        <v>0.2</v>
      </c>
      <c r="H35" s="4">
        <f t="shared" si="1"/>
        <v>1750</v>
      </c>
    </row>
    <row r="36" spans="1:8" x14ac:dyDescent="0.25">
      <c r="A36" s="1">
        <v>43347</v>
      </c>
      <c r="B36" t="s">
        <v>11</v>
      </c>
      <c r="C36" t="s">
        <v>23</v>
      </c>
      <c r="D36">
        <v>400</v>
      </c>
      <c r="E36" s="2">
        <v>8</v>
      </c>
      <c r="F36" s="2">
        <f t="shared" si="0"/>
        <v>3200</v>
      </c>
      <c r="G36" s="3">
        <v>0.15</v>
      </c>
      <c r="H36" s="4">
        <f t="shared" si="1"/>
        <v>3764.7058823529414</v>
      </c>
    </row>
    <row r="37" spans="1:8" x14ac:dyDescent="0.25">
      <c r="A37" s="1">
        <v>43348</v>
      </c>
      <c r="B37" t="s">
        <v>15</v>
      </c>
      <c r="C37" t="s">
        <v>19</v>
      </c>
      <c r="D37">
        <v>500</v>
      </c>
      <c r="E37" s="2">
        <v>5</v>
      </c>
      <c r="F37" s="2">
        <f t="shared" si="0"/>
        <v>2500</v>
      </c>
      <c r="G37" s="3">
        <v>0.05</v>
      </c>
      <c r="H37" s="4">
        <f t="shared" si="1"/>
        <v>2631.5789473684213</v>
      </c>
    </row>
    <row r="38" spans="1:8" x14ac:dyDescent="0.25">
      <c r="A38" s="1">
        <v>43349</v>
      </c>
      <c r="B38" t="s">
        <v>9</v>
      </c>
      <c r="C38" t="s">
        <v>17</v>
      </c>
      <c r="D38">
        <v>400</v>
      </c>
      <c r="E38" s="2">
        <v>2</v>
      </c>
      <c r="F38" s="2">
        <f t="shared" si="0"/>
        <v>800</v>
      </c>
      <c r="G38" s="3">
        <v>0.1</v>
      </c>
      <c r="H38" s="4">
        <f t="shared" si="1"/>
        <v>888.88888888888891</v>
      </c>
    </row>
    <row r="39" spans="1:8" x14ac:dyDescent="0.25">
      <c r="A39" s="1">
        <v>43350</v>
      </c>
      <c r="B39" t="s">
        <v>9</v>
      </c>
      <c r="C39" t="s">
        <v>23</v>
      </c>
      <c r="D39">
        <v>300</v>
      </c>
      <c r="E39" s="2">
        <v>6</v>
      </c>
      <c r="F39" s="2">
        <f t="shared" si="0"/>
        <v>1800</v>
      </c>
      <c r="G39" s="3">
        <v>0.05</v>
      </c>
      <c r="H39" s="4">
        <f t="shared" si="1"/>
        <v>1894.7368421052633</v>
      </c>
    </row>
    <row r="40" spans="1:8" x14ac:dyDescent="0.25">
      <c r="A40" s="1">
        <v>43351</v>
      </c>
      <c r="B40" t="s">
        <v>15</v>
      </c>
      <c r="C40" t="s">
        <v>19</v>
      </c>
      <c r="D40">
        <v>900</v>
      </c>
      <c r="E40" s="2">
        <v>2</v>
      </c>
      <c r="F40" s="2">
        <f t="shared" si="0"/>
        <v>1800</v>
      </c>
      <c r="G40" s="3">
        <v>0.1</v>
      </c>
      <c r="H40" s="4">
        <f t="shared" si="1"/>
        <v>2000</v>
      </c>
    </row>
    <row r="41" spans="1:8" x14ac:dyDescent="0.25">
      <c r="A41" s="1">
        <v>43352</v>
      </c>
      <c r="B41" t="s">
        <v>13</v>
      </c>
      <c r="C41" t="s">
        <v>17</v>
      </c>
      <c r="D41">
        <v>500</v>
      </c>
      <c r="E41" s="2">
        <v>9</v>
      </c>
      <c r="F41" s="2">
        <f t="shared" si="0"/>
        <v>4500</v>
      </c>
      <c r="G41" s="3">
        <v>0.05</v>
      </c>
      <c r="H41" s="4">
        <f t="shared" si="1"/>
        <v>4736.8421052631584</v>
      </c>
    </row>
    <row r="42" spans="1:8" x14ac:dyDescent="0.25">
      <c r="A42" s="1">
        <v>43353</v>
      </c>
      <c r="B42" t="s">
        <v>9</v>
      </c>
      <c r="C42" t="s">
        <v>23</v>
      </c>
      <c r="D42">
        <v>200</v>
      </c>
      <c r="E42" s="2">
        <v>8</v>
      </c>
      <c r="F42" s="2">
        <f t="shared" si="0"/>
        <v>1600</v>
      </c>
      <c r="G42" s="3">
        <v>0.05</v>
      </c>
      <c r="H42" s="4">
        <f t="shared" si="1"/>
        <v>1684.2105263157896</v>
      </c>
    </row>
    <row r="43" spans="1:8" x14ac:dyDescent="0.25">
      <c r="A43" s="1">
        <v>43354</v>
      </c>
      <c r="B43" t="s">
        <v>15</v>
      </c>
      <c r="C43" t="s">
        <v>19</v>
      </c>
      <c r="D43">
        <v>500</v>
      </c>
      <c r="E43" s="2">
        <v>4</v>
      </c>
      <c r="F43" s="2">
        <f t="shared" si="0"/>
        <v>2000</v>
      </c>
      <c r="G43" s="3">
        <v>0.15</v>
      </c>
      <c r="H43" s="4">
        <f t="shared" si="1"/>
        <v>2352.9411764705883</v>
      </c>
    </row>
    <row r="44" spans="1:8" x14ac:dyDescent="0.25">
      <c r="A44" s="1">
        <v>43355</v>
      </c>
      <c r="B44" t="s">
        <v>11</v>
      </c>
      <c r="C44" t="s">
        <v>21</v>
      </c>
      <c r="D44">
        <v>900</v>
      </c>
      <c r="E44" s="2">
        <v>6</v>
      </c>
      <c r="F44" s="2">
        <f t="shared" si="0"/>
        <v>5400</v>
      </c>
      <c r="G44" s="3">
        <v>0.15</v>
      </c>
      <c r="H44" s="4">
        <f t="shared" si="1"/>
        <v>6352.9411764705883</v>
      </c>
    </row>
    <row r="45" spans="1:8" x14ac:dyDescent="0.25">
      <c r="A45" s="1">
        <v>43356</v>
      </c>
      <c r="B45" t="s">
        <v>9</v>
      </c>
      <c r="C45" t="s">
        <v>17</v>
      </c>
      <c r="D45">
        <v>400</v>
      </c>
      <c r="E45" s="2">
        <v>7</v>
      </c>
      <c r="F45" s="2">
        <f t="shared" si="0"/>
        <v>2800</v>
      </c>
      <c r="G45" s="3">
        <v>0.2</v>
      </c>
      <c r="H45" s="4">
        <f t="shared" si="1"/>
        <v>3500</v>
      </c>
    </row>
    <row r="46" spans="1:8" x14ac:dyDescent="0.25">
      <c r="A46" s="1">
        <v>43357</v>
      </c>
      <c r="B46" t="s">
        <v>13</v>
      </c>
      <c r="C46" t="s">
        <v>21</v>
      </c>
      <c r="D46">
        <v>1100</v>
      </c>
      <c r="E46" s="2">
        <v>9</v>
      </c>
      <c r="F46" s="2">
        <f t="shared" si="0"/>
        <v>9900</v>
      </c>
      <c r="G46" s="3">
        <v>0.15</v>
      </c>
      <c r="H46" s="4">
        <f t="shared" si="1"/>
        <v>11647.058823529413</v>
      </c>
    </row>
    <row r="47" spans="1:8" x14ac:dyDescent="0.25">
      <c r="A47" s="1">
        <v>43358</v>
      </c>
      <c r="B47" t="s">
        <v>9</v>
      </c>
      <c r="C47" t="s">
        <v>19</v>
      </c>
      <c r="D47">
        <v>300</v>
      </c>
      <c r="E47" s="2">
        <v>10</v>
      </c>
      <c r="F47" s="2">
        <f t="shared" si="0"/>
        <v>3000</v>
      </c>
      <c r="G47" s="3">
        <v>0.15</v>
      </c>
      <c r="H47" s="4">
        <f t="shared" si="1"/>
        <v>3529.4117647058824</v>
      </c>
    </row>
    <row r="48" spans="1:8" x14ac:dyDescent="0.25">
      <c r="A48" s="1">
        <v>43359</v>
      </c>
      <c r="B48" t="s">
        <v>11</v>
      </c>
      <c r="C48" t="s">
        <v>23</v>
      </c>
      <c r="D48">
        <v>500</v>
      </c>
      <c r="E48" s="2">
        <v>2</v>
      </c>
      <c r="F48" s="2">
        <f t="shared" si="0"/>
        <v>1000</v>
      </c>
      <c r="G48" s="3">
        <v>0.05</v>
      </c>
      <c r="H48" s="4">
        <f t="shared" si="1"/>
        <v>1052.6315789473686</v>
      </c>
    </row>
    <row r="49" spans="1:8" x14ac:dyDescent="0.25">
      <c r="A49" s="1">
        <v>43360</v>
      </c>
      <c r="B49" t="s">
        <v>15</v>
      </c>
      <c r="C49" t="s">
        <v>23</v>
      </c>
      <c r="D49">
        <v>900</v>
      </c>
      <c r="E49" s="2">
        <v>7</v>
      </c>
      <c r="F49" s="2">
        <f t="shared" si="0"/>
        <v>6300</v>
      </c>
      <c r="G49" s="3">
        <v>0.1</v>
      </c>
      <c r="H49" s="4">
        <f t="shared" si="1"/>
        <v>7000</v>
      </c>
    </row>
    <row r="50" spans="1:8" x14ac:dyDescent="0.25">
      <c r="A50" s="1">
        <v>43361</v>
      </c>
      <c r="B50" t="s">
        <v>9</v>
      </c>
      <c r="C50" t="s">
        <v>19</v>
      </c>
      <c r="D50">
        <v>300</v>
      </c>
      <c r="E50" s="2">
        <v>11</v>
      </c>
      <c r="F50" s="2">
        <f t="shared" si="0"/>
        <v>3300</v>
      </c>
      <c r="G50" s="3">
        <v>0.25</v>
      </c>
      <c r="H50" s="4">
        <f t="shared" si="1"/>
        <v>4400</v>
      </c>
    </row>
    <row r="51" spans="1:8" x14ac:dyDescent="0.25">
      <c r="A51" s="1">
        <v>43362</v>
      </c>
      <c r="B51" t="s">
        <v>9</v>
      </c>
      <c r="C51" t="s">
        <v>23</v>
      </c>
      <c r="D51">
        <v>300</v>
      </c>
      <c r="E51" s="2">
        <v>6</v>
      </c>
      <c r="F51" s="2">
        <f t="shared" si="0"/>
        <v>1800</v>
      </c>
      <c r="G51" s="3">
        <v>0.1</v>
      </c>
      <c r="H51" s="4">
        <f t="shared" si="1"/>
        <v>2000</v>
      </c>
    </row>
    <row r="52" spans="1:8" x14ac:dyDescent="0.25">
      <c r="A52" s="1">
        <v>43363</v>
      </c>
      <c r="B52" t="s">
        <v>13</v>
      </c>
      <c r="C52" t="s">
        <v>21</v>
      </c>
      <c r="D52">
        <v>1100</v>
      </c>
      <c r="E52" s="2">
        <v>3</v>
      </c>
      <c r="F52" s="2">
        <f t="shared" si="0"/>
        <v>3300</v>
      </c>
      <c r="G52" s="3">
        <v>0.25</v>
      </c>
      <c r="H52" s="4">
        <f t="shared" si="1"/>
        <v>4400</v>
      </c>
    </row>
    <row r="53" spans="1:8" x14ac:dyDescent="0.25">
      <c r="A53" s="1">
        <v>43364</v>
      </c>
      <c r="B53" t="s">
        <v>15</v>
      </c>
      <c r="C53" t="s">
        <v>17</v>
      </c>
      <c r="D53">
        <v>800</v>
      </c>
      <c r="E53" s="2">
        <v>9</v>
      </c>
      <c r="F53" s="2">
        <f t="shared" si="0"/>
        <v>7200</v>
      </c>
      <c r="G53" s="3">
        <v>0.1</v>
      </c>
      <c r="H53" s="4">
        <f t="shared" si="1"/>
        <v>8000</v>
      </c>
    </row>
    <row r="54" spans="1:8" x14ac:dyDescent="0.25">
      <c r="A54" s="1">
        <v>43365</v>
      </c>
      <c r="B54" t="s">
        <v>9</v>
      </c>
      <c r="C54" t="s">
        <v>19</v>
      </c>
      <c r="D54">
        <v>900</v>
      </c>
      <c r="E54" s="2">
        <v>8</v>
      </c>
      <c r="F54" s="2">
        <f t="shared" si="0"/>
        <v>7200</v>
      </c>
      <c r="G54" s="3">
        <v>0.25</v>
      </c>
      <c r="H54" s="4">
        <f t="shared" si="1"/>
        <v>9600</v>
      </c>
    </row>
    <row r="55" spans="1:8" x14ac:dyDescent="0.25">
      <c r="A55" s="1">
        <v>43366</v>
      </c>
      <c r="B55" t="s">
        <v>9</v>
      </c>
      <c r="C55" t="s">
        <v>23</v>
      </c>
      <c r="D55">
        <v>400</v>
      </c>
      <c r="E55" s="2">
        <v>6</v>
      </c>
      <c r="F55" s="2">
        <f t="shared" si="0"/>
        <v>2400</v>
      </c>
      <c r="G55" s="3">
        <v>0.1</v>
      </c>
      <c r="H55" s="4">
        <f t="shared" si="1"/>
        <v>2666.6666666666665</v>
      </c>
    </row>
    <row r="56" spans="1:8" x14ac:dyDescent="0.25">
      <c r="A56" s="1">
        <v>43367</v>
      </c>
      <c r="B56" t="s">
        <v>11</v>
      </c>
      <c r="C56" t="s">
        <v>17</v>
      </c>
      <c r="D56">
        <v>900</v>
      </c>
      <c r="E56" s="2">
        <v>9</v>
      </c>
      <c r="F56" s="2">
        <f t="shared" si="0"/>
        <v>8100</v>
      </c>
      <c r="G56" s="3">
        <v>0.15</v>
      </c>
      <c r="H56" s="4">
        <f t="shared" si="1"/>
        <v>9529.4117647058829</v>
      </c>
    </row>
    <row r="57" spans="1:8" x14ac:dyDescent="0.25">
      <c r="A57" s="1">
        <v>43368</v>
      </c>
      <c r="B57" t="s">
        <v>9</v>
      </c>
      <c r="C57" t="s">
        <v>21</v>
      </c>
      <c r="D57">
        <v>1000</v>
      </c>
      <c r="E57" s="2">
        <v>10</v>
      </c>
      <c r="F57" s="2">
        <f t="shared" si="0"/>
        <v>10000</v>
      </c>
      <c r="G57" s="3">
        <v>0.1</v>
      </c>
      <c r="H57" s="4">
        <f t="shared" si="1"/>
        <v>11111.111111111111</v>
      </c>
    </row>
    <row r="58" spans="1:8" x14ac:dyDescent="0.25">
      <c r="A58" s="1">
        <v>43369</v>
      </c>
      <c r="B58" t="s">
        <v>9</v>
      </c>
      <c r="C58" t="s">
        <v>21</v>
      </c>
      <c r="D58">
        <v>900</v>
      </c>
      <c r="E58" s="2">
        <v>10</v>
      </c>
      <c r="F58" s="2">
        <f t="shared" si="0"/>
        <v>9000</v>
      </c>
      <c r="G58" s="3">
        <v>0.05</v>
      </c>
      <c r="H58" s="4">
        <f t="shared" si="1"/>
        <v>9473.6842105263167</v>
      </c>
    </row>
    <row r="59" spans="1:8" x14ac:dyDescent="0.25">
      <c r="A59" s="1">
        <v>43370</v>
      </c>
      <c r="B59" t="s">
        <v>13</v>
      </c>
      <c r="C59" t="s">
        <v>23</v>
      </c>
      <c r="D59">
        <v>1000</v>
      </c>
      <c r="E59" s="2">
        <v>7</v>
      </c>
      <c r="F59" s="2">
        <f t="shared" si="0"/>
        <v>7000</v>
      </c>
      <c r="G59" s="3">
        <v>0.05</v>
      </c>
      <c r="H59" s="4">
        <f t="shared" si="1"/>
        <v>7368.4210526315792</v>
      </c>
    </row>
    <row r="60" spans="1:8" x14ac:dyDescent="0.25">
      <c r="A60" s="1">
        <v>43371</v>
      </c>
      <c r="B60" t="s">
        <v>15</v>
      </c>
      <c r="C60" t="s">
        <v>19</v>
      </c>
      <c r="D60">
        <v>300</v>
      </c>
      <c r="E60" s="2">
        <v>2</v>
      </c>
      <c r="F60" s="2">
        <f t="shared" si="0"/>
        <v>600</v>
      </c>
      <c r="G60" s="3">
        <v>0.1</v>
      </c>
      <c r="H60" s="4">
        <f t="shared" si="1"/>
        <v>666.66666666666663</v>
      </c>
    </row>
    <row r="61" spans="1:8" x14ac:dyDescent="0.25">
      <c r="A61" s="1">
        <v>43372</v>
      </c>
      <c r="B61" t="s">
        <v>13</v>
      </c>
      <c r="C61" t="s">
        <v>21</v>
      </c>
      <c r="D61">
        <v>800</v>
      </c>
      <c r="E61" s="2">
        <v>4</v>
      </c>
      <c r="F61" s="2">
        <f t="shared" si="0"/>
        <v>3200</v>
      </c>
      <c r="G61" s="3">
        <v>0.05</v>
      </c>
      <c r="H61" s="4">
        <f t="shared" si="1"/>
        <v>3368.4210526315792</v>
      </c>
    </row>
    <row r="62" spans="1:8" x14ac:dyDescent="0.25">
      <c r="A62" s="1">
        <v>43373</v>
      </c>
      <c r="B62" t="s">
        <v>9</v>
      </c>
      <c r="C62" t="s">
        <v>17</v>
      </c>
      <c r="D62">
        <v>900</v>
      </c>
      <c r="E62" s="2">
        <v>2</v>
      </c>
      <c r="F62" s="2">
        <f t="shared" si="0"/>
        <v>1800</v>
      </c>
      <c r="G62" s="3">
        <v>0.15</v>
      </c>
      <c r="H62" s="4">
        <f t="shared" si="1"/>
        <v>2117.6470588235293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4B-AF97-4ED7-97B7-E2BB8291B7C3}">
  <dimension ref="A3:C24"/>
  <sheetViews>
    <sheetView workbookViewId="0">
      <selection activeCell="A5" sqref="A5"/>
    </sheetView>
  </sheetViews>
  <sheetFormatPr defaultRowHeight="16.5" x14ac:dyDescent="0.25"/>
  <cols>
    <col min="1" max="1" width="12.75" bestFit="1" customWidth="1"/>
    <col min="2" max="2" width="25.75" bestFit="1" customWidth="1"/>
    <col min="3" max="3" width="23.375" bestFit="1" customWidth="1"/>
    <col min="4" max="4" width="6" bestFit="1" customWidth="1"/>
    <col min="5" max="10" width="9.75" bestFit="1" customWidth="1"/>
    <col min="11" max="32" width="10.875" bestFit="1" customWidth="1"/>
    <col min="33" max="41" width="9.75" bestFit="1" customWidth="1"/>
    <col min="42" max="62" width="10.875" bestFit="1" customWidth="1"/>
    <col min="63" max="63" width="6" bestFit="1" customWidth="1"/>
  </cols>
  <sheetData>
    <row r="3" spans="1:3" x14ac:dyDescent="0.25">
      <c r="A3" s="5" t="s">
        <v>24</v>
      </c>
      <c r="B3" t="s">
        <v>26</v>
      </c>
      <c r="C3" t="s">
        <v>27</v>
      </c>
    </row>
    <row r="4" spans="1:3" x14ac:dyDescent="0.25">
      <c r="A4" s="6" t="s">
        <v>10</v>
      </c>
      <c r="B4" s="8"/>
      <c r="C4" s="8"/>
    </row>
    <row r="5" spans="1:3" x14ac:dyDescent="0.25">
      <c r="A5" s="7" t="s">
        <v>18</v>
      </c>
      <c r="B5" s="8">
        <v>14200</v>
      </c>
      <c r="C5" s="8">
        <v>17930.618401206637</v>
      </c>
    </row>
    <row r="6" spans="1:3" x14ac:dyDescent="0.25">
      <c r="A6" s="7" t="s">
        <v>16</v>
      </c>
      <c r="B6" s="8">
        <v>20000</v>
      </c>
      <c r="C6" s="8">
        <v>24929.411764705881</v>
      </c>
    </row>
    <row r="7" spans="1:3" x14ac:dyDescent="0.25">
      <c r="A7" s="7" t="s">
        <v>22</v>
      </c>
      <c r="B7" s="8">
        <v>9600</v>
      </c>
      <c r="C7" s="8">
        <v>12017.337461300309</v>
      </c>
    </row>
    <row r="8" spans="1:3" x14ac:dyDescent="0.25">
      <c r="A8" s="7" t="s">
        <v>20</v>
      </c>
      <c r="B8" s="8">
        <v>12400</v>
      </c>
      <c r="C8" s="8">
        <v>13721.362229102167</v>
      </c>
    </row>
    <row r="9" spans="1:3" x14ac:dyDescent="0.25">
      <c r="A9" s="6" t="s">
        <v>8</v>
      </c>
      <c r="B9" s="8"/>
      <c r="C9" s="8"/>
    </row>
    <row r="10" spans="1:3" x14ac:dyDescent="0.25">
      <c r="A10" s="7" t="s">
        <v>18</v>
      </c>
      <c r="B10" s="8">
        <v>34800</v>
      </c>
      <c r="C10" s="8">
        <v>43258.73507297656</v>
      </c>
    </row>
    <row r="11" spans="1:3" x14ac:dyDescent="0.25">
      <c r="A11" s="7" t="s">
        <v>16</v>
      </c>
      <c r="B11" s="8">
        <v>10200</v>
      </c>
      <c r="C11" s="8">
        <v>12151.272789817682</v>
      </c>
    </row>
    <row r="12" spans="1:3" x14ac:dyDescent="0.25">
      <c r="A12" s="7" t="s">
        <v>22</v>
      </c>
      <c r="B12" s="8">
        <v>7600</v>
      </c>
      <c r="C12" s="8">
        <v>8245.6140350877195</v>
      </c>
    </row>
    <row r="13" spans="1:3" x14ac:dyDescent="0.25">
      <c r="A13" s="7" t="s">
        <v>20</v>
      </c>
      <c r="B13" s="8">
        <v>35800</v>
      </c>
      <c r="C13" s="8">
        <v>41722.050223598213</v>
      </c>
    </row>
    <row r="14" spans="1:3" x14ac:dyDescent="0.25">
      <c r="A14" s="6" t="s">
        <v>12</v>
      </c>
      <c r="B14" s="8"/>
      <c r="C14" s="8"/>
    </row>
    <row r="15" spans="1:3" x14ac:dyDescent="0.25">
      <c r="A15" s="7" t="s">
        <v>18</v>
      </c>
      <c r="B15" s="8">
        <v>13000</v>
      </c>
      <c r="C15" s="8">
        <v>14920.63492063492</v>
      </c>
    </row>
    <row r="16" spans="1:3" x14ac:dyDescent="0.25">
      <c r="A16" s="7" t="s">
        <v>16</v>
      </c>
      <c r="B16" s="8">
        <v>7300</v>
      </c>
      <c r="C16" s="8">
        <v>7847.9532163742697</v>
      </c>
    </row>
    <row r="17" spans="1:3" x14ac:dyDescent="0.25">
      <c r="A17" s="7" t="s">
        <v>22</v>
      </c>
      <c r="B17" s="8">
        <v>19600</v>
      </c>
      <c r="C17" s="8">
        <v>21448.916408668731</v>
      </c>
    </row>
    <row r="18" spans="1:3" x14ac:dyDescent="0.25">
      <c r="A18" s="7" t="s">
        <v>20</v>
      </c>
      <c r="B18" s="8">
        <v>21100</v>
      </c>
      <c r="C18" s="8">
        <v>25047.832817337461</v>
      </c>
    </row>
    <row r="19" spans="1:3" x14ac:dyDescent="0.25">
      <c r="A19" s="6" t="s">
        <v>14</v>
      </c>
      <c r="B19" s="8"/>
      <c r="C19" s="8"/>
    </row>
    <row r="20" spans="1:3" x14ac:dyDescent="0.25">
      <c r="A20" s="7" t="s">
        <v>18</v>
      </c>
      <c r="B20" s="8">
        <v>13900</v>
      </c>
      <c r="C20" s="8">
        <v>15984.520123839009</v>
      </c>
    </row>
    <row r="21" spans="1:3" x14ac:dyDescent="0.25">
      <c r="A21" s="7" t="s">
        <v>16</v>
      </c>
      <c r="B21" s="8">
        <v>9200</v>
      </c>
      <c r="C21" s="8">
        <v>10222.222222222223</v>
      </c>
    </row>
    <row r="22" spans="1:3" x14ac:dyDescent="0.25">
      <c r="A22" s="7" t="s">
        <v>22</v>
      </c>
      <c r="B22" s="8">
        <v>8300</v>
      </c>
      <c r="C22" s="8">
        <v>9500</v>
      </c>
    </row>
    <row r="23" spans="1:3" x14ac:dyDescent="0.25">
      <c r="A23" s="7" t="s">
        <v>20</v>
      </c>
      <c r="B23" s="8">
        <v>6900</v>
      </c>
      <c r="C23" s="8">
        <v>8080.4953560371523</v>
      </c>
    </row>
    <row r="24" spans="1:3" x14ac:dyDescent="0.25">
      <c r="A24" s="6" t="s">
        <v>25</v>
      </c>
      <c r="B24" s="8">
        <v>243900</v>
      </c>
      <c r="C24" s="8">
        <v>287028.9770429089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8830CC-88B3-410C-BBF7-6B7305BF14F9}"/>
</file>

<file path=customXml/itemProps2.xml><?xml version="1.0" encoding="utf-8"?>
<ds:datastoreItem xmlns:ds="http://schemas.openxmlformats.org/officeDocument/2006/customXml" ds:itemID="{9C297C90-0F2E-437E-9DAF-43116FF06407}"/>
</file>

<file path=customXml/itemProps3.xml><?xml version="1.0" encoding="utf-8"?>
<ds:datastoreItem xmlns:ds="http://schemas.openxmlformats.org/officeDocument/2006/customXml" ds:itemID="{9112D8DD-8EA2-48F3-BFC3-E4A3EEA863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訂單</vt:lpstr>
      <vt:lpstr>樞紐分析表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2018-09-09T09:27:49Z</dcterms:created>
  <dcterms:modified xsi:type="dcterms:W3CDTF">2018-09-09T09:56:27Z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