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jj\Desktop\Excel Expert 2016\Excel Expert 2016 D\NEW\"/>
    </mc:Choice>
  </mc:AlternateContent>
  <xr:revisionPtr revIDLastSave="0" documentId="13_ncr:1_{247C3A00-D407-4811-BAED-4307D344B428}" xr6:coauthVersionLast="36" xr6:coauthVersionMax="36" xr10:uidLastSave="{00000000-0000-0000-0000-000000000000}"/>
  <bookViews>
    <workbookView xWindow="0" yWindow="0" windowWidth="28800" windowHeight="12180" xr2:uid="{7FA72E5A-D0FA-4849-B234-3271CB35B9F8}"/>
  </bookViews>
  <sheets>
    <sheet name="進貨" sheetId="1" r:id="rId1"/>
    <sheet name="成本分析" sheetId="2" r:id="rId2"/>
    <sheet name="時數" sheetId="3" r:id="rId3"/>
    <sheet name="樞紐分析圖" sheetId="8" r:id="rId4"/>
    <sheet name="銷售" sheetId="9" r:id="rId5"/>
  </sheets>
  <calcPr calcId="179021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9" l="1"/>
  <c r="D12" i="9"/>
  <c r="D11" i="9"/>
  <c r="D10" i="9"/>
  <c r="D4" i="9"/>
  <c r="D5" i="9"/>
  <c r="D6" i="9"/>
  <c r="D3" i="9"/>
  <c r="E18" i="3"/>
  <c r="E17" i="3"/>
  <c r="E16" i="3"/>
  <c r="E10" i="3"/>
  <c r="E11" i="3"/>
  <c r="E12" i="3"/>
  <c r="E5" i="3"/>
  <c r="E6" i="3"/>
  <c r="E4" i="3"/>
  <c r="F30" i="1" l="1"/>
  <c r="F31" i="1"/>
  <c r="F32" i="1"/>
  <c r="F35" i="1"/>
  <c r="F36" i="1"/>
  <c r="F37" i="1"/>
  <c r="F38" i="1"/>
  <c r="D39" i="1"/>
  <c r="E39" i="1"/>
  <c r="E26" i="1"/>
  <c r="D26" i="1"/>
  <c r="F25" i="1"/>
  <c r="F24" i="1"/>
  <c r="F23" i="1"/>
  <c r="F22" i="1"/>
  <c r="F19" i="1"/>
  <c r="F18" i="1"/>
  <c r="F17" i="1"/>
  <c r="E13" i="1"/>
  <c r="D13" i="1"/>
  <c r="F5" i="1"/>
  <c r="F6" i="1"/>
  <c r="F9" i="1"/>
  <c r="F10" i="1"/>
  <c r="F11" i="1"/>
  <c r="F12" i="1"/>
  <c r="F4" i="1"/>
  <c r="F39" i="1" l="1"/>
  <c r="F13" i="1"/>
  <c r="F26" i="1"/>
</calcChain>
</file>

<file path=xl/sharedStrings.xml><?xml version="1.0" encoding="utf-8"?>
<sst xmlns="http://schemas.openxmlformats.org/spreadsheetml/2006/main" count="101" uniqueCount="42">
  <si>
    <t>一月</t>
    <phoneticPr fontId="1" type="noConversion"/>
  </si>
  <si>
    <t>包裝盒</t>
    <phoneticPr fontId="1" type="noConversion"/>
  </si>
  <si>
    <t>菲力牛排</t>
    <phoneticPr fontId="1" type="noConversion"/>
  </si>
  <si>
    <t>沙朗牛排</t>
    <phoneticPr fontId="1" type="noConversion"/>
  </si>
  <si>
    <t>水果</t>
    <phoneticPr fontId="1" type="noConversion"/>
  </si>
  <si>
    <t>咖啡豆</t>
    <phoneticPr fontId="1" type="noConversion"/>
  </si>
  <si>
    <t>塑膠袋</t>
    <phoneticPr fontId="1" type="noConversion"/>
  </si>
  <si>
    <t>麵包</t>
    <phoneticPr fontId="1" type="noConversion"/>
  </si>
  <si>
    <t>廠商</t>
    <phoneticPr fontId="1" type="noConversion"/>
  </si>
  <si>
    <t>箱數</t>
    <phoneticPr fontId="1" type="noConversion"/>
  </si>
  <si>
    <t>價格</t>
    <phoneticPr fontId="1" type="noConversion"/>
  </si>
  <si>
    <t>成本</t>
    <phoneticPr fontId="1" type="noConversion"/>
  </si>
  <si>
    <t>Adrian Ford</t>
  </si>
  <si>
    <t>Zachary Hemsworth</t>
  </si>
  <si>
    <t>Adam Brown</t>
  </si>
  <si>
    <t>John Walton</t>
  </si>
  <si>
    <t>Benjamin Leslie</t>
  </si>
  <si>
    <t>Andy Sterling</t>
  </si>
  <si>
    <t>James Alexander</t>
  </si>
  <si>
    <t>合計:</t>
    <phoneticPr fontId="1" type="noConversion"/>
  </si>
  <si>
    <t>二月</t>
    <phoneticPr fontId="1" type="noConversion"/>
  </si>
  <si>
    <t>三月</t>
    <phoneticPr fontId="1" type="noConversion"/>
  </si>
  <si>
    <t>薪資</t>
    <phoneticPr fontId="1" type="noConversion"/>
  </si>
  <si>
    <t>工讀生</t>
    <phoneticPr fontId="1" type="noConversion"/>
  </si>
  <si>
    <t>經理</t>
    <phoneticPr fontId="1" type="noConversion"/>
  </si>
  <si>
    <t>列標籤</t>
  </si>
  <si>
    <t>總計</t>
  </si>
  <si>
    <t>(空白)</t>
  </si>
  <si>
    <t>時數</t>
    <phoneticPr fontId="1" type="noConversion"/>
  </si>
  <si>
    <t>時薪</t>
    <phoneticPr fontId="1" type="noConversion"/>
  </si>
  <si>
    <t>正值員工</t>
    <phoneticPr fontId="1" type="noConversion"/>
  </si>
  <si>
    <t>計數 - 時數</t>
  </si>
  <si>
    <t>計數 - 薪資</t>
  </si>
  <si>
    <t>銷售狀況</t>
    <phoneticPr fontId="1" type="noConversion"/>
  </si>
  <si>
    <t>銷售數量</t>
    <phoneticPr fontId="1" type="noConversion"/>
  </si>
  <si>
    <t>分店</t>
    <phoneticPr fontId="1" type="noConversion"/>
  </si>
  <si>
    <t>A分店</t>
    <phoneticPr fontId="1" type="noConversion"/>
  </si>
  <si>
    <t>B分店</t>
    <phoneticPr fontId="1" type="noConversion"/>
  </si>
  <si>
    <t>C分店</t>
    <phoneticPr fontId="1" type="noConversion"/>
  </si>
  <si>
    <t>總店</t>
    <phoneticPr fontId="1" type="noConversion"/>
  </si>
  <si>
    <t>售價</t>
    <phoneticPr fontId="1" type="noConversion"/>
  </si>
  <si>
    <t>營業額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</si>
</sst>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76" formatCode="_(&quot;$&quot;* #,##0.00_);_(&quot;$&quot;* \(#,##0.00\);_(&quot;$&quot;* &quot;-&quot;??_);_(@_)"/>
    <numFmt numFmtId="177" formatCode="_(* #,##0_);_(* \(#,##0\);_(* &quot;-&quot;??_);_(@_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2" fillId="0" borderId="0" xfId="0" applyNumberFormat="1" applyFont="1" applyAlignment="1"/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/>
    </xf>
    <xf numFmtId="44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[4牛排.xlsx]樞紐分析圖!樞紐分析表4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樞紐分析圖!$B$1</c:f>
              <c:strCache>
                <c:ptCount val="1"/>
                <c:pt idx="0">
                  <c:v>計數 - 時數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樞紐分析圖!$A$2:$A$6</c:f>
              <c:strCache>
                <c:ptCount val="4"/>
                <c:pt idx="0">
                  <c:v>150</c:v>
                </c:pt>
                <c:pt idx="1">
                  <c:v>180</c:v>
                </c:pt>
                <c:pt idx="2">
                  <c:v>200</c:v>
                </c:pt>
                <c:pt idx="3">
                  <c:v>(空白)</c:v>
                </c:pt>
              </c:strCache>
            </c:strRef>
          </c:cat>
          <c:val>
            <c:numRef>
              <c:f>樞紐分析圖!$B$2:$B$6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0-4F5D-BA7C-B689FFBC6357}"/>
            </c:ext>
          </c:extLst>
        </c:ser>
        <c:ser>
          <c:idx val="1"/>
          <c:order val="1"/>
          <c:tx>
            <c:strRef>
              <c:f>樞紐分析圖!$C$1</c:f>
              <c:strCache>
                <c:ptCount val="1"/>
                <c:pt idx="0">
                  <c:v>計數 - 薪資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樞紐分析圖!$A$2:$A$6</c:f>
              <c:strCache>
                <c:ptCount val="4"/>
                <c:pt idx="0">
                  <c:v>150</c:v>
                </c:pt>
                <c:pt idx="1">
                  <c:v>180</c:v>
                </c:pt>
                <c:pt idx="2">
                  <c:v>200</c:v>
                </c:pt>
                <c:pt idx="3">
                  <c:v>(空白)</c:v>
                </c:pt>
              </c:strCache>
            </c:strRef>
          </c:cat>
          <c:val>
            <c:numRef>
              <c:f>樞紐分析圖!$C$2:$C$6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0-4F5D-BA7C-B689FFBC6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9289376"/>
        <c:axId val="1693850944"/>
      </c:barChart>
      <c:catAx>
        <c:axId val="16992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3850944"/>
        <c:crosses val="autoZero"/>
        <c:auto val="1"/>
        <c:lblAlgn val="ctr"/>
        <c:lblOffset val="100"/>
        <c:noMultiLvlLbl val="0"/>
      </c:catAx>
      <c:valAx>
        <c:axId val="16938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9928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14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806E649-854B-44D9-ACDA-7D1B8A8F6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vonne" refreshedDate="43356.721676273148" createdVersion="6" refreshedVersion="6" minRefreshableVersion="3" recordCount="15" xr:uid="{EAFD83D7-8D5D-4702-BA05-BA25E24DA7A9}">
  <cacheSource type="worksheet">
    <worksheetSource ref="C3:E18" sheet="時數"/>
  </cacheSource>
  <cacheFields count="3">
    <cacheField name="時薪" numFmtId="0">
      <sharedItems containsBlank="1" containsMixedTypes="1" containsNumber="1" containsInteger="1" minValue="150" maxValue="200" count="5">
        <n v="200"/>
        <n v="180"/>
        <n v="150"/>
        <m/>
        <s v="時薪"/>
      </sharedItems>
    </cacheField>
    <cacheField name="時數" numFmtId="0">
      <sharedItems containsBlank="1" containsMixedTypes="1" containsNumber="1" containsInteger="1" minValue="100" maxValue="180" count="5">
        <n v="180"/>
        <n v="160"/>
        <n v="100"/>
        <m/>
        <s v="時數"/>
      </sharedItems>
    </cacheField>
    <cacheField name="薪資" numFmtId="0">
      <sharedItems containsBlank="1" containsMixedTypes="1" containsNumber="1" containsInteger="1" minValue="15000" maxValue="36000" count="5">
        <n v="36000"/>
        <n v="28800"/>
        <n v="15000"/>
        <m/>
        <s v="薪資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x v="0"/>
  </r>
  <r>
    <x v="1"/>
    <x v="1"/>
    <x v="1"/>
  </r>
  <r>
    <x v="2"/>
    <x v="2"/>
    <x v="2"/>
  </r>
  <r>
    <x v="3"/>
    <x v="3"/>
    <x v="3"/>
  </r>
  <r>
    <x v="3"/>
    <x v="3"/>
    <x v="3"/>
  </r>
  <r>
    <x v="4"/>
    <x v="4"/>
    <x v="4"/>
  </r>
  <r>
    <x v="0"/>
    <x v="0"/>
    <x v="0"/>
  </r>
  <r>
    <x v="1"/>
    <x v="1"/>
    <x v="1"/>
  </r>
  <r>
    <x v="2"/>
    <x v="2"/>
    <x v="2"/>
  </r>
  <r>
    <x v="3"/>
    <x v="3"/>
    <x v="3"/>
  </r>
  <r>
    <x v="3"/>
    <x v="3"/>
    <x v="3"/>
  </r>
  <r>
    <x v="4"/>
    <x v="4"/>
    <x v="4"/>
  </r>
  <r>
    <x v="0"/>
    <x v="0"/>
    <x v="0"/>
  </r>
  <r>
    <x v="1"/>
    <x v="1"/>
    <x v="1"/>
  </r>
  <r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493E57-1C90-4207-A986-7DA35B327DBC}" name="樞紐分析表4" cacheId="18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1:C6" firstHeaderRow="0" firstDataRow="1" firstDataCol="1"/>
  <pivotFields count="3">
    <pivotField axis="axisRow" showAll="0">
      <items count="6">
        <item x="2"/>
        <item x="1"/>
        <item x="0"/>
        <item h="1" x="4"/>
        <item x="3"/>
        <item t="default"/>
      </items>
    </pivotField>
    <pivotField dataField="1" showAll="0">
      <items count="6">
        <item x="2"/>
        <item x="1"/>
        <item x="0"/>
        <item x="4"/>
        <item x="3"/>
        <item t="default"/>
      </items>
    </pivotField>
    <pivotField dataField="1" showAll="0">
      <items count="6">
        <item x="2"/>
        <item x="1"/>
        <item x="0"/>
        <item x="4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計數 - 時數" fld="1" subtotal="count" baseField="0" baseItem="0"/>
    <dataField name="計數 - 薪資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35661-2B70-4AF3-AAD7-E35F1E23DF28}">
  <dimension ref="A1:G40"/>
  <sheetViews>
    <sheetView tabSelected="1" workbookViewId="0"/>
  </sheetViews>
  <sheetFormatPr defaultRowHeight="16.5" x14ac:dyDescent="0.25"/>
  <cols>
    <col min="1" max="1" width="3.625" customWidth="1"/>
    <col min="2" max="2" width="11.5" style="2" customWidth="1"/>
    <col min="3" max="3" width="19" customWidth="1"/>
    <col min="4" max="4" width="8.25" customWidth="1"/>
    <col min="5" max="6" width="15.625" customWidth="1"/>
    <col min="7" max="7" width="3.625" customWidth="1"/>
  </cols>
  <sheetData>
    <row r="1" spans="1:7" x14ac:dyDescent="0.25">
      <c r="A1" s="3"/>
      <c r="B1" s="4"/>
      <c r="C1" s="3"/>
      <c r="D1" s="3"/>
      <c r="E1" s="3"/>
      <c r="F1" s="3"/>
      <c r="G1" s="3"/>
    </row>
    <row r="2" spans="1:7" x14ac:dyDescent="0.25">
      <c r="A2" s="3"/>
      <c r="B2" s="2" t="s">
        <v>0</v>
      </c>
      <c r="C2" s="2"/>
      <c r="D2" s="2"/>
      <c r="E2" s="2"/>
      <c r="F2" s="2"/>
      <c r="G2" s="3"/>
    </row>
    <row r="3" spans="1:7" x14ac:dyDescent="0.25">
      <c r="A3" s="3"/>
      <c r="C3" s="2" t="s">
        <v>8</v>
      </c>
      <c r="D3" s="2" t="s">
        <v>9</v>
      </c>
      <c r="E3" s="2" t="s">
        <v>10</v>
      </c>
      <c r="F3" s="2" t="s">
        <v>11</v>
      </c>
      <c r="G3" s="3"/>
    </row>
    <row r="4" spans="1:7" x14ac:dyDescent="0.25">
      <c r="A4" s="3"/>
      <c r="B4" s="2" t="s">
        <v>1</v>
      </c>
      <c r="C4" t="s">
        <v>12</v>
      </c>
      <c r="D4">
        <v>5</v>
      </c>
      <c r="E4" s="1">
        <v>1000</v>
      </c>
      <c r="F4" s="1">
        <f>E4*D4</f>
        <v>5000</v>
      </c>
      <c r="G4" s="3"/>
    </row>
    <row r="5" spans="1:7" x14ac:dyDescent="0.25">
      <c r="A5" s="3"/>
      <c r="B5" s="2" t="s">
        <v>3</v>
      </c>
      <c r="C5" t="s">
        <v>13</v>
      </c>
      <c r="D5">
        <v>21</v>
      </c>
      <c r="E5" s="1">
        <v>300000</v>
      </c>
      <c r="F5" s="1">
        <f t="shared" ref="F5:F12" si="0">E5*D5</f>
        <v>6300000</v>
      </c>
      <c r="G5" s="3"/>
    </row>
    <row r="6" spans="1:7" x14ac:dyDescent="0.25">
      <c r="A6" s="3"/>
      <c r="B6" s="2" t="s">
        <v>2</v>
      </c>
      <c r="C6" t="s">
        <v>14</v>
      </c>
      <c r="D6">
        <v>30</v>
      </c>
      <c r="E6" s="1">
        <v>500000</v>
      </c>
      <c r="F6" s="1">
        <f t="shared" si="0"/>
        <v>15000000</v>
      </c>
      <c r="G6" s="3"/>
    </row>
    <row r="7" spans="1:7" x14ac:dyDescent="0.25">
      <c r="A7" s="3"/>
      <c r="E7" s="1"/>
      <c r="F7" s="1"/>
      <c r="G7" s="3"/>
    </row>
    <row r="8" spans="1:7" x14ac:dyDescent="0.25">
      <c r="A8" s="3"/>
      <c r="E8" s="1"/>
      <c r="F8" s="1"/>
      <c r="G8" s="3"/>
    </row>
    <row r="9" spans="1:7" x14ac:dyDescent="0.25">
      <c r="A9" s="3"/>
      <c r="B9" s="2" t="s">
        <v>4</v>
      </c>
      <c r="C9" t="s">
        <v>15</v>
      </c>
      <c r="D9">
        <v>20</v>
      </c>
      <c r="E9" s="1">
        <v>1000</v>
      </c>
      <c r="F9" s="1">
        <f t="shared" si="0"/>
        <v>20000</v>
      </c>
      <c r="G9" s="3"/>
    </row>
    <row r="10" spans="1:7" x14ac:dyDescent="0.25">
      <c r="A10" s="3"/>
      <c r="B10" s="2" t="s">
        <v>5</v>
      </c>
      <c r="C10" t="s">
        <v>16</v>
      </c>
      <c r="D10">
        <v>40</v>
      </c>
      <c r="E10" s="1">
        <v>2000</v>
      </c>
      <c r="F10" s="1">
        <f t="shared" si="0"/>
        <v>80000</v>
      </c>
      <c r="G10" s="3"/>
    </row>
    <row r="11" spans="1:7" x14ac:dyDescent="0.25">
      <c r="A11" s="3"/>
      <c r="B11" s="2" t="s">
        <v>6</v>
      </c>
      <c r="C11" t="s">
        <v>17</v>
      </c>
      <c r="D11">
        <v>3</v>
      </c>
      <c r="E11" s="1">
        <v>300</v>
      </c>
      <c r="F11" s="1">
        <f t="shared" si="0"/>
        <v>900</v>
      </c>
      <c r="G11" s="3"/>
    </row>
    <row r="12" spans="1:7" x14ac:dyDescent="0.25">
      <c r="A12" s="3"/>
      <c r="B12" s="2" t="s">
        <v>7</v>
      </c>
      <c r="C12" t="s">
        <v>18</v>
      </c>
      <c r="D12">
        <v>10</v>
      </c>
      <c r="E12" s="1">
        <v>800</v>
      </c>
      <c r="F12" s="1">
        <f t="shared" si="0"/>
        <v>8000</v>
      </c>
      <c r="G12" s="3"/>
    </row>
    <row r="13" spans="1:7" x14ac:dyDescent="0.25">
      <c r="A13" s="3"/>
      <c r="B13" s="2" t="s">
        <v>19</v>
      </c>
      <c r="D13">
        <f>SUM(D4:D6,D9:D12)</f>
        <v>129</v>
      </c>
      <c r="E13" s="1">
        <f t="shared" ref="E13:F13" si="1">SUM(E4:E6,E9:E12)</f>
        <v>805100</v>
      </c>
      <c r="F13" s="1">
        <f t="shared" si="1"/>
        <v>21413900</v>
      </c>
      <c r="G13" s="3"/>
    </row>
    <row r="14" spans="1:7" x14ac:dyDescent="0.25">
      <c r="A14" s="3"/>
      <c r="B14" s="4"/>
      <c r="C14" s="3"/>
      <c r="D14" s="3"/>
      <c r="E14" s="3"/>
      <c r="F14" s="3"/>
      <c r="G14" s="3"/>
    </row>
    <row r="15" spans="1:7" x14ac:dyDescent="0.25">
      <c r="A15" s="3"/>
      <c r="B15" s="2" t="s">
        <v>20</v>
      </c>
      <c r="C15" s="2"/>
      <c r="D15" s="2"/>
      <c r="E15" s="2"/>
      <c r="F15" s="2"/>
      <c r="G15" s="3"/>
    </row>
    <row r="16" spans="1:7" x14ac:dyDescent="0.25">
      <c r="A16" s="3"/>
      <c r="C16" s="2" t="s">
        <v>8</v>
      </c>
      <c r="D16" s="2" t="s">
        <v>9</v>
      </c>
      <c r="E16" s="2" t="s">
        <v>10</v>
      </c>
      <c r="F16" s="2" t="s">
        <v>11</v>
      </c>
      <c r="G16" s="3"/>
    </row>
    <row r="17" spans="1:7" x14ac:dyDescent="0.25">
      <c r="A17" s="3"/>
      <c r="B17" s="2" t="s">
        <v>1</v>
      </c>
      <c r="C17" t="s">
        <v>12</v>
      </c>
      <c r="D17">
        <v>3</v>
      </c>
      <c r="E17" s="1">
        <v>1000</v>
      </c>
      <c r="F17" s="1">
        <f>E17*D17</f>
        <v>3000</v>
      </c>
      <c r="G17" s="3"/>
    </row>
    <row r="18" spans="1:7" x14ac:dyDescent="0.25">
      <c r="A18" s="3"/>
      <c r="B18" s="2" t="s">
        <v>3</v>
      </c>
      <c r="C18" t="s">
        <v>13</v>
      </c>
      <c r="D18">
        <v>30</v>
      </c>
      <c r="E18" s="1">
        <v>300000</v>
      </c>
      <c r="F18" s="1">
        <f t="shared" ref="F18:F19" si="2">E18*D18</f>
        <v>9000000</v>
      </c>
      <c r="G18" s="3"/>
    </row>
    <row r="19" spans="1:7" x14ac:dyDescent="0.25">
      <c r="A19" s="3"/>
      <c r="B19" s="2" t="s">
        <v>2</v>
      </c>
      <c r="C19" t="s">
        <v>14</v>
      </c>
      <c r="D19">
        <v>50</v>
      </c>
      <c r="E19" s="1">
        <v>500000</v>
      </c>
      <c r="F19" s="1">
        <f t="shared" si="2"/>
        <v>25000000</v>
      </c>
      <c r="G19" s="3"/>
    </row>
    <row r="20" spans="1:7" x14ac:dyDescent="0.25">
      <c r="A20" s="3"/>
      <c r="E20" s="1"/>
      <c r="F20" s="1"/>
      <c r="G20" s="3"/>
    </row>
    <row r="21" spans="1:7" x14ac:dyDescent="0.25">
      <c r="A21" s="3"/>
      <c r="E21" s="1"/>
      <c r="F21" s="1"/>
      <c r="G21" s="3"/>
    </row>
    <row r="22" spans="1:7" x14ac:dyDescent="0.25">
      <c r="A22" s="3"/>
      <c r="B22" s="2" t="s">
        <v>4</v>
      </c>
      <c r="C22" t="s">
        <v>15</v>
      </c>
      <c r="D22">
        <v>30</v>
      </c>
      <c r="E22" s="1">
        <v>1000</v>
      </c>
      <c r="F22" s="1">
        <f t="shared" ref="F22:F25" si="3">E22*D22</f>
        <v>30000</v>
      </c>
      <c r="G22" s="3"/>
    </row>
    <row r="23" spans="1:7" x14ac:dyDescent="0.25">
      <c r="A23" s="3"/>
      <c r="B23" s="2" t="s">
        <v>5</v>
      </c>
      <c r="C23" t="s">
        <v>16</v>
      </c>
      <c r="D23">
        <v>50</v>
      </c>
      <c r="E23" s="1">
        <v>2000</v>
      </c>
      <c r="F23" s="1">
        <f t="shared" si="3"/>
        <v>100000</v>
      </c>
      <c r="G23" s="3"/>
    </row>
    <row r="24" spans="1:7" x14ac:dyDescent="0.25">
      <c r="A24" s="3"/>
      <c r="B24" s="2" t="s">
        <v>6</v>
      </c>
      <c r="C24" t="s">
        <v>17</v>
      </c>
      <c r="D24">
        <v>5</v>
      </c>
      <c r="E24" s="1">
        <v>300</v>
      </c>
      <c r="F24" s="1">
        <f t="shared" si="3"/>
        <v>1500</v>
      </c>
      <c r="G24" s="3"/>
    </row>
    <row r="25" spans="1:7" x14ac:dyDescent="0.25">
      <c r="A25" s="3"/>
      <c r="B25" s="2" t="s">
        <v>7</v>
      </c>
      <c r="C25" t="s">
        <v>18</v>
      </c>
      <c r="D25">
        <v>20</v>
      </c>
      <c r="E25" s="1">
        <v>800</v>
      </c>
      <c r="F25" s="1">
        <f t="shared" si="3"/>
        <v>16000</v>
      </c>
      <c r="G25" s="3"/>
    </row>
    <row r="26" spans="1:7" x14ac:dyDescent="0.25">
      <c r="A26" s="3"/>
      <c r="B26" s="2" t="s">
        <v>19</v>
      </c>
      <c r="D26">
        <f>SUM(D17:D19,D22:D25)</f>
        <v>188</v>
      </c>
      <c r="E26" s="1">
        <f t="shared" ref="E26" si="4">SUM(E17:E19,E22:E25)</f>
        <v>805100</v>
      </c>
      <c r="F26" s="1">
        <f t="shared" ref="F26" si="5">SUM(F17:F19,F22:F25)</f>
        <v>34150500</v>
      </c>
      <c r="G26" s="3"/>
    </row>
    <row r="27" spans="1:7" x14ac:dyDescent="0.25">
      <c r="A27" s="3"/>
      <c r="B27" s="4"/>
      <c r="C27" s="3"/>
      <c r="D27" s="3"/>
      <c r="E27" s="3"/>
      <c r="F27" s="3"/>
      <c r="G27" s="3"/>
    </row>
    <row r="28" spans="1:7" x14ac:dyDescent="0.25">
      <c r="A28" s="3"/>
      <c r="B28" s="2" t="s">
        <v>21</v>
      </c>
      <c r="C28" s="2"/>
      <c r="D28" s="2"/>
      <c r="E28" s="2"/>
      <c r="F28" s="2"/>
      <c r="G28" s="3"/>
    </row>
    <row r="29" spans="1:7" x14ac:dyDescent="0.25">
      <c r="A29" s="3"/>
      <c r="C29" s="2" t="s">
        <v>8</v>
      </c>
      <c r="D29" s="2" t="s">
        <v>9</v>
      </c>
      <c r="E29" s="2" t="s">
        <v>10</v>
      </c>
      <c r="F29" s="2" t="s">
        <v>11</v>
      </c>
      <c r="G29" s="3"/>
    </row>
    <row r="30" spans="1:7" x14ac:dyDescent="0.25">
      <c r="A30" s="3"/>
      <c r="B30" s="2" t="s">
        <v>1</v>
      </c>
      <c r="C30" t="s">
        <v>12</v>
      </c>
      <c r="D30">
        <v>6</v>
      </c>
      <c r="E30" s="1">
        <v>1000</v>
      </c>
      <c r="F30" s="1">
        <f>E30*D30</f>
        <v>6000</v>
      </c>
      <c r="G30" s="3"/>
    </row>
    <row r="31" spans="1:7" x14ac:dyDescent="0.25">
      <c r="A31" s="3"/>
      <c r="B31" s="2" t="s">
        <v>3</v>
      </c>
      <c r="C31" t="s">
        <v>13</v>
      </c>
      <c r="D31">
        <v>20</v>
      </c>
      <c r="E31" s="1">
        <v>300000</v>
      </c>
      <c r="F31" s="1">
        <f t="shared" ref="F31:F32" si="6">E31*D31</f>
        <v>6000000</v>
      </c>
      <c r="G31" s="3"/>
    </row>
    <row r="32" spans="1:7" x14ac:dyDescent="0.25">
      <c r="A32" s="3"/>
      <c r="B32" s="2" t="s">
        <v>2</v>
      </c>
      <c r="C32" t="s">
        <v>14</v>
      </c>
      <c r="D32">
        <v>50</v>
      </c>
      <c r="E32" s="1">
        <v>500000</v>
      </c>
      <c r="F32" s="1">
        <f t="shared" si="6"/>
        <v>25000000</v>
      </c>
      <c r="G32" s="3"/>
    </row>
    <row r="33" spans="1:7" x14ac:dyDescent="0.25">
      <c r="A33" s="3"/>
      <c r="E33" s="1"/>
      <c r="F33" s="1"/>
      <c r="G33" s="3"/>
    </row>
    <row r="34" spans="1:7" x14ac:dyDescent="0.25">
      <c r="A34" s="3"/>
      <c r="E34" s="1"/>
      <c r="F34" s="1"/>
      <c r="G34" s="3"/>
    </row>
    <row r="35" spans="1:7" x14ac:dyDescent="0.25">
      <c r="A35" s="3"/>
      <c r="B35" s="2" t="s">
        <v>4</v>
      </c>
      <c r="C35" t="s">
        <v>15</v>
      </c>
      <c r="D35">
        <v>30</v>
      </c>
      <c r="E35" s="1">
        <v>1000</v>
      </c>
      <c r="F35" s="1">
        <f t="shared" ref="F35:F38" si="7">E35*D35</f>
        <v>30000</v>
      </c>
      <c r="G35" s="3"/>
    </row>
    <row r="36" spans="1:7" x14ac:dyDescent="0.25">
      <c r="A36" s="3"/>
      <c r="B36" s="2" t="s">
        <v>5</v>
      </c>
      <c r="C36" t="s">
        <v>16</v>
      </c>
      <c r="D36">
        <v>50</v>
      </c>
      <c r="E36" s="1">
        <v>2000</v>
      </c>
      <c r="F36" s="1">
        <f t="shared" si="7"/>
        <v>100000</v>
      </c>
      <c r="G36" s="3"/>
    </row>
    <row r="37" spans="1:7" x14ac:dyDescent="0.25">
      <c r="A37" s="3"/>
      <c r="B37" s="2" t="s">
        <v>6</v>
      </c>
      <c r="C37" t="s">
        <v>17</v>
      </c>
      <c r="D37">
        <v>6</v>
      </c>
      <c r="E37" s="1">
        <v>300</v>
      </c>
      <c r="F37" s="1">
        <f t="shared" si="7"/>
        <v>1800</v>
      </c>
      <c r="G37" s="3"/>
    </row>
    <row r="38" spans="1:7" x14ac:dyDescent="0.25">
      <c r="A38" s="3"/>
      <c r="B38" s="2" t="s">
        <v>7</v>
      </c>
      <c r="C38" t="s">
        <v>18</v>
      </c>
      <c r="D38">
        <v>20</v>
      </c>
      <c r="E38" s="1">
        <v>800</v>
      </c>
      <c r="F38" s="1">
        <f t="shared" si="7"/>
        <v>16000</v>
      </c>
      <c r="G38" s="3"/>
    </row>
    <row r="39" spans="1:7" x14ac:dyDescent="0.25">
      <c r="A39" s="3"/>
      <c r="B39" s="2" t="s">
        <v>19</v>
      </c>
      <c r="D39">
        <f>SUM(D30:D32,D35:D38)</f>
        <v>182</v>
      </c>
      <c r="E39" s="1">
        <f t="shared" ref="E39" si="8">SUM(E30:E32,E35:E38)</f>
        <v>805100</v>
      </c>
      <c r="F39" s="1">
        <f t="shared" ref="F39" si="9">SUM(F30:F32,F35:F38)</f>
        <v>31153800</v>
      </c>
      <c r="G39" s="3"/>
    </row>
    <row r="40" spans="1:7" x14ac:dyDescent="0.25">
      <c r="A40" s="3"/>
      <c r="B40" s="4"/>
      <c r="C40" s="3"/>
      <c r="D40" s="3"/>
      <c r="E40" s="3"/>
      <c r="F40" s="3"/>
      <c r="G40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BBE35-8E3C-4DFD-9FE8-417B36F16E63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E2D4-5912-4F00-98F3-64FDE02D4EE7}">
  <dimension ref="A1:F19"/>
  <sheetViews>
    <sheetView workbookViewId="0"/>
  </sheetViews>
  <sheetFormatPr defaultRowHeight="16.5" x14ac:dyDescent="0.25"/>
  <cols>
    <col min="1" max="1" width="3.625" customWidth="1"/>
    <col min="2" max="2" width="9.5" bestFit="1" customWidth="1"/>
    <col min="6" max="6" width="3.625" customWidth="1"/>
  </cols>
  <sheetData>
    <row r="1" spans="1:6" x14ac:dyDescent="0.25">
      <c r="A1" s="3"/>
      <c r="B1" s="3"/>
      <c r="C1" s="3"/>
      <c r="D1" s="3"/>
      <c r="E1" s="3"/>
      <c r="F1" s="3"/>
    </row>
    <row r="2" spans="1:6" x14ac:dyDescent="0.25">
      <c r="A2" s="3"/>
      <c r="B2" s="2" t="s">
        <v>0</v>
      </c>
      <c r="F2" s="3"/>
    </row>
    <row r="3" spans="1:6" x14ac:dyDescent="0.25">
      <c r="A3" s="3"/>
      <c r="B3" s="9"/>
      <c r="C3" s="9" t="s">
        <v>29</v>
      </c>
      <c r="D3" s="9" t="s">
        <v>28</v>
      </c>
      <c r="E3" s="9" t="s">
        <v>22</v>
      </c>
      <c r="F3" s="3"/>
    </row>
    <row r="4" spans="1:6" x14ac:dyDescent="0.25">
      <c r="A4" s="3"/>
      <c r="B4" t="s">
        <v>24</v>
      </c>
      <c r="C4">
        <v>200</v>
      </c>
      <c r="D4">
        <v>180</v>
      </c>
      <c r="E4">
        <f>C4*D4</f>
        <v>36000</v>
      </c>
      <c r="F4" s="3"/>
    </row>
    <row r="5" spans="1:6" x14ac:dyDescent="0.25">
      <c r="A5" s="3"/>
      <c r="B5" t="s">
        <v>30</v>
      </c>
      <c r="C5">
        <v>180</v>
      </c>
      <c r="D5">
        <v>160</v>
      </c>
      <c r="E5">
        <f t="shared" ref="E5:E6" si="0">C5*D5</f>
        <v>28800</v>
      </c>
      <c r="F5" s="3"/>
    </row>
    <row r="6" spans="1:6" x14ac:dyDescent="0.25">
      <c r="A6" s="3"/>
      <c r="B6" t="s">
        <v>23</v>
      </c>
      <c r="C6">
        <v>150</v>
      </c>
      <c r="D6">
        <v>100</v>
      </c>
      <c r="E6">
        <f t="shared" si="0"/>
        <v>15000</v>
      </c>
      <c r="F6" s="3"/>
    </row>
    <row r="7" spans="1:6" x14ac:dyDescent="0.25">
      <c r="A7" s="3"/>
      <c r="B7" s="3"/>
      <c r="C7" s="3"/>
      <c r="D7" s="3"/>
      <c r="E7" s="3"/>
      <c r="F7" s="3"/>
    </row>
    <row r="8" spans="1:6" x14ac:dyDescent="0.25">
      <c r="A8" s="3"/>
      <c r="B8" s="2" t="s">
        <v>20</v>
      </c>
      <c r="F8" s="3"/>
    </row>
    <row r="9" spans="1:6" x14ac:dyDescent="0.25">
      <c r="A9" s="3"/>
      <c r="B9" s="9"/>
      <c r="C9" s="9" t="s">
        <v>29</v>
      </c>
      <c r="D9" s="9" t="s">
        <v>28</v>
      </c>
      <c r="E9" s="9" t="s">
        <v>22</v>
      </c>
      <c r="F9" s="3"/>
    </row>
    <row r="10" spans="1:6" x14ac:dyDescent="0.25">
      <c r="A10" s="3"/>
      <c r="B10" t="s">
        <v>24</v>
      </c>
      <c r="C10">
        <v>200</v>
      </c>
      <c r="D10">
        <v>180</v>
      </c>
      <c r="E10">
        <f>C10*D10</f>
        <v>36000</v>
      </c>
      <c r="F10" s="3"/>
    </row>
    <row r="11" spans="1:6" x14ac:dyDescent="0.25">
      <c r="A11" s="3"/>
      <c r="B11" t="s">
        <v>30</v>
      </c>
      <c r="C11">
        <v>180</v>
      </c>
      <c r="D11">
        <v>160</v>
      </c>
      <c r="E11">
        <f t="shared" ref="E11:E12" si="1">C11*D11</f>
        <v>28800</v>
      </c>
      <c r="F11" s="3"/>
    </row>
    <row r="12" spans="1:6" x14ac:dyDescent="0.25">
      <c r="A12" s="3"/>
      <c r="B12" t="s">
        <v>23</v>
      </c>
      <c r="C12">
        <v>150</v>
      </c>
      <c r="D12">
        <v>100</v>
      </c>
      <c r="E12">
        <f t="shared" si="1"/>
        <v>15000</v>
      </c>
      <c r="F12" s="3"/>
    </row>
    <row r="13" spans="1:6" x14ac:dyDescent="0.25">
      <c r="A13" s="3"/>
      <c r="B13" s="3"/>
      <c r="C13" s="3"/>
      <c r="D13" s="3"/>
      <c r="E13" s="3"/>
      <c r="F13" s="3"/>
    </row>
    <row r="14" spans="1:6" x14ac:dyDescent="0.25">
      <c r="A14" s="3"/>
      <c r="B14" s="2" t="s">
        <v>21</v>
      </c>
      <c r="F14" s="3"/>
    </row>
    <row r="15" spans="1:6" x14ac:dyDescent="0.25">
      <c r="A15" s="3"/>
      <c r="B15" s="9"/>
      <c r="C15" s="9" t="s">
        <v>29</v>
      </c>
      <c r="D15" s="9" t="s">
        <v>28</v>
      </c>
      <c r="E15" s="9" t="s">
        <v>22</v>
      </c>
      <c r="F15" s="3"/>
    </row>
    <row r="16" spans="1:6" x14ac:dyDescent="0.25">
      <c r="A16" s="3"/>
      <c r="B16" t="s">
        <v>24</v>
      </c>
      <c r="C16">
        <v>200</v>
      </c>
      <c r="D16">
        <v>180</v>
      </c>
      <c r="E16">
        <f>C16*D16</f>
        <v>36000</v>
      </c>
      <c r="F16" s="3"/>
    </row>
    <row r="17" spans="1:6" x14ac:dyDescent="0.25">
      <c r="A17" s="3"/>
      <c r="B17" t="s">
        <v>30</v>
      </c>
      <c r="C17">
        <v>180</v>
      </c>
      <c r="D17">
        <v>160</v>
      </c>
      <c r="E17">
        <f t="shared" ref="E17:E18" si="2">C17*D17</f>
        <v>28800</v>
      </c>
      <c r="F17" s="3"/>
    </row>
    <row r="18" spans="1:6" x14ac:dyDescent="0.25">
      <c r="A18" s="3"/>
      <c r="B18" t="s">
        <v>23</v>
      </c>
      <c r="C18">
        <v>150</v>
      </c>
      <c r="D18">
        <v>100</v>
      </c>
      <c r="E18">
        <f t="shared" si="2"/>
        <v>15000</v>
      </c>
      <c r="F18" s="3"/>
    </row>
    <row r="19" spans="1:6" x14ac:dyDescent="0.25">
      <c r="A19" s="3"/>
      <c r="B19" s="3"/>
      <c r="C19" s="3"/>
      <c r="D19" s="3"/>
      <c r="E19" s="3"/>
      <c r="F19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1387-4149-4AB2-82BA-EA9543B5814B}">
  <dimension ref="A1:C6"/>
  <sheetViews>
    <sheetView workbookViewId="0"/>
  </sheetViews>
  <sheetFormatPr defaultRowHeight="16.5" x14ac:dyDescent="0.25"/>
  <cols>
    <col min="1" max="1" width="10.125" bestFit="1" customWidth="1"/>
    <col min="2" max="3" width="12.5" bestFit="1" customWidth="1"/>
  </cols>
  <sheetData>
    <row r="1" spans="1:3" x14ac:dyDescent="0.25">
      <c r="A1" s="6" t="s">
        <v>25</v>
      </c>
      <c r="B1" t="s">
        <v>31</v>
      </c>
      <c r="C1" t="s">
        <v>32</v>
      </c>
    </row>
    <row r="2" spans="1:3" x14ac:dyDescent="0.25">
      <c r="A2" s="5">
        <v>150</v>
      </c>
      <c r="B2" s="7">
        <v>3</v>
      </c>
      <c r="C2" s="7">
        <v>3</v>
      </c>
    </row>
    <row r="3" spans="1:3" x14ac:dyDescent="0.25">
      <c r="A3" s="5">
        <v>180</v>
      </c>
      <c r="B3" s="7">
        <v>3</v>
      </c>
      <c r="C3" s="7">
        <v>3</v>
      </c>
    </row>
    <row r="4" spans="1:3" x14ac:dyDescent="0.25">
      <c r="A4" s="5">
        <v>200</v>
      </c>
      <c r="B4" s="7">
        <v>3</v>
      </c>
      <c r="C4" s="7">
        <v>3</v>
      </c>
    </row>
    <row r="5" spans="1:3" x14ac:dyDescent="0.25">
      <c r="A5" s="5" t="s">
        <v>27</v>
      </c>
      <c r="B5" s="7"/>
      <c r="C5" s="7"/>
    </row>
    <row r="6" spans="1:3" x14ac:dyDescent="0.25">
      <c r="A6" s="5" t="s">
        <v>26</v>
      </c>
      <c r="B6" s="7">
        <v>9</v>
      </c>
      <c r="C6" s="7">
        <v>9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C35C-5359-43AA-94E2-10C9A622789D}">
  <dimension ref="A1:D14"/>
  <sheetViews>
    <sheetView workbookViewId="0"/>
  </sheetViews>
  <sheetFormatPr defaultRowHeight="16.5" x14ac:dyDescent="0.25"/>
  <cols>
    <col min="1" max="1" width="14.25" customWidth="1"/>
    <col min="2" max="2" width="11" customWidth="1"/>
    <col min="3" max="3" width="10.875" bestFit="1" customWidth="1"/>
    <col min="4" max="4" width="14.75" bestFit="1" customWidth="1"/>
  </cols>
  <sheetData>
    <row r="1" spans="1:4" s="2" customFormat="1" x14ac:dyDescent="0.25">
      <c r="A1" s="2" t="s">
        <v>35</v>
      </c>
      <c r="B1" s="2" t="s">
        <v>34</v>
      </c>
      <c r="C1" s="2" t="s">
        <v>40</v>
      </c>
      <c r="D1" s="2" t="s">
        <v>41</v>
      </c>
    </row>
    <row r="2" spans="1:4" x14ac:dyDescent="0.25">
      <c r="A2" t="s">
        <v>3</v>
      </c>
    </row>
    <row r="3" spans="1:4" x14ac:dyDescent="0.25">
      <c r="A3" s="8" t="s">
        <v>39</v>
      </c>
      <c r="B3" s="11">
        <v>2346</v>
      </c>
      <c r="C3" s="10">
        <v>1388</v>
      </c>
      <c r="D3" s="10">
        <f>B3*C3</f>
        <v>3256248</v>
      </c>
    </row>
    <row r="4" spans="1:4" x14ac:dyDescent="0.25">
      <c r="A4" s="8" t="s">
        <v>36</v>
      </c>
      <c r="B4" s="11">
        <v>1325</v>
      </c>
      <c r="C4" s="10">
        <v>1388</v>
      </c>
      <c r="D4" s="10">
        <f t="shared" ref="D4:D6" si="0">B4*C4</f>
        <v>1839100</v>
      </c>
    </row>
    <row r="5" spans="1:4" x14ac:dyDescent="0.25">
      <c r="A5" s="8" t="s">
        <v>37</v>
      </c>
      <c r="B5" s="11">
        <v>1621</v>
      </c>
      <c r="C5" s="10">
        <v>1388</v>
      </c>
      <c r="D5" s="10">
        <f t="shared" si="0"/>
        <v>2249948</v>
      </c>
    </row>
    <row r="6" spans="1:4" x14ac:dyDescent="0.25">
      <c r="A6" s="8" t="s">
        <v>38</v>
      </c>
      <c r="B6" s="11">
        <v>1053</v>
      </c>
      <c r="C6" s="10">
        <v>1388</v>
      </c>
      <c r="D6" s="10">
        <f t="shared" si="0"/>
        <v>1461564</v>
      </c>
    </row>
    <row r="7" spans="1:4" x14ac:dyDescent="0.25">
      <c r="A7" s="8" t="s">
        <v>33</v>
      </c>
      <c r="D7" s="10"/>
    </row>
    <row r="9" spans="1:4" x14ac:dyDescent="0.25">
      <c r="A9" t="s">
        <v>2</v>
      </c>
    </row>
    <row r="10" spans="1:4" x14ac:dyDescent="0.25">
      <c r="A10" s="8" t="s">
        <v>39</v>
      </c>
      <c r="B10" s="11">
        <v>3128</v>
      </c>
      <c r="C10" s="10">
        <v>1688</v>
      </c>
      <c r="D10" s="10">
        <f>B10*C10</f>
        <v>5280064</v>
      </c>
    </row>
    <row r="11" spans="1:4" x14ac:dyDescent="0.25">
      <c r="A11" s="8" t="s">
        <v>36</v>
      </c>
      <c r="B11" s="11">
        <v>2563</v>
      </c>
      <c r="C11" s="10">
        <v>1688</v>
      </c>
      <c r="D11" s="10">
        <f t="shared" ref="D11:D13" si="1">B11*C11</f>
        <v>4326344</v>
      </c>
    </row>
    <row r="12" spans="1:4" x14ac:dyDescent="0.25">
      <c r="A12" s="8" t="s">
        <v>37</v>
      </c>
      <c r="B12" s="11">
        <v>2318</v>
      </c>
      <c r="C12" s="10">
        <v>1688</v>
      </c>
      <c r="D12" s="10">
        <f t="shared" si="1"/>
        <v>3912784</v>
      </c>
    </row>
    <row r="13" spans="1:4" x14ac:dyDescent="0.25">
      <c r="A13" s="8" t="s">
        <v>38</v>
      </c>
      <c r="B13" s="11">
        <v>1987</v>
      </c>
      <c r="C13" s="10">
        <v>1688</v>
      </c>
      <c r="D13" s="10">
        <f t="shared" si="1"/>
        <v>3354056</v>
      </c>
    </row>
    <row r="14" spans="1:4" x14ac:dyDescent="0.25">
      <c r="A14" s="8"/>
      <c r="D14" s="10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9518C391E7CBAC44B0B9A8F136AA7D64" ma:contentTypeVersion="5" ma:contentTypeDescription="建立新的文件。" ma:contentTypeScope="" ma:versionID="b2f42113c60423614c26f4fe47d962c1">
  <xsd:schema xmlns:xsd="http://www.w3.org/2001/XMLSchema" xmlns:xs="http://www.w3.org/2001/XMLSchema" xmlns:p="http://schemas.microsoft.com/office/2006/metadata/properties" xmlns:ns2="575c136a-e2db-45be-b96b-1258bb55b095" targetNamespace="http://schemas.microsoft.com/office/2006/metadata/properties" ma:root="true" ma:fieldsID="39f0655c3026e94ac8e1721c55d20b72" ns2:_="">
    <xsd:import namespace="575c136a-e2db-45be-b96b-1258bb55b0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c136a-e2db-45be-b96b-1258bb55b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4FE926C-CB42-4A07-96C8-76E688F9B62D}"/>
</file>

<file path=customXml/itemProps2.xml><?xml version="1.0" encoding="utf-8"?>
<ds:datastoreItem xmlns:ds="http://schemas.openxmlformats.org/officeDocument/2006/customXml" ds:itemID="{2A26EB7F-C805-4C22-A9F7-F202426500D7}"/>
</file>

<file path=customXml/itemProps3.xml><?xml version="1.0" encoding="utf-8"?>
<ds:datastoreItem xmlns:ds="http://schemas.openxmlformats.org/officeDocument/2006/customXml" ds:itemID="{FFF970C3-2B99-460F-9B26-54461AAE50A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進貨</vt:lpstr>
      <vt:lpstr>成本分析</vt:lpstr>
      <vt:lpstr>時數</vt:lpstr>
      <vt:lpstr>樞紐分析圖</vt:lpstr>
      <vt:lpstr>銷售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2018-09-13T08:54:31Z</dcterms:created>
  <dcterms:modified xsi:type="dcterms:W3CDTF">2018-09-13T09:32:13Z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0x0101009518C391E7CBAC44B0B9A8F136AA7D64</vt:lpwstr>
  </property>
</Properties>
</file>