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2.xml" ContentType="application/vnd.openxmlformats-officedocument.spreadsheetml.worksheet+xml"/>
  <Override PartName="/xl/charts/colors1.xml" ContentType="application/vnd.ms-office.chartcolorstyle+xml"/>
  <Override PartName="/xl/worksheets/sheet1.xml" ContentType="application/vnd.openxmlformats-officedocument.spreadsheetml.worksheet+xml"/>
  <Override PartName="/xl/charts/style1.xml" ContentType="application/vnd.ms-office.chartstyle+xml"/>
  <Override PartName="/xl/drawings/drawing1.xml" ContentType="application/vnd.openxmlformats-officedocument.drawing+xml"/>
  <Override PartName="/xl/theme/theme1.xml" ContentType="application/vnd.openxmlformats-officedocument.theme+xml"/>
  <Override PartName="/xl/charts/chart1.xml" ContentType="application/vnd.openxmlformats-officedocument.drawingml.chart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calcChain.xml" ContentType="application/vnd.openxmlformats-officedocument.spreadsheetml.calcChain+xml"/>
  <Override PartName="/xl/pivotCache/pivotCacheDefinition1.xml" ContentType="application/vnd.openxmlformats-officedocument.spreadsheetml.pivotCacheDefinition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kjj\Desktop\Excel Expert 2016\Excel Expert 2016 D\NEW\"/>
    </mc:Choice>
  </mc:AlternateContent>
  <xr:revisionPtr revIDLastSave="0" documentId="13_ncr:1_{2A193E5C-0BF7-4726-917A-91C3A60D0AB5}" xr6:coauthVersionLast="36" xr6:coauthVersionMax="36" xr10:uidLastSave="{00000000-0000-0000-0000-000000000000}"/>
  <bookViews>
    <workbookView xWindow="0" yWindow="0" windowWidth="14745" windowHeight="9270" xr2:uid="{E643ED47-FB5B-44AF-B7A1-A16C76434643}"/>
  </bookViews>
  <sheets>
    <sheet name="報表" sheetId="1" r:id="rId1"/>
    <sheet name="樞紐分析" sheetId="3" r:id="rId2"/>
  </sheets>
  <calcPr calcId="179021"/>
  <pivotCaches>
    <pivotCache cacheId="9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B9" i="1"/>
</calcChain>
</file>

<file path=xl/sharedStrings.xml><?xml version="1.0" encoding="utf-8"?>
<sst xmlns="http://schemas.openxmlformats.org/spreadsheetml/2006/main" count="26" uniqueCount="26">
  <si>
    <t>支出/收入</t>
    <phoneticPr fontId="2" type="noConversion"/>
  </si>
  <si>
    <t>一月</t>
    <phoneticPr fontId="2" type="noConversion"/>
  </si>
  <si>
    <t>門票收入</t>
  </si>
  <si>
    <t>門票收入</t>
    <phoneticPr fontId="2" type="noConversion"/>
  </si>
  <si>
    <t>商品銷售</t>
  </si>
  <si>
    <t>商品銷售</t>
    <phoneticPr fontId="2" type="noConversion"/>
  </si>
  <si>
    <t>餐廳銷售</t>
  </si>
  <si>
    <t>餐廳銷售</t>
    <phoneticPr fontId="2" type="noConversion"/>
  </si>
  <si>
    <t>員工薪資</t>
  </si>
  <si>
    <t>員工薪資</t>
    <phoneticPr fontId="2" type="noConversion"/>
  </si>
  <si>
    <t>行銷費用</t>
  </si>
  <si>
    <t>行銷費用</t>
    <phoneticPr fontId="2" type="noConversion"/>
  </si>
  <si>
    <t>研究費用</t>
  </si>
  <si>
    <t>研究費用</t>
    <phoneticPr fontId="2" type="noConversion"/>
  </si>
  <si>
    <t>新設施</t>
  </si>
  <si>
    <t>新設施</t>
    <phoneticPr fontId="2" type="noConversion"/>
  </si>
  <si>
    <t>餘額</t>
  </si>
  <si>
    <t>餘額</t>
    <phoneticPr fontId="2" type="noConversion"/>
  </si>
  <si>
    <t>列標籤</t>
  </si>
  <si>
    <t>總計</t>
  </si>
  <si>
    <t>加總 - 一月</t>
  </si>
  <si>
    <t>加總 - 二月</t>
  </si>
  <si>
    <t>加總 - 三月</t>
  </si>
  <si>
    <t>加總 - 四月</t>
  </si>
  <si>
    <t>加總 - 五月</t>
  </si>
  <si>
    <t>加總 - 六月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</si>
</sst>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76" formatCode="_(&quot;$&quot;* #,##0.00_);_(&quot;$&quot;* \(#,##0.00\);_(&quot;$&quot;* &quot;-&quot;??_);_(@_)"/>
  </numFmts>
  <fonts count="4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4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6" fontId="3" fillId="0" borderId="0" xfId="1" applyNumberFormat="1" applyFont="1" applyFill="1" applyAlignment="1"/>
    <xf numFmtId="176" fontId="0" fillId="0" borderId="0" xfId="0" applyNumberFormat="1">
      <alignment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一般" xfId="0" builtinId="0"/>
    <cellStyle name="貨幣" xfId="1" builtinId="4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[5disney.xlsx]樞紐分析!樞紐分析表2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樞紐分析!$B$16</c:f>
              <c:strCache>
                <c:ptCount val="1"/>
                <c:pt idx="0">
                  <c:v>加總 - 一月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樞紐分析!$A$17:$A$25</c:f>
              <c:strCache>
                <c:ptCount val="8"/>
                <c:pt idx="0">
                  <c:v>行銷費用</c:v>
                </c:pt>
                <c:pt idx="1">
                  <c:v>門票收入</c:v>
                </c:pt>
                <c:pt idx="2">
                  <c:v>研究費用</c:v>
                </c:pt>
                <c:pt idx="3">
                  <c:v>員工薪資</c:v>
                </c:pt>
                <c:pt idx="4">
                  <c:v>商品銷售</c:v>
                </c:pt>
                <c:pt idx="5">
                  <c:v>新設施</c:v>
                </c:pt>
                <c:pt idx="6">
                  <c:v>餘額</c:v>
                </c:pt>
                <c:pt idx="7">
                  <c:v>餐廳銷售</c:v>
                </c:pt>
              </c:strCache>
            </c:strRef>
          </c:cat>
          <c:val>
            <c:numRef>
              <c:f>樞紐分析!$B$17:$B$25</c:f>
              <c:numCache>
                <c:formatCode>General</c:formatCode>
                <c:ptCount val="8"/>
                <c:pt idx="0">
                  <c:v>-12354000</c:v>
                </c:pt>
                <c:pt idx="1">
                  <c:v>81463250</c:v>
                </c:pt>
                <c:pt idx="2">
                  <c:v>-21332500</c:v>
                </c:pt>
                <c:pt idx="3">
                  <c:v>-46321500</c:v>
                </c:pt>
                <c:pt idx="4">
                  <c:v>56824000</c:v>
                </c:pt>
                <c:pt idx="5">
                  <c:v>-54662100</c:v>
                </c:pt>
                <c:pt idx="6">
                  <c:v>50138550</c:v>
                </c:pt>
                <c:pt idx="7">
                  <c:v>46521400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0-4829-8D16-BEE072D4ECEA}"/>
            </c:ext>
          </c:extLst>
        </c:ser>
        <c:ser>
          <c:idx val="1"/>
          <c:order val="1"/>
          <c:tx>
            <c:strRef>
              <c:f>樞紐分析!$C$16</c:f>
              <c:strCache>
                <c:ptCount val="1"/>
                <c:pt idx="0">
                  <c:v>加總 - 二月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樞紐分析!$A$17:$A$25</c:f>
              <c:strCache>
                <c:ptCount val="8"/>
                <c:pt idx="0">
                  <c:v>行銷費用</c:v>
                </c:pt>
                <c:pt idx="1">
                  <c:v>門票收入</c:v>
                </c:pt>
                <c:pt idx="2">
                  <c:v>研究費用</c:v>
                </c:pt>
                <c:pt idx="3">
                  <c:v>員工薪資</c:v>
                </c:pt>
                <c:pt idx="4">
                  <c:v>商品銷售</c:v>
                </c:pt>
                <c:pt idx="5">
                  <c:v>新設施</c:v>
                </c:pt>
                <c:pt idx="6">
                  <c:v>餘額</c:v>
                </c:pt>
                <c:pt idx="7">
                  <c:v>餐廳銷售</c:v>
                </c:pt>
              </c:strCache>
            </c:strRef>
          </c:cat>
          <c:val>
            <c:numRef>
              <c:f>樞紐分析!$C$17:$C$25</c:f>
              <c:numCache>
                <c:formatCode>General</c:formatCode>
                <c:ptCount val="8"/>
                <c:pt idx="0">
                  <c:v>-23554000</c:v>
                </c:pt>
                <c:pt idx="1">
                  <c:v>96523000</c:v>
                </c:pt>
                <c:pt idx="2">
                  <c:v>-35460120</c:v>
                </c:pt>
                <c:pt idx="3">
                  <c:v>-50465102</c:v>
                </c:pt>
                <c:pt idx="4">
                  <c:v>48521000</c:v>
                </c:pt>
                <c:pt idx="5">
                  <c:v>-35460100</c:v>
                </c:pt>
                <c:pt idx="6">
                  <c:v>36555678</c:v>
                </c:pt>
                <c:pt idx="7">
                  <c:v>36451000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0-4829-8D16-BEE072D4ECEA}"/>
            </c:ext>
          </c:extLst>
        </c:ser>
        <c:ser>
          <c:idx val="2"/>
          <c:order val="2"/>
          <c:tx>
            <c:strRef>
              <c:f>樞紐分析!$D$16</c:f>
              <c:strCache>
                <c:ptCount val="1"/>
                <c:pt idx="0">
                  <c:v>加總 - 三月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樞紐分析!$A$17:$A$25</c:f>
              <c:strCache>
                <c:ptCount val="8"/>
                <c:pt idx="0">
                  <c:v>行銷費用</c:v>
                </c:pt>
                <c:pt idx="1">
                  <c:v>門票收入</c:v>
                </c:pt>
                <c:pt idx="2">
                  <c:v>研究費用</c:v>
                </c:pt>
                <c:pt idx="3">
                  <c:v>員工薪資</c:v>
                </c:pt>
                <c:pt idx="4">
                  <c:v>商品銷售</c:v>
                </c:pt>
                <c:pt idx="5">
                  <c:v>新設施</c:v>
                </c:pt>
                <c:pt idx="6">
                  <c:v>餘額</c:v>
                </c:pt>
                <c:pt idx="7">
                  <c:v>餐廳銷售</c:v>
                </c:pt>
              </c:strCache>
            </c:strRef>
          </c:cat>
          <c:val>
            <c:numRef>
              <c:f>樞紐分析!$D$17:$D$25</c:f>
              <c:numCache>
                <c:formatCode>General</c:formatCode>
                <c:ptCount val="8"/>
                <c:pt idx="0">
                  <c:v>-23401560</c:v>
                </c:pt>
                <c:pt idx="1">
                  <c:v>89854000</c:v>
                </c:pt>
                <c:pt idx="2">
                  <c:v>-25465401</c:v>
                </c:pt>
                <c:pt idx="3">
                  <c:v>-51235400</c:v>
                </c:pt>
                <c:pt idx="4">
                  <c:v>56123540</c:v>
                </c:pt>
                <c:pt idx="5">
                  <c:v>-15632140</c:v>
                </c:pt>
                <c:pt idx="6">
                  <c:v>70756039</c:v>
                </c:pt>
                <c:pt idx="7">
                  <c:v>40513000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B0-4829-8D16-BEE072D4ECEA}"/>
            </c:ext>
          </c:extLst>
        </c:ser>
        <c:ser>
          <c:idx val="3"/>
          <c:order val="3"/>
          <c:tx>
            <c:strRef>
              <c:f>樞紐分析!$E$16</c:f>
              <c:strCache>
                <c:ptCount val="1"/>
                <c:pt idx="0">
                  <c:v>加總 - 四月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樞紐分析!$A$17:$A$25</c:f>
              <c:strCache>
                <c:ptCount val="8"/>
                <c:pt idx="0">
                  <c:v>行銷費用</c:v>
                </c:pt>
                <c:pt idx="1">
                  <c:v>門票收入</c:v>
                </c:pt>
                <c:pt idx="2">
                  <c:v>研究費用</c:v>
                </c:pt>
                <c:pt idx="3">
                  <c:v>員工薪資</c:v>
                </c:pt>
                <c:pt idx="4">
                  <c:v>商品銷售</c:v>
                </c:pt>
                <c:pt idx="5">
                  <c:v>新設施</c:v>
                </c:pt>
                <c:pt idx="6">
                  <c:v>餘額</c:v>
                </c:pt>
                <c:pt idx="7">
                  <c:v>餐廳銷售</c:v>
                </c:pt>
              </c:strCache>
            </c:strRef>
          </c:cat>
          <c:val>
            <c:numRef>
              <c:f>樞紐分析!$E$17:$E$25</c:f>
              <c:numCache>
                <c:formatCode>General</c:formatCode>
                <c:ptCount val="8"/>
                <c:pt idx="0">
                  <c:v>-35654000</c:v>
                </c:pt>
                <c:pt idx="1">
                  <c:v>123540000</c:v>
                </c:pt>
                <c:pt idx="2">
                  <c:v>-35465910</c:v>
                </c:pt>
                <c:pt idx="3">
                  <c:v>-64551000</c:v>
                </c:pt>
                <c:pt idx="4">
                  <c:v>65163000</c:v>
                </c:pt>
                <c:pt idx="5">
                  <c:v>-15615314</c:v>
                </c:pt>
                <c:pt idx="6">
                  <c:v>93560127</c:v>
                </c:pt>
                <c:pt idx="7">
                  <c:v>56143351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0-4829-8D16-BEE072D4ECEA}"/>
            </c:ext>
          </c:extLst>
        </c:ser>
        <c:ser>
          <c:idx val="4"/>
          <c:order val="4"/>
          <c:tx>
            <c:strRef>
              <c:f>樞紐分析!$F$16</c:f>
              <c:strCache>
                <c:ptCount val="1"/>
                <c:pt idx="0">
                  <c:v>加總 - 五月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樞紐分析!$A$17:$A$25</c:f>
              <c:strCache>
                <c:ptCount val="8"/>
                <c:pt idx="0">
                  <c:v>行銷費用</c:v>
                </c:pt>
                <c:pt idx="1">
                  <c:v>門票收入</c:v>
                </c:pt>
                <c:pt idx="2">
                  <c:v>研究費用</c:v>
                </c:pt>
                <c:pt idx="3">
                  <c:v>員工薪資</c:v>
                </c:pt>
                <c:pt idx="4">
                  <c:v>商品銷售</c:v>
                </c:pt>
                <c:pt idx="5">
                  <c:v>新設施</c:v>
                </c:pt>
                <c:pt idx="6">
                  <c:v>餘額</c:v>
                </c:pt>
                <c:pt idx="7">
                  <c:v>餐廳銷售</c:v>
                </c:pt>
              </c:strCache>
            </c:strRef>
          </c:cat>
          <c:val>
            <c:numRef>
              <c:f>樞紐分析!$F$17:$F$25</c:f>
              <c:numCache>
                <c:formatCode>General</c:formatCode>
                <c:ptCount val="8"/>
                <c:pt idx="0">
                  <c:v>-35654000</c:v>
                </c:pt>
                <c:pt idx="1">
                  <c:v>156842131</c:v>
                </c:pt>
                <c:pt idx="2">
                  <c:v>-56559153</c:v>
                </c:pt>
                <c:pt idx="3">
                  <c:v>-75689410</c:v>
                </c:pt>
                <c:pt idx="4">
                  <c:v>75699541</c:v>
                </c:pt>
                <c:pt idx="5">
                  <c:v>-70126000</c:v>
                </c:pt>
                <c:pt idx="6">
                  <c:v>51109609</c:v>
                </c:pt>
                <c:pt idx="7">
                  <c:v>56596500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B0-4829-8D16-BEE072D4ECEA}"/>
            </c:ext>
          </c:extLst>
        </c:ser>
        <c:ser>
          <c:idx val="5"/>
          <c:order val="5"/>
          <c:tx>
            <c:strRef>
              <c:f>樞紐分析!$G$16</c:f>
              <c:strCache>
                <c:ptCount val="1"/>
                <c:pt idx="0">
                  <c:v>加總 - 六月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樞紐分析!$A$17:$A$25</c:f>
              <c:strCache>
                <c:ptCount val="8"/>
                <c:pt idx="0">
                  <c:v>行銷費用</c:v>
                </c:pt>
                <c:pt idx="1">
                  <c:v>門票收入</c:v>
                </c:pt>
                <c:pt idx="2">
                  <c:v>研究費用</c:v>
                </c:pt>
                <c:pt idx="3">
                  <c:v>員工薪資</c:v>
                </c:pt>
                <c:pt idx="4">
                  <c:v>商品銷售</c:v>
                </c:pt>
                <c:pt idx="5">
                  <c:v>新設施</c:v>
                </c:pt>
                <c:pt idx="6">
                  <c:v>餘額</c:v>
                </c:pt>
                <c:pt idx="7">
                  <c:v>餐廳銷售</c:v>
                </c:pt>
              </c:strCache>
            </c:strRef>
          </c:cat>
          <c:val>
            <c:numRef>
              <c:f>樞紐分析!$G$17:$G$25</c:f>
              <c:numCache>
                <c:formatCode>General</c:formatCode>
                <c:ptCount val="8"/>
                <c:pt idx="0">
                  <c:v>-34651012</c:v>
                </c:pt>
                <c:pt idx="1">
                  <c:v>126540000</c:v>
                </c:pt>
                <c:pt idx="2">
                  <c:v>-45612354</c:v>
                </c:pt>
                <c:pt idx="3">
                  <c:v>-75614236</c:v>
                </c:pt>
                <c:pt idx="4">
                  <c:v>65492153</c:v>
                </c:pt>
                <c:pt idx="5">
                  <c:v>-50156210</c:v>
                </c:pt>
                <c:pt idx="6">
                  <c:v>51419904</c:v>
                </c:pt>
                <c:pt idx="7">
                  <c:v>65421563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AB0-4829-8D16-BEE072D4EC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6174175"/>
        <c:axId val="2051183455"/>
      </c:barChart>
      <c:catAx>
        <c:axId val="15861741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051183455"/>
        <c:crosses val="autoZero"/>
        <c:auto val="1"/>
        <c:lblAlgn val="ctr"/>
        <c:lblOffset val="100"/>
        <c:noMultiLvlLbl val="0"/>
      </c:catAx>
      <c:valAx>
        <c:axId val="2051183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8617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0</xdr:row>
      <xdr:rowOff>57149</xdr:rowOff>
    </xdr:from>
    <xdr:to>
      <xdr:col>6</xdr:col>
      <xdr:colOff>571500</xdr:colOff>
      <xdr:row>14</xdr:row>
      <xdr:rowOff>85724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A345F111-0726-405F-8E78-10790F992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vonne" refreshedDate="43354.788729282409" createdVersion="6" refreshedVersion="6" minRefreshableVersion="3" recordCount="8" xr:uid="{F2F05858-EE5A-4872-B385-9918D2293C96}">
  <cacheSource type="worksheet">
    <worksheetSource ref="A1:G9" sheet="報表"/>
  </cacheSource>
  <cacheFields count="7">
    <cacheField name="支出/收入" numFmtId="0">
      <sharedItems count="8">
        <s v="門票收入"/>
        <s v="商品銷售"/>
        <s v="餐廳銷售"/>
        <s v="員工薪資"/>
        <s v="行銷費用"/>
        <s v="研究費用"/>
        <s v="新設施"/>
        <s v="餘額"/>
      </sharedItems>
    </cacheField>
    <cacheField name="一月" numFmtId="176">
      <sharedItems containsSemiMixedTypes="0" containsString="0" containsNumber="1" containsInteger="1" minValue="-54662100" maxValue="81463250"/>
    </cacheField>
    <cacheField name="二月" numFmtId="176">
      <sharedItems containsSemiMixedTypes="0" containsString="0" containsNumber="1" containsInteger="1" minValue="-50465102" maxValue="96523000"/>
    </cacheField>
    <cacheField name="三月" numFmtId="176">
      <sharedItems containsSemiMixedTypes="0" containsString="0" containsNumber="1" containsInteger="1" minValue="-51235400" maxValue="89854000"/>
    </cacheField>
    <cacheField name="四月" numFmtId="176">
      <sharedItems containsSemiMixedTypes="0" containsString="0" containsNumber="1" containsInteger="1" minValue="-64551000" maxValue="123540000"/>
    </cacheField>
    <cacheField name="五月" numFmtId="176">
      <sharedItems containsSemiMixedTypes="0" containsString="0" containsNumber="1" containsInteger="1" minValue="-75689410" maxValue="156842131"/>
    </cacheField>
    <cacheField name="六月" numFmtId="176">
      <sharedItems containsSemiMixedTypes="0" containsString="0" containsNumber="1" containsInteger="1" minValue="-75614236" maxValue="12654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">
  <r>
    <x v="0"/>
    <n v="81463250"/>
    <n v="96523000"/>
    <n v="89854000"/>
    <n v="123540000"/>
    <n v="156842131"/>
    <n v="126540000"/>
  </r>
  <r>
    <x v="1"/>
    <n v="56824000"/>
    <n v="48521000"/>
    <n v="56123540"/>
    <n v="65163000"/>
    <n v="75699541"/>
    <n v="65492153"/>
  </r>
  <r>
    <x v="2"/>
    <n v="46521400"/>
    <n v="36451000"/>
    <n v="40513000"/>
    <n v="56143351"/>
    <n v="56596500"/>
    <n v="65421563"/>
  </r>
  <r>
    <x v="3"/>
    <n v="-46321500"/>
    <n v="-50465102"/>
    <n v="-51235400"/>
    <n v="-64551000"/>
    <n v="-75689410"/>
    <n v="-75614236"/>
  </r>
  <r>
    <x v="4"/>
    <n v="-12354000"/>
    <n v="-23554000"/>
    <n v="-23401560"/>
    <n v="-35654000"/>
    <n v="-35654000"/>
    <n v="-34651012"/>
  </r>
  <r>
    <x v="5"/>
    <n v="-21332500"/>
    <n v="-35460120"/>
    <n v="-25465401"/>
    <n v="-35465910"/>
    <n v="-56559153"/>
    <n v="-45612354"/>
  </r>
  <r>
    <x v="6"/>
    <n v="-54662100"/>
    <n v="-35460100"/>
    <n v="-15632140"/>
    <n v="-15615314"/>
    <n v="-70126000"/>
    <n v="-50156210"/>
  </r>
  <r>
    <x v="7"/>
    <n v="50138550"/>
    <n v="36555678"/>
    <n v="70756039"/>
    <n v="93560127"/>
    <n v="51109609"/>
    <n v="514199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A9230F-42B2-4C7F-B036-C6F4F2B47D41}" name="樞紐分析表2" cacheId="9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 chartFormat="1">
  <location ref="A16:G25" firstHeaderRow="0" firstDataRow="1" firstDataCol="1"/>
  <pivotFields count="7">
    <pivotField axis="axisRow" showAll="0">
      <items count="9">
        <item x="4"/>
        <item x="0"/>
        <item x="5"/>
        <item x="3"/>
        <item x="1"/>
        <item x="6"/>
        <item x="7"/>
        <item x="2"/>
        <item t="default"/>
      </items>
    </pivotField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  <pivotField dataField="1" numFmtId="176" showAl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加總 - 一月" fld="1" baseField="0" baseItem="0"/>
    <dataField name="加總 - 二月" fld="2" baseField="0" baseItem="0"/>
    <dataField name="加總 - 三月" fld="3" baseField="0" baseItem="0"/>
    <dataField name="加總 - 四月" fld="4" baseField="0" baseItem="0"/>
    <dataField name="加總 - 五月" fld="5" baseField="0" baseItem="0"/>
    <dataField name="加總 - 六月" fld="6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A6B6E-B4D2-4BD1-9E9F-0CFEF49843F2}">
  <dimension ref="A1:K9"/>
  <sheetViews>
    <sheetView tabSelected="1" workbookViewId="0"/>
  </sheetViews>
  <sheetFormatPr defaultRowHeight="16.5"/>
  <cols>
    <col min="1" max="1" width="10" bestFit="1" customWidth="1"/>
    <col min="2" max="3" width="16.5" bestFit="1" customWidth="1"/>
    <col min="4" max="4" width="17.625" bestFit="1" customWidth="1"/>
    <col min="5" max="7" width="16.875" bestFit="1" customWidth="1"/>
  </cols>
  <sheetData>
    <row r="1" spans="1:11">
      <c r="A1" t="s">
        <v>0</v>
      </c>
      <c r="B1" s="3" t="s">
        <v>1</v>
      </c>
      <c r="C1" s="4"/>
      <c r="D1" s="3"/>
      <c r="E1" s="4"/>
      <c r="F1" s="3"/>
      <c r="G1" s="4"/>
    </row>
    <row r="2" spans="1:11">
      <c r="A2" t="s">
        <v>3</v>
      </c>
      <c r="B2" s="1">
        <v>81463250</v>
      </c>
      <c r="C2" s="1">
        <v>96523000</v>
      </c>
      <c r="D2" s="1">
        <v>89854000</v>
      </c>
      <c r="E2" s="1">
        <v>123540000</v>
      </c>
      <c r="F2" s="1">
        <v>156842131</v>
      </c>
      <c r="G2" s="1">
        <v>126540000</v>
      </c>
      <c r="H2" s="1"/>
      <c r="I2" s="1"/>
      <c r="J2" s="1"/>
      <c r="K2" s="1"/>
    </row>
    <row r="3" spans="1:11">
      <c r="A3" t="s">
        <v>5</v>
      </c>
      <c r="B3" s="1">
        <v>56824000</v>
      </c>
      <c r="C3" s="1">
        <v>48521000</v>
      </c>
      <c r="D3" s="1">
        <v>56123540</v>
      </c>
      <c r="E3" s="1">
        <v>65163000</v>
      </c>
      <c r="F3" s="1">
        <v>75699541</v>
      </c>
      <c r="G3" s="1">
        <v>65492153</v>
      </c>
      <c r="H3" s="1"/>
      <c r="I3" s="1"/>
      <c r="J3" s="1"/>
      <c r="K3" s="1"/>
    </row>
    <row r="4" spans="1:11">
      <c r="A4" t="s">
        <v>7</v>
      </c>
      <c r="B4" s="1">
        <v>46521400</v>
      </c>
      <c r="C4" s="1">
        <v>36451000</v>
      </c>
      <c r="D4" s="1">
        <v>40513000</v>
      </c>
      <c r="E4" s="1">
        <v>56143351</v>
      </c>
      <c r="F4" s="1">
        <v>56596500</v>
      </c>
      <c r="G4" s="1">
        <v>65421563</v>
      </c>
      <c r="H4" s="1"/>
      <c r="I4" s="1"/>
      <c r="J4" s="1"/>
      <c r="K4" s="1"/>
    </row>
    <row r="5" spans="1:11">
      <c r="A5" t="s">
        <v>9</v>
      </c>
      <c r="B5" s="1">
        <v>-46321500</v>
      </c>
      <c r="C5" s="1">
        <v>-50465102</v>
      </c>
      <c r="D5" s="1">
        <v>-51235400</v>
      </c>
      <c r="E5" s="1">
        <v>-64551000</v>
      </c>
      <c r="F5" s="1">
        <v>-75689410</v>
      </c>
      <c r="G5" s="1">
        <v>-75614236</v>
      </c>
      <c r="H5" s="1"/>
      <c r="I5" s="1"/>
      <c r="J5" s="1"/>
      <c r="K5" s="1"/>
    </row>
    <row r="6" spans="1:11">
      <c r="A6" t="s">
        <v>11</v>
      </c>
      <c r="B6" s="1">
        <v>-12354000</v>
      </c>
      <c r="C6" s="1">
        <v>-23554000</v>
      </c>
      <c r="D6" s="1">
        <v>-23401560</v>
      </c>
      <c r="E6" s="1">
        <v>-35654000</v>
      </c>
      <c r="F6" s="1">
        <v>-35654000</v>
      </c>
      <c r="G6" s="1">
        <v>-34651012</v>
      </c>
      <c r="H6" s="1"/>
      <c r="I6" s="1"/>
      <c r="J6" s="1"/>
      <c r="K6" s="1"/>
    </row>
    <row r="7" spans="1:11">
      <c r="A7" t="s">
        <v>13</v>
      </c>
      <c r="B7" s="1">
        <v>-21332500</v>
      </c>
      <c r="C7" s="1">
        <v>-35460120</v>
      </c>
      <c r="D7" s="1">
        <v>-25465401</v>
      </c>
      <c r="E7" s="1">
        <v>-35465910</v>
      </c>
      <c r="F7" s="1">
        <v>-56559153</v>
      </c>
      <c r="G7" s="1">
        <v>-45612354</v>
      </c>
      <c r="H7" s="1"/>
      <c r="I7" s="1"/>
      <c r="J7" s="1"/>
      <c r="K7" s="1"/>
    </row>
    <row r="8" spans="1:11">
      <c r="A8" t="s">
        <v>15</v>
      </c>
      <c r="B8" s="1">
        <v>-54662100</v>
      </c>
      <c r="C8" s="1">
        <v>-35460100</v>
      </c>
      <c r="D8" s="1">
        <v>-15632140</v>
      </c>
      <c r="E8" s="1">
        <v>-15615314</v>
      </c>
      <c r="F8" s="1">
        <v>-70126000</v>
      </c>
      <c r="G8" s="1">
        <v>-50156210</v>
      </c>
      <c r="H8" s="1"/>
      <c r="I8" s="1"/>
      <c r="J8" s="1"/>
      <c r="K8" s="1"/>
    </row>
    <row r="9" spans="1:11">
      <c r="A9" t="s">
        <v>17</v>
      </c>
      <c r="B9" s="2">
        <f>SUM(B2:B8)</f>
        <v>50138550</v>
      </c>
      <c r="C9" s="2">
        <f t="shared" ref="C9:G9" si="0">SUM(C2:C8)</f>
        <v>36555678</v>
      </c>
      <c r="D9" s="2">
        <f t="shared" si="0"/>
        <v>70756039</v>
      </c>
      <c r="E9" s="2">
        <f t="shared" si="0"/>
        <v>93560127</v>
      </c>
      <c r="F9" s="2">
        <f t="shared" si="0"/>
        <v>51109609</v>
      </c>
      <c r="G9" s="2">
        <f t="shared" si="0"/>
        <v>51419904</v>
      </c>
    </row>
  </sheetData>
  <phoneticPr fontId="2" type="noConversion"/>
  <conditionalFormatting sqref="B2:G9">
    <cfRule type="top10" dxfId="1" priority="1" percent="1" bottom="1" rank="10"/>
    <cfRule type="top10" dxfId="0" priority="2" rank="10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384CF-7CD4-421F-AF5C-47608F8A72B8}">
  <dimension ref="A16:G25"/>
  <sheetViews>
    <sheetView workbookViewId="0"/>
  </sheetViews>
  <sheetFormatPr defaultRowHeight="16.5"/>
  <cols>
    <col min="1" max="1" width="10.125" bestFit="1" customWidth="1"/>
    <col min="2" max="7" width="12.5" bestFit="1" customWidth="1"/>
  </cols>
  <sheetData>
    <row r="16" spans="1:7">
      <c r="A16" s="5" t="s">
        <v>18</v>
      </c>
      <c r="B16" t="s">
        <v>20</v>
      </c>
      <c r="C16" t="s">
        <v>21</v>
      </c>
      <c r="D16" t="s">
        <v>22</v>
      </c>
      <c r="E16" t="s">
        <v>23</v>
      </c>
      <c r="F16" t="s">
        <v>24</v>
      </c>
      <c r="G16" t="s">
        <v>25</v>
      </c>
    </row>
    <row r="17" spans="1:7">
      <c r="A17" s="6" t="s">
        <v>10</v>
      </c>
      <c r="B17" s="7">
        <v>-12354000</v>
      </c>
      <c r="C17" s="7">
        <v>-23554000</v>
      </c>
      <c r="D17" s="7">
        <v>-23401560</v>
      </c>
      <c r="E17" s="7">
        <v>-35654000</v>
      </c>
      <c r="F17" s="7">
        <v>-35654000</v>
      </c>
      <c r="G17" s="7">
        <v>-34651012</v>
      </c>
    </row>
    <row r="18" spans="1:7">
      <c r="A18" s="6" t="s">
        <v>2</v>
      </c>
      <c r="B18" s="7">
        <v>81463250</v>
      </c>
      <c r="C18" s="7">
        <v>96523000</v>
      </c>
      <c r="D18" s="7">
        <v>89854000</v>
      </c>
      <c r="E18" s="7">
        <v>123540000</v>
      </c>
      <c r="F18" s="7">
        <v>156842131</v>
      </c>
      <c r="G18" s="7">
        <v>126540000</v>
      </c>
    </row>
    <row r="19" spans="1:7">
      <c r="A19" s="6" t="s">
        <v>12</v>
      </c>
      <c r="B19" s="7">
        <v>-21332500</v>
      </c>
      <c r="C19" s="7">
        <v>-35460120</v>
      </c>
      <c r="D19" s="7">
        <v>-25465401</v>
      </c>
      <c r="E19" s="7">
        <v>-35465910</v>
      </c>
      <c r="F19" s="7">
        <v>-56559153</v>
      </c>
      <c r="G19" s="7">
        <v>-45612354</v>
      </c>
    </row>
    <row r="20" spans="1:7">
      <c r="A20" s="6" t="s">
        <v>8</v>
      </c>
      <c r="B20" s="7">
        <v>-46321500</v>
      </c>
      <c r="C20" s="7">
        <v>-50465102</v>
      </c>
      <c r="D20" s="7">
        <v>-51235400</v>
      </c>
      <c r="E20" s="7">
        <v>-64551000</v>
      </c>
      <c r="F20" s="7">
        <v>-75689410</v>
      </c>
      <c r="G20" s="7">
        <v>-75614236</v>
      </c>
    </row>
    <row r="21" spans="1:7">
      <c r="A21" s="6" t="s">
        <v>4</v>
      </c>
      <c r="B21" s="7">
        <v>56824000</v>
      </c>
      <c r="C21" s="7">
        <v>48521000</v>
      </c>
      <c r="D21" s="7">
        <v>56123540</v>
      </c>
      <c r="E21" s="7">
        <v>65163000</v>
      </c>
      <c r="F21" s="7">
        <v>75699541</v>
      </c>
      <c r="G21" s="7">
        <v>65492153</v>
      </c>
    </row>
    <row r="22" spans="1:7">
      <c r="A22" s="6" t="s">
        <v>14</v>
      </c>
      <c r="B22" s="7">
        <v>-54662100</v>
      </c>
      <c r="C22" s="7">
        <v>-35460100</v>
      </c>
      <c r="D22" s="7">
        <v>-15632140</v>
      </c>
      <c r="E22" s="7">
        <v>-15615314</v>
      </c>
      <c r="F22" s="7">
        <v>-70126000</v>
      </c>
      <c r="G22" s="7">
        <v>-50156210</v>
      </c>
    </row>
    <row r="23" spans="1:7">
      <c r="A23" s="6" t="s">
        <v>16</v>
      </c>
      <c r="B23" s="7">
        <v>50138550</v>
      </c>
      <c r="C23" s="7">
        <v>36555678</v>
      </c>
      <c r="D23" s="7">
        <v>70756039</v>
      </c>
      <c r="E23" s="7">
        <v>93560127</v>
      </c>
      <c r="F23" s="7">
        <v>51109609</v>
      </c>
      <c r="G23" s="7">
        <v>51419904</v>
      </c>
    </row>
    <row r="24" spans="1:7">
      <c r="A24" s="6" t="s">
        <v>6</v>
      </c>
      <c r="B24" s="7">
        <v>46521400</v>
      </c>
      <c r="C24" s="7">
        <v>36451000</v>
      </c>
      <c r="D24" s="7">
        <v>40513000</v>
      </c>
      <c r="E24" s="7">
        <v>56143351</v>
      </c>
      <c r="F24" s="7">
        <v>56596500</v>
      </c>
      <c r="G24" s="7">
        <v>65421563</v>
      </c>
    </row>
    <row r="25" spans="1:7">
      <c r="A25" s="6" t="s">
        <v>19</v>
      </c>
      <c r="B25" s="7">
        <v>100277100</v>
      </c>
      <c r="C25" s="7">
        <v>73111356</v>
      </c>
      <c r="D25" s="7">
        <v>141512078</v>
      </c>
      <c r="E25" s="7">
        <v>187120254</v>
      </c>
      <c r="F25" s="7">
        <v>102219218</v>
      </c>
      <c r="G25" s="7">
        <v>102839808</v>
      </c>
    </row>
  </sheetData>
  <phoneticPr fontId="2" type="noConversion"/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9518C391E7CBAC44B0B9A8F136AA7D64" ma:contentTypeVersion="5" ma:contentTypeDescription="建立新的文件。" ma:contentTypeScope="" ma:versionID="b2f42113c60423614c26f4fe47d962c1">
  <xsd:schema xmlns:xsd="http://www.w3.org/2001/XMLSchema" xmlns:xs="http://www.w3.org/2001/XMLSchema" xmlns:p="http://schemas.microsoft.com/office/2006/metadata/properties" xmlns:ns2="575c136a-e2db-45be-b96b-1258bb55b095" targetNamespace="http://schemas.microsoft.com/office/2006/metadata/properties" ma:root="true" ma:fieldsID="39f0655c3026e94ac8e1721c55d20b72" ns2:_="">
    <xsd:import namespace="575c136a-e2db-45be-b96b-1258bb55b0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5c136a-e2db-45be-b96b-1258bb55b0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210A075-7B66-4789-8DAB-2AEAF488543F}"/>
</file>

<file path=customXml/itemProps2.xml><?xml version="1.0" encoding="utf-8"?>
<ds:datastoreItem xmlns:ds="http://schemas.openxmlformats.org/officeDocument/2006/customXml" ds:itemID="{A342A50C-C59E-43A1-BD05-F5BB0594955D}"/>
</file>

<file path=customXml/itemProps3.xml><?xml version="1.0" encoding="utf-8"?>
<ds:datastoreItem xmlns:ds="http://schemas.openxmlformats.org/officeDocument/2006/customXml" ds:itemID="{58FCDC71-0660-4EA1-80A5-D8AFF598C6A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報表</vt:lpstr>
      <vt:lpstr>樞紐分析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Yvonne</dc:creator>
  <cp:lastModifiedBy>Yvonne</cp:lastModifiedBy>
  <dcterms:created xsi:type="dcterms:W3CDTF">2018-09-11T10:43:53Z</dcterms:created>
  <dcterms:modified xsi:type="dcterms:W3CDTF">2018-09-11T11:07:00Z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0x0101009518C391E7CBAC44B0B9A8F136AA7D64</vt:lpwstr>
  </property>
</Properties>
</file>