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MOS_EXCEL練習\原始檔\"/>
    </mc:Choice>
  </mc:AlternateContent>
  <xr:revisionPtr revIDLastSave="0" documentId="13_ncr:1_{409753C5-84A4-4AD4-9380-BD0B19A328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參觀統計" sheetId="2" r:id="rId1"/>
    <sheet name="茶品" sheetId="3" r:id="rId2"/>
    <sheet name="店面業績" sheetId="5" r:id="rId3"/>
    <sheet name="8年級" sheetId="6" r:id="rId4"/>
    <sheet name="老師" sheetId="7" r:id="rId5"/>
  </sheets>
  <definedNames>
    <definedName name="anscount" hidden="1">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9" i="6" l="1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G3" i="2" l="1"/>
  <c r="I3" i="2" s="1"/>
  <c r="G4" i="2"/>
  <c r="I4" i="2" s="1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I13" i="2" s="1"/>
  <c r="G14" i="2"/>
  <c r="I14" i="2" s="1"/>
  <c r="G15" i="2"/>
  <c r="I15" i="2" s="1"/>
  <c r="G16" i="2"/>
  <c r="I16" i="2" s="1"/>
  <c r="G17" i="2"/>
  <c r="I17" i="2" s="1"/>
  <c r="G18" i="2"/>
  <c r="I18" i="2" s="1"/>
  <c r="G19" i="2"/>
  <c r="I19" i="2" s="1"/>
  <c r="G20" i="2"/>
  <c r="I20" i="2" s="1"/>
  <c r="G21" i="2"/>
  <c r="I21" i="2" s="1"/>
  <c r="G22" i="2"/>
  <c r="I22" i="2" s="1"/>
  <c r="G23" i="2"/>
  <c r="I23" i="2" s="1"/>
  <c r="G24" i="2"/>
  <c r="I24" i="2" s="1"/>
  <c r="G25" i="2"/>
  <c r="I25" i="2" s="1"/>
  <c r="G26" i="2"/>
  <c r="I26" i="2" s="1"/>
  <c r="G27" i="2"/>
  <c r="I27" i="2" s="1"/>
  <c r="G28" i="2"/>
  <c r="I28" i="2" s="1"/>
  <c r="G29" i="2"/>
  <c r="I29" i="2" s="1"/>
  <c r="G30" i="2"/>
  <c r="I30" i="2" s="1"/>
  <c r="G31" i="2"/>
  <c r="I31" i="2" s="1"/>
  <c r="G32" i="2"/>
  <c r="I32" i="2" s="1"/>
  <c r="G33" i="2"/>
  <c r="I33" i="2" s="1"/>
  <c r="G34" i="2"/>
  <c r="I34" i="2" s="1"/>
  <c r="G35" i="2"/>
  <c r="I35" i="2" s="1"/>
  <c r="G36" i="2"/>
  <c r="I36" i="2" s="1"/>
  <c r="G37" i="2"/>
  <c r="I37" i="2" s="1"/>
  <c r="G38" i="2"/>
  <c r="I38" i="2" s="1"/>
  <c r="G39" i="2"/>
  <c r="I39" i="2" s="1"/>
  <c r="G40" i="2"/>
  <c r="I40" i="2" s="1"/>
  <c r="G41" i="2"/>
  <c r="I41" i="2" s="1"/>
  <c r="G42" i="2"/>
  <c r="I42" i="2" s="1"/>
  <c r="D38" i="2"/>
  <c r="D26" i="2"/>
  <c r="D7" i="2"/>
  <c r="D42" i="2"/>
  <c r="D37" i="2"/>
  <c r="D35" i="2"/>
  <c r="D24" i="2"/>
  <c r="D17" i="2"/>
  <c r="D29" i="2"/>
  <c r="D15" i="2"/>
  <c r="D9" i="2"/>
  <c r="D18" i="2"/>
  <c r="D40" i="2"/>
  <c r="D6" i="2"/>
  <c r="D20" i="2"/>
  <c r="D36" i="2"/>
  <c r="D12" i="2"/>
  <c r="D33" i="2"/>
  <c r="D11" i="2"/>
  <c r="D25" i="2"/>
  <c r="D13" i="2"/>
  <c r="D39" i="2"/>
  <c r="D16" i="2"/>
  <c r="D30" i="2"/>
  <c r="D22" i="2"/>
  <c r="D32" i="2"/>
  <c r="D41" i="2"/>
  <c r="D31" i="2"/>
  <c r="D5" i="2"/>
  <c r="D28" i="2"/>
  <c r="D21" i="2"/>
  <c r="D34" i="2"/>
  <c r="D23" i="2"/>
  <c r="D19" i="2"/>
  <c r="D8" i="2"/>
  <c r="D10" i="2"/>
  <c r="D14" i="2"/>
  <c r="D4" i="2"/>
  <c r="D27" i="2"/>
  <c r="D3" i="2"/>
</calcChain>
</file>

<file path=xl/sharedStrings.xml><?xml version="1.0" encoding="utf-8"?>
<sst xmlns="http://schemas.openxmlformats.org/spreadsheetml/2006/main" count="282" uniqueCount="164">
  <si>
    <t>台北市立美術館</t>
  </si>
  <si>
    <t>朱銘美術館</t>
  </si>
  <si>
    <t>故宮博物院</t>
  </si>
  <si>
    <t>關渡美術館</t>
  </si>
  <si>
    <t>忠泰美術館</t>
  </si>
  <si>
    <t>北師美術館</t>
  </si>
  <si>
    <t>中央研究院嶺南美術館</t>
  </si>
  <si>
    <t>心晴美術館</t>
  </si>
  <si>
    <t>楊英風美術館</t>
  </si>
  <si>
    <t>日期</t>
    <phoneticPr fontId="3" type="noConversion"/>
  </si>
  <si>
    <t>美術館名稱</t>
    <phoneticPr fontId="3" type="noConversion"/>
  </si>
  <si>
    <t>星期</t>
    <phoneticPr fontId="3" type="noConversion"/>
  </si>
  <si>
    <t>本國參觀人數</t>
    <phoneticPr fontId="3" type="noConversion"/>
  </si>
  <si>
    <t>他國參觀人數</t>
    <phoneticPr fontId="3" type="noConversion"/>
  </si>
  <si>
    <t>總人數</t>
    <phoneticPr fontId="3" type="noConversion"/>
  </si>
  <si>
    <t>台北市</t>
  </si>
  <si>
    <t>新北市</t>
  </si>
  <si>
    <t>桃園市</t>
  </si>
  <si>
    <t>台中市</t>
  </si>
  <si>
    <t>台南市</t>
  </si>
  <si>
    <t>高雄市</t>
  </si>
  <si>
    <t>品項</t>
    <phoneticPr fontId="3" type="noConversion"/>
  </si>
  <si>
    <t>普洱茶</t>
    <phoneticPr fontId="3" type="noConversion"/>
  </si>
  <si>
    <t>東方美人茶</t>
    <phoneticPr fontId="3" type="noConversion"/>
  </si>
  <si>
    <t>鐵觀音</t>
    <phoneticPr fontId="3" type="noConversion"/>
  </si>
  <si>
    <t>茉莉香片</t>
    <phoneticPr fontId="3" type="noConversion"/>
  </si>
  <si>
    <t>龍井茶</t>
    <phoneticPr fontId="3" type="noConversion"/>
  </si>
  <si>
    <t>碧螺春茶</t>
    <phoneticPr fontId="3" type="noConversion"/>
  </si>
  <si>
    <t>烏龍茶</t>
    <phoneticPr fontId="3" type="noConversion"/>
  </si>
  <si>
    <t>紅茶</t>
    <phoneticPr fontId="3" type="noConversion"/>
  </si>
  <si>
    <t>店面</t>
    <phoneticPr fontId="10" type="noConversion"/>
  </si>
  <si>
    <t>珠寶</t>
    <phoneticPr fontId="10" type="noConversion"/>
  </si>
  <si>
    <t>電子</t>
    <phoneticPr fontId="10" type="noConversion"/>
  </si>
  <si>
    <t>汽車</t>
    <phoneticPr fontId="10" type="noConversion"/>
  </si>
  <si>
    <t>運動</t>
    <phoneticPr fontId="10" type="noConversion"/>
  </si>
  <si>
    <t>圖書</t>
    <phoneticPr fontId="10" type="noConversion"/>
  </si>
  <si>
    <t>硬體</t>
    <phoneticPr fontId="10" type="noConversion"/>
  </si>
  <si>
    <t>軟件</t>
    <phoneticPr fontId="10" type="noConversion"/>
  </si>
  <si>
    <t>Store_03</t>
  </si>
  <si>
    <t>Store_06</t>
  </si>
  <si>
    <t>Store_09</t>
  </si>
  <si>
    <t>Store_12</t>
  </si>
  <si>
    <t>Store_13</t>
  </si>
  <si>
    <t>Store_14</t>
  </si>
  <si>
    <t>Store_16</t>
  </si>
  <si>
    <t>Store_20</t>
  </si>
  <si>
    <t>Store_04</t>
  </si>
  <si>
    <t>Store_01</t>
    <phoneticPr fontId="10" type="noConversion"/>
  </si>
  <si>
    <t>Store_02</t>
  </si>
  <si>
    <t>Store_11</t>
  </si>
  <si>
    <t>Store_19</t>
  </si>
  <si>
    <t>Store_05</t>
  </si>
  <si>
    <t>Store_07</t>
  </si>
  <si>
    <t>Store_08</t>
  </si>
  <si>
    <t>Store_10</t>
  </si>
  <si>
    <t>Store_15</t>
  </si>
  <si>
    <t>Store_17</t>
  </si>
  <si>
    <t>Store_18</t>
  </si>
  <si>
    <t>班級</t>
    <phoneticPr fontId="3" type="noConversion"/>
  </si>
  <si>
    <t>學號</t>
    <phoneticPr fontId="3" type="noConversion"/>
  </si>
  <si>
    <t>姓名</t>
    <phoneticPr fontId="3" type="noConversion"/>
  </si>
  <si>
    <t>性別</t>
    <phoneticPr fontId="3" type="noConversion"/>
  </si>
  <si>
    <t>國文</t>
    <phoneticPr fontId="3" type="noConversion"/>
  </si>
  <si>
    <t>數學</t>
    <phoneticPr fontId="3" type="noConversion"/>
  </si>
  <si>
    <t>英文</t>
    <phoneticPr fontId="3" type="noConversion"/>
  </si>
  <si>
    <t>理化</t>
    <phoneticPr fontId="3" type="noConversion"/>
  </si>
  <si>
    <t>社會</t>
    <phoneticPr fontId="3" type="noConversion"/>
  </si>
  <si>
    <t>總分</t>
    <phoneticPr fontId="3" type="noConversion"/>
  </si>
  <si>
    <t>805班</t>
    <phoneticPr fontId="3" type="noConversion"/>
  </si>
  <si>
    <t>ST001</t>
    <phoneticPr fontId="3" type="noConversion"/>
  </si>
  <si>
    <t>黃鈺玲</t>
    <phoneticPr fontId="3" type="noConversion"/>
  </si>
  <si>
    <t>女</t>
  </si>
  <si>
    <t>班導師：</t>
    <phoneticPr fontId="10" type="noConversion"/>
  </si>
  <si>
    <t>ST002</t>
  </si>
  <si>
    <t>高晨欣</t>
    <phoneticPr fontId="3" type="noConversion"/>
  </si>
  <si>
    <t>ST003</t>
  </si>
  <si>
    <t>曾慶芳</t>
    <phoneticPr fontId="3" type="noConversion"/>
  </si>
  <si>
    <t>ST004</t>
  </si>
  <si>
    <t>張耀中</t>
    <phoneticPr fontId="3" type="noConversion"/>
  </si>
  <si>
    <t>男</t>
  </si>
  <si>
    <t>ST005</t>
  </si>
  <si>
    <t>張育茜</t>
    <phoneticPr fontId="3" type="noConversion"/>
  </si>
  <si>
    <t>ST006</t>
  </si>
  <si>
    <t>吳佳諭</t>
    <phoneticPr fontId="3" type="noConversion"/>
  </si>
  <si>
    <t>ST007</t>
  </si>
  <si>
    <t>李承諭</t>
    <phoneticPr fontId="3" type="noConversion"/>
  </si>
  <si>
    <t>ST008</t>
  </si>
  <si>
    <t>謝雅婷</t>
    <phoneticPr fontId="3" type="noConversion"/>
  </si>
  <si>
    <t>ST009</t>
  </si>
  <si>
    <t>潘際翔</t>
    <phoneticPr fontId="3" type="noConversion"/>
  </si>
  <si>
    <t>ST010</t>
  </si>
  <si>
    <t>張維哲</t>
    <phoneticPr fontId="3" type="noConversion"/>
  </si>
  <si>
    <t>ST011</t>
  </si>
  <si>
    <t>王惲惟</t>
    <phoneticPr fontId="3" type="noConversion"/>
  </si>
  <si>
    <t>ST012</t>
  </si>
  <si>
    <t>蔡震霖</t>
    <phoneticPr fontId="3" type="noConversion"/>
  </si>
  <si>
    <t>ST013</t>
  </si>
  <si>
    <t>陳冠文</t>
    <phoneticPr fontId="3" type="noConversion"/>
  </si>
  <si>
    <t>ST014</t>
  </si>
  <si>
    <t>吳隆承</t>
    <phoneticPr fontId="3" type="noConversion"/>
  </si>
  <si>
    <t>ST015</t>
  </si>
  <si>
    <t>陳亮愷</t>
    <phoneticPr fontId="3" type="noConversion"/>
  </si>
  <si>
    <t>ST016</t>
  </si>
  <si>
    <t>翁書苹</t>
    <phoneticPr fontId="3" type="noConversion"/>
  </si>
  <si>
    <t>ST017</t>
  </si>
  <si>
    <t>李雨諺</t>
    <phoneticPr fontId="3" type="noConversion"/>
  </si>
  <si>
    <t>ST018</t>
  </si>
  <si>
    <t>傅昱傑</t>
    <phoneticPr fontId="3" type="noConversion"/>
  </si>
  <si>
    <t>ST019</t>
  </si>
  <si>
    <t>林冠元</t>
    <phoneticPr fontId="3" type="noConversion"/>
  </si>
  <si>
    <t>ST020</t>
  </si>
  <si>
    <t>張家豪</t>
    <phoneticPr fontId="3" type="noConversion"/>
  </si>
  <si>
    <t>807班</t>
  </si>
  <si>
    <t>ST021</t>
  </si>
  <si>
    <t>黃鴻凱</t>
    <phoneticPr fontId="3" type="noConversion"/>
  </si>
  <si>
    <t>ST022</t>
  </si>
  <si>
    <t>邱敏儀</t>
    <phoneticPr fontId="3" type="noConversion"/>
  </si>
  <si>
    <t>女</t>
    <phoneticPr fontId="3" type="noConversion"/>
  </si>
  <si>
    <t>ST023</t>
  </si>
  <si>
    <t>李凱妮</t>
    <phoneticPr fontId="3" type="noConversion"/>
  </si>
  <si>
    <t>ST024</t>
  </si>
  <si>
    <t>林元凱</t>
    <phoneticPr fontId="3" type="noConversion"/>
  </si>
  <si>
    <t>男</t>
    <phoneticPr fontId="3" type="noConversion"/>
  </si>
  <si>
    <t>ST025</t>
  </si>
  <si>
    <t>陳玉欣</t>
    <phoneticPr fontId="3" type="noConversion"/>
  </si>
  <si>
    <t>ST026</t>
  </si>
  <si>
    <t>戴佑嘉</t>
    <phoneticPr fontId="3" type="noConversion"/>
  </si>
  <si>
    <t>ST027</t>
  </si>
  <si>
    <t>朱勝文</t>
    <phoneticPr fontId="3" type="noConversion"/>
  </si>
  <si>
    <t>ST028</t>
  </si>
  <si>
    <t>周菁菁</t>
    <phoneticPr fontId="3" type="noConversion"/>
  </si>
  <si>
    <t>ST029</t>
  </si>
  <si>
    <t>趙安婷</t>
    <phoneticPr fontId="3" type="noConversion"/>
  </si>
  <si>
    <t>ST030</t>
  </si>
  <si>
    <t>楊茹雯</t>
    <phoneticPr fontId="3" type="noConversion"/>
  </si>
  <si>
    <t>ST031</t>
  </si>
  <si>
    <t>林政清</t>
    <phoneticPr fontId="3" type="noConversion"/>
  </si>
  <si>
    <t>ST032</t>
  </si>
  <si>
    <t>鄭美玲</t>
    <phoneticPr fontId="3" type="noConversion"/>
  </si>
  <si>
    <t>ST033</t>
  </si>
  <si>
    <t>余亭婷</t>
    <phoneticPr fontId="3" type="noConversion"/>
  </si>
  <si>
    <t>ST034</t>
  </si>
  <si>
    <t>葉竑毅</t>
    <phoneticPr fontId="3" type="noConversion"/>
  </si>
  <si>
    <t>ST035</t>
  </si>
  <si>
    <t>宋宜倫</t>
    <phoneticPr fontId="3" type="noConversion"/>
  </si>
  <si>
    <t>ST036</t>
  </si>
  <si>
    <t>蔡明潔</t>
    <phoneticPr fontId="3" type="noConversion"/>
  </si>
  <si>
    <t>ST037</t>
  </si>
  <si>
    <t>陳奕琳</t>
    <phoneticPr fontId="3" type="noConversion"/>
  </si>
  <si>
    <t>ST038</t>
    <phoneticPr fontId="3" type="noConversion"/>
  </si>
  <si>
    <t>王敬恆</t>
    <phoneticPr fontId="3" type="noConversion"/>
  </si>
  <si>
    <t>科目</t>
    <phoneticPr fontId="3" type="noConversion"/>
  </si>
  <si>
    <t>任課老師</t>
    <phoneticPr fontId="3" type="noConversion"/>
  </si>
  <si>
    <t>時數</t>
    <phoneticPr fontId="3" type="noConversion"/>
  </si>
  <si>
    <t>國語</t>
    <phoneticPr fontId="3" type="noConversion"/>
  </si>
  <si>
    <t>李佳珍</t>
    <phoneticPr fontId="3" type="noConversion"/>
  </si>
  <si>
    <t>陳玉華</t>
    <phoneticPr fontId="3" type="noConversion"/>
  </si>
  <si>
    <t>自然</t>
    <phoneticPr fontId="3" type="noConversion"/>
  </si>
  <si>
    <t>羅小梅</t>
    <phoneticPr fontId="3" type="noConversion"/>
  </si>
  <si>
    <t>沈琛民</t>
    <phoneticPr fontId="3" type="noConversion"/>
  </si>
  <si>
    <t>體健</t>
    <phoneticPr fontId="3" type="noConversion"/>
  </si>
  <si>
    <t>趙功泉</t>
    <phoneticPr fontId="3" type="noConversion"/>
  </si>
  <si>
    <t>音樂</t>
    <phoneticPr fontId="3" type="noConversion"/>
  </si>
  <si>
    <t>林素雯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</si>
</sst>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name val="新細明體"/>
      <family val="1"/>
      <charset val="136"/>
    </font>
    <font>
      <sz val="11"/>
      <color theme="1"/>
      <name val="微軟正黑體"/>
      <family val="2"/>
      <charset val="136"/>
    </font>
    <font>
      <b/>
      <sz val="15"/>
      <color theme="3"/>
      <name val="微軟正黑體"/>
      <family val="2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3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name val="新細明體"/>
      <family val="1"/>
      <charset val="136"/>
    </font>
    <font>
      <b/>
      <sz val="12"/>
      <color theme="0"/>
      <name val="微軟正黑體"/>
      <family val="2"/>
      <charset val="136"/>
    </font>
    <font>
      <b/>
      <i/>
      <sz val="12"/>
      <color rgb="FF7030A0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C000"/>
        <bgColor rgb="FFF79646"/>
      </patternFill>
    </fill>
    <fill>
      <patternFill patternType="solid">
        <fgColor rgb="FFFFE697"/>
        <bgColor rgb="FFFDE9D9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/>
      <bottom style="thick">
        <color theme="8" tint="0.39994506668294322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rgb="FFFABF8F"/>
      </left>
      <right style="thin">
        <color rgb="FFFABF8F"/>
      </right>
      <top style="thin">
        <color rgb="FFFABF8F"/>
      </top>
      <bottom style="thin">
        <color rgb="FFFABF8F"/>
      </bottom>
      <diagonal/>
    </border>
    <border>
      <left/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/>
      <top/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/>
      <diagonal/>
    </border>
    <border>
      <left style="thin">
        <color theme="3" tint="-0.24994659260841701"/>
      </left>
      <right/>
      <top style="thin">
        <color theme="3" tint="-0.24994659260841701"/>
      </top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 style="thin">
        <color theme="5"/>
      </left>
      <right/>
      <top style="medium">
        <color theme="5"/>
      </top>
      <bottom/>
      <diagonal/>
    </border>
    <border>
      <left style="thin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medium">
        <color theme="5"/>
      </right>
      <top style="thin">
        <color theme="5"/>
      </top>
      <bottom/>
      <diagonal/>
    </border>
    <border>
      <left style="medium">
        <color theme="5"/>
      </left>
      <right/>
      <top style="thin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medium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medium">
        <color theme="5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11" fillId="0" borderId="0"/>
    <xf numFmtId="0" fontId="1" fillId="0" borderId="0">
      <alignment vertical="center"/>
    </xf>
    <xf numFmtId="0" fontId="13" fillId="3" borderId="0"/>
  </cellStyleXfs>
  <cellXfs count="51">
    <xf numFmtId="0" fontId="0" fillId="0" borderId="0" xfId="0"/>
    <xf numFmtId="0" fontId="4" fillId="0" borderId="0" xfId="0" applyFont="1"/>
    <xf numFmtId="0" fontId="5" fillId="0" borderId="2" xfId="0" applyFont="1" applyBorder="1"/>
    <xf numFmtId="0" fontId="5" fillId="4" borderId="2" xfId="0" applyFont="1" applyFill="1" applyBorder="1"/>
    <xf numFmtId="0" fontId="5" fillId="4" borderId="4" xfId="0" applyFont="1" applyFill="1" applyBorder="1"/>
    <xf numFmtId="0" fontId="6" fillId="0" borderId="3" xfId="1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14" fontId="5" fillId="4" borderId="4" xfId="0" applyNumberFormat="1" applyFont="1" applyFill="1" applyBorder="1"/>
    <xf numFmtId="14" fontId="5" fillId="0" borderId="2" xfId="0" applyNumberFormat="1" applyFont="1" applyBorder="1"/>
    <xf numFmtId="14" fontId="5" fillId="4" borderId="2" xfId="0" applyNumberFormat="1" applyFont="1" applyFill="1" applyBorder="1"/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5" borderId="5" xfId="0" applyFont="1" applyFill="1" applyBorder="1"/>
    <xf numFmtId="0" fontId="8" fillId="6" borderId="5" xfId="0" applyFont="1" applyFill="1" applyBorder="1"/>
    <xf numFmtId="0" fontId="8" fillId="0" borderId="5" xfId="0" applyFont="1" applyFill="1" applyBorder="1"/>
    <xf numFmtId="0" fontId="7" fillId="5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1" fillId="0" borderId="0" xfId="2" applyFont="1">
      <alignment vertical="center"/>
    </xf>
    <xf numFmtId="0" fontId="1" fillId="0" borderId="9" xfId="2" applyFont="1" applyBorder="1">
      <alignment vertical="center"/>
    </xf>
    <xf numFmtId="0" fontId="1" fillId="0" borderId="10" xfId="2" applyFont="1" applyBorder="1">
      <alignment vertical="center"/>
    </xf>
    <xf numFmtId="0" fontId="1" fillId="0" borderId="11" xfId="2" applyFont="1" applyBorder="1">
      <alignment vertical="center"/>
    </xf>
    <xf numFmtId="0" fontId="1" fillId="0" borderId="12" xfId="2" applyFont="1" applyBorder="1">
      <alignment vertical="center"/>
    </xf>
    <xf numFmtId="0" fontId="1" fillId="0" borderId="13" xfId="2" applyFont="1" applyBorder="1">
      <alignment vertical="center"/>
    </xf>
    <xf numFmtId="0" fontId="1" fillId="0" borderId="14" xfId="2" applyFont="1" applyBorder="1">
      <alignment vertical="center"/>
    </xf>
    <xf numFmtId="0" fontId="1" fillId="2" borderId="6" xfId="2" applyFont="1" applyFill="1" applyBorder="1">
      <alignment vertical="center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2" fillId="7" borderId="15" xfId="3" applyFont="1" applyFill="1" applyBorder="1"/>
    <xf numFmtId="0" fontId="12" fillId="7" borderId="16" xfId="3" applyFont="1" applyFill="1" applyBorder="1"/>
    <xf numFmtId="0" fontId="12" fillId="7" borderId="16" xfId="3" applyFont="1" applyFill="1" applyBorder="1" applyAlignment="1">
      <alignment horizontal="center"/>
    </xf>
    <xf numFmtId="0" fontId="12" fillId="7" borderId="17" xfId="3" applyFont="1" applyFill="1" applyBorder="1" applyAlignment="1">
      <alignment horizontal="center"/>
    </xf>
    <xf numFmtId="0" fontId="4" fillId="0" borderId="0" xfId="3" applyFont="1"/>
    <xf numFmtId="0" fontId="5" fillId="0" borderId="18" xfId="3" applyFont="1" applyBorder="1"/>
    <xf numFmtId="0" fontId="5" fillId="0" borderId="19" xfId="3" applyFont="1" applyBorder="1"/>
    <xf numFmtId="0" fontId="5" fillId="0" borderId="20" xfId="3" applyFont="1" applyBorder="1"/>
    <xf numFmtId="0" fontId="5" fillId="0" borderId="21" xfId="3" applyFont="1" applyBorder="1"/>
    <xf numFmtId="0" fontId="5" fillId="0" borderId="22" xfId="3" applyFont="1" applyBorder="1"/>
    <xf numFmtId="0" fontId="5" fillId="0" borderId="23" xfId="3" applyFont="1" applyBorder="1"/>
    <xf numFmtId="0" fontId="7" fillId="8" borderId="24" xfId="3" applyFont="1" applyFill="1" applyBorder="1"/>
    <xf numFmtId="0" fontId="7" fillId="8" borderId="25" xfId="3" applyFont="1" applyFill="1" applyBorder="1"/>
    <xf numFmtId="0" fontId="7" fillId="8" borderId="26" xfId="3" applyFont="1" applyFill="1" applyBorder="1" applyAlignment="1">
      <alignment horizontal="center"/>
    </xf>
    <xf numFmtId="0" fontId="1" fillId="0" borderId="0" xfId="4">
      <alignment vertical="center"/>
    </xf>
    <xf numFmtId="0" fontId="5" fillId="0" borderId="24" xfId="3" applyFont="1" applyBorder="1" applyAlignment="1">
      <alignment horizontal="left"/>
    </xf>
    <xf numFmtId="0" fontId="5" fillId="0" borderId="25" xfId="3" applyFont="1" applyBorder="1"/>
    <xf numFmtId="0" fontId="5" fillId="0" borderId="26" xfId="3" applyFont="1" applyBorder="1"/>
    <xf numFmtId="0" fontId="5" fillId="0" borderId="27" xfId="3" applyFont="1" applyBorder="1" applyAlignment="1">
      <alignment horizontal="left"/>
    </xf>
    <xf numFmtId="0" fontId="5" fillId="0" borderId="28" xfId="3" applyFont="1" applyBorder="1"/>
    <xf numFmtId="0" fontId="5" fillId="0" borderId="29" xfId="3" applyFont="1" applyBorder="1"/>
  </cellXfs>
  <cellStyles count="6">
    <cellStyle name="MyCustom" xfId="5" xr:uid="{A8F9C77B-C431-4268-870C-9F0A70146169}"/>
    <cellStyle name="一般" xfId="0" builtinId="0"/>
    <cellStyle name="一般 2" xfId="2" xr:uid="{00000000-0005-0000-0000-000001000000}"/>
    <cellStyle name="一般 2 2" xfId="3" xr:uid="{F93AE118-F081-4D57-940B-C456B1A87DC0}"/>
    <cellStyle name="一般 3" xfId="4" xr:uid="{31AED56D-8CF6-4845-9644-0E61FABD4412}"/>
    <cellStyle name="標題 1" xfId="1" builtinId="16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border diagonalUp="0" diagonalDown="0">
        <left style="thin">
          <color theme="3" tint="-0.24994659260841701"/>
        </left>
        <right/>
        <top style="thin">
          <color theme="3" tint="-0.24994659260841701"/>
        </top>
        <bottom style="thin">
          <color theme="3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border diagonalUp="0" diagonalDown="0"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border diagonalUp="0" diagonalDown="0"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border diagonalUp="0" diagonalDown="0"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border diagonalUp="0" diagonalDown="0"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border diagonalUp="0" diagonalDown="0"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border diagonalUp="0" diagonalDown="0"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border diagonalUp="0" diagonalDown="0">
        <left/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  <vertical/>
        <horizontal/>
      </border>
    </dxf>
    <dxf>
      <fill>
        <patternFill patternType="solid">
          <fgColor rgb="FFD8E4BC"/>
          <bgColor rgb="FF000000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微軟正黑體"/>
        <scheme val="none"/>
      </font>
    </dxf>
    <dxf>
      <border outline="0">
        <top style="thin">
          <color rgb="FF16365C"/>
        </top>
      </border>
    </dxf>
    <dxf>
      <border outline="0">
        <left style="medium">
          <color rgb="FF16365C"/>
        </left>
        <right style="medium">
          <color rgb="FF16365C"/>
        </right>
        <top style="medium">
          <color rgb="FF16365C"/>
        </top>
        <bottom style="medium">
          <color rgb="FF16365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軟正黑體"/>
        <scheme val="none"/>
      </font>
    </dxf>
    <dxf>
      <border outline="0">
        <bottom style="thin">
          <color rgb="FF16365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 tint="-0.24994659260841701"/>
        </left>
        <right style="thin">
          <color theme="3" tint="-0.24994659260841701"/>
        </right>
        <top/>
        <bottom/>
      </border>
    </dxf>
    <dxf>
      <font>
        <b/>
        <i/>
        <color rgb="FFFF0000"/>
      </font>
      <fill>
        <patternFill>
          <bgColor theme="8" tint="0.79998168889431442"/>
        </patternFill>
      </fill>
    </dxf>
    <dxf>
      <font>
        <b/>
        <i val="0"/>
        <color rgb="FF006600"/>
      </font>
      <fill>
        <patternFill>
          <bgColor theme="6" tint="0.59996337778862885"/>
        </patternFill>
      </fill>
    </dxf>
    <dxf>
      <font>
        <b val="0"/>
        <i val="0"/>
        <color rgb="FF7030A0"/>
      </font>
    </dxf>
  </dxfs>
  <tableStyles count="0" defaultTableStyle="TableStyleMedium2" defaultPivotStyle="PivotStyleLight16"/>
  <colors>
    <mruColors>
      <color rgb="FFFE1414"/>
      <color rgb="FFFFD8CE"/>
      <color rgb="FFFEBCA9"/>
      <color rgb="FFFFFFDD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格1_5" displayName="表格1_5" ref="A1:H21" totalsRowShown="0" headerRowDxfId="14" dataDxfId="12" headerRowBorderDxfId="13" tableBorderDxfId="11" totalsRowBorderDxfId="10">
  <autoFilter ref="A1:H21" xr:uid="{00000000-0009-0000-0100-000002000000}"/>
  <sortState ref="A2:H21">
    <sortCondition sortBy="fontColor" ref="F2:F21" dxfId="9"/>
    <sortCondition sortBy="cellColor" ref="F2:F21" dxfId="8"/>
  </sortState>
  <tableColumns count="8">
    <tableColumn id="1" xr3:uid="{00000000-0010-0000-0000-000001000000}" name="店面" dataDxfId="7"/>
    <tableColumn id="2" xr3:uid="{00000000-0010-0000-0000-000002000000}" name="珠寶" dataDxfId="6"/>
    <tableColumn id="3" xr3:uid="{00000000-0010-0000-0000-000003000000}" name="電子" dataDxfId="5"/>
    <tableColumn id="4" xr3:uid="{00000000-0010-0000-0000-000004000000}" name="汽車" dataDxfId="4"/>
    <tableColumn id="5" xr3:uid="{00000000-0010-0000-0000-000005000000}" name="運動" dataDxfId="3"/>
    <tableColumn id="6" xr3:uid="{00000000-0010-0000-0000-000006000000}" name="圖書" dataDxfId="2"/>
    <tableColumn id="7" xr3:uid="{00000000-0010-0000-0000-000007000000}" name="硬體" dataDxfId="1"/>
    <tableColumn id="8" xr3:uid="{00000000-0010-0000-0000-000008000000}" name="軟件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2"/>
  <sheetViews>
    <sheetView tabSelected="1" workbookViewId="0">
      <selection activeCell="B2" sqref="B2"/>
    </sheetView>
  </sheetViews>
  <sheetFormatPr defaultRowHeight="17"/>
  <cols>
    <col min="2" max="2" width="23" bestFit="1" customWidth="1"/>
    <col min="3" max="3" width="13.08984375" customWidth="1"/>
    <col min="4" max="4" width="9" style="13"/>
    <col min="5" max="5" width="14.08984375" bestFit="1" customWidth="1"/>
    <col min="6" max="7" width="14.08984375" style="1" bestFit="1" customWidth="1"/>
    <col min="8" max="9" width="9" style="1"/>
  </cols>
  <sheetData>
    <row r="2" spans="2:9" ht="17.5" thickBot="1">
      <c r="B2" s="5" t="s">
        <v>10</v>
      </c>
      <c r="C2" s="6" t="s">
        <v>9</v>
      </c>
      <c r="D2" s="6" t="s">
        <v>11</v>
      </c>
      <c r="E2" s="6" t="s">
        <v>12</v>
      </c>
      <c r="F2" s="6" t="s">
        <v>13</v>
      </c>
      <c r="G2" s="6" t="s">
        <v>14</v>
      </c>
    </row>
    <row r="3" spans="2:9" ht="17.5" thickTop="1">
      <c r="B3" s="4" t="s">
        <v>0</v>
      </c>
      <c r="C3" s="7">
        <v>42917</v>
      </c>
      <c r="D3" s="10">
        <f t="shared" ref="D3:D42" si="0">WEEKDAY(C3,2)</f>
        <v>6</v>
      </c>
      <c r="E3" s="4">
        <v>335</v>
      </c>
      <c r="F3" s="4">
        <v>343</v>
      </c>
      <c r="G3" s="4">
        <f t="shared" ref="G3:G42" si="1">SUM(E3:F3)</f>
        <v>678</v>
      </c>
      <c r="I3" s="1">
        <f>IF(E3&gt;G3*0.4,1,0)</f>
        <v>1</v>
      </c>
    </row>
    <row r="4" spans="2:9">
      <c r="B4" s="2" t="s">
        <v>0</v>
      </c>
      <c r="C4" s="8">
        <v>42917</v>
      </c>
      <c r="D4" s="11">
        <f t="shared" si="0"/>
        <v>6</v>
      </c>
      <c r="E4" s="2">
        <v>225</v>
      </c>
      <c r="F4" s="2">
        <v>447</v>
      </c>
      <c r="G4" s="2">
        <f t="shared" si="1"/>
        <v>672</v>
      </c>
      <c r="I4" s="1">
        <f t="shared" ref="I4:I42" si="2">IF(E4&gt;G4*0.4,1,0)</f>
        <v>0</v>
      </c>
    </row>
    <row r="5" spans="2:9">
      <c r="B5" s="3" t="s">
        <v>1</v>
      </c>
      <c r="C5" s="9">
        <v>42917</v>
      </c>
      <c r="D5" s="12">
        <f t="shared" si="0"/>
        <v>6</v>
      </c>
      <c r="E5" s="3">
        <v>170</v>
      </c>
      <c r="F5" s="3">
        <v>285</v>
      </c>
      <c r="G5" s="3">
        <f t="shared" si="1"/>
        <v>455</v>
      </c>
      <c r="I5" s="1">
        <f t="shared" si="2"/>
        <v>0</v>
      </c>
    </row>
    <row r="6" spans="2:9">
      <c r="B6" s="2" t="s">
        <v>2</v>
      </c>
      <c r="C6" s="8">
        <v>42917</v>
      </c>
      <c r="D6" s="11">
        <f t="shared" si="0"/>
        <v>6</v>
      </c>
      <c r="E6" s="2">
        <v>23</v>
      </c>
      <c r="F6" s="2">
        <v>45</v>
      </c>
      <c r="G6" s="2">
        <f t="shared" si="1"/>
        <v>68</v>
      </c>
      <c r="I6" s="1">
        <f t="shared" si="2"/>
        <v>0</v>
      </c>
    </row>
    <row r="7" spans="2:9">
      <c r="B7" s="3" t="s">
        <v>6</v>
      </c>
      <c r="C7" s="9">
        <v>42918</v>
      </c>
      <c r="D7" s="12">
        <f t="shared" si="0"/>
        <v>7</v>
      </c>
      <c r="E7" s="3">
        <v>52</v>
      </c>
      <c r="F7" s="3">
        <v>91</v>
      </c>
      <c r="G7" s="3">
        <f t="shared" si="1"/>
        <v>143</v>
      </c>
      <c r="I7" s="1">
        <f t="shared" si="2"/>
        <v>0</v>
      </c>
    </row>
    <row r="8" spans="2:9">
      <c r="B8" s="2" t="s">
        <v>8</v>
      </c>
      <c r="C8" s="8">
        <v>42918</v>
      </c>
      <c r="D8" s="11">
        <f t="shared" si="0"/>
        <v>7</v>
      </c>
      <c r="E8" s="2">
        <v>142</v>
      </c>
      <c r="F8" s="2">
        <v>156</v>
      </c>
      <c r="G8" s="2">
        <f t="shared" si="1"/>
        <v>298</v>
      </c>
      <c r="I8" s="1">
        <f t="shared" si="2"/>
        <v>1</v>
      </c>
    </row>
    <row r="9" spans="2:9">
      <c r="B9" s="3" t="s">
        <v>6</v>
      </c>
      <c r="C9" s="9">
        <v>42920</v>
      </c>
      <c r="D9" s="12">
        <f t="shared" si="0"/>
        <v>2</v>
      </c>
      <c r="E9" s="3">
        <v>51</v>
      </c>
      <c r="F9" s="3">
        <v>52</v>
      </c>
      <c r="G9" s="3">
        <f t="shared" si="1"/>
        <v>103</v>
      </c>
      <c r="I9" s="1">
        <f t="shared" si="2"/>
        <v>1</v>
      </c>
    </row>
    <row r="10" spans="2:9">
      <c r="B10" s="2" t="s">
        <v>0</v>
      </c>
      <c r="C10" s="8">
        <v>42921</v>
      </c>
      <c r="D10" s="11">
        <f t="shared" si="0"/>
        <v>3</v>
      </c>
      <c r="E10" s="2">
        <v>209</v>
      </c>
      <c r="F10" s="2">
        <v>317</v>
      </c>
      <c r="G10" s="2">
        <f t="shared" si="1"/>
        <v>526</v>
      </c>
      <c r="I10" s="1">
        <f t="shared" si="2"/>
        <v>0</v>
      </c>
    </row>
    <row r="11" spans="2:9">
      <c r="B11" s="3" t="s">
        <v>0</v>
      </c>
      <c r="C11" s="9">
        <v>42921</v>
      </c>
      <c r="D11" s="12">
        <f t="shared" si="0"/>
        <v>3</v>
      </c>
      <c r="E11" s="3">
        <v>258</v>
      </c>
      <c r="F11" s="3">
        <v>421</v>
      </c>
      <c r="G11" s="3">
        <f t="shared" si="1"/>
        <v>679</v>
      </c>
      <c r="I11" s="1">
        <f t="shared" si="2"/>
        <v>0</v>
      </c>
    </row>
    <row r="12" spans="2:9">
      <c r="B12" s="2" t="s">
        <v>0</v>
      </c>
      <c r="C12" s="8">
        <v>42923</v>
      </c>
      <c r="D12" s="11">
        <f t="shared" si="0"/>
        <v>5</v>
      </c>
      <c r="E12" s="2">
        <v>103</v>
      </c>
      <c r="F12" s="2">
        <v>123</v>
      </c>
      <c r="G12" s="2">
        <f t="shared" si="1"/>
        <v>226</v>
      </c>
      <c r="I12" s="1">
        <f t="shared" si="2"/>
        <v>1</v>
      </c>
    </row>
    <row r="13" spans="2:9">
      <c r="B13" s="3" t="s">
        <v>1</v>
      </c>
      <c r="C13" s="9">
        <v>42923</v>
      </c>
      <c r="D13" s="12">
        <f t="shared" si="0"/>
        <v>5</v>
      </c>
      <c r="E13" s="3">
        <v>105</v>
      </c>
      <c r="F13" s="3">
        <v>137</v>
      </c>
      <c r="G13" s="3">
        <f t="shared" si="1"/>
        <v>242</v>
      </c>
      <c r="I13" s="1">
        <f t="shared" si="2"/>
        <v>1</v>
      </c>
    </row>
    <row r="14" spans="2:9">
      <c r="B14" s="2" t="s">
        <v>7</v>
      </c>
      <c r="C14" s="8">
        <v>42924</v>
      </c>
      <c r="D14" s="11">
        <f t="shared" si="0"/>
        <v>6</v>
      </c>
      <c r="E14" s="2">
        <v>43</v>
      </c>
      <c r="F14" s="2">
        <v>25</v>
      </c>
      <c r="G14" s="2">
        <f t="shared" si="1"/>
        <v>68</v>
      </c>
      <c r="I14" s="1">
        <f t="shared" si="2"/>
        <v>1</v>
      </c>
    </row>
    <row r="15" spans="2:9">
      <c r="B15" s="3" t="s">
        <v>7</v>
      </c>
      <c r="C15" s="9">
        <v>42924</v>
      </c>
      <c r="D15" s="12">
        <f t="shared" si="0"/>
        <v>6</v>
      </c>
      <c r="E15" s="3">
        <v>53</v>
      </c>
      <c r="F15" s="3">
        <v>38</v>
      </c>
      <c r="G15" s="3">
        <f t="shared" si="1"/>
        <v>91</v>
      </c>
      <c r="I15" s="1">
        <f t="shared" si="2"/>
        <v>1</v>
      </c>
    </row>
    <row r="16" spans="2:9">
      <c r="B16" s="2" t="s">
        <v>0</v>
      </c>
      <c r="C16" s="8">
        <v>42925</v>
      </c>
      <c r="D16" s="11">
        <f t="shared" si="0"/>
        <v>7</v>
      </c>
      <c r="E16" s="2">
        <v>125</v>
      </c>
      <c r="F16" s="2">
        <v>200</v>
      </c>
      <c r="G16" s="2">
        <f t="shared" si="1"/>
        <v>325</v>
      </c>
      <c r="I16" s="1">
        <f t="shared" si="2"/>
        <v>0</v>
      </c>
    </row>
    <row r="17" spans="2:9">
      <c r="B17" s="3" t="s">
        <v>1</v>
      </c>
      <c r="C17" s="9">
        <v>42925</v>
      </c>
      <c r="D17" s="12">
        <f t="shared" si="0"/>
        <v>7</v>
      </c>
      <c r="E17" s="3">
        <v>190</v>
      </c>
      <c r="F17" s="3">
        <v>296</v>
      </c>
      <c r="G17" s="3">
        <f t="shared" si="1"/>
        <v>486</v>
      </c>
      <c r="I17" s="1">
        <f t="shared" si="2"/>
        <v>0</v>
      </c>
    </row>
    <row r="18" spans="2:9">
      <c r="B18" s="2" t="s">
        <v>2</v>
      </c>
      <c r="C18" s="8">
        <v>42925</v>
      </c>
      <c r="D18" s="11">
        <f t="shared" si="0"/>
        <v>7</v>
      </c>
      <c r="E18" s="2">
        <v>487</v>
      </c>
      <c r="F18" s="2">
        <v>707</v>
      </c>
      <c r="G18" s="2">
        <f t="shared" si="1"/>
        <v>1194</v>
      </c>
      <c r="I18" s="1">
        <f t="shared" si="2"/>
        <v>1</v>
      </c>
    </row>
    <row r="19" spans="2:9">
      <c r="B19" s="3" t="s">
        <v>2</v>
      </c>
      <c r="C19" s="9">
        <v>42927</v>
      </c>
      <c r="D19" s="12">
        <f t="shared" si="0"/>
        <v>2</v>
      </c>
      <c r="E19" s="3">
        <v>150</v>
      </c>
      <c r="F19" s="3">
        <v>358</v>
      </c>
      <c r="G19" s="3">
        <f t="shared" si="1"/>
        <v>508</v>
      </c>
      <c r="I19" s="1">
        <f t="shared" si="2"/>
        <v>0</v>
      </c>
    </row>
    <row r="20" spans="2:9">
      <c r="B20" s="2" t="s">
        <v>3</v>
      </c>
      <c r="C20" s="8">
        <v>42930</v>
      </c>
      <c r="D20" s="11">
        <f t="shared" si="0"/>
        <v>5</v>
      </c>
      <c r="E20" s="2">
        <v>34</v>
      </c>
      <c r="F20" s="2">
        <v>15</v>
      </c>
      <c r="G20" s="2">
        <f t="shared" si="1"/>
        <v>49</v>
      </c>
      <c r="I20" s="1">
        <f t="shared" si="2"/>
        <v>1</v>
      </c>
    </row>
    <row r="21" spans="2:9">
      <c r="B21" s="3" t="s">
        <v>5</v>
      </c>
      <c r="C21" s="9">
        <v>42931</v>
      </c>
      <c r="D21" s="12">
        <f t="shared" si="0"/>
        <v>6</v>
      </c>
      <c r="E21" s="3">
        <v>245</v>
      </c>
      <c r="F21" s="3">
        <v>201</v>
      </c>
      <c r="G21" s="3">
        <f t="shared" si="1"/>
        <v>446</v>
      </c>
      <c r="I21" s="1">
        <f t="shared" si="2"/>
        <v>1</v>
      </c>
    </row>
    <row r="22" spans="2:9">
      <c r="B22" s="2" t="s">
        <v>0</v>
      </c>
      <c r="C22" s="8">
        <v>42931</v>
      </c>
      <c r="D22" s="11">
        <f t="shared" si="0"/>
        <v>6</v>
      </c>
      <c r="E22" s="2">
        <v>144</v>
      </c>
      <c r="F22" s="2">
        <v>125</v>
      </c>
      <c r="G22" s="2">
        <f t="shared" si="1"/>
        <v>269</v>
      </c>
      <c r="I22" s="1">
        <f t="shared" si="2"/>
        <v>1</v>
      </c>
    </row>
    <row r="23" spans="2:9">
      <c r="B23" s="3" t="s">
        <v>1</v>
      </c>
      <c r="C23" s="9">
        <v>42931</v>
      </c>
      <c r="D23" s="12">
        <f t="shared" si="0"/>
        <v>6</v>
      </c>
      <c r="E23" s="3">
        <v>209</v>
      </c>
      <c r="F23" s="3">
        <v>344</v>
      </c>
      <c r="G23" s="3">
        <f t="shared" si="1"/>
        <v>553</v>
      </c>
      <c r="I23" s="1">
        <f t="shared" si="2"/>
        <v>0</v>
      </c>
    </row>
    <row r="24" spans="2:9">
      <c r="B24" s="2" t="s">
        <v>2</v>
      </c>
      <c r="C24" s="8">
        <v>42931</v>
      </c>
      <c r="D24" s="11">
        <f t="shared" si="0"/>
        <v>6</v>
      </c>
      <c r="E24" s="2">
        <v>358</v>
      </c>
      <c r="F24" s="2">
        <v>586</v>
      </c>
      <c r="G24" s="2">
        <f t="shared" si="1"/>
        <v>944</v>
      </c>
      <c r="I24" s="1">
        <f t="shared" si="2"/>
        <v>0</v>
      </c>
    </row>
    <row r="25" spans="2:9">
      <c r="B25" s="3" t="s">
        <v>2</v>
      </c>
      <c r="C25" s="9">
        <v>42931</v>
      </c>
      <c r="D25" s="12">
        <f t="shared" si="0"/>
        <v>6</v>
      </c>
      <c r="E25" s="3">
        <v>852</v>
      </c>
      <c r="F25" s="3">
        <v>1023</v>
      </c>
      <c r="G25" s="3">
        <f t="shared" si="1"/>
        <v>1875</v>
      </c>
      <c r="I25" s="1">
        <f t="shared" si="2"/>
        <v>1</v>
      </c>
    </row>
    <row r="26" spans="2:9">
      <c r="B26" s="2" t="s">
        <v>0</v>
      </c>
      <c r="C26" s="8">
        <v>42932</v>
      </c>
      <c r="D26" s="11">
        <f t="shared" si="0"/>
        <v>7</v>
      </c>
      <c r="E26" s="2">
        <v>357</v>
      </c>
      <c r="F26" s="2">
        <v>302</v>
      </c>
      <c r="G26" s="2">
        <f t="shared" si="1"/>
        <v>659</v>
      </c>
      <c r="I26" s="1">
        <f t="shared" si="2"/>
        <v>1</v>
      </c>
    </row>
    <row r="27" spans="2:9">
      <c r="B27" s="3" t="s">
        <v>1</v>
      </c>
      <c r="C27" s="9">
        <v>42935</v>
      </c>
      <c r="D27" s="12">
        <f t="shared" si="0"/>
        <v>3</v>
      </c>
      <c r="E27" s="3">
        <v>98</v>
      </c>
      <c r="F27" s="3">
        <v>101</v>
      </c>
      <c r="G27" s="3">
        <f t="shared" si="1"/>
        <v>199</v>
      </c>
      <c r="I27" s="1">
        <f t="shared" si="2"/>
        <v>1</v>
      </c>
    </row>
    <row r="28" spans="2:9">
      <c r="B28" s="2" t="s">
        <v>2</v>
      </c>
      <c r="C28" s="8">
        <v>42936</v>
      </c>
      <c r="D28" s="11">
        <f t="shared" si="0"/>
        <v>4</v>
      </c>
      <c r="E28" s="2">
        <v>243</v>
      </c>
      <c r="F28" s="2">
        <v>425</v>
      </c>
      <c r="G28" s="2">
        <f t="shared" si="1"/>
        <v>668</v>
      </c>
      <c r="I28" s="1">
        <f t="shared" si="2"/>
        <v>0</v>
      </c>
    </row>
    <row r="29" spans="2:9">
      <c r="B29" s="3" t="s">
        <v>2</v>
      </c>
      <c r="C29" s="9">
        <v>42937</v>
      </c>
      <c r="D29" s="12">
        <f t="shared" si="0"/>
        <v>5</v>
      </c>
      <c r="E29" s="3">
        <v>101</v>
      </c>
      <c r="F29" s="3">
        <v>214</v>
      </c>
      <c r="G29" s="3">
        <f t="shared" si="1"/>
        <v>315</v>
      </c>
      <c r="I29" s="1">
        <f t="shared" si="2"/>
        <v>0</v>
      </c>
    </row>
    <row r="30" spans="2:9">
      <c r="B30" s="2" t="s">
        <v>2</v>
      </c>
      <c r="C30" s="8">
        <v>42938</v>
      </c>
      <c r="D30" s="11">
        <f t="shared" si="0"/>
        <v>6</v>
      </c>
      <c r="E30" s="2">
        <v>559</v>
      </c>
      <c r="F30" s="2">
        <v>986</v>
      </c>
      <c r="G30" s="2">
        <f t="shared" si="1"/>
        <v>1545</v>
      </c>
      <c r="I30" s="1">
        <f t="shared" si="2"/>
        <v>0</v>
      </c>
    </row>
    <row r="31" spans="2:9">
      <c r="B31" s="3" t="s">
        <v>5</v>
      </c>
      <c r="C31" s="9">
        <v>42939</v>
      </c>
      <c r="D31" s="12">
        <f t="shared" si="0"/>
        <v>7</v>
      </c>
      <c r="E31" s="3">
        <v>112</v>
      </c>
      <c r="F31" s="3">
        <v>88</v>
      </c>
      <c r="G31" s="3">
        <f t="shared" si="1"/>
        <v>200</v>
      </c>
      <c r="I31" s="1">
        <f t="shared" si="2"/>
        <v>1</v>
      </c>
    </row>
    <row r="32" spans="2:9">
      <c r="B32" s="2" t="s">
        <v>1</v>
      </c>
      <c r="C32" s="8">
        <v>42939</v>
      </c>
      <c r="D32" s="11">
        <f t="shared" si="0"/>
        <v>7</v>
      </c>
      <c r="E32" s="2">
        <v>130</v>
      </c>
      <c r="F32" s="2">
        <v>162</v>
      </c>
      <c r="G32" s="2">
        <f t="shared" si="1"/>
        <v>292</v>
      </c>
      <c r="I32" s="1">
        <f t="shared" si="2"/>
        <v>1</v>
      </c>
    </row>
    <row r="33" spans="2:9">
      <c r="B33" s="3" t="s">
        <v>1</v>
      </c>
      <c r="C33" s="9">
        <v>42939</v>
      </c>
      <c r="D33" s="12">
        <f t="shared" si="0"/>
        <v>7</v>
      </c>
      <c r="E33" s="3">
        <v>101</v>
      </c>
      <c r="F33" s="3">
        <v>145</v>
      </c>
      <c r="G33" s="3">
        <f t="shared" si="1"/>
        <v>246</v>
      </c>
      <c r="I33" s="1">
        <f t="shared" si="2"/>
        <v>1</v>
      </c>
    </row>
    <row r="34" spans="2:9">
      <c r="B34" s="2" t="s">
        <v>8</v>
      </c>
      <c r="C34" s="8">
        <v>42939</v>
      </c>
      <c r="D34" s="11">
        <f t="shared" si="0"/>
        <v>7</v>
      </c>
      <c r="E34" s="2">
        <v>85</v>
      </c>
      <c r="F34" s="2">
        <v>80</v>
      </c>
      <c r="G34" s="2">
        <f t="shared" si="1"/>
        <v>165</v>
      </c>
      <c r="I34" s="1">
        <f t="shared" si="2"/>
        <v>1</v>
      </c>
    </row>
    <row r="35" spans="2:9">
      <c r="B35" s="3" t="s">
        <v>2</v>
      </c>
      <c r="C35" s="9">
        <v>42941</v>
      </c>
      <c r="D35" s="12">
        <f t="shared" si="0"/>
        <v>2</v>
      </c>
      <c r="E35" s="3">
        <v>187</v>
      </c>
      <c r="F35" s="3">
        <v>318</v>
      </c>
      <c r="G35" s="3">
        <f t="shared" si="1"/>
        <v>505</v>
      </c>
      <c r="I35" s="1">
        <f t="shared" si="2"/>
        <v>0</v>
      </c>
    </row>
    <row r="36" spans="2:9">
      <c r="B36" s="2" t="s">
        <v>0</v>
      </c>
      <c r="C36" s="8">
        <v>42942</v>
      </c>
      <c r="D36" s="11">
        <f t="shared" si="0"/>
        <v>3</v>
      </c>
      <c r="E36" s="2">
        <v>99</v>
      </c>
      <c r="F36" s="2">
        <v>75</v>
      </c>
      <c r="G36" s="2">
        <f t="shared" si="1"/>
        <v>174</v>
      </c>
      <c r="I36" s="1">
        <f t="shared" si="2"/>
        <v>1</v>
      </c>
    </row>
    <row r="37" spans="2:9">
      <c r="B37" s="3" t="s">
        <v>0</v>
      </c>
      <c r="C37" s="9">
        <v>42943</v>
      </c>
      <c r="D37" s="12">
        <f t="shared" si="0"/>
        <v>4</v>
      </c>
      <c r="E37" s="3">
        <v>108</v>
      </c>
      <c r="F37" s="3">
        <v>215</v>
      </c>
      <c r="G37" s="3">
        <f t="shared" si="1"/>
        <v>323</v>
      </c>
      <c r="I37" s="1">
        <f t="shared" si="2"/>
        <v>0</v>
      </c>
    </row>
    <row r="38" spans="2:9">
      <c r="B38" s="2" t="s">
        <v>2</v>
      </c>
      <c r="C38" s="8">
        <v>42943</v>
      </c>
      <c r="D38" s="11">
        <f t="shared" si="0"/>
        <v>4</v>
      </c>
      <c r="E38" s="2">
        <v>208</v>
      </c>
      <c r="F38" s="2">
        <v>402</v>
      </c>
      <c r="G38" s="2">
        <f t="shared" si="1"/>
        <v>610</v>
      </c>
      <c r="I38" s="1">
        <f t="shared" si="2"/>
        <v>0</v>
      </c>
    </row>
    <row r="39" spans="2:9">
      <c r="B39" s="3" t="s">
        <v>0</v>
      </c>
      <c r="C39" s="9">
        <v>42945</v>
      </c>
      <c r="D39" s="12">
        <f t="shared" si="0"/>
        <v>6</v>
      </c>
      <c r="E39" s="3">
        <v>205</v>
      </c>
      <c r="F39" s="3">
        <v>315</v>
      </c>
      <c r="G39" s="3">
        <f t="shared" si="1"/>
        <v>520</v>
      </c>
      <c r="I39" s="1">
        <f t="shared" si="2"/>
        <v>0</v>
      </c>
    </row>
    <row r="40" spans="2:9">
      <c r="B40" s="2" t="s">
        <v>1</v>
      </c>
      <c r="C40" s="8">
        <v>42945</v>
      </c>
      <c r="D40" s="11">
        <f t="shared" si="0"/>
        <v>6</v>
      </c>
      <c r="E40" s="2">
        <v>151</v>
      </c>
      <c r="F40" s="2">
        <v>276</v>
      </c>
      <c r="G40" s="2">
        <f t="shared" si="1"/>
        <v>427</v>
      </c>
      <c r="I40" s="1">
        <f t="shared" si="2"/>
        <v>0</v>
      </c>
    </row>
    <row r="41" spans="2:9">
      <c r="B41" s="3" t="s">
        <v>4</v>
      </c>
      <c r="C41" s="9">
        <v>42945</v>
      </c>
      <c r="D41" s="12">
        <f t="shared" si="0"/>
        <v>6</v>
      </c>
      <c r="E41" s="3">
        <v>51</v>
      </c>
      <c r="F41" s="3">
        <v>18</v>
      </c>
      <c r="G41" s="3">
        <f t="shared" si="1"/>
        <v>69</v>
      </c>
      <c r="I41" s="1">
        <f t="shared" si="2"/>
        <v>1</v>
      </c>
    </row>
    <row r="42" spans="2:9">
      <c r="B42" s="2" t="s">
        <v>2</v>
      </c>
      <c r="C42" s="8">
        <v>42945</v>
      </c>
      <c r="D42" s="11">
        <f t="shared" si="0"/>
        <v>6</v>
      </c>
      <c r="E42" s="2">
        <v>918</v>
      </c>
      <c r="F42" s="2">
        <v>1445</v>
      </c>
      <c r="G42" s="2">
        <f t="shared" si="1"/>
        <v>2363</v>
      </c>
      <c r="I42" s="1">
        <f t="shared" si="2"/>
        <v>0</v>
      </c>
    </row>
  </sheetData>
  <sortState ref="B3:F42">
    <sortCondition ref="C3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11"/>
  <sheetViews>
    <sheetView workbookViewId="0">
      <selection activeCell="C7" sqref="C7"/>
    </sheetView>
  </sheetViews>
  <sheetFormatPr defaultRowHeight="17"/>
  <cols>
    <col min="2" max="2" width="11.90625" bestFit="1" customWidth="1"/>
    <col min="3" max="8" width="10.08984375" customWidth="1"/>
  </cols>
  <sheetData>
    <row r="3" spans="2:8">
      <c r="B3" s="14" t="s">
        <v>21</v>
      </c>
      <c r="C3" s="17" t="s">
        <v>15</v>
      </c>
      <c r="D3" s="17" t="s">
        <v>16</v>
      </c>
      <c r="E3" s="17" t="s">
        <v>17</v>
      </c>
      <c r="F3" s="17" t="s">
        <v>18</v>
      </c>
      <c r="G3" s="17" t="s">
        <v>19</v>
      </c>
      <c r="H3" s="17" t="s">
        <v>20</v>
      </c>
    </row>
    <row r="4" spans="2:8">
      <c r="B4" s="16" t="s">
        <v>23</v>
      </c>
      <c r="C4" s="18">
        <v>229</v>
      </c>
      <c r="D4" s="18">
        <v>58</v>
      </c>
      <c r="E4" s="18">
        <v>115</v>
      </c>
      <c r="F4" s="18">
        <v>137</v>
      </c>
      <c r="G4" s="18">
        <v>110</v>
      </c>
      <c r="H4" s="18">
        <v>117</v>
      </c>
    </row>
    <row r="5" spans="2:8">
      <c r="B5" s="15" t="s">
        <v>22</v>
      </c>
      <c r="C5" s="19">
        <v>119</v>
      </c>
      <c r="D5" s="19">
        <v>242</v>
      </c>
      <c r="E5" s="19">
        <v>229</v>
      </c>
      <c r="F5" s="19">
        <v>193</v>
      </c>
      <c r="G5" s="19">
        <v>194</v>
      </c>
      <c r="H5" s="19">
        <v>153</v>
      </c>
    </row>
    <row r="6" spans="2:8">
      <c r="B6" s="16" t="s">
        <v>24</v>
      </c>
      <c r="C6" s="18">
        <v>111</v>
      </c>
      <c r="D6" s="18">
        <v>204</v>
      </c>
      <c r="E6" s="18">
        <v>93</v>
      </c>
      <c r="F6" s="18">
        <v>158</v>
      </c>
      <c r="G6" s="18">
        <v>135</v>
      </c>
      <c r="H6" s="18">
        <v>119</v>
      </c>
    </row>
    <row r="7" spans="2:8">
      <c r="B7" s="15" t="s">
        <v>25</v>
      </c>
      <c r="C7" s="19">
        <v>235</v>
      </c>
      <c r="D7" s="19">
        <v>197</v>
      </c>
      <c r="E7" s="19">
        <v>196</v>
      </c>
      <c r="F7" s="19">
        <v>187</v>
      </c>
      <c r="G7" s="19">
        <v>176</v>
      </c>
      <c r="H7" s="19">
        <v>99</v>
      </c>
    </row>
    <row r="8" spans="2:8">
      <c r="B8" s="16" t="s">
        <v>26</v>
      </c>
      <c r="C8" s="18">
        <v>158</v>
      </c>
      <c r="D8" s="18">
        <v>174</v>
      </c>
      <c r="E8" s="18">
        <v>80</v>
      </c>
      <c r="F8" s="18">
        <v>162</v>
      </c>
      <c r="G8" s="18">
        <v>152</v>
      </c>
      <c r="H8" s="18">
        <v>87</v>
      </c>
    </row>
    <row r="9" spans="2:8">
      <c r="B9" s="15" t="s">
        <v>27</v>
      </c>
      <c r="C9" s="19">
        <v>54</v>
      </c>
      <c r="D9" s="19">
        <v>213</v>
      </c>
      <c r="E9" s="19">
        <v>103</v>
      </c>
      <c r="F9" s="19">
        <v>90</v>
      </c>
      <c r="G9" s="19">
        <v>225</v>
      </c>
      <c r="H9" s="19">
        <v>178</v>
      </c>
    </row>
    <row r="10" spans="2:8">
      <c r="B10" s="16" t="s">
        <v>28</v>
      </c>
      <c r="C10" s="18">
        <v>221</v>
      </c>
      <c r="D10" s="18">
        <v>183</v>
      </c>
      <c r="E10" s="18">
        <v>116</v>
      </c>
      <c r="F10" s="18">
        <v>141</v>
      </c>
      <c r="G10" s="18">
        <v>69</v>
      </c>
      <c r="H10" s="18">
        <v>174</v>
      </c>
    </row>
    <row r="11" spans="2:8">
      <c r="B11" s="15" t="s">
        <v>29</v>
      </c>
      <c r="C11" s="19">
        <v>207</v>
      </c>
      <c r="D11" s="19">
        <v>237</v>
      </c>
      <c r="E11" s="19">
        <v>144</v>
      </c>
      <c r="F11" s="19">
        <v>233</v>
      </c>
      <c r="G11" s="19">
        <v>170</v>
      </c>
      <c r="H11" s="19">
        <v>60</v>
      </c>
    </row>
  </sheetData>
  <phoneticPr fontId="3" type="noConversion"/>
  <conditionalFormatting sqref="C4:C11">
    <cfRule type="top10" dxfId="17" priority="1" rank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L15" sqref="L15"/>
    </sheetView>
  </sheetViews>
  <sheetFormatPr defaultColWidth="9" defaultRowHeight="14.5"/>
  <cols>
    <col min="1" max="16384" width="9" style="20"/>
  </cols>
  <sheetData>
    <row r="1" spans="1:8">
      <c r="A1" s="27" t="s">
        <v>30</v>
      </c>
      <c r="B1" s="28" t="s">
        <v>31</v>
      </c>
      <c r="C1" s="28" t="s">
        <v>32</v>
      </c>
      <c r="D1" s="28" t="s">
        <v>33</v>
      </c>
      <c r="E1" s="28" t="s">
        <v>34</v>
      </c>
      <c r="F1" s="28" t="s">
        <v>35</v>
      </c>
      <c r="G1" s="28" t="s">
        <v>36</v>
      </c>
      <c r="H1" s="29" t="s">
        <v>37</v>
      </c>
    </row>
    <row r="2" spans="1:8">
      <c r="A2" s="21" t="s">
        <v>38</v>
      </c>
      <c r="B2" s="22">
        <v>36233</v>
      </c>
      <c r="C2" s="22">
        <v>42368</v>
      </c>
      <c r="D2" s="22">
        <v>6784</v>
      </c>
      <c r="E2" s="22">
        <v>5507</v>
      </c>
      <c r="F2" s="22">
        <v>38929</v>
      </c>
      <c r="G2" s="22">
        <v>19354</v>
      </c>
      <c r="H2" s="23">
        <v>31525</v>
      </c>
    </row>
    <row r="3" spans="1:8">
      <c r="A3" s="21" t="s">
        <v>39</v>
      </c>
      <c r="B3" s="22">
        <v>49684</v>
      </c>
      <c r="C3" s="22">
        <v>43724</v>
      </c>
      <c r="D3" s="22">
        <v>36410</v>
      </c>
      <c r="E3" s="22">
        <v>24644</v>
      </c>
      <c r="F3" s="22">
        <v>38290</v>
      </c>
      <c r="G3" s="22">
        <v>38187</v>
      </c>
      <c r="H3" s="23">
        <v>23319</v>
      </c>
    </row>
    <row r="4" spans="1:8">
      <c r="A4" s="21" t="s">
        <v>40</v>
      </c>
      <c r="B4" s="22">
        <v>8262</v>
      </c>
      <c r="C4" s="22">
        <v>43288</v>
      </c>
      <c r="D4" s="22">
        <v>42580</v>
      </c>
      <c r="E4" s="22">
        <v>40401</v>
      </c>
      <c r="F4" s="22">
        <v>37816</v>
      </c>
      <c r="G4" s="22">
        <v>28133</v>
      </c>
      <c r="H4" s="23">
        <v>37037</v>
      </c>
    </row>
    <row r="5" spans="1:8">
      <c r="A5" s="21" t="s">
        <v>41</v>
      </c>
      <c r="B5" s="22">
        <v>21693</v>
      </c>
      <c r="C5" s="22">
        <v>16026</v>
      </c>
      <c r="D5" s="22">
        <v>36044</v>
      </c>
      <c r="E5" s="22">
        <v>9122</v>
      </c>
      <c r="F5" s="22">
        <v>46029</v>
      </c>
      <c r="G5" s="22">
        <v>17065</v>
      </c>
      <c r="H5" s="23">
        <v>43686</v>
      </c>
    </row>
    <row r="6" spans="1:8">
      <c r="A6" s="21" t="s">
        <v>42</v>
      </c>
      <c r="B6" s="22">
        <v>22803</v>
      </c>
      <c r="C6" s="22">
        <v>239</v>
      </c>
      <c r="D6" s="22">
        <v>12416</v>
      </c>
      <c r="E6" s="22">
        <v>23067</v>
      </c>
      <c r="F6" s="22">
        <v>46754</v>
      </c>
      <c r="G6" s="22">
        <v>41521</v>
      </c>
      <c r="H6" s="23">
        <v>26471</v>
      </c>
    </row>
    <row r="7" spans="1:8">
      <c r="A7" s="21" t="s">
        <v>43</v>
      </c>
      <c r="B7" s="22">
        <v>38676</v>
      </c>
      <c r="C7" s="22">
        <v>31672</v>
      </c>
      <c r="D7" s="22">
        <v>4014</v>
      </c>
      <c r="E7" s="22">
        <v>31854</v>
      </c>
      <c r="F7" s="22">
        <v>48123</v>
      </c>
      <c r="G7" s="22">
        <v>49596</v>
      </c>
      <c r="H7" s="23">
        <v>9507</v>
      </c>
    </row>
    <row r="8" spans="1:8">
      <c r="A8" s="21" t="s">
        <v>44</v>
      </c>
      <c r="B8" s="22">
        <v>11451</v>
      </c>
      <c r="C8" s="22">
        <v>28869</v>
      </c>
      <c r="D8" s="22">
        <v>48270</v>
      </c>
      <c r="E8" s="22">
        <v>25035</v>
      </c>
      <c r="F8" s="22">
        <v>35448</v>
      </c>
      <c r="G8" s="22">
        <v>36308</v>
      </c>
      <c r="H8" s="23">
        <v>24452</v>
      </c>
    </row>
    <row r="9" spans="1:8">
      <c r="A9" s="21" t="s">
        <v>45</v>
      </c>
      <c r="B9" s="22">
        <v>449</v>
      </c>
      <c r="C9" s="22">
        <v>36685</v>
      </c>
      <c r="D9" s="22">
        <v>17106</v>
      </c>
      <c r="E9" s="22">
        <v>20083</v>
      </c>
      <c r="F9" s="22">
        <v>39765</v>
      </c>
      <c r="G9" s="22">
        <v>23224</v>
      </c>
      <c r="H9" s="23">
        <v>30656</v>
      </c>
    </row>
    <row r="10" spans="1:8">
      <c r="A10" s="21" t="s">
        <v>46</v>
      </c>
      <c r="B10" s="22">
        <v>36411</v>
      </c>
      <c r="C10" s="22">
        <v>15149</v>
      </c>
      <c r="D10" s="22">
        <v>42832</v>
      </c>
      <c r="E10" s="22">
        <v>47334</v>
      </c>
      <c r="F10" s="22">
        <v>10000</v>
      </c>
      <c r="G10" s="22">
        <v>21061</v>
      </c>
      <c r="H10" s="23">
        <v>45726</v>
      </c>
    </row>
    <row r="11" spans="1:8">
      <c r="A11" s="21" t="s">
        <v>47</v>
      </c>
      <c r="B11" s="22">
        <v>10141</v>
      </c>
      <c r="C11" s="22">
        <v>40942</v>
      </c>
      <c r="D11" s="22">
        <v>35089</v>
      </c>
      <c r="E11" s="22">
        <v>12598</v>
      </c>
      <c r="F11" s="22">
        <v>13856</v>
      </c>
      <c r="G11" s="22">
        <v>16742</v>
      </c>
      <c r="H11" s="23">
        <v>47002</v>
      </c>
    </row>
    <row r="12" spans="1:8">
      <c r="A12" s="21" t="s">
        <v>48</v>
      </c>
      <c r="B12" s="22">
        <v>8686</v>
      </c>
      <c r="C12" s="22">
        <v>13867</v>
      </c>
      <c r="D12" s="22">
        <v>26398</v>
      </c>
      <c r="E12" s="22">
        <v>43267</v>
      </c>
      <c r="F12" s="22">
        <v>6984</v>
      </c>
      <c r="G12" s="22">
        <v>48159</v>
      </c>
      <c r="H12" s="23">
        <v>47156</v>
      </c>
    </row>
    <row r="13" spans="1:8">
      <c r="A13" s="21" t="s">
        <v>49</v>
      </c>
      <c r="B13" s="22">
        <v>47981</v>
      </c>
      <c r="C13" s="22">
        <v>32757</v>
      </c>
      <c r="D13" s="22">
        <v>28235</v>
      </c>
      <c r="E13" s="22">
        <v>47244</v>
      </c>
      <c r="F13" s="22">
        <v>13095</v>
      </c>
      <c r="G13" s="22">
        <v>9759</v>
      </c>
      <c r="H13" s="23">
        <v>21562</v>
      </c>
    </row>
    <row r="14" spans="1:8">
      <c r="A14" s="21" t="s">
        <v>50</v>
      </c>
      <c r="B14" s="22">
        <v>36348</v>
      </c>
      <c r="C14" s="22">
        <v>7675</v>
      </c>
      <c r="D14" s="22">
        <v>17873</v>
      </c>
      <c r="E14" s="22">
        <v>42832</v>
      </c>
      <c r="F14" s="22">
        <v>18874</v>
      </c>
      <c r="G14" s="22">
        <v>19799</v>
      </c>
      <c r="H14" s="23">
        <v>44678</v>
      </c>
    </row>
    <row r="15" spans="1:8">
      <c r="A15" s="21" t="s">
        <v>51</v>
      </c>
      <c r="B15" s="22">
        <v>44630</v>
      </c>
      <c r="C15" s="22">
        <v>26757</v>
      </c>
      <c r="D15" s="22">
        <v>21806</v>
      </c>
      <c r="E15" s="22">
        <v>26623</v>
      </c>
      <c r="F15" s="22">
        <v>30370</v>
      </c>
      <c r="G15" s="22">
        <v>9883</v>
      </c>
      <c r="H15" s="23">
        <v>44756</v>
      </c>
    </row>
    <row r="16" spans="1:8">
      <c r="A16" s="21" t="s">
        <v>52</v>
      </c>
      <c r="B16" s="22">
        <v>28883</v>
      </c>
      <c r="C16" s="22">
        <v>26972</v>
      </c>
      <c r="D16" s="22">
        <v>21880</v>
      </c>
      <c r="E16" s="22">
        <v>42060</v>
      </c>
      <c r="F16" s="22">
        <v>21055</v>
      </c>
      <c r="G16" s="22">
        <v>26844</v>
      </c>
      <c r="H16" s="23">
        <v>38096</v>
      </c>
    </row>
    <row r="17" spans="1:8">
      <c r="A17" s="21" t="s">
        <v>53</v>
      </c>
      <c r="B17" s="22">
        <v>43878</v>
      </c>
      <c r="C17" s="22">
        <v>41512</v>
      </c>
      <c r="D17" s="22">
        <v>11559</v>
      </c>
      <c r="E17" s="22">
        <v>22414</v>
      </c>
      <c r="F17" s="22">
        <v>21341</v>
      </c>
      <c r="G17" s="22">
        <v>38621</v>
      </c>
      <c r="H17" s="23">
        <v>8455</v>
      </c>
    </row>
    <row r="18" spans="1:8">
      <c r="A18" s="21" t="s">
        <v>54</v>
      </c>
      <c r="B18" s="22">
        <v>26086</v>
      </c>
      <c r="C18" s="22">
        <v>14584</v>
      </c>
      <c r="D18" s="22">
        <v>30180</v>
      </c>
      <c r="E18" s="22">
        <v>22196</v>
      </c>
      <c r="F18" s="22">
        <v>29613</v>
      </c>
      <c r="G18" s="22">
        <v>11504</v>
      </c>
      <c r="H18" s="23">
        <v>23259</v>
      </c>
    </row>
    <row r="19" spans="1:8">
      <c r="A19" s="21" t="s">
        <v>55</v>
      </c>
      <c r="B19" s="22">
        <v>41828</v>
      </c>
      <c r="C19" s="22">
        <v>40786</v>
      </c>
      <c r="D19" s="22">
        <v>35521</v>
      </c>
      <c r="E19" s="22">
        <v>31024</v>
      </c>
      <c r="F19" s="22">
        <v>22211</v>
      </c>
      <c r="G19" s="22">
        <v>35226</v>
      </c>
      <c r="H19" s="23">
        <v>3337</v>
      </c>
    </row>
    <row r="20" spans="1:8">
      <c r="A20" s="21" t="s">
        <v>56</v>
      </c>
      <c r="B20" s="22">
        <v>34809</v>
      </c>
      <c r="C20" s="22">
        <v>31993</v>
      </c>
      <c r="D20" s="22">
        <v>32582</v>
      </c>
      <c r="E20" s="22">
        <v>6515</v>
      </c>
      <c r="F20" s="22">
        <v>27871</v>
      </c>
      <c r="G20" s="22">
        <v>22695</v>
      </c>
      <c r="H20" s="23">
        <v>13827</v>
      </c>
    </row>
    <row r="21" spans="1:8">
      <c r="A21" s="24" t="s">
        <v>57</v>
      </c>
      <c r="B21" s="25">
        <v>46295</v>
      </c>
      <c r="C21" s="25">
        <v>41774</v>
      </c>
      <c r="D21" s="25">
        <v>33277</v>
      </c>
      <c r="E21" s="25">
        <v>3478</v>
      </c>
      <c r="F21" s="25">
        <v>21688</v>
      </c>
      <c r="G21" s="25">
        <v>11077</v>
      </c>
      <c r="H21" s="26">
        <v>7491</v>
      </c>
    </row>
  </sheetData>
  <phoneticPr fontId="3" type="noConversion"/>
  <conditionalFormatting sqref="B2:B2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{E075E764-B738-4AC2-A7AE-20BA956B74F2}</x14:id>
        </ext>
      </extLst>
    </cfRule>
  </conditionalFormatting>
  <conditionalFormatting sqref="C2:C2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21">
    <cfRule type="iconSet" priority="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2:F21">
    <cfRule type="cellIs" dxfId="16" priority="1" operator="lessThan">
      <formula>20000</formula>
    </cfRule>
    <cfRule type="cellIs" dxfId="15" priority="2" operator="greaterThanOrEqual">
      <formula>35000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75E764-B738-4AC2-A7AE-20BA956B74F2}">
            <x14:dataBar minLength="0" maxLength="100" border="1" direction="rightToLeft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B2:B21</xm:sqref>
        </x14:conditionalFormatting>
        <x14:conditionalFormatting xmlns:xm="http://schemas.microsoft.com/office/excel/2006/main">
          <x14:cfRule type="iconSet" priority="3" id="{9F279A1B-EC9D-4E91-B25D-8AAC42E90DCD}">
            <x14:iconSet iconSet="3Triangle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Symbols2" iconId="0"/>
              <x14:cfIcon iconSet="3Triangles" iconId="1"/>
              <x14:cfIcon iconSet="3Triangles" iconId="2"/>
            </x14:iconSet>
          </x14:cfRule>
          <xm:sqref>E2:E21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016C-B88B-42C6-B73A-799D6BFBF7ED}">
  <dimension ref="A1:L39"/>
  <sheetViews>
    <sheetView zoomScale="96" zoomScaleNormal="96" workbookViewId="0">
      <selection activeCell="N17" sqref="N17"/>
    </sheetView>
  </sheetViews>
  <sheetFormatPr defaultColWidth="10.453125" defaultRowHeight="15.5"/>
  <cols>
    <col min="1" max="1" width="10.453125" style="34"/>
    <col min="2" max="2" width="7.90625" style="34" bestFit="1" customWidth="1"/>
    <col min="3" max="3" width="8.08984375" style="34" bestFit="1" customWidth="1"/>
    <col min="4" max="9" width="6" style="34" bestFit="1" customWidth="1"/>
    <col min="10" max="10" width="8.26953125" style="34" customWidth="1"/>
    <col min="11" max="11" width="5" style="34" customWidth="1"/>
    <col min="12" max="16384" width="10.453125" style="34"/>
  </cols>
  <sheetData>
    <row r="1" spans="1:12" ht="16">
      <c r="A1" s="30" t="s">
        <v>58</v>
      </c>
      <c r="B1" s="31" t="s">
        <v>59</v>
      </c>
      <c r="C1" s="31" t="s">
        <v>60</v>
      </c>
      <c r="D1" s="31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2" t="s">
        <v>66</v>
      </c>
      <c r="J1" s="33" t="s">
        <v>67</v>
      </c>
    </row>
    <row r="2" spans="1:12">
      <c r="A2" s="35" t="s">
        <v>68</v>
      </c>
      <c r="B2" s="36" t="s">
        <v>69</v>
      </c>
      <c r="C2" s="36" t="s">
        <v>70</v>
      </c>
      <c r="D2" s="36" t="s">
        <v>71</v>
      </c>
      <c r="E2" s="36">
        <v>88</v>
      </c>
      <c r="F2" s="36">
        <v>73</v>
      </c>
      <c r="G2" s="36">
        <v>84</v>
      </c>
      <c r="H2" s="36">
        <v>89</v>
      </c>
      <c r="I2" s="36">
        <v>67</v>
      </c>
      <c r="J2" s="37">
        <f>SUM(E2:I2)</f>
        <v>401</v>
      </c>
      <c r="L2" s="34" t="s">
        <v>72</v>
      </c>
    </row>
    <row r="3" spans="1:12">
      <c r="A3" s="35" t="s">
        <v>68</v>
      </c>
      <c r="B3" s="36" t="s">
        <v>73</v>
      </c>
      <c r="C3" s="36" t="s">
        <v>74</v>
      </c>
      <c r="D3" s="36" t="s">
        <v>71</v>
      </c>
      <c r="E3" s="36">
        <v>75</v>
      </c>
      <c r="F3" s="36">
        <v>99</v>
      </c>
      <c r="G3" s="36">
        <v>90</v>
      </c>
      <c r="H3" s="36">
        <v>74</v>
      </c>
      <c r="I3" s="36">
        <v>92</v>
      </c>
      <c r="J3" s="37">
        <f t="shared" ref="J3:J39" si="0">SUM(E3:I3)</f>
        <v>430</v>
      </c>
    </row>
    <row r="4" spans="1:12">
      <c r="A4" s="35" t="s">
        <v>68</v>
      </c>
      <c r="B4" s="36" t="s">
        <v>75</v>
      </c>
      <c r="C4" s="36" t="s">
        <v>76</v>
      </c>
      <c r="D4" s="36" t="s">
        <v>71</v>
      </c>
      <c r="E4" s="36">
        <v>71</v>
      </c>
      <c r="F4" s="36">
        <v>95</v>
      </c>
      <c r="G4" s="36">
        <v>82</v>
      </c>
      <c r="H4" s="36">
        <v>93</v>
      </c>
      <c r="I4" s="36">
        <v>78</v>
      </c>
      <c r="J4" s="37">
        <f t="shared" si="0"/>
        <v>419</v>
      </c>
    </row>
    <row r="5" spans="1:12">
      <c r="A5" s="35" t="s">
        <v>68</v>
      </c>
      <c r="B5" s="36" t="s">
        <v>77</v>
      </c>
      <c r="C5" s="36" t="s">
        <v>78</v>
      </c>
      <c r="D5" s="36" t="s">
        <v>79</v>
      </c>
      <c r="E5" s="36">
        <v>97</v>
      </c>
      <c r="F5" s="36">
        <v>85</v>
      </c>
      <c r="G5" s="36">
        <v>60</v>
      </c>
      <c r="H5" s="36">
        <v>98</v>
      </c>
      <c r="I5" s="36">
        <v>86</v>
      </c>
      <c r="J5" s="37">
        <f t="shared" si="0"/>
        <v>426</v>
      </c>
    </row>
    <row r="6" spans="1:12">
      <c r="A6" s="35" t="s">
        <v>68</v>
      </c>
      <c r="B6" s="36" t="s">
        <v>80</v>
      </c>
      <c r="C6" s="36" t="s">
        <v>81</v>
      </c>
      <c r="D6" s="36" t="s">
        <v>71</v>
      </c>
      <c r="E6" s="36">
        <v>67</v>
      </c>
      <c r="F6" s="36">
        <v>67</v>
      </c>
      <c r="G6" s="36">
        <v>91</v>
      </c>
      <c r="H6" s="36">
        <v>92</v>
      </c>
      <c r="I6" s="36">
        <v>67</v>
      </c>
      <c r="J6" s="37">
        <f t="shared" si="0"/>
        <v>384</v>
      </c>
    </row>
    <row r="7" spans="1:12">
      <c r="A7" s="35" t="s">
        <v>68</v>
      </c>
      <c r="B7" s="36" t="s">
        <v>82</v>
      </c>
      <c r="C7" s="36" t="s">
        <v>83</v>
      </c>
      <c r="D7" s="36" t="s">
        <v>71</v>
      </c>
      <c r="E7" s="36">
        <v>70</v>
      </c>
      <c r="F7" s="36">
        <v>95</v>
      </c>
      <c r="G7" s="36">
        <v>70</v>
      </c>
      <c r="H7" s="36">
        <v>84</v>
      </c>
      <c r="I7" s="36">
        <v>86</v>
      </c>
      <c r="J7" s="37">
        <f t="shared" si="0"/>
        <v>405</v>
      </c>
    </row>
    <row r="8" spans="1:12">
      <c r="A8" s="35" t="s">
        <v>68</v>
      </c>
      <c r="B8" s="36" t="s">
        <v>84</v>
      </c>
      <c r="C8" s="36" t="s">
        <v>85</v>
      </c>
      <c r="D8" s="36" t="s">
        <v>79</v>
      </c>
      <c r="E8" s="36">
        <v>90</v>
      </c>
      <c r="F8" s="36">
        <v>60</v>
      </c>
      <c r="G8" s="36">
        <v>73</v>
      </c>
      <c r="H8" s="36">
        <v>69</v>
      </c>
      <c r="I8" s="36">
        <v>77</v>
      </c>
      <c r="J8" s="37">
        <f t="shared" si="0"/>
        <v>369</v>
      </c>
    </row>
    <row r="9" spans="1:12">
      <c r="A9" s="35" t="s">
        <v>68</v>
      </c>
      <c r="B9" s="36" t="s">
        <v>86</v>
      </c>
      <c r="C9" s="36" t="s">
        <v>87</v>
      </c>
      <c r="D9" s="36" t="s">
        <v>71</v>
      </c>
      <c r="E9" s="36">
        <v>79</v>
      </c>
      <c r="F9" s="36">
        <v>78</v>
      </c>
      <c r="G9" s="36">
        <v>67</v>
      </c>
      <c r="H9" s="36">
        <v>75</v>
      </c>
      <c r="I9" s="36">
        <v>96</v>
      </c>
      <c r="J9" s="37">
        <f t="shared" si="0"/>
        <v>395</v>
      </c>
    </row>
    <row r="10" spans="1:12">
      <c r="A10" s="35" t="s">
        <v>68</v>
      </c>
      <c r="B10" s="36" t="s">
        <v>88</v>
      </c>
      <c r="C10" s="36" t="s">
        <v>89</v>
      </c>
      <c r="D10" s="36" t="s">
        <v>79</v>
      </c>
      <c r="E10" s="36">
        <v>74</v>
      </c>
      <c r="F10" s="36">
        <v>85</v>
      </c>
      <c r="G10" s="36">
        <v>93</v>
      </c>
      <c r="H10" s="36">
        <v>57</v>
      </c>
      <c r="I10" s="36">
        <v>89</v>
      </c>
      <c r="J10" s="37">
        <f t="shared" si="0"/>
        <v>398</v>
      </c>
    </row>
    <row r="11" spans="1:12">
      <c r="A11" s="35" t="s">
        <v>68</v>
      </c>
      <c r="B11" s="36" t="s">
        <v>90</v>
      </c>
      <c r="C11" s="36" t="s">
        <v>91</v>
      </c>
      <c r="D11" s="36" t="s">
        <v>79</v>
      </c>
      <c r="E11" s="36">
        <v>97</v>
      </c>
      <c r="F11" s="36">
        <v>95</v>
      </c>
      <c r="G11" s="36">
        <v>87</v>
      </c>
      <c r="H11" s="36">
        <v>84</v>
      </c>
      <c r="I11" s="36">
        <v>76</v>
      </c>
      <c r="J11" s="37">
        <f t="shared" si="0"/>
        <v>439</v>
      </c>
    </row>
    <row r="12" spans="1:12">
      <c r="A12" s="35" t="s">
        <v>68</v>
      </c>
      <c r="B12" s="36" t="s">
        <v>92</v>
      </c>
      <c r="C12" s="36" t="s">
        <v>93</v>
      </c>
      <c r="D12" s="36" t="s">
        <v>79</v>
      </c>
      <c r="E12" s="36">
        <v>67</v>
      </c>
      <c r="F12" s="36">
        <v>68</v>
      </c>
      <c r="G12" s="36">
        <v>87</v>
      </c>
      <c r="H12" s="36">
        <v>85</v>
      </c>
      <c r="I12" s="36">
        <v>80</v>
      </c>
      <c r="J12" s="37">
        <f t="shared" si="0"/>
        <v>387</v>
      </c>
    </row>
    <row r="13" spans="1:12">
      <c r="A13" s="35" t="s">
        <v>68</v>
      </c>
      <c r="B13" s="36" t="s">
        <v>94</v>
      </c>
      <c r="C13" s="36" t="s">
        <v>95</v>
      </c>
      <c r="D13" s="36" t="s">
        <v>79</v>
      </c>
      <c r="E13" s="36">
        <v>97</v>
      </c>
      <c r="F13" s="36">
        <v>96</v>
      </c>
      <c r="G13" s="36">
        <v>86</v>
      </c>
      <c r="H13" s="36">
        <v>72</v>
      </c>
      <c r="I13" s="36">
        <v>88</v>
      </c>
      <c r="J13" s="37">
        <f t="shared" si="0"/>
        <v>439</v>
      </c>
    </row>
    <row r="14" spans="1:12">
      <c r="A14" s="35" t="s">
        <v>68</v>
      </c>
      <c r="B14" s="36" t="s">
        <v>96</v>
      </c>
      <c r="C14" s="36" t="s">
        <v>97</v>
      </c>
      <c r="D14" s="36" t="s">
        <v>79</v>
      </c>
      <c r="E14" s="36">
        <v>84</v>
      </c>
      <c r="F14" s="36">
        <v>65</v>
      </c>
      <c r="G14" s="36">
        <v>61</v>
      </c>
      <c r="H14" s="36">
        <v>68</v>
      </c>
      <c r="I14" s="36">
        <v>72</v>
      </c>
      <c r="J14" s="37">
        <f t="shared" si="0"/>
        <v>350</v>
      </c>
    </row>
    <row r="15" spans="1:12">
      <c r="A15" s="35" t="s">
        <v>68</v>
      </c>
      <c r="B15" s="36" t="s">
        <v>98</v>
      </c>
      <c r="C15" s="36" t="s">
        <v>99</v>
      </c>
      <c r="D15" s="36" t="s">
        <v>79</v>
      </c>
      <c r="E15" s="36">
        <v>80</v>
      </c>
      <c r="F15" s="36">
        <v>76</v>
      </c>
      <c r="G15" s="36">
        <v>88</v>
      </c>
      <c r="H15" s="36">
        <v>70</v>
      </c>
      <c r="I15" s="36">
        <v>87</v>
      </c>
      <c r="J15" s="37">
        <f t="shared" si="0"/>
        <v>401</v>
      </c>
    </row>
    <row r="16" spans="1:12">
      <c r="A16" s="35" t="s">
        <v>68</v>
      </c>
      <c r="B16" s="36" t="s">
        <v>100</v>
      </c>
      <c r="C16" s="36" t="s">
        <v>101</v>
      </c>
      <c r="D16" s="36" t="s">
        <v>79</v>
      </c>
      <c r="E16" s="36">
        <v>98</v>
      </c>
      <c r="F16" s="36">
        <v>84</v>
      </c>
      <c r="G16" s="36">
        <v>68</v>
      </c>
      <c r="H16" s="36">
        <v>72</v>
      </c>
      <c r="I16" s="36">
        <v>54</v>
      </c>
      <c r="J16" s="37">
        <f t="shared" si="0"/>
        <v>376</v>
      </c>
    </row>
    <row r="17" spans="1:10">
      <c r="A17" s="35" t="s">
        <v>68</v>
      </c>
      <c r="B17" s="36" t="s">
        <v>102</v>
      </c>
      <c r="C17" s="36" t="s">
        <v>103</v>
      </c>
      <c r="D17" s="36" t="s">
        <v>71</v>
      </c>
      <c r="E17" s="36">
        <v>92</v>
      </c>
      <c r="F17" s="36">
        <v>100</v>
      </c>
      <c r="G17" s="36">
        <v>61</v>
      </c>
      <c r="H17" s="36">
        <v>96</v>
      </c>
      <c r="I17" s="36">
        <v>90</v>
      </c>
      <c r="J17" s="37">
        <f t="shared" si="0"/>
        <v>439</v>
      </c>
    </row>
    <row r="18" spans="1:10">
      <c r="A18" s="35" t="s">
        <v>68</v>
      </c>
      <c r="B18" s="36" t="s">
        <v>104</v>
      </c>
      <c r="C18" s="36" t="s">
        <v>105</v>
      </c>
      <c r="D18" s="36" t="s">
        <v>79</v>
      </c>
      <c r="E18" s="36">
        <v>74</v>
      </c>
      <c r="F18" s="36">
        <v>59</v>
      </c>
      <c r="G18" s="36">
        <v>73</v>
      </c>
      <c r="H18" s="36">
        <v>100</v>
      </c>
      <c r="I18" s="36">
        <v>78</v>
      </c>
      <c r="J18" s="37">
        <f t="shared" si="0"/>
        <v>384</v>
      </c>
    </row>
    <row r="19" spans="1:10">
      <c r="A19" s="35" t="s">
        <v>68</v>
      </c>
      <c r="B19" s="36" t="s">
        <v>106</v>
      </c>
      <c r="C19" s="36" t="s">
        <v>107</v>
      </c>
      <c r="D19" s="36" t="s">
        <v>79</v>
      </c>
      <c r="E19" s="36">
        <v>68</v>
      </c>
      <c r="F19" s="36">
        <v>98</v>
      </c>
      <c r="G19" s="36">
        <v>75</v>
      </c>
      <c r="H19" s="36">
        <v>90</v>
      </c>
      <c r="I19" s="36">
        <v>55</v>
      </c>
      <c r="J19" s="37">
        <f t="shared" si="0"/>
        <v>386</v>
      </c>
    </row>
    <row r="20" spans="1:10">
      <c r="A20" s="35" t="s">
        <v>68</v>
      </c>
      <c r="B20" s="36" t="s">
        <v>108</v>
      </c>
      <c r="C20" s="36" t="s">
        <v>109</v>
      </c>
      <c r="D20" s="36" t="s">
        <v>79</v>
      </c>
      <c r="E20" s="36">
        <v>97</v>
      </c>
      <c r="F20" s="36">
        <v>87</v>
      </c>
      <c r="G20" s="36">
        <v>65</v>
      </c>
      <c r="H20" s="36">
        <v>40</v>
      </c>
      <c r="I20" s="36">
        <v>70</v>
      </c>
      <c r="J20" s="37">
        <f t="shared" si="0"/>
        <v>359</v>
      </c>
    </row>
    <row r="21" spans="1:10">
      <c r="A21" s="35" t="s">
        <v>68</v>
      </c>
      <c r="B21" s="36" t="s">
        <v>110</v>
      </c>
      <c r="C21" s="36" t="s">
        <v>111</v>
      </c>
      <c r="D21" s="36" t="s">
        <v>79</v>
      </c>
      <c r="E21" s="36">
        <v>100</v>
      </c>
      <c r="F21" s="36">
        <v>89</v>
      </c>
      <c r="G21" s="36">
        <v>97</v>
      </c>
      <c r="H21" s="36">
        <v>75</v>
      </c>
      <c r="I21" s="36">
        <v>94</v>
      </c>
      <c r="J21" s="37">
        <f t="shared" si="0"/>
        <v>455</v>
      </c>
    </row>
    <row r="22" spans="1:10">
      <c r="A22" s="35" t="s">
        <v>112</v>
      </c>
      <c r="B22" s="36" t="s">
        <v>113</v>
      </c>
      <c r="C22" s="36" t="s">
        <v>114</v>
      </c>
      <c r="D22" s="36" t="s">
        <v>79</v>
      </c>
      <c r="E22" s="36">
        <v>67</v>
      </c>
      <c r="F22" s="36">
        <v>86</v>
      </c>
      <c r="G22" s="36">
        <v>70</v>
      </c>
      <c r="H22" s="36">
        <v>76</v>
      </c>
      <c r="I22" s="36">
        <v>95</v>
      </c>
      <c r="J22" s="37">
        <f t="shared" si="0"/>
        <v>394</v>
      </c>
    </row>
    <row r="23" spans="1:10">
      <c r="A23" s="35" t="s">
        <v>112</v>
      </c>
      <c r="B23" s="36" t="s">
        <v>115</v>
      </c>
      <c r="C23" s="36" t="s">
        <v>116</v>
      </c>
      <c r="D23" s="36" t="s">
        <v>117</v>
      </c>
      <c r="E23" s="36">
        <v>87</v>
      </c>
      <c r="F23" s="36">
        <v>88</v>
      </c>
      <c r="G23" s="36">
        <v>83</v>
      </c>
      <c r="H23" s="36">
        <v>54</v>
      </c>
      <c r="I23" s="36">
        <v>76</v>
      </c>
      <c r="J23" s="37">
        <f t="shared" si="0"/>
        <v>388</v>
      </c>
    </row>
    <row r="24" spans="1:10">
      <c r="A24" s="35" t="s">
        <v>112</v>
      </c>
      <c r="B24" s="36" t="s">
        <v>118</v>
      </c>
      <c r="C24" s="36" t="s">
        <v>119</v>
      </c>
      <c r="D24" s="36" t="s">
        <v>117</v>
      </c>
      <c r="E24" s="36">
        <v>62</v>
      </c>
      <c r="F24" s="36">
        <v>48</v>
      </c>
      <c r="G24" s="36">
        <v>76</v>
      </c>
      <c r="H24" s="36">
        <v>66</v>
      </c>
      <c r="I24" s="36">
        <v>47</v>
      </c>
      <c r="J24" s="37">
        <f t="shared" si="0"/>
        <v>299</v>
      </c>
    </row>
    <row r="25" spans="1:10">
      <c r="A25" s="35" t="s">
        <v>112</v>
      </c>
      <c r="B25" s="36" t="s">
        <v>120</v>
      </c>
      <c r="C25" s="36" t="s">
        <v>121</v>
      </c>
      <c r="D25" s="36" t="s">
        <v>122</v>
      </c>
      <c r="E25" s="36">
        <v>86</v>
      </c>
      <c r="F25" s="36">
        <v>67</v>
      </c>
      <c r="G25" s="36">
        <v>48</v>
      </c>
      <c r="H25" s="36">
        <v>53</v>
      </c>
      <c r="I25" s="36">
        <v>52</v>
      </c>
      <c r="J25" s="37">
        <f t="shared" si="0"/>
        <v>306</v>
      </c>
    </row>
    <row r="26" spans="1:10">
      <c r="A26" s="35" t="s">
        <v>112</v>
      </c>
      <c r="B26" s="36" t="s">
        <v>123</v>
      </c>
      <c r="C26" s="36" t="s">
        <v>124</v>
      </c>
      <c r="D26" s="36" t="s">
        <v>117</v>
      </c>
      <c r="E26" s="36">
        <v>69</v>
      </c>
      <c r="F26" s="36">
        <v>87</v>
      </c>
      <c r="G26" s="36">
        <v>93</v>
      </c>
      <c r="H26" s="36">
        <v>58</v>
      </c>
      <c r="I26" s="36">
        <v>82</v>
      </c>
      <c r="J26" s="37">
        <f t="shared" si="0"/>
        <v>389</v>
      </c>
    </row>
    <row r="27" spans="1:10">
      <c r="A27" s="35" t="s">
        <v>112</v>
      </c>
      <c r="B27" s="36" t="s">
        <v>125</v>
      </c>
      <c r="C27" s="36" t="s">
        <v>126</v>
      </c>
      <c r="D27" s="36" t="s">
        <v>122</v>
      </c>
      <c r="E27" s="36">
        <v>89</v>
      </c>
      <c r="F27" s="36">
        <v>79</v>
      </c>
      <c r="G27" s="36">
        <v>84</v>
      </c>
      <c r="H27" s="36">
        <v>90</v>
      </c>
      <c r="I27" s="36">
        <v>92</v>
      </c>
      <c r="J27" s="37">
        <f t="shared" si="0"/>
        <v>434</v>
      </c>
    </row>
    <row r="28" spans="1:10">
      <c r="A28" s="35" t="s">
        <v>112</v>
      </c>
      <c r="B28" s="36" t="s">
        <v>127</v>
      </c>
      <c r="C28" s="36" t="s">
        <v>128</v>
      </c>
      <c r="D28" s="36" t="s">
        <v>122</v>
      </c>
      <c r="E28" s="36">
        <v>76</v>
      </c>
      <c r="F28" s="36">
        <v>58</v>
      </c>
      <c r="G28" s="36">
        <v>84</v>
      </c>
      <c r="H28" s="36">
        <v>88</v>
      </c>
      <c r="I28" s="36">
        <v>60</v>
      </c>
      <c r="J28" s="37">
        <f t="shared" si="0"/>
        <v>366</v>
      </c>
    </row>
    <row r="29" spans="1:10">
      <c r="A29" s="35" t="s">
        <v>112</v>
      </c>
      <c r="B29" s="36" t="s">
        <v>129</v>
      </c>
      <c r="C29" s="36" t="s">
        <v>130</v>
      </c>
      <c r="D29" s="36" t="s">
        <v>117</v>
      </c>
      <c r="E29" s="36">
        <v>75</v>
      </c>
      <c r="F29" s="36">
        <v>57</v>
      </c>
      <c r="G29" s="36">
        <v>92</v>
      </c>
      <c r="H29" s="36">
        <v>48</v>
      </c>
      <c r="I29" s="36">
        <v>66</v>
      </c>
      <c r="J29" s="37">
        <f t="shared" si="0"/>
        <v>338</v>
      </c>
    </row>
    <row r="30" spans="1:10">
      <c r="A30" s="35" t="s">
        <v>112</v>
      </c>
      <c r="B30" s="36" t="s">
        <v>131</v>
      </c>
      <c r="C30" s="36" t="s">
        <v>132</v>
      </c>
      <c r="D30" s="36" t="s">
        <v>117</v>
      </c>
      <c r="E30" s="36">
        <v>74</v>
      </c>
      <c r="F30" s="36">
        <v>81</v>
      </c>
      <c r="G30" s="36">
        <v>83</v>
      </c>
      <c r="H30" s="36">
        <v>76</v>
      </c>
      <c r="I30" s="36">
        <v>72</v>
      </c>
      <c r="J30" s="37">
        <f t="shared" si="0"/>
        <v>386</v>
      </c>
    </row>
    <row r="31" spans="1:10">
      <c r="A31" s="35" t="s">
        <v>112</v>
      </c>
      <c r="B31" s="36" t="s">
        <v>133</v>
      </c>
      <c r="C31" s="36" t="s">
        <v>134</v>
      </c>
      <c r="D31" s="36" t="s">
        <v>117</v>
      </c>
      <c r="E31" s="36">
        <v>78</v>
      </c>
      <c r="F31" s="36">
        <v>62</v>
      </c>
      <c r="G31" s="36">
        <v>84</v>
      </c>
      <c r="H31" s="36">
        <v>92</v>
      </c>
      <c r="I31" s="36">
        <v>90</v>
      </c>
      <c r="J31" s="37">
        <f t="shared" si="0"/>
        <v>406</v>
      </c>
    </row>
    <row r="32" spans="1:10">
      <c r="A32" s="35" t="s">
        <v>112</v>
      </c>
      <c r="B32" s="36" t="s">
        <v>135</v>
      </c>
      <c r="C32" s="36" t="s">
        <v>136</v>
      </c>
      <c r="D32" s="36" t="s">
        <v>122</v>
      </c>
      <c r="E32" s="36">
        <v>64</v>
      </c>
      <c r="F32" s="36">
        <v>77</v>
      </c>
      <c r="G32" s="36">
        <v>56</v>
      </c>
      <c r="H32" s="36">
        <v>74</v>
      </c>
      <c r="I32" s="36">
        <v>77</v>
      </c>
      <c r="J32" s="37">
        <f t="shared" si="0"/>
        <v>348</v>
      </c>
    </row>
    <row r="33" spans="1:10">
      <c r="A33" s="35" t="s">
        <v>112</v>
      </c>
      <c r="B33" s="36" t="s">
        <v>137</v>
      </c>
      <c r="C33" s="36" t="s">
        <v>138</v>
      </c>
      <c r="D33" s="36" t="s">
        <v>117</v>
      </c>
      <c r="E33" s="36">
        <v>96</v>
      </c>
      <c r="F33" s="36">
        <v>88</v>
      </c>
      <c r="G33" s="36">
        <v>95</v>
      </c>
      <c r="H33" s="36">
        <v>65</v>
      </c>
      <c r="I33" s="36">
        <v>95</v>
      </c>
      <c r="J33" s="37">
        <f t="shared" si="0"/>
        <v>439</v>
      </c>
    </row>
    <row r="34" spans="1:10">
      <c r="A34" s="35" t="s">
        <v>112</v>
      </c>
      <c r="B34" s="36" t="s">
        <v>139</v>
      </c>
      <c r="C34" s="36" t="s">
        <v>140</v>
      </c>
      <c r="D34" s="36" t="s">
        <v>117</v>
      </c>
      <c r="E34" s="36">
        <v>81</v>
      </c>
      <c r="F34" s="36">
        <v>88</v>
      </c>
      <c r="G34" s="36">
        <v>90</v>
      </c>
      <c r="H34" s="36">
        <v>76</v>
      </c>
      <c r="I34" s="36">
        <v>87</v>
      </c>
      <c r="J34" s="37">
        <f t="shared" si="0"/>
        <v>422</v>
      </c>
    </row>
    <row r="35" spans="1:10">
      <c r="A35" s="35" t="s">
        <v>112</v>
      </c>
      <c r="B35" s="36" t="s">
        <v>141</v>
      </c>
      <c r="C35" s="36" t="s">
        <v>142</v>
      </c>
      <c r="D35" s="36" t="s">
        <v>79</v>
      </c>
      <c r="E35" s="36">
        <v>91</v>
      </c>
      <c r="F35" s="36">
        <v>69</v>
      </c>
      <c r="G35" s="36">
        <v>74</v>
      </c>
      <c r="H35" s="36">
        <v>90</v>
      </c>
      <c r="I35" s="36">
        <v>78</v>
      </c>
      <c r="J35" s="37">
        <f t="shared" si="0"/>
        <v>402</v>
      </c>
    </row>
    <row r="36" spans="1:10">
      <c r="A36" s="35" t="s">
        <v>112</v>
      </c>
      <c r="B36" s="36" t="s">
        <v>143</v>
      </c>
      <c r="C36" s="36" t="s">
        <v>144</v>
      </c>
      <c r="D36" s="36" t="s">
        <v>71</v>
      </c>
      <c r="E36" s="36">
        <v>83</v>
      </c>
      <c r="F36" s="36">
        <v>98</v>
      </c>
      <c r="G36" s="36">
        <v>72</v>
      </c>
      <c r="H36" s="36">
        <v>100</v>
      </c>
      <c r="I36" s="36">
        <v>58</v>
      </c>
      <c r="J36" s="37">
        <f t="shared" si="0"/>
        <v>411</v>
      </c>
    </row>
    <row r="37" spans="1:10">
      <c r="A37" s="35" t="s">
        <v>112</v>
      </c>
      <c r="B37" s="36" t="s">
        <v>145</v>
      </c>
      <c r="C37" s="36" t="s">
        <v>146</v>
      </c>
      <c r="D37" s="36" t="s">
        <v>71</v>
      </c>
      <c r="E37" s="36">
        <v>60</v>
      </c>
      <c r="F37" s="36">
        <v>86</v>
      </c>
      <c r="G37" s="36">
        <v>94</v>
      </c>
      <c r="H37" s="36">
        <v>64</v>
      </c>
      <c r="I37" s="36">
        <v>98</v>
      </c>
      <c r="J37" s="37">
        <f t="shared" si="0"/>
        <v>402</v>
      </c>
    </row>
    <row r="38" spans="1:10">
      <c r="A38" s="35" t="s">
        <v>112</v>
      </c>
      <c r="B38" s="36" t="s">
        <v>147</v>
      </c>
      <c r="C38" s="36" t="s">
        <v>148</v>
      </c>
      <c r="D38" s="36" t="s">
        <v>71</v>
      </c>
      <c r="E38" s="36">
        <v>73</v>
      </c>
      <c r="F38" s="36">
        <v>85</v>
      </c>
      <c r="G38" s="36">
        <v>76</v>
      </c>
      <c r="H38" s="36">
        <v>79</v>
      </c>
      <c r="I38" s="36">
        <v>100</v>
      </c>
      <c r="J38" s="37">
        <f t="shared" si="0"/>
        <v>413</v>
      </c>
    </row>
    <row r="39" spans="1:10" ht="16" thickBot="1">
      <c r="A39" s="38" t="s">
        <v>112</v>
      </c>
      <c r="B39" s="39" t="s">
        <v>149</v>
      </c>
      <c r="C39" s="39" t="s">
        <v>150</v>
      </c>
      <c r="D39" s="39" t="s">
        <v>79</v>
      </c>
      <c r="E39" s="39">
        <v>64</v>
      </c>
      <c r="F39" s="39">
        <v>62</v>
      </c>
      <c r="G39" s="39">
        <v>64</v>
      </c>
      <c r="H39" s="39">
        <v>92</v>
      </c>
      <c r="I39" s="39">
        <v>89</v>
      </c>
      <c r="J39" s="40">
        <f t="shared" si="0"/>
        <v>371</v>
      </c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54DF-00C1-485D-AC2F-24ACCB5A8D67}">
  <dimension ref="A1:L7"/>
  <sheetViews>
    <sheetView workbookViewId="0">
      <selection activeCell="P4" sqref="P4"/>
    </sheetView>
  </sheetViews>
  <sheetFormatPr defaultRowHeight="14.5"/>
  <cols>
    <col min="1" max="1" width="7.7265625" style="44" customWidth="1"/>
    <col min="2" max="2" width="12.08984375" style="44" customWidth="1"/>
    <col min="3" max="3" width="8.26953125" style="44" customWidth="1"/>
    <col min="4" max="16384" width="8.7265625" style="44"/>
  </cols>
  <sheetData>
    <row r="1" spans="1:12" ht="16">
      <c r="A1" s="41" t="s">
        <v>151</v>
      </c>
      <c r="B1" s="42" t="s">
        <v>152</v>
      </c>
      <c r="C1" s="43" t="s">
        <v>153</v>
      </c>
    </row>
    <row r="2" spans="1:12" ht="15.5">
      <c r="A2" s="45" t="s">
        <v>154</v>
      </c>
      <c r="B2" s="46" t="s">
        <v>155</v>
      </c>
      <c r="C2" s="47">
        <v>6</v>
      </c>
    </row>
    <row r="3" spans="1:12" ht="15.5">
      <c r="A3" s="45" t="s">
        <v>63</v>
      </c>
      <c r="B3" s="46" t="s">
        <v>156</v>
      </c>
      <c r="C3" s="47">
        <v>6</v>
      </c>
    </row>
    <row r="4" spans="1:12" ht="17">
      <c r="A4" s="45" t="s">
        <v>157</v>
      </c>
      <c r="B4" s="46" t="s">
        <v>158</v>
      </c>
      <c r="C4" s="47">
        <v>4</v>
      </c>
      <c r="L4"/>
    </row>
    <row r="5" spans="1:12" ht="15.5">
      <c r="A5" s="45" t="s">
        <v>66</v>
      </c>
      <c r="B5" s="46" t="s">
        <v>159</v>
      </c>
      <c r="C5" s="47">
        <v>4</v>
      </c>
    </row>
    <row r="6" spans="1:12" ht="15.5">
      <c r="A6" s="45" t="s">
        <v>160</v>
      </c>
      <c r="B6" s="46" t="s">
        <v>161</v>
      </c>
      <c r="C6" s="47">
        <v>2</v>
      </c>
    </row>
    <row r="7" spans="1:12" ht="15.5">
      <c r="A7" s="48" t="s">
        <v>162</v>
      </c>
      <c r="B7" s="49" t="s">
        <v>163</v>
      </c>
      <c r="C7" s="50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參觀統計</vt:lpstr>
      <vt:lpstr>茶品</vt:lpstr>
      <vt:lpstr>店面業績</vt:lpstr>
      <vt:lpstr>8年級</vt:lpstr>
      <vt:lpstr>老師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 wang</dc:creator>
  <cp:lastModifiedBy>藍</cp:lastModifiedBy>
  <dcterms:created xsi:type="dcterms:W3CDTF">2017-07-30T08:59:09Z</dcterms:created>
  <dcterms:modified xsi:type="dcterms:W3CDTF">2019-11-30T16:10:53Z</dcterms:modified>
</cp:coreProperties>
</file>