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D2196317-9C9A-4C35-A16E-CB73244C8C1D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商品銷售資料" sheetId="6" r:id="rId1"/>
    <sheet name="銷售分析" sheetId="7" r:id="rId2"/>
    <sheet name="商品成本資料" sheetId="10" r:id="rId3"/>
    <sheet name="成本分析圖" sheetId="8" r:id="rId4"/>
  </sheets>
  <definedNames>
    <definedName name="第一季賽事">商品銷售資料!$A$2:$L$16</definedName>
    <definedName name="第二季賽事">商品銷售資料!$A$17:$L$32</definedName>
    <definedName name="第三季賽事">商品銷售資料!$A$33:$L$48</definedName>
    <definedName name="第四季賽事">商品銷售資料!$A$49:$L$65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0" l="1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2" i="6"/>
</calcChain>
</file>

<file path=xl/sharedStrings.xml><?xml version="1.0" encoding="utf-8"?>
<sst xmlns="http://schemas.openxmlformats.org/spreadsheetml/2006/main" count="187" uniqueCount="52">
  <si>
    <t>列標籤</t>
  </si>
  <si>
    <t>總計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</si>
  <si>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</si>
  <si>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</si>
  <si>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</si>
  <si>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</si>
  <si>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</si>
  <si>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</si>
  <si>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</si>
  <si>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</si>
  <si>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</si>
  <si>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</si>
  <si>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</si>
  <si>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</si>
  <si>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球帽銷售量</t>
    <phoneticPr fontId="2" type="noConversion"/>
  </si>
  <si>
    <t>球衣銷售量</t>
    <phoneticPr fontId="2" type="noConversion"/>
  </si>
  <si>
    <t>球帽成本</t>
    <phoneticPr fontId="2" type="noConversion"/>
  </si>
  <si>
    <t>短T銷售量</t>
    <phoneticPr fontId="2" type="noConversion"/>
  </si>
  <si>
    <t>簽名球銷售量</t>
    <phoneticPr fontId="2" type="noConversion"/>
  </si>
  <si>
    <t>簽名球成本</t>
    <phoneticPr fontId="2" type="noConversion"/>
  </si>
  <si>
    <t>比賽日期</t>
    <phoneticPr fontId="2" type="noConversion"/>
  </si>
  <si>
    <t>入場人數</t>
    <phoneticPr fontId="2" type="noConversion"/>
  </si>
  <si>
    <t>球帽售價</t>
    <phoneticPr fontId="2" type="noConversion"/>
  </si>
  <si>
    <t>球衣售價</t>
    <phoneticPr fontId="2" type="noConversion"/>
  </si>
  <si>
    <t>短T售價</t>
    <phoneticPr fontId="2" type="noConversion"/>
  </si>
  <si>
    <t>簽名球售價</t>
    <phoneticPr fontId="2" type="noConversion"/>
  </si>
  <si>
    <t>總銷售金額</t>
    <phoneticPr fontId="2" type="noConversion"/>
  </si>
  <si>
    <t>加總 - 球帽銷售量</t>
  </si>
  <si>
    <t>加總 - 球衣銷售量</t>
  </si>
  <si>
    <t>加總 - 短T銷售量</t>
  </si>
  <si>
    <t>加總 - 簽名球銷售量</t>
  </si>
  <si>
    <t>球帽銷售量超過2000頂以上，售價低於130以下的球帽總銷售量：</t>
    <phoneticPr fontId="2" type="noConversion"/>
  </si>
  <si>
    <t>球場</t>
    <phoneticPr fontId="2" type="noConversion"/>
  </si>
  <si>
    <t>大巨蛋</t>
    <phoneticPr fontId="2" type="noConversion"/>
  </si>
  <si>
    <t>強棒棒球場</t>
    <phoneticPr fontId="2" type="noConversion"/>
  </si>
  <si>
    <t>強棒棒球場</t>
    <phoneticPr fontId="2" type="noConversion"/>
  </si>
  <si>
    <t>強棒棒球場</t>
    <phoneticPr fontId="2" type="noConversion"/>
  </si>
  <si>
    <t>強棒棒球場</t>
    <phoneticPr fontId="2" type="noConversion"/>
  </si>
  <si>
    <t>經典棒球場</t>
    <phoneticPr fontId="2" type="noConversion"/>
  </si>
  <si>
    <t>經典棒球場</t>
    <phoneticPr fontId="2" type="noConversion"/>
  </si>
  <si>
    <t>經典棒球場</t>
    <phoneticPr fontId="2" type="noConversion"/>
  </si>
  <si>
    <t>經典棒球場</t>
    <phoneticPr fontId="2" type="noConversion"/>
  </si>
  <si>
    <t>和平棒球場</t>
    <phoneticPr fontId="2" type="noConversion"/>
  </si>
  <si>
    <t>和平棒球場</t>
    <phoneticPr fontId="2" type="noConversion"/>
  </si>
  <si>
    <t>和平棒球場</t>
    <phoneticPr fontId="2" type="noConversion"/>
  </si>
  <si>
    <t>入場人數</t>
    <phoneticPr fontId="2" type="noConversion"/>
  </si>
  <si>
    <t>球帽銷售量</t>
    <phoneticPr fontId="2" type="noConversion"/>
  </si>
  <si>
    <t>球衣銷售量</t>
    <phoneticPr fontId="2" type="noConversion"/>
  </si>
  <si>
    <t>球衣成本</t>
    <phoneticPr fontId="2" type="noConversion"/>
  </si>
  <si>
    <t>短T成本</t>
    <phoneticPr fontId="2" type="noConversion"/>
  </si>
  <si>
    <t>簽名球銷售量</t>
    <phoneticPr fontId="2" type="noConversion"/>
  </si>
  <si>
    <t>總成本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</si>
</sst>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&quot;$&quot;#,##0"/>
    <numFmt numFmtId="177" formatCode="_-* #,##0_-;\-* #,##0_-;_-* &quot;-&quot;??_-;_-@_-"/>
    <numFmt numFmtId="178" formatCode="&quot;$&quot;#,##0.00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4" fontId="3" fillId="0" borderId="4" xfId="0" applyNumberFormat="1" applyFont="1" applyBorder="1" applyAlignment="1">
      <alignment horizontal="left"/>
    </xf>
    <xf numFmtId="0" fontId="3" fillId="0" borderId="4" xfId="0" applyFont="1" applyBorder="1"/>
    <xf numFmtId="14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176" fontId="3" fillId="0" borderId="4" xfId="0" applyNumberFormat="1" applyFont="1" applyBorder="1"/>
    <xf numFmtId="177" fontId="4" fillId="2" borderId="2" xfId="1" applyNumberFormat="1" applyFont="1" applyFill="1" applyBorder="1" applyAlignment="1">
      <alignment horizontal="right"/>
    </xf>
    <xf numFmtId="177" fontId="3" fillId="0" borderId="4" xfId="1" applyNumberFormat="1" applyFont="1" applyBorder="1" applyAlignment="1">
      <alignment horizontal="right"/>
    </xf>
    <xf numFmtId="177" fontId="3" fillId="0" borderId="5" xfId="1" applyNumberFormat="1" applyFont="1" applyBorder="1" applyAlignment="1">
      <alignment horizontal="right"/>
    </xf>
    <xf numFmtId="177" fontId="0" fillId="0" borderId="0" xfId="1" applyNumberFormat="1" applyFont="1" applyAlignment="1"/>
    <xf numFmtId="177" fontId="3" fillId="0" borderId="0" xfId="1" applyNumberFormat="1" applyFont="1" applyAlignment="1"/>
    <xf numFmtId="0" fontId="4" fillId="2" borderId="2" xfId="0" applyFont="1" applyFill="1" applyBorder="1"/>
    <xf numFmtId="0" fontId="4" fillId="2" borderId="2" xfId="0" applyNumberFormat="1" applyFont="1" applyFill="1" applyBorder="1" applyAlignment="1">
      <alignment horizontal="right"/>
    </xf>
    <xf numFmtId="0" fontId="4" fillId="2" borderId="3" xfId="0" applyNumberFormat="1" applyFont="1" applyFill="1" applyBorder="1" applyAlignment="1">
      <alignment horizontal="right"/>
    </xf>
    <xf numFmtId="0" fontId="3" fillId="0" borderId="4" xfId="0" applyNumberFormat="1" applyFont="1" applyBorder="1"/>
    <xf numFmtId="0" fontId="3" fillId="0" borderId="5" xfId="0" applyNumberFormat="1" applyFont="1" applyBorder="1"/>
    <xf numFmtId="178" fontId="3" fillId="0" borderId="4" xfId="0" applyNumberFormat="1" applyFont="1" applyBorder="1"/>
    <xf numFmtId="178" fontId="3" fillId="0" borderId="5" xfId="0" applyNumberFormat="1" applyFont="1" applyBorder="1"/>
    <xf numFmtId="0" fontId="3" fillId="0" borderId="0" xfId="0" applyNumberFormat="1" applyFo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[a5.xlsx]成本分析圖!樞紐分析表2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成本分析圖!$B$3</c:f>
              <c:strCache>
                <c:ptCount val="1"/>
                <c:pt idx="0">
                  <c:v>加總 - 球帽銷售量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成本分析圖!$A$4:$A$16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成本分析圖!$B$4:$B$16</c:f>
              <c:numCache>
                <c:formatCode>General</c:formatCode>
                <c:ptCount val="12"/>
                <c:pt idx="0">
                  <c:v>6732</c:v>
                </c:pt>
                <c:pt idx="1">
                  <c:v>9405</c:v>
                </c:pt>
                <c:pt idx="2">
                  <c:v>8996</c:v>
                </c:pt>
                <c:pt idx="3">
                  <c:v>10123</c:v>
                </c:pt>
                <c:pt idx="4">
                  <c:v>2685</c:v>
                </c:pt>
                <c:pt idx="5">
                  <c:v>15666</c:v>
                </c:pt>
                <c:pt idx="6">
                  <c:v>12246</c:v>
                </c:pt>
                <c:pt idx="7">
                  <c:v>6333</c:v>
                </c:pt>
                <c:pt idx="8">
                  <c:v>16176</c:v>
                </c:pt>
                <c:pt idx="9">
                  <c:v>13618</c:v>
                </c:pt>
                <c:pt idx="10">
                  <c:v>12332</c:v>
                </c:pt>
                <c:pt idx="11">
                  <c:v>13467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3DB-A42B-17DA37D8554C}"/>
            </c:ext>
          </c:extLst>
        </c:ser>
        <c:ser>
          <c:idx val="1"/>
          <c:order val="1"/>
          <c:tx>
            <c:strRef>
              <c:f>成本分析圖!$C$3</c:f>
              <c:strCache>
                <c:ptCount val="1"/>
                <c:pt idx="0">
                  <c:v>加總 - 球衣銷售量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成本分析圖!$A$4:$A$16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成本分析圖!$C$4:$C$16</c:f>
              <c:numCache>
                <c:formatCode>General</c:formatCode>
                <c:ptCount val="12"/>
                <c:pt idx="0">
                  <c:v>5048</c:v>
                </c:pt>
                <c:pt idx="1">
                  <c:v>7051</c:v>
                </c:pt>
                <c:pt idx="2">
                  <c:v>6745</c:v>
                </c:pt>
                <c:pt idx="3">
                  <c:v>7591</c:v>
                </c:pt>
                <c:pt idx="4">
                  <c:v>2013</c:v>
                </c:pt>
                <c:pt idx="5">
                  <c:v>11746</c:v>
                </c:pt>
                <c:pt idx="6">
                  <c:v>9181</c:v>
                </c:pt>
                <c:pt idx="7">
                  <c:v>4749</c:v>
                </c:pt>
                <c:pt idx="8">
                  <c:v>12130</c:v>
                </c:pt>
                <c:pt idx="9">
                  <c:v>10211</c:v>
                </c:pt>
                <c:pt idx="10">
                  <c:v>9246</c:v>
                </c:pt>
                <c:pt idx="11">
                  <c:v>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7-43DB-A42B-17DA37D8554C}"/>
            </c:ext>
          </c:extLst>
        </c:ser>
        <c:ser>
          <c:idx val="2"/>
          <c:order val="2"/>
          <c:tx>
            <c:strRef>
              <c:f>成本分析圖!$D$3</c:f>
              <c:strCache>
                <c:ptCount val="1"/>
                <c:pt idx="0">
                  <c:v>加總 - 簽名球銷售量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成本分析圖!$A$4:$A$16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成本分析圖!$D$4:$D$16</c:f>
              <c:numCache>
                <c:formatCode>General</c:formatCode>
                <c:ptCount val="12"/>
                <c:pt idx="0">
                  <c:v>2081</c:v>
                </c:pt>
                <c:pt idx="1">
                  <c:v>2905</c:v>
                </c:pt>
                <c:pt idx="2">
                  <c:v>2779</c:v>
                </c:pt>
                <c:pt idx="3">
                  <c:v>3129</c:v>
                </c:pt>
                <c:pt idx="4">
                  <c:v>829</c:v>
                </c:pt>
                <c:pt idx="5">
                  <c:v>4840</c:v>
                </c:pt>
                <c:pt idx="6">
                  <c:v>3782</c:v>
                </c:pt>
                <c:pt idx="7">
                  <c:v>1957</c:v>
                </c:pt>
                <c:pt idx="8">
                  <c:v>4999</c:v>
                </c:pt>
                <c:pt idx="9">
                  <c:v>4209</c:v>
                </c:pt>
                <c:pt idx="10">
                  <c:v>3810</c:v>
                </c:pt>
                <c:pt idx="11">
                  <c:v>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FB4-8C72-5A1B5CBF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43791"/>
        <c:axId val="300640287"/>
      </c:barChart>
      <c:catAx>
        <c:axId val="4739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40287"/>
        <c:crosses val="autoZero"/>
        <c:auto val="1"/>
        <c:lblAlgn val="ctr"/>
        <c:lblOffset val="100"/>
        <c:noMultiLvlLbl val="0"/>
      </c:catAx>
      <c:valAx>
        <c:axId val="3006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9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190500</xdr:rowOff>
    </xdr:from>
    <xdr:to>
      <xdr:col>11</xdr:col>
      <xdr:colOff>123825</xdr:colOff>
      <xdr:row>17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50CC98-9A61-41DC-A386-FEC089F6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2928.886500694447" createdVersion="6" refreshedVersion="6" minRefreshableVersion="3" recordCount="64" xr:uid="{00000000-000A-0000-FFFF-FFFF00000000}">
  <cacheSource type="worksheet">
    <worksheetSource ref="A1:L65" sheet="商品銷售資料"/>
  </cacheSource>
  <cacheFields count="13">
    <cacheField name="比賽日期" numFmtId="14">
      <sharedItems containsSemiMixedTypes="0" containsNonDate="0" containsDate="1" containsString="0" minDate="2016-01-08T00:00:00" maxDate="2016-12-26T00:00:00" count="64">
        <d v="2016-01-08T00:00:00"/>
        <d v="2016-01-09T00:00:00"/>
        <d v="2016-01-10T00:00:00"/>
        <d v="2016-01-26T00:00:00"/>
        <d v="2016-02-11T00:00:00"/>
        <d v="2016-02-13T00:00:00"/>
        <d v="2016-02-16T00:00:00"/>
        <d v="2016-02-18T00:00:00"/>
        <d v="2016-02-19T00:00:00"/>
        <d v="2016-02-20T00:00:00"/>
        <d v="2016-03-09T00:00:00"/>
        <d v="2016-03-11T00:00:00"/>
        <d v="2016-03-16T00:00:00"/>
        <d v="2016-03-17T00:00:00"/>
        <d v="2016-03-27T00:00:00"/>
        <d v="2016-04-03T00:00:00"/>
        <d v="2016-04-09T00:00:00"/>
        <d v="2016-04-15T00:00:00"/>
        <d v="2016-04-28T00:00:00"/>
        <d v="2016-04-29T00:00:00"/>
        <d v="2016-05-12T00:00:00"/>
        <d v="2016-05-17T00:00:00"/>
        <d v="2016-06-08T00:00:00"/>
        <d v="2016-06-11T00:00:00"/>
        <d v="2016-06-12T00:00:00"/>
        <d v="2016-06-15T00:00:00"/>
        <d v="2016-06-18T00:00:00"/>
        <d v="2016-06-22T00:00:00"/>
        <d v="2016-06-28T00:00:00"/>
        <d v="2016-06-29T00:00:00"/>
        <d v="2016-06-30T00:00:00"/>
        <d v="2016-07-02T00:00:00"/>
        <d v="2016-07-03T00:00:00"/>
        <d v="2016-07-08T00:00:00"/>
        <d v="2016-07-19T00:00:00"/>
        <d v="2016-07-21T00:00:00"/>
        <d v="2016-07-30T00:00:00"/>
        <d v="2016-08-10T00:00:00"/>
        <d v="2016-08-13T00:00:00"/>
        <d v="2016-08-16T00:00:00"/>
        <d v="2016-09-08T00:00:00"/>
        <d v="2016-09-11T00:00:00"/>
        <d v="2016-09-18T00:00:00"/>
        <d v="2016-09-21T00:00:00"/>
        <d v="2016-09-24T00:00:00"/>
        <d v="2016-09-29T00:00:00"/>
        <d v="2016-09-30T00:00:00"/>
        <d v="2016-10-02T00:00:00"/>
        <d v="2016-10-07T00:00:00"/>
        <d v="2016-10-08T00:00:00"/>
        <d v="2016-10-09T00:00:00"/>
        <d v="2016-10-16T00:00:00"/>
        <d v="2016-11-01T00:00:00"/>
        <d v="2016-11-04T00:00:00"/>
        <d v="2016-11-11T00:00:00"/>
        <d v="2016-11-18T00:00:00"/>
        <d v="2016-11-23T00:00:00"/>
        <d v="2016-11-26T00:00:00"/>
        <d v="2016-12-03T00:00:00"/>
        <d v="2016-12-08T00:00:00"/>
        <d v="2016-12-17T00:00:00"/>
        <d v="2016-12-18T00:00:00"/>
        <d v="2016-12-24T00:00:00"/>
        <d v="2016-12-25T00:00:00"/>
      </sharedItems>
      <fieldGroup par="12" base="0">
        <rangePr groupBy="days" startDate="2016-01-08T00:00:00" endDate="2016-12-26T00:00:00"/>
        <groupItems count="368">
          <s v="&lt;2016/1/8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12/26"/>
        </groupItems>
      </fieldGroup>
    </cacheField>
    <cacheField name="球場" numFmtId="14">
      <sharedItems/>
    </cacheField>
    <cacheField name="入場人數" numFmtId="177">
      <sharedItems containsSemiMixedTypes="0" containsString="0" containsNumber="1" containsInteger="1" minValue="4476" maxValue="23109"/>
    </cacheField>
    <cacheField name="球帽銷售量" numFmtId="0">
      <sharedItems containsSemiMixedTypes="0" containsString="0" containsNumber="1" containsInteger="1" minValue="945" maxValue="3901"/>
    </cacheField>
    <cacheField name="球帽售價" numFmtId="0">
      <sharedItems containsSemiMixedTypes="0" containsString="0" containsNumber="1" containsInteger="1" minValue="120" maxValue="140"/>
    </cacheField>
    <cacheField name="球衣銷售量" numFmtId="0">
      <sharedItems containsSemiMixedTypes="0" containsString="0" containsNumber="1" containsInteger="1" minValue="708" maxValue="2925"/>
    </cacheField>
    <cacheField name="球衣售價" numFmtId="0">
      <sharedItems containsSemiMixedTypes="0" containsString="0" containsNumber="1" containsInteger="1" minValue="1420" maxValue="1740"/>
    </cacheField>
    <cacheField name="短T銷售量" numFmtId="0">
      <sharedItems containsSemiMixedTypes="0" containsString="0" containsNumber="1" containsInteger="1" minValue="531" maxValue="2193"/>
    </cacheField>
    <cacheField name="短T售價" numFmtId="0">
      <sharedItems containsSemiMixedTypes="0" containsString="0" containsNumber="1" containsInteger="1" minValue="360" maxValue="520"/>
    </cacheField>
    <cacheField name="簽名球銷售量" numFmtId="0">
      <sharedItems containsSemiMixedTypes="0" containsString="0" containsNumber="1" containsInteger="1" minValue="292" maxValue="1206"/>
    </cacheField>
    <cacheField name="簽名球售價" numFmtId="0">
      <sharedItems containsSemiMixedTypes="0" containsString="0" containsNumber="1" containsInteger="1" minValue="520" maxValue="680"/>
    </cacheField>
    <cacheField name="總銷售金額" numFmtId="0">
      <sharedItems containsSemiMixedTypes="0" containsString="0" containsNumber="1" containsInteger="1" minValue="1633800" maxValue="6264870"/>
    </cacheField>
    <cacheField name="月" numFmtId="0" databaseField="0">
      <fieldGroup base="0">
        <rangePr groupBy="months" startDate="2016-01-08T00:00:00" endDate="2016-12-26T00:00:00"/>
        <groupItems count="14">
          <s v="&lt;2016/1/8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2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s v="強棒棒球場"/>
    <n v="12579"/>
    <n v="1120"/>
    <n v="120"/>
    <n v="840"/>
    <n v="1630"/>
    <n v="630"/>
    <n v="360"/>
    <n v="346"/>
    <n v="600"/>
    <n v="1938000"/>
  </r>
  <r>
    <x v="1"/>
    <s v="大巨蛋"/>
    <n v="19023"/>
    <n v="1940"/>
    <n v="120"/>
    <n v="1455"/>
    <n v="1630"/>
    <n v="1091"/>
    <n v="360"/>
    <n v="600"/>
    <n v="600"/>
    <n v="3357210"/>
  </r>
  <r>
    <x v="2"/>
    <s v="大巨蛋"/>
    <n v="22863"/>
    <n v="2727"/>
    <n v="120"/>
    <n v="2045"/>
    <n v="1630"/>
    <n v="1533"/>
    <n v="360"/>
    <n v="843"/>
    <n v="600"/>
    <n v="4718270"/>
  </r>
  <r>
    <x v="3"/>
    <s v="和平棒球場"/>
    <n v="5308"/>
    <n v="945"/>
    <n v="120"/>
    <n v="708"/>
    <n v="1630"/>
    <n v="531"/>
    <n v="360"/>
    <n v="292"/>
    <n v="600"/>
    <n v="1633800"/>
  </r>
  <r>
    <x v="4"/>
    <s v="和平棒球場"/>
    <n v="6313"/>
    <n v="963"/>
    <n v="120"/>
    <n v="722"/>
    <n v="1740"/>
    <n v="541"/>
    <n v="360"/>
    <n v="297"/>
    <n v="600"/>
    <n v="1744800"/>
  </r>
  <r>
    <x v="5"/>
    <s v="大巨蛋"/>
    <n v="15294"/>
    <n v="1721"/>
    <n v="120"/>
    <n v="1290"/>
    <n v="1740"/>
    <n v="967"/>
    <n v="360"/>
    <n v="531"/>
    <n v="600"/>
    <n v="3117840"/>
  </r>
  <r>
    <x v="6"/>
    <s v="經典棒球場"/>
    <n v="7291"/>
    <n v="1041"/>
    <n v="120"/>
    <n v="780"/>
    <n v="1740"/>
    <n v="585"/>
    <n v="360"/>
    <n v="321"/>
    <n v="600"/>
    <n v="1885320"/>
  </r>
  <r>
    <x v="7"/>
    <s v="強棒棒球場"/>
    <n v="7584"/>
    <n v="1845"/>
    <n v="120"/>
    <n v="1383"/>
    <n v="1740"/>
    <n v="1037"/>
    <n v="360"/>
    <n v="570"/>
    <n v="600"/>
    <n v="3343140"/>
  </r>
  <r>
    <x v="8"/>
    <s v="經典棒球場"/>
    <n v="9961"/>
    <n v="1920"/>
    <n v="120"/>
    <n v="1440"/>
    <n v="1740"/>
    <n v="1080"/>
    <n v="360"/>
    <n v="594"/>
    <n v="600"/>
    <n v="3481200"/>
  </r>
  <r>
    <x v="9"/>
    <s v="大巨蛋"/>
    <n v="11626"/>
    <n v="1915"/>
    <n v="120"/>
    <n v="1436"/>
    <n v="1740"/>
    <n v="1077"/>
    <n v="360"/>
    <n v="592"/>
    <n v="600"/>
    <n v="3471360"/>
  </r>
  <r>
    <x v="10"/>
    <s v="和平棒球場"/>
    <n v="5584"/>
    <n v="1674"/>
    <n v="130"/>
    <n v="1255"/>
    <n v="1420"/>
    <n v="941"/>
    <n v="520"/>
    <n v="517"/>
    <n v="600"/>
    <n v="2799240"/>
  </r>
  <r>
    <x v="11"/>
    <s v="經典棒球場"/>
    <n v="7657"/>
    <n v="2256"/>
    <n v="130"/>
    <n v="1692"/>
    <n v="1420"/>
    <n v="1269"/>
    <n v="520"/>
    <n v="697"/>
    <n v="600"/>
    <n v="3774000"/>
  </r>
  <r>
    <x v="12"/>
    <s v="和平棒球場"/>
    <n v="6084"/>
    <n v="1087"/>
    <n v="130"/>
    <n v="815"/>
    <n v="1420"/>
    <n v="611"/>
    <n v="520"/>
    <n v="336"/>
    <n v="600"/>
    <n v="1817930"/>
  </r>
  <r>
    <x v="13"/>
    <s v="和平棒球場"/>
    <n v="4674"/>
    <n v="1865"/>
    <n v="130"/>
    <n v="1398"/>
    <n v="1420"/>
    <n v="1048"/>
    <n v="520"/>
    <n v="576"/>
    <n v="600"/>
    <n v="3118170"/>
  </r>
  <r>
    <x v="14"/>
    <s v="大巨蛋"/>
    <n v="20278"/>
    <n v="2114"/>
    <n v="130"/>
    <n v="1585"/>
    <n v="1420"/>
    <n v="1188"/>
    <n v="520"/>
    <n v="653"/>
    <n v="600"/>
    <n v="3535080"/>
  </r>
  <r>
    <x v="15"/>
    <s v="大巨蛋"/>
    <n v="22204"/>
    <n v="2652"/>
    <n v="130"/>
    <n v="1989"/>
    <n v="1420"/>
    <n v="1491"/>
    <n v="520"/>
    <n v="820"/>
    <n v="580"/>
    <n v="4420060"/>
  </r>
  <r>
    <x v="16"/>
    <s v="強棒棒球場"/>
    <n v="11462"/>
    <n v="2587"/>
    <n v="130"/>
    <n v="1940"/>
    <n v="1420"/>
    <n v="1455"/>
    <n v="520"/>
    <n v="800"/>
    <n v="580"/>
    <n v="4311710"/>
  </r>
  <r>
    <x v="17"/>
    <s v="經典棒球場"/>
    <n v="7090"/>
    <n v="2245"/>
    <n v="130"/>
    <n v="1683"/>
    <n v="1420"/>
    <n v="1262"/>
    <n v="520"/>
    <n v="694"/>
    <n v="580"/>
    <n v="3740470"/>
  </r>
  <r>
    <x v="18"/>
    <s v="和平棒球場"/>
    <n v="4882"/>
    <n v="1592"/>
    <n v="130"/>
    <n v="1194"/>
    <n v="1420"/>
    <n v="895"/>
    <n v="520"/>
    <n v="492"/>
    <n v="580"/>
    <n v="2653200"/>
  </r>
  <r>
    <x v="19"/>
    <s v="大巨蛋"/>
    <n v="14672"/>
    <n v="1047"/>
    <n v="130"/>
    <n v="785"/>
    <n v="1420"/>
    <n v="588"/>
    <n v="520"/>
    <n v="323"/>
    <n v="580"/>
    <n v="1743910"/>
  </r>
  <r>
    <x v="20"/>
    <s v="和平棒球場"/>
    <n v="4476"/>
    <n v="1613"/>
    <n v="140"/>
    <n v="1209"/>
    <n v="1530"/>
    <n v="906"/>
    <n v="420"/>
    <n v="498"/>
    <n v="580"/>
    <n v="2744950"/>
  </r>
  <r>
    <x v="21"/>
    <s v="和平棒球場"/>
    <n v="5782"/>
    <n v="1072"/>
    <n v="140"/>
    <n v="804"/>
    <n v="1530"/>
    <n v="603"/>
    <n v="420"/>
    <n v="331"/>
    <n v="580"/>
    <n v="1825440"/>
  </r>
  <r>
    <x v="22"/>
    <s v="強棒棒球場"/>
    <n v="10054"/>
    <n v="1106"/>
    <n v="140"/>
    <n v="829"/>
    <n v="1530"/>
    <n v="621"/>
    <n v="420"/>
    <n v="341"/>
    <n v="680"/>
    <n v="1915910"/>
  </r>
  <r>
    <x v="23"/>
    <s v="大巨蛋"/>
    <n v="21875"/>
    <n v="2854"/>
    <n v="140"/>
    <n v="2140"/>
    <n v="1530"/>
    <n v="1605"/>
    <n v="420"/>
    <n v="882"/>
    <n v="680"/>
    <n v="4947620"/>
  </r>
  <r>
    <x v="24"/>
    <s v="大巨蛋"/>
    <n v="16027"/>
    <n v="2330"/>
    <n v="140"/>
    <n v="1747"/>
    <n v="1530"/>
    <n v="1310"/>
    <n v="420"/>
    <n v="720"/>
    <n v="680"/>
    <n v="4038910"/>
  </r>
  <r>
    <x v="25"/>
    <s v="強棒棒球場"/>
    <n v="9351"/>
    <n v="1136"/>
    <n v="140"/>
    <n v="852"/>
    <n v="1530"/>
    <n v="639"/>
    <n v="420"/>
    <n v="351"/>
    <n v="680"/>
    <n v="1969660"/>
  </r>
  <r>
    <x v="26"/>
    <s v="強棒棒球場"/>
    <n v="11760"/>
    <n v="2367"/>
    <n v="140"/>
    <n v="1775"/>
    <n v="1530"/>
    <n v="1331"/>
    <n v="420"/>
    <n v="732"/>
    <n v="680"/>
    <n v="4103910"/>
  </r>
  <r>
    <x v="27"/>
    <s v="強棒棒球場"/>
    <n v="8216"/>
    <n v="1518"/>
    <n v="140"/>
    <n v="1138"/>
    <n v="1530"/>
    <n v="853"/>
    <n v="420"/>
    <n v="469"/>
    <n v="680"/>
    <n v="2630840"/>
  </r>
  <r>
    <x v="28"/>
    <s v="和平棒球場"/>
    <n v="7300"/>
    <n v="1020"/>
    <n v="140"/>
    <n v="765"/>
    <n v="1530"/>
    <n v="573"/>
    <n v="420"/>
    <n v="315"/>
    <n v="680"/>
    <n v="1768110"/>
  </r>
  <r>
    <x v="29"/>
    <s v="經典棒球場"/>
    <n v="8921"/>
    <n v="1558"/>
    <n v="140"/>
    <n v="1168"/>
    <n v="1530"/>
    <n v="876"/>
    <n v="420"/>
    <n v="481"/>
    <n v="680"/>
    <n v="2700160"/>
  </r>
  <r>
    <x v="30"/>
    <s v="和平棒球場"/>
    <n v="5720"/>
    <n v="1777"/>
    <n v="140"/>
    <n v="1332"/>
    <n v="1530"/>
    <n v="999"/>
    <n v="420"/>
    <n v="549"/>
    <n v="680"/>
    <n v="3079640"/>
  </r>
  <r>
    <x v="31"/>
    <s v="強棒棒球場"/>
    <n v="19806"/>
    <n v="3077"/>
    <n v="140"/>
    <n v="2307"/>
    <n v="1690"/>
    <n v="1730"/>
    <n v="510"/>
    <n v="951"/>
    <n v="580"/>
    <n v="5763490"/>
  </r>
  <r>
    <x v="32"/>
    <s v="強棒棒球場"/>
    <n v="18847"/>
    <n v="2355"/>
    <n v="140"/>
    <n v="1766"/>
    <n v="1690"/>
    <n v="1324"/>
    <n v="510"/>
    <n v="728"/>
    <n v="580"/>
    <n v="4411720"/>
  </r>
  <r>
    <x v="33"/>
    <s v="經典棒球場"/>
    <n v="7429"/>
    <n v="1489"/>
    <n v="140"/>
    <n v="1116"/>
    <n v="1690"/>
    <n v="837"/>
    <n v="510"/>
    <n v="460"/>
    <n v="580"/>
    <n v="2788170"/>
  </r>
  <r>
    <x v="34"/>
    <s v="經典棒球場"/>
    <n v="4973"/>
    <n v="1081"/>
    <n v="140"/>
    <n v="810"/>
    <n v="1690"/>
    <n v="607"/>
    <n v="510"/>
    <n v="333"/>
    <n v="580"/>
    <n v="2022950"/>
  </r>
  <r>
    <x v="35"/>
    <s v="經典棒球場"/>
    <n v="7210"/>
    <n v="1741"/>
    <n v="140"/>
    <n v="1305"/>
    <n v="1690"/>
    <n v="978"/>
    <n v="510"/>
    <n v="537"/>
    <n v="580"/>
    <n v="3259430"/>
  </r>
  <r>
    <x v="36"/>
    <s v="強棒棒球場"/>
    <n v="15255"/>
    <n v="2503"/>
    <n v="140"/>
    <n v="1877"/>
    <n v="1690"/>
    <n v="1407"/>
    <n v="510"/>
    <n v="773"/>
    <n v="580"/>
    <n v="4688460"/>
  </r>
  <r>
    <x v="37"/>
    <s v="強棒棒球場"/>
    <n v="8953"/>
    <n v="1761"/>
    <n v="140"/>
    <n v="1320"/>
    <n v="1690"/>
    <n v="990"/>
    <n v="490"/>
    <n v="544"/>
    <n v="600"/>
    <n v="3288840"/>
  </r>
  <r>
    <x v="38"/>
    <s v="強棒棒球場"/>
    <n v="18784"/>
    <n v="2760"/>
    <n v="140"/>
    <n v="2070"/>
    <n v="1690"/>
    <n v="1552"/>
    <n v="490"/>
    <n v="853"/>
    <n v="600"/>
    <n v="5156980"/>
  </r>
  <r>
    <x v="39"/>
    <s v="和平棒球場"/>
    <n v="4692"/>
    <n v="1812"/>
    <n v="140"/>
    <n v="1359"/>
    <n v="1690"/>
    <n v="1019"/>
    <n v="490"/>
    <n v="560"/>
    <n v="600"/>
    <n v="3385700"/>
  </r>
  <r>
    <x v="40"/>
    <s v="經典棒球場"/>
    <n v="5828"/>
    <n v="1668"/>
    <n v="130"/>
    <n v="1251"/>
    <n v="1560"/>
    <n v="938"/>
    <n v="490"/>
    <n v="515"/>
    <n v="630"/>
    <n v="2952470"/>
  </r>
  <r>
    <x v="41"/>
    <s v="大巨蛋"/>
    <n v="20946"/>
    <n v="2458"/>
    <n v="130"/>
    <n v="1843"/>
    <n v="1560"/>
    <n v="1382"/>
    <n v="490"/>
    <n v="760"/>
    <n v="630"/>
    <n v="4350600"/>
  </r>
  <r>
    <x v="42"/>
    <s v="大巨蛋"/>
    <n v="18791"/>
    <n v="3480"/>
    <n v="130"/>
    <n v="2610"/>
    <n v="1560"/>
    <n v="1957"/>
    <n v="490"/>
    <n v="1076"/>
    <n v="630"/>
    <n v="6160810"/>
  </r>
  <r>
    <x v="43"/>
    <s v="和平棒球場"/>
    <n v="7076"/>
    <n v="1987"/>
    <n v="130"/>
    <n v="1490"/>
    <n v="1560"/>
    <n v="1117"/>
    <n v="490"/>
    <n v="614"/>
    <n v="630"/>
    <n v="3516860"/>
  </r>
  <r>
    <x v="44"/>
    <s v="強棒棒球場"/>
    <n v="13212"/>
    <n v="3267"/>
    <n v="130"/>
    <n v="2450"/>
    <n v="1560"/>
    <n v="1837"/>
    <n v="490"/>
    <n v="1010"/>
    <n v="630"/>
    <n v="5783140"/>
  </r>
  <r>
    <x v="45"/>
    <s v="和平棒球場"/>
    <n v="7380"/>
    <n v="1053"/>
    <n v="130"/>
    <n v="789"/>
    <n v="1560"/>
    <n v="591"/>
    <n v="490"/>
    <n v="325"/>
    <n v="630"/>
    <n v="1862070"/>
  </r>
  <r>
    <x v="46"/>
    <s v="強棒棒球場"/>
    <n v="8131"/>
    <n v="2263"/>
    <n v="130"/>
    <n v="1697"/>
    <n v="1560"/>
    <n v="1272"/>
    <n v="490"/>
    <n v="699"/>
    <n v="630"/>
    <n v="4005160"/>
  </r>
  <r>
    <x v="47"/>
    <s v="大巨蛋"/>
    <n v="23109"/>
    <n v="2298"/>
    <n v="130"/>
    <n v="1723"/>
    <n v="1640"/>
    <n v="1292"/>
    <n v="460"/>
    <n v="710"/>
    <n v="570"/>
    <n v="4123480"/>
  </r>
  <r>
    <x v="48"/>
    <s v="強棒棒球場"/>
    <n v="7624"/>
    <n v="2532"/>
    <n v="130"/>
    <n v="1899"/>
    <n v="1640"/>
    <n v="1424"/>
    <n v="460"/>
    <n v="783"/>
    <n v="570"/>
    <n v="4544870"/>
  </r>
  <r>
    <x v="49"/>
    <s v="大巨蛋"/>
    <n v="16101"/>
    <n v="2481"/>
    <n v="130"/>
    <n v="1860"/>
    <n v="1640"/>
    <n v="1395"/>
    <n v="460"/>
    <n v="767"/>
    <n v="570"/>
    <n v="4451820"/>
  </r>
  <r>
    <x v="50"/>
    <s v="大巨蛋"/>
    <n v="22600"/>
    <n v="3394"/>
    <n v="130"/>
    <n v="2545"/>
    <n v="1640"/>
    <n v="1908"/>
    <n v="460"/>
    <n v="1049"/>
    <n v="570"/>
    <n v="6090630"/>
  </r>
  <r>
    <x v="51"/>
    <s v="強棒棒球場"/>
    <n v="18904"/>
    <n v="2913"/>
    <n v="130"/>
    <n v="2184"/>
    <n v="1640"/>
    <n v="1638"/>
    <n v="460"/>
    <n v="900"/>
    <n v="570"/>
    <n v="5226930"/>
  </r>
  <r>
    <x v="52"/>
    <s v="經典棒球場"/>
    <n v="7392"/>
    <n v="1425"/>
    <n v="120"/>
    <n v="1068"/>
    <n v="1640"/>
    <n v="801"/>
    <n v="460"/>
    <n v="440"/>
    <n v="580"/>
    <n v="2546180"/>
  </r>
  <r>
    <x v="53"/>
    <s v="強棒棒球場"/>
    <n v="10984"/>
    <n v="2006"/>
    <n v="120"/>
    <n v="1504"/>
    <n v="1640"/>
    <n v="1128"/>
    <n v="460"/>
    <n v="620"/>
    <n v="580"/>
    <n v="3585760"/>
  </r>
  <r>
    <x v="54"/>
    <s v="強棒棒球場"/>
    <n v="8416"/>
    <n v="1815"/>
    <n v="120"/>
    <n v="1361"/>
    <n v="1640"/>
    <n v="1020"/>
    <n v="460"/>
    <n v="561"/>
    <n v="580"/>
    <n v="3244420"/>
  </r>
  <r>
    <x v="55"/>
    <s v="經典棒球場"/>
    <n v="7392"/>
    <n v="2491"/>
    <n v="120"/>
    <n v="1868"/>
    <n v="1640"/>
    <n v="1401"/>
    <n v="460"/>
    <n v="770"/>
    <n v="580"/>
    <n v="4453500"/>
  </r>
  <r>
    <x v="56"/>
    <s v="強棒棒球場"/>
    <n v="9464"/>
    <n v="1313"/>
    <n v="120"/>
    <n v="984"/>
    <n v="1640"/>
    <n v="738"/>
    <n v="460"/>
    <n v="405"/>
    <n v="580"/>
    <n v="2345700"/>
  </r>
  <r>
    <x v="57"/>
    <s v="大巨蛋"/>
    <n v="19984"/>
    <n v="3282"/>
    <n v="120"/>
    <n v="2461"/>
    <n v="1640"/>
    <n v="1845"/>
    <n v="460"/>
    <n v="1014"/>
    <n v="580"/>
    <n v="5866700"/>
  </r>
  <r>
    <x v="58"/>
    <s v="大巨蛋"/>
    <n v="22413"/>
    <n v="1805"/>
    <n v="120"/>
    <n v="1353"/>
    <n v="1460"/>
    <n v="1014"/>
    <n v="410"/>
    <n v="557"/>
    <n v="520"/>
    <n v="2897360"/>
  </r>
  <r>
    <x v="59"/>
    <s v="經典棒球場"/>
    <n v="7110"/>
    <n v="1992"/>
    <n v="120"/>
    <n v="1494"/>
    <n v="1460"/>
    <n v="1120"/>
    <n v="410"/>
    <n v="616"/>
    <n v="520"/>
    <n v="3199800"/>
  </r>
  <r>
    <x v="60"/>
    <s v="強棒棒球場"/>
    <n v="16000"/>
    <n v="1549"/>
    <n v="120"/>
    <n v="1161"/>
    <n v="1460"/>
    <n v="870"/>
    <n v="410"/>
    <n v="478"/>
    <n v="520"/>
    <n v="2486200"/>
  </r>
  <r>
    <x v="61"/>
    <s v="大巨蛋"/>
    <n v="22011"/>
    <n v="3901"/>
    <n v="120"/>
    <n v="2925"/>
    <n v="1460"/>
    <n v="2193"/>
    <n v="410"/>
    <n v="1206"/>
    <n v="520"/>
    <n v="6264870"/>
  </r>
  <r>
    <x v="62"/>
    <s v="強棒棒球場"/>
    <n v="11304"/>
    <n v="1861"/>
    <n v="120"/>
    <n v="1395"/>
    <n v="1460"/>
    <n v="1046"/>
    <n v="410"/>
    <n v="575"/>
    <n v="520"/>
    <n v="2987880"/>
  </r>
  <r>
    <x v="63"/>
    <s v="大巨蛋"/>
    <n v="22654"/>
    <n v="2359"/>
    <n v="120"/>
    <n v="1769"/>
    <n v="1460"/>
    <n v="1326"/>
    <n v="410"/>
    <n v="729"/>
    <n v="520"/>
    <n v="3788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D16" firstHeaderRow="0" firstDataRow="1" firstDataCol="1"/>
  <pivotFields count="13"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77" subtotalTop="0" showAll="0"/>
    <pivotField dataField="1" subtotalTop="0" showAll="0"/>
    <pivotField numFmtId="176" subtotalTop="0" showAll="0"/>
    <pivotField dataField="1" subtotalTop="0" showAll="0"/>
    <pivotField numFmtId="176" subtotalTop="0" showAll="0"/>
    <pivotField dataField="1" subtotalTop="0" showAll="0"/>
    <pivotField numFmtId="176" subtotalTop="0" showAll="0"/>
    <pivotField subtotalTop="0" showAll="0"/>
    <pivotField numFmtId="176" subtotalTop="0" showAll="0"/>
    <pivotField numFmtId="176" subtotalTop="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球帽銷售量" fld="3" baseField="0" baseItem="0"/>
    <dataField name="加總 - 球衣銷售量" fld="5" baseField="0" baseItem="0"/>
    <dataField name="加總 - 短T銷售量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D16" firstHeaderRow="0" firstDataRow="1" firstDataCol="1"/>
  <pivotFields count="13"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77" subtotalTop="0" showAll="0"/>
    <pivotField dataField="1" subtotalTop="0" showAll="0"/>
    <pivotField numFmtId="176" subtotalTop="0" showAll="0"/>
    <pivotField dataField="1" subtotalTop="0" showAll="0"/>
    <pivotField numFmtId="176" subtotalTop="0" showAll="0"/>
    <pivotField subtotalTop="0" showAll="0"/>
    <pivotField numFmtId="176" subtotalTop="0" showAll="0"/>
    <pivotField dataField="1" subtotalTop="0" showAll="0"/>
    <pivotField numFmtId="176" subtotalTop="0" showAll="0"/>
    <pivotField numFmtId="176" subtotalTop="0" showAll="0"/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球帽銷售量" fld="3" baseField="0" baseItem="0"/>
    <dataField name="加總 - 球衣銷售量" fld="5" baseField="0" baseItem="0"/>
    <dataField name="加總 - 簽名球銷售量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pane ySplit="1" topLeftCell="A2" activePane="bottomLeft" state="frozen"/>
      <selection activeCell="F14" sqref="F14"/>
      <selection pane="bottomLeft"/>
    </sheetView>
  </sheetViews>
  <sheetFormatPr defaultColWidth="14" defaultRowHeight="14.5" x14ac:dyDescent="0.3"/>
  <cols>
    <col min="2" max="2" width="13" bestFit="1" customWidth="1"/>
    <col min="3" max="3" width="12.8984375" style="16" bestFit="1" customWidth="1"/>
    <col min="4" max="4" width="13" style="3" bestFit="1" customWidth="1"/>
    <col min="5" max="5" width="11.09765625" style="3" customWidth="1"/>
    <col min="6" max="6" width="13" style="3" bestFit="1" customWidth="1"/>
    <col min="7" max="7" width="10.59765625" style="3" bestFit="1" customWidth="1"/>
    <col min="8" max="8" width="12" style="3" bestFit="1" customWidth="1"/>
    <col min="9" max="9" width="9.69921875" style="3" bestFit="1" customWidth="1"/>
    <col min="10" max="10" width="15.3984375" style="3" bestFit="1" customWidth="1"/>
    <col min="11" max="11" width="13" style="3" bestFit="1" customWidth="1"/>
    <col min="12" max="12" width="14" style="3"/>
  </cols>
  <sheetData>
    <row r="1" spans="1:12" ht="15" x14ac:dyDescent="0.35">
      <c r="A1" s="5" t="s">
        <v>20</v>
      </c>
      <c r="B1" s="18" t="s">
        <v>32</v>
      </c>
      <c r="C1" s="13" t="s">
        <v>21</v>
      </c>
      <c r="D1" s="19" t="s">
        <v>14</v>
      </c>
      <c r="E1" s="19" t="s">
        <v>22</v>
      </c>
      <c r="F1" s="19" t="s">
        <v>15</v>
      </c>
      <c r="G1" s="19" t="s">
        <v>23</v>
      </c>
      <c r="H1" s="19" t="s">
        <v>17</v>
      </c>
      <c r="I1" s="19" t="s">
        <v>24</v>
      </c>
      <c r="J1" s="19" t="s">
        <v>18</v>
      </c>
      <c r="K1" s="19" t="s">
        <v>25</v>
      </c>
      <c r="L1" s="20" t="s">
        <v>26</v>
      </c>
    </row>
    <row r="2" spans="1:12" ht="15" x14ac:dyDescent="0.35">
      <c r="A2" s="8">
        <v>42377</v>
      </c>
      <c r="B2" s="8" t="s">
        <v>36</v>
      </c>
      <c r="C2" s="14">
        <v>12579</v>
      </c>
      <c r="D2" s="21">
        <v>1120</v>
      </c>
      <c r="E2" s="21">
        <v>5.17</v>
      </c>
      <c r="F2" s="21">
        <v>840</v>
      </c>
      <c r="G2" s="21">
        <v>70.17</v>
      </c>
      <c r="H2" s="21">
        <v>630</v>
      </c>
      <c r="I2" s="21">
        <v>15.5</v>
      </c>
      <c r="J2" s="21">
        <v>346</v>
      </c>
      <c r="K2" s="21">
        <v>25.83</v>
      </c>
      <c r="L2" s="21">
        <f>D2*E2+F2*G2+H2*I2+J2*K2</f>
        <v>83435.38</v>
      </c>
    </row>
    <row r="3" spans="1:12" ht="15" x14ac:dyDescent="0.35">
      <c r="A3" s="8">
        <v>42378</v>
      </c>
      <c r="B3" s="8" t="s">
        <v>33</v>
      </c>
      <c r="C3" s="14">
        <v>19023</v>
      </c>
      <c r="D3" s="21">
        <v>1940</v>
      </c>
      <c r="E3" s="21">
        <v>5.17</v>
      </c>
      <c r="F3" s="21">
        <v>1455</v>
      </c>
      <c r="G3" s="21">
        <v>70.17</v>
      </c>
      <c r="H3" s="21">
        <v>1091</v>
      </c>
      <c r="I3" s="21">
        <v>15.5</v>
      </c>
      <c r="J3" s="21">
        <v>600</v>
      </c>
      <c r="K3" s="21">
        <v>25.83</v>
      </c>
      <c r="L3" s="21">
        <f t="shared" ref="L3:L65" si="0">D3*E3+F3*G3+H3*I3+J3*K3</f>
        <v>144535.65</v>
      </c>
    </row>
    <row r="4" spans="1:12" ht="15" x14ac:dyDescent="0.35">
      <c r="A4" s="8">
        <v>42379</v>
      </c>
      <c r="B4" s="8" t="s">
        <v>33</v>
      </c>
      <c r="C4" s="14">
        <v>22863</v>
      </c>
      <c r="D4" s="21">
        <v>2727</v>
      </c>
      <c r="E4" s="21">
        <v>5.17</v>
      </c>
      <c r="F4" s="21">
        <v>2045</v>
      </c>
      <c r="G4" s="21">
        <v>70.17</v>
      </c>
      <c r="H4" s="21">
        <v>1533</v>
      </c>
      <c r="I4" s="21">
        <v>15.5</v>
      </c>
      <c r="J4" s="21">
        <v>843</v>
      </c>
      <c r="K4" s="21">
        <v>25.83</v>
      </c>
      <c r="L4" s="21">
        <f t="shared" si="0"/>
        <v>203132.43</v>
      </c>
    </row>
    <row r="5" spans="1:12" ht="15" x14ac:dyDescent="0.35">
      <c r="A5" s="8">
        <v>42395</v>
      </c>
      <c r="B5" s="8" t="s">
        <v>44</v>
      </c>
      <c r="C5" s="14">
        <v>5308</v>
      </c>
      <c r="D5" s="21">
        <v>945</v>
      </c>
      <c r="E5" s="21">
        <v>5.17</v>
      </c>
      <c r="F5" s="21">
        <v>708</v>
      </c>
      <c r="G5" s="21">
        <v>70.17</v>
      </c>
      <c r="H5" s="21">
        <v>531</v>
      </c>
      <c r="I5" s="21">
        <v>15.5</v>
      </c>
      <c r="J5" s="21">
        <v>292</v>
      </c>
      <c r="K5" s="21">
        <v>25.83</v>
      </c>
      <c r="L5" s="21">
        <f t="shared" si="0"/>
        <v>70338.87</v>
      </c>
    </row>
    <row r="6" spans="1:12" ht="15" x14ac:dyDescent="0.35">
      <c r="A6" s="8">
        <v>42411</v>
      </c>
      <c r="B6" s="8" t="s">
        <v>42</v>
      </c>
      <c r="C6" s="14">
        <v>6313</v>
      </c>
      <c r="D6" s="21">
        <v>963</v>
      </c>
      <c r="E6" s="21">
        <v>5.17</v>
      </c>
      <c r="F6" s="21">
        <v>722</v>
      </c>
      <c r="G6" s="21">
        <v>74.900000000000006</v>
      </c>
      <c r="H6" s="21">
        <v>541</v>
      </c>
      <c r="I6" s="21">
        <v>15.5</v>
      </c>
      <c r="J6" s="21">
        <v>297</v>
      </c>
      <c r="K6" s="21">
        <v>25.83</v>
      </c>
      <c r="L6" s="21">
        <f t="shared" si="0"/>
        <v>75113.52</v>
      </c>
    </row>
    <row r="7" spans="1:12" ht="15" x14ac:dyDescent="0.35">
      <c r="A7" s="8">
        <v>42413</v>
      </c>
      <c r="B7" s="8" t="s">
        <v>33</v>
      </c>
      <c r="C7" s="14">
        <v>15294</v>
      </c>
      <c r="D7" s="21">
        <v>1721</v>
      </c>
      <c r="E7" s="21">
        <v>5.17</v>
      </c>
      <c r="F7" s="21">
        <v>1290</v>
      </c>
      <c r="G7" s="21">
        <v>74.900000000000006</v>
      </c>
      <c r="H7" s="21">
        <v>967</v>
      </c>
      <c r="I7" s="21">
        <v>15.5</v>
      </c>
      <c r="J7" s="21">
        <v>531</v>
      </c>
      <c r="K7" s="21">
        <v>25.83</v>
      </c>
      <c r="L7" s="21">
        <f t="shared" si="0"/>
        <v>134222.80000000002</v>
      </c>
    </row>
    <row r="8" spans="1:12" ht="15" x14ac:dyDescent="0.35">
      <c r="A8" s="8">
        <v>42416</v>
      </c>
      <c r="B8" s="8" t="s">
        <v>40</v>
      </c>
      <c r="C8" s="14">
        <v>7291</v>
      </c>
      <c r="D8" s="21">
        <v>1041</v>
      </c>
      <c r="E8" s="21">
        <v>5.17</v>
      </c>
      <c r="F8" s="21">
        <v>780</v>
      </c>
      <c r="G8" s="21">
        <v>74.900000000000006</v>
      </c>
      <c r="H8" s="21">
        <v>585</v>
      </c>
      <c r="I8" s="21">
        <v>15.5</v>
      </c>
      <c r="J8" s="21">
        <v>321</v>
      </c>
      <c r="K8" s="21">
        <v>25.83</v>
      </c>
      <c r="L8" s="21">
        <f t="shared" si="0"/>
        <v>81162.899999999994</v>
      </c>
    </row>
    <row r="9" spans="1:12" ht="15" x14ac:dyDescent="0.35">
      <c r="A9" s="8">
        <v>42418</v>
      </c>
      <c r="B9" s="8" t="s">
        <v>34</v>
      </c>
      <c r="C9" s="14">
        <v>7584</v>
      </c>
      <c r="D9" s="21">
        <v>1845</v>
      </c>
      <c r="E9" s="21">
        <v>5.17</v>
      </c>
      <c r="F9" s="21">
        <v>1383</v>
      </c>
      <c r="G9" s="21">
        <v>74.900000000000006</v>
      </c>
      <c r="H9" s="21">
        <v>1037</v>
      </c>
      <c r="I9" s="21">
        <v>15.5</v>
      </c>
      <c r="J9" s="21">
        <v>570</v>
      </c>
      <c r="K9" s="21">
        <v>25.83</v>
      </c>
      <c r="L9" s="21">
        <f t="shared" si="0"/>
        <v>143921.95000000001</v>
      </c>
    </row>
    <row r="10" spans="1:12" ht="15" x14ac:dyDescent="0.35">
      <c r="A10" s="8">
        <v>42419</v>
      </c>
      <c r="B10" s="8" t="s">
        <v>39</v>
      </c>
      <c r="C10" s="14">
        <v>9961</v>
      </c>
      <c r="D10" s="21">
        <v>1920</v>
      </c>
      <c r="E10" s="21">
        <v>5.17</v>
      </c>
      <c r="F10" s="21">
        <v>1440</v>
      </c>
      <c r="G10" s="21">
        <v>74.900000000000006</v>
      </c>
      <c r="H10" s="21">
        <v>1080</v>
      </c>
      <c r="I10" s="21">
        <v>15.5</v>
      </c>
      <c r="J10" s="21">
        <v>594</v>
      </c>
      <c r="K10" s="21">
        <v>25.83</v>
      </c>
      <c r="L10" s="21">
        <f t="shared" si="0"/>
        <v>149865.42000000001</v>
      </c>
    </row>
    <row r="11" spans="1:12" ht="15" x14ac:dyDescent="0.35">
      <c r="A11" s="8">
        <v>42420</v>
      </c>
      <c r="B11" s="8" t="s">
        <v>33</v>
      </c>
      <c r="C11" s="14">
        <v>11626</v>
      </c>
      <c r="D11" s="21">
        <v>1915</v>
      </c>
      <c r="E11" s="21">
        <v>5.17</v>
      </c>
      <c r="F11" s="21">
        <v>1436</v>
      </c>
      <c r="G11" s="21">
        <v>74.900000000000006</v>
      </c>
      <c r="H11" s="21">
        <v>1077</v>
      </c>
      <c r="I11" s="21">
        <v>15.5</v>
      </c>
      <c r="J11" s="21">
        <v>592</v>
      </c>
      <c r="K11" s="21">
        <v>25.83</v>
      </c>
      <c r="L11" s="21">
        <f t="shared" si="0"/>
        <v>149441.81</v>
      </c>
    </row>
    <row r="12" spans="1:12" ht="15" x14ac:dyDescent="0.35">
      <c r="A12" s="8">
        <v>42438</v>
      </c>
      <c r="B12" s="8" t="s">
        <v>42</v>
      </c>
      <c r="C12" s="14">
        <v>5584</v>
      </c>
      <c r="D12" s="21">
        <v>1674</v>
      </c>
      <c r="E12" s="21">
        <v>5.6</v>
      </c>
      <c r="F12" s="21">
        <v>1255</v>
      </c>
      <c r="G12" s="21">
        <v>61.13</v>
      </c>
      <c r="H12" s="21">
        <v>941</v>
      </c>
      <c r="I12" s="21">
        <v>22.38</v>
      </c>
      <c r="J12" s="21">
        <v>517</v>
      </c>
      <c r="K12" s="21">
        <v>25.83</v>
      </c>
      <c r="L12" s="21">
        <f t="shared" si="0"/>
        <v>120506.24000000001</v>
      </c>
    </row>
    <row r="13" spans="1:12" ht="15" x14ac:dyDescent="0.35">
      <c r="A13" s="8">
        <v>42440</v>
      </c>
      <c r="B13" s="8" t="s">
        <v>39</v>
      </c>
      <c r="C13" s="14">
        <v>7657</v>
      </c>
      <c r="D13" s="21">
        <v>2256</v>
      </c>
      <c r="E13" s="21">
        <v>5.6</v>
      </c>
      <c r="F13" s="21">
        <v>1692</v>
      </c>
      <c r="G13" s="21">
        <v>61.13</v>
      </c>
      <c r="H13" s="21">
        <v>1269</v>
      </c>
      <c r="I13" s="21">
        <v>22.38</v>
      </c>
      <c r="J13" s="21">
        <v>697</v>
      </c>
      <c r="K13" s="21">
        <v>25.83</v>
      </c>
      <c r="L13" s="21">
        <f t="shared" si="0"/>
        <v>162469.29</v>
      </c>
    </row>
    <row r="14" spans="1:12" ht="15" x14ac:dyDescent="0.35">
      <c r="A14" s="8">
        <v>42445</v>
      </c>
      <c r="B14" s="8" t="s">
        <v>42</v>
      </c>
      <c r="C14" s="14">
        <v>6084</v>
      </c>
      <c r="D14" s="21">
        <v>1087</v>
      </c>
      <c r="E14" s="21">
        <v>5.6</v>
      </c>
      <c r="F14" s="21">
        <v>815</v>
      </c>
      <c r="G14" s="21">
        <v>61.13</v>
      </c>
      <c r="H14" s="21">
        <v>611</v>
      </c>
      <c r="I14" s="21">
        <v>22.38</v>
      </c>
      <c r="J14" s="21">
        <v>336</v>
      </c>
      <c r="K14" s="21">
        <v>25.83</v>
      </c>
      <c r="L14" s="21">
        <f t="shared" si="0"/>
        <v>78261.210000000006</v>
      </c>
    </row>
    <row r="15" spans="1:12" ht="15" x14ac:dyDescent="0.35">
      <c r="A15" s="8">
        <v>42446</v>
      </c>
      <c r="B15" s="8" t="s">
        <v>43</v>
      </c>
      <c r="C15" s="14">
        <v>4674</v>
      </c>
      <c r="D15" s="21">
        <v>1865</v>
      </c>
      <c r="E15" s="21">
        <v>5.6</v>
      </c>
      <c r="F15" s="21">
        <v>1398</v>
      </c>
      <c r="G15" s="21">
        <v>61.13</v>
      </c>
      <c r="H15" s="21">
        <v>1048</v>
      </c>
      <c r="I15" s="21">
        <v>22.38</v>
      </c>
      <c r="J15" s="21">
        <v>576</v>
      </c>
      <c r="K15" s="21">
        <v>25.83</v>
      </c>
      <c r="L15" s="21">
        <f t="shared" si="0"/>
        <v>134236.06</v>
      </c>
    </row>
    <row r="16" spans="1:12" ht="15" x14ac:dyDescent="0.35">
      <c r="A16" s="8">
        <v>42456</v>
      </c>
      <c r="B16" s="8" t="s">
        <v>33</v>
      </c>
      <c r="C16" s="14">
        <v>20278</v>
      </c>
      <c r="D16" s="21">
        <v>2114</v>
      </c>
      <c r="E16" s="21">
        <v>5.6</v>
      </c>
      <c r="F16" s="21">
        <v>1585</v>
      </c>
      <c r="G16" s="21">
        <v>61.13</v>
      </c>
      <c r="H16" s="21">
        <v>1188</v>
      </c>
      <c r="I16" s="21">
        <v>22.38</v>
      </c>
      <c r="J16" s="21">
        <v>653</v>
      </c>
      <c r="K16" s="21">
        <v>25.83</v>
      </c>
      <c r="L16" s="21">
        <f t="shared" si="0"/>
        <v>152183.87999999998</v>
      </c>
    </row>
    <row r="17" spans="1:12" ht="15" x14ac:dyDescent="0.35">
      <c r="A17" s="8">
        <v>42463</v>
      </c>
      <c r="B17" s="8" t="s">
        <v>33</v>
      </c>
      <c r="C17" s="14">
        <v>22204</v>
      </c>
      <c r="D17" s="21">
        <v>2652</v>
      </c>
      <c r="E17" s="21">
        <v>5.6</v>
      </c>
      <c r="F17" s="21">
        <v>1989</v>
      </c>
      <c r="G17" s="21">
        <v>61.13</v>
      </c>
      <c r="H17" s="21">
        <v>1491</v>
      </c>
      <c r="I17" s="21">
        <v>22.38</v>
      </c>
      <c r="J17" s="21">
        <v>820</v>
      </c>
      <c r="K17" s="21">
        <v>24.97</v>
      </c>
      <c r="L17" s="21">
        <f t="shared" si="0"/>
        <v>190282.75000000003</v>
      </c>
    </row>
    <row r="18" spans="1:12" ht="15" x14ac:dyDescent="0.35">
      <c r="A18" s="8">
        <v>42469</v>
      </c>
      <c r="B18" s="8" t="s">
        <v>37</v>
      </c>
      <c r="C18" s="14">
        <v>11462</v>
      </c>
      <c r="D18" s="21">
        <v>2587</v>
      </c>
      <c r="E18" s="21">
        <v>5.6</v>
      </c>
      <c r="F18" s="21">
        <v>1940</v>
      </c>
      <c r="G18" s="21">
        <v>61.13</v>
      </c>
      <c r="H18" s="21">
        <v>1455</v>
      </c>
      <c r="I18" s="21">
        <v>22.38</v>
      </c>
      <c r="J18" s="21">
        <v>800</v>
      </c>
      <c r="K18" s="21">
        <v>24.97</v>
      </c>
      <c r="L18" s="21">
        <f t="shared" si="0"/>
        <v>185618.30000000002</v>
      </c>
    </row>
    <row r="19" spans="1:12" ht="15" x14ac:dyDescent="0.35">
      <c r="A19" s="8">
        <v>42475</v>
      </c>
      <c r="B19" s="8" t="s">
        <v>41</v>
      </c>
      <c r="C19" s="14">
        <v>7090</v>
      </c>
      <c r="D19" s="21">
        <v>2245</v>
      </c>
      <c r="E19" s="21">
        <v>5.6</v>
      </c>
      <c r="F19" s="21">
        <v>1683</v>
      </c>
      <c r="G19" s="21">
        <v>61.13</v>
      </c>
      <c r="H19" s="21">
        <v>1262</v>
      </c>
      <c r="I19" s="21">
        <v>22.38</v>
      </c>
      <c r="J19" s="21">
        <v>694</v>
      </c>
      <c r="K19" s="21">
        <v>24.97</v>
      </c>
      <c r="L19" s="21">
        <f t="shared" si="0"/>
        <v>161026.53</v>
      </c>
    </row>
    <row r="20" spans="1:12" ht="15" x14ac:dyDescent="0.35">
      <c r="A20" s="8">
        <v>42488</v>
      </c>
      <c r="B20" s="8" t="s">
        <v>44</v>
      </c>
      <c r="C20" s="14">
        <v>4882</v>
      </c>
      <c r="D20" s="21">
        <v>1592</v>
      </c>
      <c r="E20" s="21">
        <v>5.6</v>
      </c>
      <c r="F20" s="21">
        <v>1194</v>
      </c>
      <c r="G20" s="21">
        <v>61.13</v>
      </c>
      <c r="H20" s="21">
        <v>895</v>
      </c>
      <c r="I20" s="21">
        <v>22.38</v>
      </c>
      <c r="J20" s="21">
        <v>492</v>
      </c>
      <c r="K20" s="21">
        <v>24.97</v>
      </c>
      <c r="L20" s="21">
        <f t="shared" si="0"/>
        <v>114219.76</v>
      </c>
    </row>
    <row r="21" spans="1:12" ht="15" x14ac:dyDescent="0.35">
      <c r="A21" s="8">
        <v>42489</v>
      </c>
      <c r="B21" s="8" t="s">
        <v>33</v>
      </c>
      <c r="C21" s="14">
        <v>14672</v>
      </c>
      <c r="D21" s="21">
        <v>1047</v>
      </c>
      <c r="E21" s="21">
        <v>5.6</v>
      </c>
      <c r="F21" s="21">
        <v>785</v>
      </c>
      <c r="G21" s="21">
        <v>61.13</v>
      </c>
      <c r="H21" s="21">
        <v>588</v>
      </c>
      <c r="I21" s="21">
        <v>22.38</v>
      </c>
      <c r="J21" s="21">
        <v>323</v>
      </c>
      <c r="K21" s="21">
        <v>24.97</v>
      </c>
      <c r="L21" s="21">
        <f t="shared" si="0"/>
        <v>75075</v>
      </c>
    </row>
    <row r="22" spans="1:12" ht="15" x14ac:dyDescent="0.35">
      <c r="A22" s="8">
        <v>42502</v>
      </c>
      <c r="B22" s="8" t="s">
        <v>44</v>
      </c>
      <c r="C22" s="14">
        <v>4476</v>
      </c>
      <c r="D22" s="21">
        <v>1613</v>
      </c>
      <c r="E22" s="21">
        <v>6.03</v>
      </c>
      <c r="F22" s="21">
        <v>1209</v>
      </c>
      <c r="G22" s="21">
        <v>65.86</v>
      </c>
      <c r="H22" s="21">
        <v>906</v>
      </c>
      <c r="I22" s="21">
        <v>18.079999999999998</v>
      </c>
      <c r="J22" s="21">
        <v>498</v>
      </c>
      <c r="K22" s="21">
        <v>24.97</v>
      </c>
      <c r="L22" s="21">
        <f t="shared" si="0"/>
        <v>118166.67</v>
      </c>
    </row>
    <row r="23" spans="1:12" ht="15" x14ac:dyDescent="0.35">
      <c r="A23" s="8">
        <v>42507</v>
      </c>
      <c r="B23" s="8" t="s">
        <v>42</v>
      </c>
      <c r="C23" s="14">
        <v>5782</v>
      </c>
      <c r="D23" s="21">
        <v>1072</v>
      </c>
      <c r="E23" s="21">
        <v>6.03</v>
      </c>
      <c r="F23" s="21">
        <v>804</v>
      </c>
      <c r="G23" s="21">
        <v>65.86</v>
      </c>
      <c r="H23" s="21">
        <v>603</v>
      </c>
      <c r="I23" s="21">
        <v>18.079999999999998</v>
      </c>
      <c r="J23" s="21">
        <v>331</v>
      </c>
      <c r="K23" s="21">
        <v>24.97</v>
      </c>
      <c r="L23" s="21">
        <f t="shared" si="0"/>
        <v>78582.91</v>
      </c>
    </row>
    <row r="24" spans="1:12" ht="15" x14ac:dyDescent="0.35">
      <c r="A24" s="8">
        <v>42529</v>
      </c>
      <c r="B24" s="8" t="s">
        <v>36</v>
      </c>
      <c r="C24" s="14">
        <v>10054</v>
      </c>
      <c r="D24" s="21">
        <v>1106</v>
      </c>
      <c r="E24" s="21">
        <v>6.03</v>
      </c>
      <c r="F24" s="21">
        <v>829</v>
      </c>
      <c r="G24" s="21">
        <v>65.86</v>
      </c>
      <c r="H24" s="21">
        <v>621</v>
      </c>
      <c r="I24" s="21">
        <v>18.079999999999998</v>
      </c>
      <c r="J24" s="21">
        <v>341</v>
      </c>
      <c r="K24" s="21">
        <v>29.27</v>
      </c>
      <c r="L24" s="21">
        <f t="shared" si="0"/>
        <v>82475.87</v>
      </c>
    </row>
    <row r="25" spans="1:12" ht="15" x14ac:dyDescent="0.35">
      <c r="A25" s="8">
        <v>42532</v>
      </c>
      <c r="B25" s="8" t="s">
        <v>33</v>
      </c>
      <c r="C25" s="14">
        <v>21875</v>
      </c>
      <c r="D25" s="21">
        <v>2854</v>
      </c>
      <c r="E25" s="21">
        <v>6.03</v>
      </c>
      <c r="F25" s="21">
        <v>2140</v>
      </c>
      <c r="G25" s="21">
        <v>65.86</v>
      </c>
      <c r="H25" s="21">
        <v>1605</v>
      </c>
      <c r="I25" s="21">
        <v>18.079999999999998</v>
      </c>
      <c r="J25" s="21">
        <v>882</v>
      </c>
      <c r="K25" s="21">
        <v>29.27</v>
      </c>
      <c r="L25" s="21">
        <f t="shared" si="0"/>
        <v>212984.56</v>
      </c>
    </row>
    <row r="26" spans="1:12" ht="15" x14ac:dyDescent="0.35">
      <c r="A26" s="8">
        <v>42533</v>
      </c>
      <c r="B26" s="8" t="s">
        <v>33</v>
      </c>
      <c r="C26" s="14">
        <v>16027</v>
      </c>
      <c r="D26" s="21">
        <v>2330</v>
      </c>
      <c r="E26" s="21">
        <v>6.03</v>
      </c>
      <c r="F26" s="21">
        <v>1747</v>
      </c>
      <c r="G26" s="21">
        <v>65.86</v>
      </c>
      <c r="H26" s="21">
        <v>1310</v>
      </c>
      <c r="I26" s="21">
        <v>18.079999999999998</v>
      </c>
      <c r="J26" s="21">
        <v>720</v>
      </c>
      <c r="K26" s="21">
        <v>29.27</v>
      </c>
      <c r="L26" s="21">
        <f t="shared" si="0"/>
        <v>173866.52</v>
      </c>
    </row>
    <row r="27" spans="1:12" ht="15" x14ac:dyDescent="0.35">
      <c r="A27" s="8">
        <v>42536</v>
      </c>
      <c r="B27" s="8" t="s">
        <v>34</v>
      </c>
      <c r="C27" s="14">
        <v>9351</v>
      </c>
      <c r="D27" s="21">
        <v>1136</v>
      </c>
      <c r="E27" s="21">
        <v>6.03</v>
      </c>
      <c r="F27" s="21">
        <v>852</v>
      </c>
      <c r="G27" s="21">
        <v>65.86</v>
      </c>
      <c r="H27" s="21">
        <v>639</v>
      </c>
      <c r="I27" s="21">
        <v>18.079999999999998</v>
      </c>
      <c r="J27" s="21">
        <v>351</v>
      </c>
      <c r="K27" s="21">
        <v>29.27</v>
      </c>
      <c r="L27" s="21">
        <f t="shared" si="0"/>
        <v>84789.69</v>
      </c>
    </row>
    <row r="28" spans="1:12" ht="15" x14ac:dyDescent="0.35">
      <c r="A28" s="8">
        <v>42539</v>
      </c>
      <c r="B28" s="8" t="s">
        <v>34</v>
      </c>
      <c r="C28" s="14">
        <v>11760</v>
      </c>
      <c r="D28" s="21">
        <v>2367</v>
      </c>
      <c r="E28" s="21">
        <v>6.03</v>
      </c>
      <c r="F28" s="21">
        <v>1775</v>
      </c>
      <c r="G28" s="21">
        <v>65.86</v>
      </c>
      <c r="H28" s="21">
        <v>1331</v>
      </c>
      <c r="I28" s="21">
        <v>18.079999999999998</v>
      </c>
      <c r="J28" s="21">
        <v>732</v>
      </c>
      <c r="K28" s="21">
        <v>29.27</v>
      </c>
      <c r="L28" s="21">
        <f t="shared" si="0"/>
        <v>176664.63</v>
      </c>
    </row>
    <row r="29" spans="1:12" ht="15" x14ac:dyDescent="0.35">
      <c r="A29" s="8">
        <v>42543</v>
      </c>
      <c r="B29" s="8" t="s">
        <v>36</v>
      </c>
      <c r="C29" s="14">
        <v>8216</v>
      </c>
      <c r="D29" s="21">
        <v>1518</v>
      </c>
      <c r="E29" s="21">
        <v>6.03</v>
      </c>
      <c r="F29" s="21">
        <v>1138</v>
      </c>
      <c r="G29" s="21">
        <v>65.86</v>
      </c>
      <c r="H29" s="21">
        <v>853</v>
      </c>
      <c r="I29" s="21">
        <v>18.079999999999998</v>
      </c>
      <c r="J29" s="21">
        <v>469</v>
      </c>
      <c r="K29" s="21">
        <v>29.27</v>
      </c>
      <c r="L29" s="21">
        <f t="shared" si="0"/>
        <v>113252.09</v>
      </c>
    </row>
    <row r="30" spans="1:12" ht="15" x14ac:dyDescent="0.35">
      <c r="A30" s="8">
        <v>42549</v>
      </c>
      <c r="B30" s="8" t="s">
        <v>43</v>
      </c>
      <c r="C30" s="14">
        <v>7300</v>
      </c>
      <c r="D30" s="21">
        <v>1020</v>
      </c>
      <c r="E30" s="21">
        <v>6.03</v>
      </c>
      <c r="F30" s="21">
        <v>765</v>
      </c>
      <c r="G30" s="21">
        <v>65.86</v>
      </c>
      <c r="H30" s="21">
        <v>573</v>
      </c>
      <c r="I30" s="21">
        <v>18.079999999999998</v>
      </c>
      <c r="J30" s="21">
        <v>315</v>
      </c>
      <c r="K30" s="21">
        <v>29.27</v>
      </c>
      <c r="L30" s="21">
        <f t="shared" si="0"/>
        <v>76113.39</v>
      </c>
    </row>
    <row r="31" spans="1:12" ht="15" x14ac:dyDescent="0.35">
      <c r="A31" s="8">
        <v>42550</v>
      </c>
      <c r="B31" s="8" t="s">
        <v>39</v>
      </c>
      <c r="C31" s="14">
        <v>8921</v>
      </c>
      <c r="D31" s="21">
        <v>1558</v>
      </c>
      <c r="E31" s="21">
        <v>6.03</v>
      </c>
      <c r="F31" s="21">
        <v>1168</v>
      </c>
      <c r="G31" s="21">
        <v>65.86</v>
      </c>
      <c r="H31" s="21">
        <v>876</v>
      </c>
      <c r="I31" s="21">
        <v>18.079999999999998</v>
      </c>
      <c r="J31" s="21">
        <v>481</v>
      </c>
      <c r="K31" s="21">
        <v>29.27</v>
      </c>
      <c r="L31" s="21">
        <f t="shared" si="0"/>
        <v>116236.17</v>
      </c>
    </row>
    <row r="32" spans="1:12" ht="15" x14ac:dyDescent="0.35">
      <c r="A32" s="8">
        <v>42551</v>
      </c>
      <c r="B32" s="8" t="s">
        <v>43</v>
      </c>
      <c r="C32" s="14">
        <v>5720</v>
      </c>
      <c r="D32" s="21">
        <v>1777</v>
      </c>
      <c r="E32" s="21">
        <v>6.03</v>
      </c>
      <c r="F32" s="21">
        <v>1332</v>
      </c>
      <c r="G32" s="21">
        <v>65.86</v>
      </c>
      <c r="H32" s="21">
        <v>999</v>
      </c>
      <c r="I32" s="21">
        <v>18.079999999999998</v>
      </c>
      <c r="J32" s="21">
        <v>549</v>
      </c>
      <c r="K32" s="21">
        <v>29.27</v>
      </c>
      <c r="L32" s="21">
        <f t="shared" si="0"/>
        <v>132571.98000000001</v>
      </c>
    </row>
    <row r="33" spans="1:12" ht="15" x14ac:dyDescent="0.35">
      <c r="A33" s="8">
        <v>42553</v>
      </c>
      <c r="B33" s="8" t="s">
        <v>35</v>
      </c>
      <c r="C33" s="14">
        <v>19806</v>
      </c>
      <c r="D33" s="21">
        <v>3077</v>
      </c>
      <c r="E33" s="21">
        <v>6.03</v>
      </c>
      <c r="F33" s="21">
        <v>2307</v>
      </c>
      <c r="G33" s="21">
        <v>72.75</v>
      </c>
      <c r="H33" s="21">
        <v>1730</v>
      </c>
      <c r="I33" s="21">
        <v>21.95</v>
      </c>
      <c r="J33" s="21">
        <v>951</v>
      </c>
      <c r="K33" s="21">
        <v>24.97</v>
      </c>
      <c r="L33" s="21">
        <f t="shared" si="0"/>
        <v>248108.53</v>
      </c>
    </row>
    <row r="34" spans="1:12" ht="15" x14ac:dyDescent="0.35">
      <c r="A34" s="8">
        <v>42554</v>
      </c>
      <c r="B34" s="8" t="s">
        <v>35</v>
      </c>
      <c r="C34" s="14">
        <v>18847</v>
      </c>
      <c r="D34" s="21">
        <v>2355</v>
      </c>
      <c r="E34" s="21">
        <v>6.03</v>
      </c>
      <c r="F34" s="21">
        <v>1766</v>
      </c>
      <c r="G34" s="21">
        <v>72.75</v>
      </c>
      <c r="H34" s="21">
        <v>1324</v>
      </c>
      <c r="I34" s="21">
        <v>21.95</v>
      </c>
      <c r="J34" s="21">
        <v>728</v>
      </c>
      <c r="K34" s="21">
        <v>24.97</v>
      </c>
      <c r="L34" s="21">
        <f t="shared" si="0"/>
        <v>189917.11</v>
      </c>
    </row>
    <row r="35" spans="1:12" ht="15" x14ac:dyDescent="0.35">
      <c r="A35" s="8">
        <v>42559</v>
      </c>
      <c r="B35" s="8" t="s">
        <v>39</v>
      </c>
      <c r="C35" s="14">
        <v>7429</v>
      </c>
      <c r="D35" s="21">
        <v>1489</v>
      </c>
      <c r="E35" s="21">
        <v>6.03</v>
      </c>
      <c r="F35" s="21">
        <v>1116</v>
      </c>
      <c r="G35" s="21">
        <v>72.75</v>
      </c>
      <c r="H35" s="21">
        <v>837</v>
      </c>
      <c r="I35" s="21">
        <v>21.95</v>
      </c>
      <c r="J35" s="21">
        <v>460</v>
      </c>
      <c r="K35" s="21">
        <v>24.97</v>
      </c>
      <c r="L35" s="21">
        <f t="shared" si="0"/>
        <v>120026.01999999999</v>
      </c>
    </row>
    <row r="36" spans="1:12" ht="15" x14ac:dyDescent="0.35">
      <c r="A36" s="8">
        <v>42570</v>
      </c>
      <c r="B36" s="8" t="s">
        <v>40</v>
      </c>
      <c r="C36" s="14">
        <v>4973</v>
      </c>
      <c r="D36" s="21">
        <v>1081</v>
      </c>
      <c r="E36" s="21">
        <v>6.03</v>
      </c>
      <c r="F36" s="21">
        <v>810</v>
      </c>
      <c r="G36" s="21">
        <v>72.75</v>
      </c>
      <c r="H36" s="21">
        <v>607</v>
      </c>
      <c r="I36" s="21">
        <v>21.95</v>
      </c>
      <c r="J36" s="21">
        <v>333</v>
      </c>
      <c r="K36" s="21">
        <v>24.97</v>
      </c>
      <c r="L36" s="21">
        <f t="shared" si="0"/>
        <v>87084.59</v>
      </c>
    </row>
    <row r="37" spans="1:12" ht="15" x14ac:dyDescent="0.35">
      <c r="A37" s="8">
        <v>42572</v>
      </c>
      <c r="B37" s="8" t="s">
        <v>41</v>
      </c>
      <c r="C37" s="14">
        <v>7210</v>
      </c>
      <c r="D37" s="21">
        <v>1741</v>
      </c>
      <c r="E37" s="21">
        <v>6.03</v>
      </c>
      <c r="F37" s="21">
        <v>1305</v>
      </c>
      <c r="G37" s="21">
        <v>72.75</v>
      </c>
      <c r="H37" s="21">
        <v>978</v>
      </c>
      <c r="I37" s="21">
        <v>21.95</v>
      </c>
      <c r="J37" s="21">
        <v>537</v>
      </c>
      <c r="K37" s="21">
        <v>24.97</v>
      </c>
      <c r="L37" s="21">
        <f t="shared" si="0"/>
        <v>140312.96999999997</v>
      </c>
    </row>
    <row r="38" spans="1:12" ht="15" x14ac:dyDescent="0.35">
      <c r="A38" s="8">
        <v>42581</v>
      </c>
      <c r="B38" s="8" t="s">
        <v>34</v>
      </c>
      <c r="C38" s="14">
        <v>15255</v>
      </c>
      <c r="D38" s="21">
        <v>2503</v>
      </c>
      <c r="E38" s="21">
        <v>6.03</v>
      </c>
      <c r="F38" s="21">
        <v>1877</v>
      </c>
      <c r="G38" s="21">
        <v>72.75</v>
      </c>
      <c r="H38" s="21">
        <v>1407</v>
      </c>
      <c r="I38" s="21">
        <v>21.95</v>
      </c>
      <c r="J38" s="21">
        <v>773</v>
      </c>
      <c r="K38" s="21">
        <v>24.97</v>
      </c>
      <c r="L38" s="21">
        <f t="shared" si="0"/>
        <v>201830.3</v>
      </c>
    </row>
    <row r="39" spans="1:12" ht="15" x14ac:dyDescent="0.35">
      <c r="A39" s="8">
        <v>42592</v>
      </c>
      <c r="B39" s="8" t="s">
        <v>34</v>
      </c>
      <c r="C39" s="14">
        <v>8953</v>
      </c>
      <c r="D39" s="21">
        <v>1761</v>
      </c>
      <c r="E39" s="21">
        <v>6.03</v>
      </c>
      <c r="F39" s="21">
        <v>1320</v>
      </c>
      <c r="G39" s="21">
        <v>72.75</v>
      </c>
      <c r="H39" s="21">
        <v>990</v>
      </c>
      <c r="I39" s="21">
        <v>21.09</v>
      </c>
      <c r="J39" s="21">
        <v>544</v>
      </c>
      <c r="K39" s="21">
        <v>25.83</v>
      </c>
      <c r="L39" s="21">
        <f t="shared" si="0"/>
        <v>141579.44999999998</v>
      </c>
    </row>
    <row r="40" spans="1:12" ht="15" x14ac:dyDescent="0.35">
      <c r="A40" s="8">
        <v>42595</v>
      </c>
      <c r="B40" s="8" t="s">
        <v>35</v>
      </c>
      <c r="C40" s="14">
        <v>18784</v>
      </c>
      <c r="D40" s="21">
        <v>2760</v>
      </c>
      <c r="E40" s="21">
        <v>6.03</v>
      </c>
      <c r="F40" s="21">
        <v>2070</v>
      </c>
      <c r="G40" s="21">
        <v>72.75</v>
      </c>
      <c r="H40" s="21">
        <v>1552</v>
      </c>
      <c r="I40" s="21">
        <v>21.09</v>
      </c>
      <c r="J40" s="21">
        <v>853</v>
      </c>
      <c r="K40" s="21">
        <v>25.83</v>
      </c>
      <c r="L40" s="21">
        <f t="shared" si="0"/>
        <v>221999.96999999997</v>
      </c>
    </row>
    <row r="41" spans="1:12" ht="15" x14ac:dyDescent="0.35">
      <c r="A41" s="8">
        <v>42598</v>
      </c>
      <c r="B41" s="8" t="s">
        <v>42</v>
      </c>
      <c r="C41" s="14">
        <v>4692</v>
      </c>
      <c r="D41" s="21">
        <v>1812</v>
      </c>
      <c r="E41" s="21">
        <v>6.03</v>
      </c>
      <c r="F41" s="21">
        <v>1359</v>
      </c>
      <c r="G41" s="21">
        <v>72.75</v>
      </c>
      <c r="H41" s="21">
        <v>1019</v>
      </c>
      <c r="I41" s="21">
        <v>21.09</v>
      </c>
      <c r="J41" s="21">
        <v>560</v>
      </c>
      <c r="K41" s="21">
        <v>25.83</v>
      </c>
      <c r="L41" s="21">
        <f t="shared" si="0"/>
        <v>145749.12</v>
      </c>
    </row>
    <row r="42" spans="1:12" ht="15" x14ac:dyDescent="0.35">
      <c r="A42" s="8">
        <v>42621</v>
      </c>
      <c r="B42" s="8" t="s">
        <v>40</v>
      </c>
      <c r="C42" s="14">
        <v>5828</v>
      </c>
      <c r="D42" s="21">
        <v>1668</v>
      </c>
      <c r="E42" s="21">
        <v>5.6</v>
      </c>
      <c r="F42" s="21">
        <v>1251</v>
      </c>
      <c r="G42" s="21">
        <v>67.150000000000006</v>
      </c>
      <c r="H42" s="21">
        <v>938</v>
      </c>
      <c r="I42" s="21">
        <v>21.09</v>
      </c>
      <c r="J42" s="21">
        <v>515</v>
      </c>
      <c r="K42" s="21">
        <v>27.12</v>
      </c>
      <c r="L42" s="21">
        <f t="shared" si="0"/>
        <v>127094.67000000001</v>
      </c>
    </row>
    <row r="43" spans="1:12" ht="15" x14ac:dyDescent="0.35">
      <c r="A43" s="8">
        <v>42624</v>
      </c>
      <c r="B43" s="8" t="s">
        <v>33</v>
      </c>
      <c r="C43" s="14">
        <v>20946</v>
      </c>
      <c r="D43" s="21">
        <v>2458</v>
      </c>
      <c r="E43" s="21">
        <v>5.6</v>
      </c>
      <c r="F43" s="21">
        <v>1843</v>
      </c>
      <c r="G43" s="21">
        <v>67.150000000000006</v>
      </c>
      <c r="H43" s="21">
        <v>1382</v>
      </c>
      <c r="I43" s="21">
        <v>21.09</v>
      </c>
      <c r="J43" s="21">
        <v>760</v>
      </c>
      <c r="K43" s="21">
        <v>27.12</v>
      </c>
      <c r="L43" s="21">
        <f t="shared" si="0"/>
        <v>187279.83000000002</v>
      </c>
    </row>
    <row r="44" spans="1:12" ht="15" x14ac:dyDescent="0.35">
      <c r="A44" s="8">
        <v>42631</v>
      </c>
      <c r="B44" s="8" t="s">
        <v>33</v>
      </c>
      <c r="C44" s="14">
        <v>18791</v>
      </c>
      <c r="D44" s="21">
        <v>3480</v>
      </c>
      <c r="E44" s="21">
        <v>5.6</v>
      </c>
      <c r="F44" s="21">
        <v>2610</v>
      </c>
      <c r="G44" s="21">
        <v>67.150000000000006</v>
      </c>
      <c r="H44" s="21">
        <v>1957</v>
      </c>
      <c r="I44" s="21">
        <v>21.09</v>
      </c>
      <c r="J44" s="21">
        <v>1076</v>
      </c>
      <c r="K44" s="21">
        <v>27.12</v>
      </c>
      <c r="L44" s="21">
        <f t="shared" si="0"/>
        <v>265203.75000000006</v>
      </c>
    </row>
    <row r="45" spans="1:12" ht="15" x14ac:dyDescent="0.35">
      <c r="A45" s="8">
        <v>42634</v>
      </c>
      <c r="B45" s="8" t="s">
        <v>43</v>
      </c>
      <c r="C45" s="14">
        <v>7076</v>
      </c>
      <c r="D45" s="21">
        <v>1987</v>
      </c>
      <c r="E45" s="21">
        <v>5.6</v>
      </c>
      <c r="F45" s="21">
        <v>1490</v>
      </c>
      <c r="G45" s="21">
        <v>67.150000000000006</v>
      </c>
      <c r="H45" s="21">
        <v>1117</v>
      </c>
      <c r="I45" s="21">
        <v>21.09</v>
      </c>
      <c r="J45" s="21">
        <v>614</v>
      </c>
      <c r="K45" s="21">
        <v>27.12</v>
      </c>
      <c r="L45" s="21">
        <f t="shared" si="0"/>
        <v>151389.91</v>
      </c>
    </row>
    <row r="46" spans="1:12" ht="15" x14ac:dyDescent="0.35">
      <c r="A46" s="8">
        <v>42637</v>
      </c>
      <c r="B46" s="8" t="s">
        <v>34</v>
      </c>
      <c r="C46" s="14">
        <v>13212</v>
      </c>
      <c r="D46" s="21">
        <v>3267</v>
      </c>
      <c r="E46" s="21">
        <v>5.6</v>
      </c>
      <c r="F46" s="21">
        <v>2450</v>
      </c>
      <c r="G46" s="21">
        <v>67.150000000000006</v>
      </c>
      <c r="H46" s="21">
        <v>1837</v>
      </c>
      <c r="I46" s="21">
        <v>21.09</v>
      </c>
      <c r="J46" s="21">
        <v>1010</v>
      </c>
      <c r="K46" s="21">
        <v>27.12</v>
      </c>
      <c r="L46" s="21">
        <f t="shared" si="0"/>
        <v>248946.23000000004</v>
      </c>
    </row>
    <row r="47" spans="1:12" ht="15" x14ac:dyDescent="0.35">
      <c r="A47" s="8">
        <v>42642</v>
      </c>
      <c r="B47" s="8" t="s">
        <v>43</v>
      </c>
      <c r="C47" s="14">
        <v>7380</v>
      </c>
      <c r="D47" s="21">
        <v>1053</v>
      </c>
      <c r="E47" s="21">
        <v>5.6</v>
      </c>
      <c r="F47" s="21">
        <v>789</v>
      </c>
      <c r="G47" s="21">
        <v>67.150000000000006</v>
      </c>
      <c r="H47" s="21">
        <v>591</v>
      </c>
      <c r="I47" s="21">
        <v>21.09</v>
      </c>
      <c r="J47" s="21">
        <v>325</v>
      </c>
      <c r="K47" s="21">
        <v>27.12</v>
      </c>
      <c r="L47" s="21">
        <f t="shared" si="0"/>
        <v>80156.340000000011</v>
      </c>
    </row>
    <row r="48" spans="1:12" ht="15" x14ac:dyDescent="0.35">
      <c r="A48" s="8">
        <v>42643</v>
      </c>
      <c r="B48" s="8" t="s">
        <v>36</v>
      </c>
      <c r="C48" s="14">
        <v>8131</v>
      </c>
      <c r="D48" s="21">
        <v>2263</v>
      </c>
      <c r="E48" s="21">
        <v>5.6</v>
      </c>
      <c r="F48" s="21">
        <v>1697</v>
      </c>
      <c r="G48" s="21">
        <v>67.150000000000006</v>
      </c>
      <c r="H48" s="21">
        <v>1272</v>
      </c>
      <c r="I48" s="21">
        <v>21.09</v>
      </c>
      <c r="J48" s="21">
        <v>699</v>
      </c>
      <c r="K48" s="21">
        <v>27.12</v>
      </c>
      <c r="L48" s="21">
        <f t="shared" si="0"/>
        <v>172409.71000000002</v>
      </c>
    </row>
    <row r="49" spans="1:12" ht="15" x14ac:dyDescent="0.35">
      <c r="A49" s="8">
        <v>42645</v>
      </c>
      <c r="B49" s="8" t="s">
        <v>33</v>
      </c>
      <c r="C49" s="14">
        <v>23109</v>
      </c>
      <c r="D49" s="21">
        <v>2298</v>
      </c>
      <c r="E49" s="21">
        <v>5.6</v>
      </c>
      <c r="F49" s="21">
        <v>1723</v>
      </c>
      <c r="G49" s="21">
        <v>70.599999999999994</v>
      </c>
      <c r="H49" s="21">
        <v>1292</v>
      </c>
      <c r="I49" s="21">
        <v>19.8</v>
      </c>
      <c r="J49" s="21">
        <v>710</v>
      </c>
      <c r="K49" s="21">
        <v>24.54</v>
      </c>
      <c r="L49" s="21">
        <f t="shared" si="0"/>
        <v>177517.59999999998</v>
      </c>
    </row>
    <row r="50" spans="1:12" ht="15" x14ac:dyDescent="0.35">
      <c r="A50" s="8">
        <v>42650</v>
      </c>
      <c r="B50" s="8" t="s">
        <v>34</v>
      </c>
      <c r="C50" s="14">
        <v>7624</v>
      </c>
      <c r="D50" s="21">
        <v>2532</v>
      </c>
      <c r="E50" s="21">
        <v>5.6</v>
      </c>
      <c r="F50" s="21">
        <v>1899</v>
      </c>
      <c r="G50" s="21">
        <v>70.599999999999994</v>
      </c>
      <c r="H50" s="21">
        <v>1424</v>
      </c>
      <c r="I50" s="21">
        <v>19.8</v>
      </c>
      <c r="J50" s="21">
        <v>783</v>
      </c>
      <c r="K50" s="21">
        <v>24.54</v>
      </c>
      <c r="L50" s="21">
        <f t="shared" si="0"/>
        <v>195658.62000000002</v>
      </c>
    </row>
    <row r="51" spans="1:12" ht="15" x14ac:dyDescent="0.35">
      <c r="A51" s="8">
        <v>42651</v>
      </c>
      <c r="B51" s="8" t="s">
        <v>33</v>
      </c>
      <c r="C51" s="14">
        <v>16101</v>
      </c>
      <c r="D51" s="21">
        <v>2481</v>
      </c>
      <c r="E51" s="21">
        <v>5.6</v>
      </c>
      <c r="F51" s="21">
        <v>1860</v>
      </c>
      <c r="G51" s="21">
        <v>70.599999999999994</v>
      </c>
      <c r="H51" s="21">
        <v>1395</v>
      </c>
      <c r="I51" s="21">
        <v>19.8</v>
      </c>
      <c r="J51" s="21">
        <v>767</v>
      </c>
      <c r="K51" s="21">
        <v>24.54</v>
      </c>
      <c r="L51" s="21">
        <f t="shared" si="0"/>
        <v>191652.78</v>
      </c>
    </row>
    <row r="52" spans="1:12" ht="15" x14ac:dyDescent="0.35">
      <c r="A52" s="8">
        <v>42652</v>
      </c>
      <c r="B52" s="8" t="s">
        <v>33</v>
      </c>
      <c r="C52" s="14">
        <v>22600</v>
      </c>
      <c r="D52" s="21">
        <v>3394</v>
      </c>
      <c r="E52" s="21">
        <v>5.6</v>
      </c>
      <c r="F52" s="21">
        <v>2545</v>
      </c>
      <c r="G52" s="21">
        <v>70.599999999999994</v>
      </c>
      <c r="H52" s="21">
        <v>1908</v>
      </c>
      <c r="I52" s="21">
        <v>19.8</v>
      </c>
      <c r="J52" s="21">
        <v>1049</v>
      </c>
      <c r="K52" s="21">
        <v>24.54</v>
      </c>
      <c r="L52" s="21">
        <f t="shared" si="0"/>
        <v>262204.26</v>
      </c>
    </row>
    <row r="53" spans="1:12" ht="15" x14ac:dyDescent="0.35">
      <c r="A53" s="8">
        <v>42659</v>
      </c>
      <c r="B53" s="8" t="s">
        <v>35</v>
      </c>
      <c r="C53" s="14">
        <v>18904</v>
      </c>
      <c r="D53" s="21">
        <v>2913</v>
      </c>
      <c r="E53" s="21">
        <v>5.6</v>
      </c>
      <c r="F53" s="21">
        <v>2184</v>
      </c>
      <c r="G53" s="21">
        <v>70.599999999999994</v>
      </c>
      <c r="H53" s="21">
        <v>1638</v>
      </c>
      <c r="I53" s="21">
        <v>19.8</v>
      </c>
      <c r="J53" s="21">
        <v>900</v>
      </c>
      <c r="K53" s="21">
        <v>24.54</v>
      </c>
      <c r="L53" s="21">
        <f t="shared" si="0"/>
        <v>225021.59999999998</v>
      </c>
    </row>
    <row r="54" spans="1:12" ht="15" x14ac:dyDescent="0.35">
      <c r="A54" s="8">
        <v>42675</v>
      </c>
      <c r="B54" s="8" t="s">
        <v>38</v>
      </c>
      <c r="C54" s="14">
        <v>7392</v>
      </c>
      <c r="D54" s="21">
        <v>1425</v>
      </c>
      <c r="E54" s="21">
        <v>5.17</v>
      </c>
      <c r="F54" s="21">
        <v>1068</v>
      </c>
      <c r="G54" s="21">
        <v>70.599999999999994</v>
      </c>
      <c r="H54" s="21">
        <v>801</v>
      </c>
      <c r="I54" s="21">
        <v>19.8</v>
      </c>
      <c r="J54" s="21">
        <v>440</v>
      </c>
      <c r="K54" s="21">
        <v>24.97</v>
      </c>
      <c r="L54" s="21">
        <f t="shared" si="0"/>
        <v>109614.65</v>
      </c>
    </row>
    <row r="55" spans="1:12" ht="15" x14ac:dyDescent="0.35">
      <c r="A55" s="8">
        <v>42678</v>
      </c>
      <c r="B55" s="8" t="s">
        <v>34</v>
      </c>
      <c r="C55" s="14">
        <v>10984</v>
      </c>
      <c r="D55" s="21">
        <v>2006</v>
      </c>
      <c r="E55" s="21">
        <v>5.17</v>
      </c>
      <c r="F55" s="21">
        <v>1504</v>
      </c>
      <c r="G55" s="21">
        <v>70.599999999999994</v>
      </c>
      <c r="H55" s="21">
        <v>1128</v>
      </c>
      <c r="I55" s="21">
        <v>19.8</v>
      </c>
      <c r="J55" s="21">
        <v>620</v>
      </c>
      <c r="K55" s="21">
        <v>24.97</v>
      </c>
      <c r="L55" s="21">
        <f t="shared" si="0"/>
        <v>154369.22</v>
      </c>
    </row>
    <row r="56" spans="1:12" ht="15" x14ac:dyDescent="0.35">
      <c r="A56" s="8">
        <v>42685</v>
      </c>
      <c r="B56" s="8" t="s">
        <v>36</v>
      </c>
      <c r="C56" s="14">
        <v>8416</v>
      </c>
      <c r="D56" s="21">
        <v>1815</v>
      </c>
      <c r="E56" s="21">
        <v>5.17</v>
      </c>
      <c r="F56" s="21">
        <v>1361</v>
      </c>
      <c r="G56" s="21">
        <v>70.599999999999994</v>
      </c>
      <c r="H56" s="21">
        <v>1020</v>
      </c>
      <c r="I56" s="21">
        <v>19.8</v>
      </c>
      <c r="J56" s="21">
        <v>561</v>
      </c>
      <c r="K56" s="21">
        <v>24.97</v>
      </c>
      <c r="L56" s="21">
        <f t="shared" si="0"/>
        <v>139674.32</v>
      </c>
    </row>
    <row r="57" spans="1:12" ht="15" x14ac:dyDescent="0.35">
      <c r="A57" s="8">
        <v>42692</v>
      </c>
      <c r="B57" s="8" t="s">
        <v>40</v>
      </c>
      <c r="C57" s="14">
        <v>7392</v>
      </c>
      <c r="D57" s="21">
        <v>2491</v>
      </c>
      <c r="E57" s="21">
        <v>5.17</v>
      </c>
      <c r="F57" s="21">
        <v>1868</v>
      </c>
      <c r="G57" s="21">
        <v>70.599999999999994</v>
      </c>
      <c r="H57" s="21">
        <v>1401</v>
      </c>
      <c r="I57" s="21">
        <v>19.8</v>
      </c>
      <c r="J57" s="21">
        <v>770</v>
      </c>
      <c r="K57" s="21">
        <v>24.97</v>
      </c>
      <c r="L57" s="21">
        <f t="shared" si="0"/>
        <v>191725.96999999997</v>
      </c>
    </row>
    <row r="58" spans="1:12" ht="15" x14ac:dyDescent="0.35">
      <c r="A58" s="8">
        <v>42697</v>
      </c>
      <c r="B58" s="8" t="s">
        <v>34</v>
      </c>
      <c r="C58" s="14">
        <v>9464</v>
      </c>
      <c r="D58" s="21">
        <v>1313</v>
      </c>
      <c r="E58" s="21">
        <v>5.17</v>
      </c>
      <c r="F58" s="21">
        <v>984</v>
      </c>
      <c r="G58" s="21">
        <v>70.599999999999994</v>
      </c>
      <c r="H58" s="21">
        <v>738</v>
      </c>
      <c r="I58" s="21">
        <v>19.8</v>
      </c>
      <c r="J58" s="21">
        <v>405</v>
      </c>
      <c r="K58" s="21">
        <v>24.97</v>
      </c>
      <c r="L58" s="21">
        <f t="shared" si="0"/>
        <v>100983.86</v>
      </c>
    </row>
    <row r="59" spans="1:12" ht="15" x14ac:dyDescent="0.35">
      <c r="A59" s="8">
        <v>42700</v>
      </c>
      <c r="B59" s="8" t="s">
        <v>33</v>
      </c>
      <c r="C59" s="14">
        <v>19984</v>
      </c>
      <c r="D59" s="21">
        <v>3282</v>
      </c>
      <c r="E59" s="21">
        <v>5.17</v>
      </c>
      <c r="F59" s="21">
        <v>2461</v>
      </c>
      <c r="G59" s="21">
        <v>70.599999999999994</v>
      </c>
      <c r="H59" s="21">
        <v>1845</v>
      </c>
      <c r="I59" s="21">
        <v>19.8</v>
      </c>
      <c r="J59" s="21">
        <v>1014</v>
      </c>
      <c r="K59" s="21">
        <v>24.97</v>
      </c>
      <c r="L59" s="21">
        <f t="shared" si="0"/>
        <v>252565.11999999997</v>
      </c>
    </row>
    <row r="60" spans="1:12" ht="15" x14ac:dyDescent="0.35">
      <c r="A60" s="8">
        <v>42707</v>
      </c>
      <c r="B60" s="8" t="s">
        <v>33</v>
      </c>
      <c r="C60" s="14">
        <v>22413</v>
      </c>
      <c r="D60" s="21">
        <v>1805</v>
      </c>
      <c r="E60" s="21">
        <v>5.17</v>
      </c>
      <c r="F60" s="21">
        <v>1353</v>
      </c>
      <c r="G60" s="21">
        <v>62.85</v>
      </c>
      <c r="H60" s="21">
        <v>1014</v>
      </c>
      <c r="I60" s="21">
        <v>17.649999999999999</v>
      </c>
      <c r="J60" s="21">
        <v>557</v>
      </c>
      <c r="K60" s="21">
        <v>22.38</v>
      </c>
      <c r="L60" s="21">
        <f t="shared" si="0"/>
        <v>124730.66</v>
      </c>
    </row>
    <row r="61" spans="1:12" ht="15" x14ac:dyDescent="0.35">
      <c r="A61" s="8">
        <v>42712</v>
      </c>
      <c r="B61" s="8" t="s">
        <v>40</v>
      </c>
      <c r="C61" s="14">
        <v>7110</v>
      </c>
      <c r="D61" s="21">
        <v>1992</v>
      </c>
      <c r="E61" s="21">
        <v>5.17</v>
      </c>
      <c r="F61" s="21">
        <v>1494</v>
      </c>
      <c r="G61" s="21">
        <v>62.85</v>
      </c>
      <c r="H61" s="21">
        <v>1120</v>
      </c>
      <c r="I61" s="21">
        <v>17.649999999999999</v>
      </c>
      <c r="J61" s="21">
        <v>616</v>
      </c>
      <c r="K61" s="21">
        <v>22.38</v>
      </c>
      <c r="L61" s="21">
        <f t="shared" si="0"/>
        <v>137750.62</v>
      </c>
    </row>
    <row r="62" spans="1:12" ht="15" x14ac:dyDescent="0.35">
      <c r="A62" s="8">
        <v>42721</v>
      </c>
      <c r="B62" s="8" t="s">
        <v>35</v>
      </c>
      <c r="C62" s="14">
        <v>16000</v>
      </c>
      <c r="D62" s="21">
        <v>1549</v>
      </c>
      <c r="E62" s="21">
        <v>5.17</v>
      </c>
      <c r="F62" s="21">
        <v>1161</v>
      </c>
      <c r="G62" s="21">
        <v>62.85</v>
      </c>
      <c r="H62" s="21">
        <v>870</v>
      </c>
      <c r="I62" s="21">
        <v>17.649999999999999</v>
      </c>
      <c r="J62" s="21">
        <v>478</v>
      </c>
      <c r="K62" s="21">
        <v>22.38</v>
      </c>
      <c r="L62" s="21">
        <f t="shared" si="0"/>
        <v>107030.32</v>
      </c>
    </row>
    <row r="63" spans="1:12" ht="15" x14ac:dyDescent="0.35">
      <c r="A63" s="8">
        <v>42722</v>
      </c>
      <c r="B63" s="8" t="s">
        <v>33</v>
      </c>
      <c r="C63" s="14">
        <v>22011</v>
      </c>
      <c r="D63" s="21">
        <v>3901</v>
      </c>
      <c r="E63" s="21">
        <v>5.17</v>
      </c>
      <c r="F63" s="21">
        <v>2925</v>
      </c>
      <c r="G63" s="21">
        <v>62.85</v>
      </c>
      <c r="H63" s="21">
        <v>2193</v>
      </c>
      <c r="I63" s="21">
        <v>17.649999999999999</v>
      </c>
      <c r="J63" s="21">
        <v>1206</v>
      </c>
      <c r="K63" s="21">
        <v>22.38</v>
      </c>
      <c r="L63" s="21">
        <f t="shared" si="0"/>
        <v>269701.15000000002</v>
      </c>
    </row>
    <row r="64" spans="1:12" ht="15" x14ac:dyDescent="0.35">
      <c r="A64" s="8">
        <v>42728</v>
      </c>
      <c r="B64" s="8" t="s">
        <v>36</v>
      </c>
      <c r="C64" s="14">
        <v>11304</v>
      </c>
      <c r="D64" s="21">
        <v>1861</v>
      </c>
      <c r="E64" s="21">
        <v>5.17</v>
      </c>
      <c r="F64" s="21">
        <v>1395</v>
      </c>
      <c r="G64" s="21">
        <v>62.85</v>
      </c>
      <c r="H64" s="21">
        <v>1046</v>
      </c>
      <c r="I64" s="21">
        <v>17.649999999999999</v>
      </c>
      <c r="J64" s="21">
        <v>575</v>
      </c>
      <c r="K64" s="21">
        <v>22.38</v>
      </c>
      <c r="L64" s="21">
        <f t="shared" si="0"/>
        <v>128627.51999999999</v>
      </c>
    </row>
    <row r="65" spans="1:12" ht="15" x14ac:dyDescent="0.35">
      <c r="A65" s="10">
        <v>42729</v>
      </c>
      <c r="B65" s="10" t="s">
        <v>33</v>
      </c>
      <c r="C65" s="15">
        <v>22654</v>
      </c>
      <c r="D65" s="22">
        <v>2359</v>
      </c>
      <c r="E65" s="22">
        <v>5.17</v>
      </c>
      <c r="F65" s="22">
        <v>1769</v>
      </c>
      <c r="G65" s="22">
        <v>62.85</v>
      </c>
      <c r="H65" s="22">
        <v>1326</v>
      </c>
      <c r="I65" s="22">
        <v>17.649999999999999</v>
      </c>
      <c r="J65" s="22">
        <v>729</v>
      </c>
      <c r="K65" s="22">
        <v>22.38</v>
      </c>
      <c r="L65" s="21">
        <f t="shared" si="0"/>
        <v>163096.6</v>
      </c>
    </row>
    <row r="67" spans="1:12" ht="15" x14ac:dyDescent="0.35">
      <c r="A67" s="17" t="s">
        <v>31</v>
      </c>
      <c r="F67" s="2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6"/>
  <sheetViews>
    <sheetView workbookViewId="0">
      <selection activeCell="D29" sqref="D29"/>
    </sheetView>
  </sheetViews>
  <sheetFormatPr defaultRowHeight="14.5" x14ac:dyDescent="0.3"/>
  <cols>
    <col min="1" max="1" width="10.8984375" customWidth="1"/>
    <col min="2" max="2" width="21.296875" bestFit="1" customWidth="1"/>
    <col min="3" max="3" width="21.296875" customWidth="1"/>
    <col min="4" max="4" width="20.296875" customWidth="1"/>
    <col min="5" max="66" width="6.296875" customWidth="1"/>
  </cols>
  <sheetData>
    <row r="3" spans="1:4" x14ac:dyDescent="0.3">
      <c r="A3" s="1" t="s">
        <v>0</v>
      </c>
      <c r="B3" t="s">
        <v>27</v>
      </c>
      <c r="C3" t="s">
        <v>28</v>
      </c>
      <c r="D3" t="s">
        <v>29</v>
      </c>
    </row>
    <row r="4" spans="1:4" x14ac:dyDescent="0.3">
      <c r="A4" s="2" t="s">
        <v>2</v>
      </c>
      <c r="B4" s="3">
        <v>6732</v>
      </c>
      <c r="C4" s="3">
        <v>5048</v>
      </c>
      <c r="D4" s="3">
        <v>3785</v>
      </c>
    </row>
    <row r="5" spans="1:4" x14ac:dyDescent="0.3">
      <c r="A5" s="2" t="s">
        <v>3</v>
      </c>
      <c r="B5" s="3">
        <v>9405</v>
      </c>
      <c r="C5" s="3">
        <v>7051</v>
      </c>
      <c r="D5" s="3">
        <v>5287</v>
      </c>
    </row>
    <row r="6" spans="1:4" x14ac:dyDescent="0.3">
      <c r="A6" s="2" t="s">
        <v>4</v>
      </c>
      <c r="B6" s="3">
        <v>8996</v>
      </c>
      <c r="C6" s="3">
        <v>6745</v>
      </c>
      <c r="D6" s="3">
        <v>5057</v>
      </c>
    </row>
    <row r="7" spans="1:4" x14ac:dyDescent="0.3">
      <c r="A7" s="2" t="s">
        <v>5</v>
      </c>
      <c r="B7" s="3">
        <v>10123</v>
      </c>
      <c r="C7" s="3">
        <v>7591</v>
      </c>
      <c r="D7" s="3">
        <v>5691</v>
      </c>
    </row>
    <row r="8" spans="1:4" x14ac:dyDescent="0.3">
      <c r="A8" s="2" t="s">
        <v>6</v>
      </c>
      <c r="B8" s="3">
        <v>2685</v>
      </c>
      <c r="C8" s="3">
        <v>2013</v>
      </c>
      <c r="D8" s="3">
        <v>1509</v>
      </c>
    </row>
    <row r="9" spans="1:4" x14ac:dyDescent="0.3">
      <c r="A9" s="2" t="s">
        <v>7</v>
      </c>
      <c r="B9" s="3">
        <v>15666</v>
      </c>
      <c r="C9" s="3">
        <v>11746</v>
      </c>
      <c r="D9" s="3">
        <v>8807</v>
      </c>
    </row>
    <row r="10" spans="1:4" x14ac:dyDescent="0.3">
      <c r="A10" s="2" t="s">
        <v>8</v>
      </c>
      <c r="B10" s="3">
        <v>12246</v>
      </c>
      <c r="C10" s="3">
        <v>9181</v>
      </c>
      <c r="D10" s="3">
        <v>6883</v>
      </c>
    </row>
    <row r="11" spans="1:4" x14ac:dyDescent="0.3">
      <c r="A11" s="2" t="s">
        <v>9</v>
      </c>
      <c r="B11" s="3">
        <v>6333</v>
      </c>
      <c r="C11" s="3">
        <v>4749</v>
      </c>
      <c r="D11" s="3">
        <v>3561</v>
      </c>
    </row>
    <row r="12" spans="1:4" x14ac:dyDescent="0.3">
      <c r="A12" s="2" t="s">
        <v>10</v>
      </c>
      <c r="B12" s="3">
        <v>16176</v>
      </c>
      <c r="C12" s="3">
        <v>12130</v>
      </c>
      <c r="D12" s="3">
        <v>9094</v>
      </c>
    </row>
    <row r="13" spans="1:4" x14ac:dyDescent="0.3">
      <c r="A13" s="2" t="s">
        <v>11</v>
      </c>
      <c r="B13" s="3">
        <v>13618</v>
      </c>
      <c r="C13" s="3">
        <v>10211</v>
      </c>
      <c r="D13" s="3">
        <v>7657</v>
      </c>
    </row>
    <row r="14" spans="1:4" x14ac:dyDescent="0.3">
      <c r="A14" s="2" t="s">
        <v>12</v>
      </c>
      <c r="B14" s="3">
        <v>12332</v>
      </c>
      <c r="C14" s="3">
        <v>9246</v>
      </c>
      <c r="D14" s="3">
        <v>6933</v>
      </c>
    </row>
    <row r="15" spans="1:4" x14ac:dyDescent="0.3">
      <c r="A15" s="2" t="s">
        <v>13</v>
      </c>
      <c r="B15" s="3">
        <v>13467</v>
      </c>
      <c r="C15" s="3">
        <v>10097</v>
      </c>
      <c r="D15" s="3">
        <v>7569</v>
      </c>
    </row>
    <row r="16" spans="1:4" x14ac:dyDescent="0.3">
      <c r="A16" s="2" t="s">
        <v>1</v>
      </c>
      <c r="B16" s="3">
        <v>127779</v>
      </c>
      <c r="C16" s="3">
        <v>95808</v>
      </c>
      <c r="D16" s="3">
        <v>71833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F14" sqref="F14"/>
    </sheetView>
  </sheetViews>
  <sheetFormatPr defaultColWidth="14" defaultRowHeight="14.5" x14ac:dyDescent="0.3"/>
  <cols>
    <col min="2" max="2" width="13" bestFit="1" customWidth="1"/>
    <col min="3" max="3" width="12.8984375" style="16" bestFit="1" customWidth="1"/>
    <col min="4" max="4" width="13" bestFit="1" customWidth="1"/>
    <col min="5" max="5" width="10.59765625" bestFit="1" customWidth="1"/>
    <col min="6" max="6" width="13" bestFit="1" customWidth="1"/>
    <col min="7" max="7" width="10.59765625" bestFit="1" customWidth="1"/>
    <col min="8" max="8" width="12" bestFit="1" customWidth="1"/>
    <col min="9" max="9" width="9.69921875" bestFit="1" customWidth="1"/>
    <col min="10" max="10" width="15.3984375" bestFit="1" customWidth="1"/>
    <col min="11" max="11" width="13" bestFit="1" customWidth="1"/>
    <col min="12" max="12" width="10.09765625" bestFit="1" customWidth="1"/>
  </cols>
  <sheetData>
    <row r="1" spans="1:12" ht="15" x14ac:dyDescent="0.35">
      <c r="A1" s="5" t="s">
        <v>20</v>
      </c>
      <c r="B1" s="18" t="s">
        <v>32</v>
      </c>
      <c r="C1" s="13" t="s">
        <v>45</v>
      </c>
      <c r="D1" s="6" t="s">
        <v>46</v>
      </c>
      <c r="E1" s="6" t="s">
        <v>16</v>
      </c>
      <c r="F1" s="6" t="s">
        <v>47</v>
      </c>
      <c r="G1" s="6" t="s">
        <v>48</v>
      </c>
      <c r="H1" s="6" t="s">
        <v>17</v>
      </c>
      <c r="I1" s="6" t="s">
        <v>49</v>
      </c>
      <c r="J1" s="6" t="s">
        <v>50</v>
      </c>
      <c r="K1" s="6" t="s">
        <v>19</v>
      </c>
      <c r="L1" s="7" t="s">
        <v>51</v>
      </c>
    </row>
    <row r="2" spans="1:12" ht="15" x14ac:dyDescent="0.35">
      <c r="A2" s="8">
        <v>42377</v>
      </c>
      <c r="B2" s="8" t="s">
        <v>36</v>
      </c>
      <c r="C2" s="14">
        <v>12579</v>
      </c>
      <c r="D2" s="9">
        <v>1120</v>
      </c>
      <c r="E2" s="23">
        <v>2.8411536805854496</v>
      </c>
      <c r="F2" s="9">
        <v>840</v>
      </c>
      <c r="G2" s="23">
        <v>18.467498923805422</v>
      </c>
      <c r="H2" s="9">
        <v>630</v>
      </c>
      <c r="I2" s="23">
        <v>6.198880757640981</v>
      </c>
      <c r="J2" s="9">
        <v>346</v>
      </c>
      <c r="K2" s="23">
        <v>9.685751183814034</v>
      </c>
      <c r="L2" s="12">
        <f t="shared" ref="L2:L33" si="0">D2*E2+F2*G2+H2*I2+J2*K2</f>
        <v>25951.356005165733</v>
      </c>
    </row>
    <row r="3" spans="1:12" ht="15" x14ac:dyDescent="0.35">
      <c r="A3" s="8">
        <v>42378</v>
      </c>
      <c r="B3" s="8" t="s">
        <v>33</v>
      </c>
      <c r="C3" s="14">
        <v>19023</v>
      </c>
      <c r="D3" s="9">
        <v>1940</v>
      </c>
      <c r="E3" s="23">
        <v>3.0133448127421438</v>
      </c>
      <c r="F3" s="9">
        <v>1455</v>
      </c>
      <c r="G3" s="23">
        <v>20.40464916056823</v>
      </c>
      <c r="H3" s="9">
        <v>1091</v>
      </c>
      <c r="I3" s="23">
        <v>7.1028842014636249</v>
      </c>
      <c r="J3" s="9">
        <v>600</v>
      </c>
      <c r="K3" s="23">
        <v>8.996986655187257</v>
      </c>
      <c r="L3" s="12">
        <f t="shared" si="0"/>
        <v>48682.092122255708</v>
      </c>
    </row>
    <row r="4" spans="1:12" ht="15" x14ac:dyDescent="0.35">
      <c r="A4" s="8">
        <v>42379</v>
      </c>
      <c r="B4" s="8" t="s">
        <v>33</v>
      </c>
      <c r="C4" s="14">
        <v>22863</v>
      </c>
      <c r="D4" s="9">
        <v>2727</v>
      </c>
      <c r="E4" s="23">
        <v>3.0133448127421438</v>
      </c>
      <c r="F4" s="9">
        <v>2045</v>
      </c>
      <c r="G4" s="23">
        <v>19.931123547137322</v>
      </c>
      <c r="H4" s="9">
        <v>1533</v>
      </c>
      <c r="I4" s="23">
        <v>7.3181231166594918</v>
      </c>
      <c r="J4" s="9">
        <v>843</v>
      </c>
      <c r="K4" s="23">
        <v>8.9108910891089099</v>
      </c>
      <c r="L4" s="12">
        <f t="shared" si="0"/>
        <v>67707.102884201464</v>
      </c>
    </row>
    <row r="5" spans="1:12" ht="15" x14ac:dyDescent="0.35">
      <c r="A5" s="8">
        <v>42395</v>
      </c>
      <c r="B5" s="8" t="s">
        <v>44</v>
      </c>
      <c r="C5" s="14">
        <v>5308</v>
      </c>
      <c r="D5" s="9">
        <v>945</v>
      </c>
      <c r="E5" s="23">
        <v>2.8411536805854496</v>
      </c>
      <c r="F5" s="9">
        <v>708</v>
      </c>
      <c r="G5" s="23">
        <v>19.931123547137322</v>
      </c>
      <c r="H5" s="9">
        <v>531</v>
      </c>
      <c r="I5" s="23">
        <v>8.7817477399913901</v>
      </c>
      <c r="J5" s="9">
        <v>292</v>
      </c>
      <c r="K5" s="23">
        <v>9.685751183814034</v>
      </c>
      <c r="L5" s="12">
        <f t="shared" si="0"/>
        <v>24287.4730951356</v>
      </c>
    </row>
    <row r="6" spans="1:12" ht="15" x14ac:dyDescent="0.35">
      <c r="A6" s="8">
        <v>42411</v>
      </c>
      <c r="B6" s="8" t="s">
        <v>42</v>
      </c>
      <c r="C6" s="14">
        <v>6313</v>
      </c>
      <c r="D6" s="9">
        <v>963</v>
      </c>
      <c r="E6" s="23">
        <v>3.0133448127421438</v>
      </c>
      <c r="F6" s="9">
        <v>722</v>
      </c>
      <c r="G6" s="23">
        <v>19.931123547137322</v>
      </c>
      <c r="H6" s="9">
        <v>541</v>
      </c>
      <c r="I6" s="23">
        <v>6.198880757640981</v>
      </c>
      <c r="J6" s="9">
        <v>297</v>
      </c>
      <c r="K6" s="23">
        <v>9.2983211364614728</v>
      </c>
      <c r="L6" s="12">
        <f t="shared" si="0"/>
        <v>23407.31812311666</v>
      </c>
    </row>
    <row r="7" spans="1:12" ht="15" x14ac:dyDescent="0.35">
      <c r="A7" s="8">
        <v>42413</v>
      </c>
      <c r="B7" s="8" t="s">
        <v>33</v>
      </c>
      <c r="C7" s="14">
        <v>15294</v>
      </c>
      <c r="D7" s="9">
        <v>1721</v>
      </c>
      <c r="E7" s="23">
        <v>3.0133448127421438</v>
      </c>
      <c r="F7" s="9">
        <v>1290</v>
      </c>
      <c r="G7" s="23">
        <v>21.351700387430046</v>
      </c>
      <c r="H7" s="9">
        <v>967</v>
      </c>
      <c r="I7" s="23">
        <v>7.9207920792079207</v>
      </c>
      <c r="J7" s="9">
        <v>531</v>
      </c>
      <c r="K7" s="23">
        <v>8.996986655187257</v>
      </c>
      <c r="L7" s="12">
        <f t="shared" si="0"/>
        <v>45166.465777012483</v>
      </c>
    </row>
    <row r="8" spans="1:12" ht="15" x14ac:dyDescent="0.35">
      <c r="A8" s="8">
        <v>42416</v>
      </c>
      <c r="B8" s="8" t="s">
        <v>40</v>
      </c>
      <c r="C8" s="14">
        <v>7291</v>
      </c>
      <c r="D8" s="9">
        <v>1041</v>
      </c>
      <c r="E8" s="23">
        <v>3.0133448127421438</v>
      </c>
      <c r="F8" s="9">
        <v>780</v>
      </c>
      <c r="G8" s="23">
        <v>21.351700387430046</v>
      </c>
      <c r="H8" s="9">
        <v>585</v>
      </c>
      <c r="I8" s="23">
        <v>8.996986655187257</v>
      </c>
      <c r="J8" s="9">
        <v>321</v>
      </c>
      <c r="K8" s="23">
        <v>9.2983211364614728</v>
      </c>
      <c r="L8" s="12">
        <f t="shared" si="0"/>
        <v>28039.216530348687</v>
      </c>
    </row>
    <row r="9" spans="1:12" ht="15" x14ac:dyDescent="0.35">
      <c r="A9" s="8">
        <v>42418</v>
      </c>
      <c r="B9" s="8" t="s">
        <v>34</v>
      </c>
      <c r="C9" s="14">
        <v>7584</v>
      </c>
      <c r="D9" s="9">
        <v>1845</v>
      </c>
      <c r="E9" s="23">
        <v>3.0133448127421438</v>
      </c>
      <c r="F9" s="9">
        <v>1383</v>
      </c>
      <c r="G9" s="23">
        <v>20.40464916056823</v>
      </c>
      <c r="H9" s="9">
        <v>1037</v>
      </c>
      <c r="I9" s="23">
        <v>8.996986655187257</v>
      </c>
      <c r="J9" s="9">
        <v>570</v>
      </c>
      <c r="K9" s="23">
        <v>10.546706844597503</v>
      </c>
      <c r="L9" s="12">
        <f t="shared" si="0"/>
        <v>49120.749031424872</v>
      </c>
    </row>
    <row r="10" spans="1:12" ht="15" x14ac:dyDescent="0.35">
      <c r="A10" s="8">
        <v>42419</v>
      </c>
      <c r="B10" s="8" t="s">
        <v>39</v>
      </c>
      <c r="C10" s="14">
        <v>9961</v>
      </c>
      <c r="D10" s="9">
        <v>1920</v>
      </c>
      <c r="E10" s="23">
        <v>2.8411536805854496</v>
      </c>
      <c r="F10" s="9">
        <v>1440</v>
      </c>
      <c r="G10" s="23">
        <v>20.40464916056823</v>
      </c>
      <c r="H10" s="9">
        <v>1080</v>
      </c>
      <c r="I10" s="23">
        <v>7.3181231166594918</v>
      </c>
      <c r="J10" s="9">
        <v>594</v>
      </c>
      <c r="K10" s="23">
        <v>8.9108910891089099</v>
      </c>
      <c r="L10" s="12">
        <f t="shared" si="0"/>
        <v>48034.352130865263</v>
      </c>
    </row>
    <row r="11" spans="1:12" ht="15" x14ac:dyDescent="0.35">
      <c r="A11" s="8">
        <v>42420</v>
      </c>
      <c r="B11" s="8" t="s">
        <v>33</v>
      </c>
      <c r="C11" s="14">
        <v>11626</v>
      </c>
      <c r="D11" s="9">
        <v>1915</v>
      </c>
      <c r="E11" s="23">
        <v>2.8411536805854496</v>
      </c>
      <c r="F11" s="9">
        <v>1436</v>
      </c>
      <c r="G11" s="23">
        <v>22.686181661644426</v>
      </c>
      <c r="H11" s="9">
        <v>1077</v>
      </c>
      <c r="I11" s="23">
        <v>6.198880757640981</v>
      </c>
      <c r="J11" s="9">
        <v>592</v>
      </c>
      <c r="K11" s="23">
        <v>9.2983211364614728</v>
      </c>
      <c r="L11" s="12">
        <f t="shared" si="0"/>
        <v>50198.966853207065</v>
      </c>
    </row>
    <row r="12" spans="1:12" ht="15" x14ac:dyDescent="0.35">
      <c r="A12" s="8">
        <v>42438</v>
      </c>
      <c r="B12" s="8" t="s">
        <v>42</v>
      </c>
      <c r="C12" s="14">
        <v>5584</v>
      </c>
      <c r="D12" s="9">
        <v>1674</v>
      </c>
      <c r="E12" s="23">
        <v>3.400774860094705</v>
      </c>
      <c r="F12" s="9">
        <v>1255</v>
      </c>
      <c r="G12" s="23">
        <v>21.997417133017649</v>
      </c>
      <c r="H12" s="9">
        <v>941</v>
      </c>
      <c r="I12" s="23">
        <v>7.9207920792079207</v>
      </c>
      <c r="J12" s="9">
        <v>517</v>
      </c>
      <c r="K12" s="23">
        <v>8.7817477399913901</v>
      </c>
      <c r="L12" s="12">
        <f t="shared" si="0"/>
        <v>45293.284545845891</v>
      </c>
    </row>
    <row r="13" spans="1:12" ht="15" x14ac:dyDescent="0.35">
      <c r="A13" s="8">
        <v>42440</v>
      </c>
      <c r="B13" s="8" t="s">
        <v>39</v>
      </c>
      <c r="C13" s="14">
        <v>7657</v>
      </c>
      <c r="D13" s="9">
        <v>2256</v>
      </c>
      <c r="E13" s="23">
        <v>2.8411536805854496</v>
      </c>
      <c r="F13" s="9">
        <v>1692</v>
      </c>
      <c r="G13" s="23">
        <v>20.40464916056823</v>
      </c>
      <c r="H13" s="9">
        <v>1269</v>
      </c>
      <c r="I13" s="23">
        <v>8.996986655187257</v>
      </c>
      <c r="J13" s="9">
        <v>697</v>
      </c>
      <c r="K13" s="23">
        <v>9.685751183814034</v>
      </c>
      <c r="L13" s="12">
        <f t="shared" si="0"/>
        <v>59102.453723633225</v>
      </c>
    </row>
    <row r="14" spans="1:12" ht="15" x14ac:dyDescent="0.35">
      <c r="A14" s="8">
        <v>42445</v>
      </c>
      <c r="B14" s="8" t="s">
        <v>42</v>
      </c>
      <c r="C14" s="14">
        <v>6084</v>
      </c>
      <c r="D14" s="9">
        <v>1087</v>
      </c>
      <c r="E14" s="23">
        <v>2.8411536805854496</v>
      </c>
      <c r="F14" s="9">
        <v>815</v>
      </c>
      <c r="G14" s="23">
        <v>18.467498923805422</v>
      </c>
      <c r="H14" s="9">
        <v>611</v>
      </c>
      <c r="I14" s="23">
        <v>8.996986655187257</v>
      </c>
      <c r="J14" s="9">
        <v>336</v>
      </c>
      <c r="K14" s="23">
        <v>9.2983211364614728</v>
      </c>
      <c r="L14" s="12">
        <f t="shared" si="0"/>
        <v>26760.740421868268</v>
      </c>
    </row>
    <row r="15" spans="1:12" ht="15" x14ac:dyDescent="0.35">
      <c r="A15" s="8">
        <v>42446</v>
      </c>
      <c r="B15" s="8" t="s">
        <v>43</v>
      </c>
      <c r="C15" s="14">
        <v>4674</v>
      </c>
      <c r="D15" s="9">
        <v>1865</v>
      </c>
      <c r="E15" s="23">
        <v>3.400774860094705</v>
      </c>
      <c r="F15" s="9">
        <v>1398</v>
      </c>
      <c r="G15" s="23">
        <v>21.351700387430046</v>
      </c>
      <c r="H15" s="9">
        <v>1048</v>
      </c>
      <c r="I15" s="23">
        <v>8.5234610417563488</v>
      </c>
      <c r="J15" s="9">
        <v>576</v>
      </c>
      <c r="K15" s="23">
        <v>9.685751183814034</v>
      </c>
      <c r="L15" s="12">
        <f t="shared" si="0"/>
        <v>50703.702109341364</v>
      </c>
    </row>
    <row r="16" spans="1:12" ht="15" x14ac:dyDescent="0.35">
      <c r="A16" s="8">
        <v>42456</v>
      </c>
      <c r="B16" s="8" t="s">
        <v>33</v>
      </c>
      <c r="C16" s="14">
        <v>20278</v>
      </c>
      <c r="D16" s="9">
        <v>2114</v>
      </c>
      <c r="E16" s="23">
        <v>3.400774860094705</v>
      </c>
      <c r="F16" s="9">
        <v>1585</v>
      </c>
      <c r="G16" s="23">
        <v>19.931123547137322</v>
      </c>
      <c r="H16" s="9">
        <v>1188</v>
      </c>
      <c r="I16" s="23">
        <v>8.996986655187257</v>
      </c>
      <c r="J16" s="9">
        <v>653</v>
      </c>
      <c r="K16" s="23">
        <v>8.996986655187257</v>
      </c>
      <c r="L16" s="12">
        <f t="shared" si="0"/>
        <v>55343.521308652606</v>
      </c>
    </row>
    <row r="17" spans="1:12" ht="15" x14ac:dyDescent="0.35">
      <c r="A17" s="8">
        <v>42463</v>
      </c>
      <c r="B17" s="8" t="s">
        <v>33</v>
      </c>
      <c r="C17" s="14">
        <v>22204</v>
      </c>
      <c r="D17" s="9">
        <v>2652</v>
      </c>
      <c r="E17" s="23">
        <v>3.0133448127421438</v>
      </c>
      <c r="F17" s="9">
        <v>1989</v>
      </c>
      <c r="G17" s="23">
        <v>19.931123547137322</v>
      </c>
      <c r="H17" s="9">
        <v>1491</v>
      </c>
      <c r="I17" s="23">
        <v>7.9207920792079207</v>
      </c>
      <c r="J17" s="9">
        <v>820</v>
      </c>
      <c r="K17" s="23">
        <v>9.0400344382264315</v>
      </c>
      <c r="L17" s="12">
        <f t="shared" si="0"/>
        <v>66857.124408092976</v>
      </c>
    </row>
    <row r="18" spans="1:12" ht="15" x14ac:dyDescent="0.35">
      <c r="A18" s="8">
        <v>42469</v>
      </c>
      <c r="B18" s="8" t="s">
        <v>37</v>
      </c>
      <c r="C18" s="14">
        <v>11462</v>
      </c>
      <c r="D18" s="9">
        <v>2587</v>
      </c>
      <c r="E18" s="23">
        <v>3.2285837279380112</v>
      </c>
      <c r="F18" s="9">
        <v>1940</v>
      </c>
      <c r="G18" s="23">
        <v>21.997417133017649</v>
      </c>
      <c r="H18" s="9">
        <v>1455</v>
      </c>
      <c r="I18" s="23">
        <v>7.3181231166594918</v>
      </c>
      <c r="J18" s="9">
        <v>800</v>
      </c>
      <c r="K18" s="23">
        <v>9.2983211364614728</v>
      </c>
      <c r="L18" s="12">
        <f t="shared" si="0"/>
        <v>69113.861386138597</v>
      </c>
    </row>
    <row r="19" spans="1:12" ht="15" x14ac:dyDescent="0.35">
      <c r="A19" s="8">
        <v>42475</v>
      </c>
      <c r="B19" s="8" t="s">
        <v>41</v>
      </c>
      <c r="C19" s="14">
        <v>7090</v>
      </c>
      <c r="D19" s="9">
        <v>2245</v>
      </c>
      <c r="E19" s="23">
        <v>3.0133448127421438</v>
      </c>
      <c r="F19" s="9">
        <v>1683</v>
      </c>
      <c r="G19" s="23">
        <v>22.686181661644426</v>
      </c>
      <c r="H19" s="9">
        <v>1262</v>
      </c>
      <c r="I19" s="23">
        <v>8.7817477399913901</v>
      </c>
      <c r="J19" s="9">
        <v>694</v>
      </c>
      <c r="K19" s="23">
        <v>9.3413689195006455</v>
      </c>
      <c r="L19" s="12">
        <f t="shared" si="0"/>
        <v>62511.278519156265</v>
      </c>
    </row>
    <row r="20" spans="1:12" ht="15" x14ac:dyDescent="0.35">
      <c r="A20" s="8">
        <v>42488</v>
      </c>
      <c r="B20" s="8" t="s">
        <v>44</v>
      </c>
      <c r="C20" s="14">
        <v>4882</v>
      </c>
      <c r="D20" s="9">
        <v>1592</v>
      </c>
      <c r="E20" s="23">
        <v>2.8411536805854496</v>
      </c>
      <c r="F20" s="9">
        <v>1194</v>
      </c>
      <c r="G20" s="23">
        <v>21.351700387430046</v>
      </c>
      <c r="H20" s="9">
        <v>895</v>
      </c>
      <c r="I20" s="23">
        <v>7.9207920792079207</v>
      </c>
      <c r="J20" s="9">
        <v>492</v>
      </c>
      <c r="K20" s="23">
        <v>9.685751183814034</v>
      </c>
      <c r="L20" s="12">
        <f t="shared" si="0"/>
        <v>41871.545415411107</v>
      </c>
    </row>
    <row r="21" spans="1:12" ht="15" x14ac:dyDescent="0.35">
      <c r="A21" s="8">
        <v>42489</v>
      </c>
      <c r="B21" s="8" t="s">
        <v>33</v>
      </c>
      <c r="C21" s="14">
        <v>14672</v>
      </c>
      <c r="D21" s="9">
        <v>1047</v>
      </c>
      <c r="E21" s="23">
        <v>3.400774860094705</v>
      </c>
      <c r="F21" s="9">
        <v>785</v>
      </c>
      <c r="G21" s="23">
        <v>21.997417133017649</v>
      </c>
      <c r="H21" s="9">
        <v>588</v>
      </c>
      <c r="I21" s="23">
        <v>7.9207920792079207</v>
      </c>
      <c r="J21" s="9">
        <v>323</v>
      </c>
      <c r="K21" s="23">
        <v>9.2983211364614728</v>
      </c>
      <c r="L21" s="12">
        <f t="shared" si="0"/>
        <v>28489.367197589327</v>
      </c>
    </row>
    <row r="22" spans="1:12" ht="15" x14ac:dyDescent="0.35">
      <c r="A22" s="8">
        <v>42502</v>
      </c>
      <c r="B22" s="8" t="s">
        <v>44</v>
      </c>
      <c r="C22" s="14">
        <v>4476</v>
      </c>
      <c r="D22" s="9">
        <v>1613</v>
      </c>
      <c r="E22" s="23">
        <v>3.400774860094705</v>
      </c>
      <c r="F22" s="9">
        <v>1209</v>
      </c>
      <c r="G22" s="23">
        <v>21.997417133017649</v>
      </c>
      <c r="H22" s="9">
        <v>906</v>
      </c>
      <c r="I22" s="23">
        <v>8.7817477399913901</v>
      </c>
      <c r="J22" s="9">
        <v>498</v>
      </c>
      <c r="K22" s="23">
        <v>8.092983211364615</v>
      </c>
      <c r="L22" s="12">
        <f t="shared" si="0"/>
        <v>44066.896254842875</v>
      </c>
    </row>
    <row r="23" spans="1:12" ht="15" x14ac:dyDescent="0.35">
      <c r="A23" s="8">
        <v>42507</v>
      </c>
      <c r="B23" s="8" t="s">
        <v>42</v>
      </c>
      <c r="C23" s="14">
        <v>5782</v>
      </c>
      <c r="D23" s="9">
        <v>1072</v>
      </c>
      <c r="E23" s="23">
        <v>3.0133448127421438</v>
      </c>
      <c r="F23" s="9">
        <v>804</v>
      </c>
      <c r="G23" s="23">
        <v>18.467498923805422</v>
      </c>
      <c r="H23" s="9">
        <v>603</v>
      </c>
      <c r="I23" s="23">
        <v>8.7817477399913901</v>
      </c>
      <c r="J23" s="9">
        <v>331</v>
      </c>
      <c r="K23" s="23">
        <v>10.546706844597503</v>
      </c>
      <c r="L23" s="12">
        <f t="shared" si="0"/>
        <v>26864.528626775722</v>
      </c>
    </row>
    <row r="24" spans="1:12" ht="15" x14ac:dyDescent="0.35">
      <c r="A24" s="8">
        <v>42529</v>
      </c>
      <c r="B24" s="8" t="s">
        <v>36</v>
      </c>
      <c r="C24" s="14">
        <v>10054</v>
      </c>
      <c r="D24" s="9">
        <v>1106</v>
      </c>
      <c r="E24" s="23">
        <v>3.0133448127421438</v>
      </c>
      <c r="F24" s="9">
        <v>829</v>
      </c>
      <c r="G24" s="23">
        <v>19.931123547137322</v>
      </c>
      <c r="H24" s="9">
        <v>621</v>
      </c>
      <c r="I24" s="23">
        <v>6.198880757640981</v>
      </c>
      <c r="J24" s="9">
        <v>341</v>
      </c>
      <c r="K24" s="23">
        <v>10.546706844597503</v>
      </c>
      <c r="L24" s="12">
        <f t="shared" si="0"/>
        <v>27301.592767972448</v>
      </c>
    </row>
    <row r="25" spans="1:12" ht="15" x14ac:dyDescent="0.35">
      <c r="A25" s="8">
        <v>42532</v>
      </c>
      <c r="B25" s="8" t="s">
        <v>33</v>
      </c>
      <c r="C25" s="14">
        <v>21875</v>
      </c>
      <c r="D25" s="9">
        <v>2854</v>
      </c>
      <c r="E25" s="23">
        <v>2.8411536805854496</v>
      </c>
      <c r="F25" s="9">
        <v>2140</v>
      </c>
      <c r="G25" s="23">
        <v>18.467498923805422</v>
      </c>
      <c r="H25" s="9">
        <v>1605</v>
      </c>
      <c r="I25" s="23">
        <v>6.198880757640981</v>
      </c>
      <c r="J25" s="9">
        <v>882</v>
      </c>
      <c r="K25" s="23">
        <v>8.996986655187257</v>
      </c>
      <c r="L25" s="12">
        <f t="shared" si="0"/>
        <v>65513.646147223415</v>
      </c>
    </row>
    <row r="26" spans="1:12" ht="15" x14ac:dyDescent="0.35">
      <c r="A26" s="8">
        <v>42533</v>
      </c>
      <c r="B26" s="8" t="s">
        <v>33</v>
      </c>
      <c r="C26" s="14">
        <v>16027</v>
      </c>
      <c r="D26" s="9">
        <v>2330</v>
      </c>
      <c r="E26" s="23">
        <v>2.8411536805854496</v>
      </c>
      <c r="F26" s="9">
        <v>1747</v>
      </c>
      <c r="G26" s="23">
        <v>21.997417133017649</v>
      </c>
      <c r="H26" s="9">
        <v>1310</v>
      </c>
      <c r="I26" s="23">
        <v>7.3181231166594918</v>
      </c>
      <c r="J26" s="9">
        <v>720</v>
      </c>
      <c r="K26" s="23">
        <v>9.2983211364614728</v>
      </c>
      <c r="L26" s="12">
        <f t="shared" si="0"/>
        <v>61330.908308222126</v>
      </c>
    </row>
    <row r="27" spans="1:12" ht="15" x14ac:dyDescent="0.35">
      <c r="A27" s="8">
        <v>42536</v>
      </c>
      <c r="B27" s="8" t="s">
        <v>34</v>
      </c>
      <c r="C27" s="14">
        <v>9351</v>
      </c>
      <c r="D27" s="9">
        <v>1136</v>
      </c>
      <c r="E27" s="23">
        <v>3.2285837279380112</v>
      </c>
      <c r="F27" s="9">
        <v>852</v>
      </c>
      <c r="G27" s="23">
        <v>19.931123547137322</v>
      </c>
      <c r="H27" s="9">
        <v>639</v>
      </c>
      <c r="I27" s="23">
        <v>6.198880757640981</v>
      </c>
      <c r="J27" s="9">
        <v>351</v>
      </c>
      <c r="K27" s="23">
        <v>8.7817477399913901</v>
      </c>
      <c r="L27" s="12">
        <f t="shared" si="0"/>
        <v>27692.466637968144</v>
      </c>
    </row>
    <row r="28" spans="1:12" ht="15" x14ac:dyDescent="0.35">
      <c r="A28" s="8">
        <v>42539</v>
      </c>
      <c r="B28" s="8" t="s">
        <v>34</v>
      </c>
      <c r="C28" s="14">
        <v>11760</v>
      </c>
      <c r="D28" s="9">
        <v>2367</v>
      </c>
      <c r="E28" s="23">
        <v>3.0133448127421438</v>
      </c>
      <c r="F28" s="9">
        <v>1775</v>
      </c>
      <c r="G28" s="23">
        <v>20.40464916056823</v>
      </c>
      <c r="H28" s="9">
        <v>1331</v>
      </c>
      <c r="I28" s="23">
        <v>7.3181231166594918</v>
      </c>
      <c r="J28" s="9">
        <v>732</v>
      </c>
      <c r="K28" s="23">
        <v>8.9108910891089099</v>
      </c>
      <c r="L28" s="12">
        <f t="shared" si="0"/>
        <v>59614.033577270769</v>
      </c>
    </row>
    <row r="29" spans="1:12" ht="15" x14ac:dyDescent="0.35">
      <c r="A29" s="8">
        <v>42543</v>
      </c>
      <c r="B29" s="8" t="s">
        <v>36</v>
      </c>
      <c r="C29" s="14">
        <v>8216</v>
      </c>
      <c r="D29" s="9">
        <v>1518</v>
      </c>
      <c r="E29" s="23">
        <v>3.400774860094705</v>
      </c>
      <c r="F29" s="9">
        <v>1138</v>
      </c>
      <c r="G29" s="23">
        <v>18.467498923805422</v>
      </c>
      <c r="H29" s="9">
        <v>853</v>
      </c>
      <c r="I29" s="23">
        <v>8.7817477399913901</v>
      </c>
      <c r="J29" s="9">
        <v>469</v>
      </c>
      <c r="K29" s="23">
        <v>9.0400344382264315</v>
      </c>
      <c r="L29" s="12">
        <f t="shared" si="0"/>
        <v>37908.996986655184</v>
      </c>
    </row>
    <row r="30" spans="1:12" ht="15" x14ac:dyDescent="0.35">
      <c r="A30" s="8">
        <v>42549</v>
      </c>
      <c r="B30" s="8" t="s">
        <v>43</v>
      </c>
      <c r="C30" s="14">
        <v>7300</v>
      </c>
      <c r="D30" s="9">
        <v>1020</v>
      </c>
      <c r="E30" s="23">
        <v>3.400774860094705</v>
      </c>
      <c r="F30" s="9">
        <v>765</v>
      </c>
      <c r="G30" s="23">
        <v>18.467498923805422</v>
      </c>
      <c r="H30" s="9">
        <v>573</v>
      </c>
      <c r="I30" s="23">
        <v>8.5234610417563488</v>
      </c>
      <c r="J30" s="9">
        <v>315</v>
      </c>
      <c r="K30" s="23">
        <v>9.2983211364614728</v>
      </c>
      <c r="L30" s="12">
        <f t="shared" si="0"/>
        <v>25409.3413689195</v>
      </c>
    </row>
    <row r="31" spans="1:12" ht="15" x14ac:dyDescent="0.35">
      <c r="A31" s="8">
        <v>42550</v>
      </c>
      <c r="B31" s="8" t="s">
        <v>39</v>
      </c>
      <c r="C31" s="14">
        <v>8921</v>
      </c>
      <c r="D31" s="9">
        <v>1558</v>
      </c>
      <c r="E31" s="23">
        <v>3.400774860094705</v>
      </c>
      <c r="F31" s="9">
        <v>1168</v>
      </c>
      <c r="G31" s="23">
        <v>19.02712010331468</v>
      </c>
      <c r="H31" s="9">
        <v>876</v>
      </c>
      <c r="I31" s="23">
        <v>8.996986655187257</v>
      </c>
      <c r="J31" s="9">
        <v>481</v>
      </c>
      <c r="K31" s="23">
        <v>9.2983211364614728</v>
      </c>
      <c r="L31" s="12">
        <f t="shared" si="0"/>
        <v>39875.936289281097</v>
      </c>
    </row>
    <row r="32" spans="1:12" ht="15" x14ac:dyDescent="0.35">
      <c r="A32" s="8">
        <v>42551</v>
      </c>
      <c r="B32" s="8" t="s">
        <v>43</v>
      </c>
      <c r="C32" s="14">
        <v>5720</v>
      </c>
      <c r="D32" s="9">
        <v>1777</v>
      </c>
      <c r="E32" s="23">
        <v>3.0133448127421438</v>
      </c>
      <c r="F32" s="9">
        <v>1332</v>
      </c>
      <c r="G32" s="23">
        <v>22.686181661644426</v>
      </c>
      <c r="H32" s="9">
        <v>999</v>
      </c>
      <c r="I32" s="23">
        <v>6.198880757640981</v>
      </c>
      <c r="J32" s="9">
        <v>549</v>
      </c>
      <c r="K32" s="23">
        <v>9.2983211364614728</v>
      </c>
      <c r="L32" s="12">
        <f t="shared" si="0"/>
        <v>46870.167886353855</v>
      </c>
    </row>
    <row r="33" spans="1:12" ht="15" x14ac:dyDescent="0.35">
      <c r="A33" s="8">
        <v>42553</v>
      </c>
      <c r="B33" s="8" t="s">
        <v>35</v>
      </c>
      <c r="C33" s="14">
        <v>19806</v>
      </c>
      <c r="D33" s="9">
        <v>3077</v>
      </c>
      <c r="E33" s="23">
        <v>2.8411536805854496</v>
      </c>
      <c r="F33" s="9">
        <v>2307</v>
      </c>
      <c r="G33" s="23">
        <v>18.467498923805422</v>
      </c>
      <c r="H33" s="9">
        <v>1730</v>
      </c>
      <c r="I33" s="23">
        <v>8.996986655187257</v>
      </c>
      <c r="J33" s="9">
        <v>951</v>
      </c>
      <c r="K33" s="23">
        <v>8.092983211364615</v>
      </c>
      <c r="L33" s="12">
        <f t="shared" si="0"/>
        <v>74607.963839862248</v>
      </c>
    </row>
    <row r="34" spans="1:12" ht="15" x14ac:dyDescent="0.35">
      <c r="A34" s="8">
        <v>42554</v>
      </c>
      <c r="B34" s="8" t="s">
        <v>35</v>
      </c>
      <c r="C34" s="14">
        <v>18847</v>
      </c>
      <c r="D34" s="9">
        <v>2355</v>
      </c>
      <c r="E34" s="23">
        <v>3.400774860094705</v>
      </c>
      <c r="F34" s="9">
        <v>1766</v>
      </c>
      <c r="G34" s="23">
        <v>21.997417133017649</v>
      </c>
      <c r="H34" s="9">
        <v>1324</v>
      </c>
      <c r="I34" s="23">
        <v>7.1028842014636249</v>
      </c>
      <c r="J34" s="9">
        <v>728</v>
      </c>
      <c r="K34" s="23">
        <v>8.9108910891089099</v>
      </c>
      <c r="L34" s="12">
        <f t="shared" ref="L34:L65" si="1">D34*E34+F34*G34+H34*I34+J34*K34</f>
        <v>62747.610848041324</v>
      </c>
    </row>
    <row r="35" spans="1:12" ht="15" x14ac:dyDescent="0.35">
      <c r="A35" s="8">
        <v>42559</v>
      </c>
      <c r="B35" s="8" t="s">
        <v>39</v>
      </c>
      <c r="C35" s="14">
        <v>7429</v>
      </c>
      <c r="D35" s="9">
        <v>1489</v>
      </c>
      <c r="E35" s="23">
        <v>2.8411536805854496</v>
      </c>
      <c r="F35" s="9">
        <v>1116</v>
      </c>
      <c r="G35" s="23">
        <v>21.351700387430046</v>
      </c>
      <c r="H35" s="9">
        <v>837</v>
      </c>
      <c r="I35" s="23">
        <v>7.3181231166594918</v>
      </c>
      <c r="J35" s="9">
        <v>460</v>
      </c>
      <c r="K35" s="23">
        <v>9.0400344382264315</v>
      </c>
      <c r="L35" s="12">
        <f t="shared" si="1"/>
        <v>38342.660352991821</v>
      </c>
    </row>
    <row r="36" spans="1:12" ht="15" x14ac:dyDescent="0.35">
      <c r="A36" s="8">
        <v>42570</v>
      </c>
      <c r="B36" s="8" t="s">
        <v>40</v>
      </c>
      <c r="C36" s="14">
        <v>4973</v>
      </c>
      <c r="D36" s="9">
        <v>1081</v>
      </c>
      <c r="E36" s="23">
        <v>3.0133448127421438</v>
      </c>
      <c r="F36" s="9">
        <v>810</v>
      </c>
      <c r="G36" s="23">
        <v>19.931123547137322</v>
      </c>
      <c r="H36" s="9">
        <v>607</v>
      </c>
      <c r="I36" s="23">
        <v>8.5234610417563488</v>
      </c>
      <c r="J36" s="9">
        <v>333</v>
      </c>
      <c r="K36" s="23">
        <v>9.2983211364614728</v>
      </c>
      <c r="L36" s="12">
        <f t="shared" si="1"/>
        <v>27671.717606543261</v>
      </c>
    </row>
    <row r="37" spans="1:12" ht="15" x14ac:dyDescent="0.35">
      <c r="A37" s="8">
        <v>42572</v>
      </c>
      <c r="B37" s="8" t="s">
        <v>41</v>
      </c>
      <c r="C37" s="14">
        <v>7210</v>
      </c>
      <c r="D37" s="9">
        <v>1741</v>
      </c>
      <c r="E37" s="23">
        <v>2.8411536805854496</v>
      </c>
      <c r="F37" s="9">
        <v>1305</v>
      </c>
      <c r="G37" s="23">
        <v>21.997417133017649</v>
      </c>
      <c r="H37" s="9">
        <v>978</v>
      </c>
      <c r="I37" s="23">
        <v>8.5234610417563488</v>
      </c>
      <c r="J37" s="9">
        <v>537</v>
      </c>
      <c r="K37" s="23">
        <v>9.0400344382264315</v>
      </c>
      <c r="L37" s="12">
        <f t="shared" si="1"/>
        <v>46843.521308652598</v>
      </c>
    </row>
    <row r="38" spans="1:12" ht="15" x14ac:dyDescent="0.35">
      <c r="A38" s="8">
        <v>42581</v>
      </c>
      <c r="B38" s="8" t="s">
        <v>34</v>
      </c>
      <c r="C38" s="14">
        <v>15255</v>
      </c>
      <c r="D38" s="9">
        <v>2503</v>
      </c>
      <c r="E38" s="23">
        <v>3.2285837279380112</v>
      </c>
      <c r="F38" s="9">
        <v>1877</v>
      </c>
      <c r="G38" s="23">
        <v>19.931123547137322</v>
      </c>
      <c r="H38" s="9">
        <v>1407</v>
      </c>
      <c r="I38" s="23">
        <v>8.5234610417563488</v>
      </c>
      <c r="J38" s="9">
        <v>773</v>
      </c>
      <c r="K38" s="23">
        <v>9.0400344382264315</v>
      </c>
      <c r="L38" s="12">
        <f t="shared" si="1"/>
        <v>64472.320275505808</v>
      </c>
    </row>
    <row r="39" spans="1:12" ht="15" x14ac:dyDescent="0.35">
      <c r="A39" s="8">
        <v>42592</v>
      </c>
      <c r="B39" s="8" t="s">
        <v>34</v>
      </c>
      <c r="C39" s="14">
        <v>8953</v>
      </c>
      <c r="D39" s="9">
        <v>1761</v>
      </c>
      <c r="E39" s="23">
        <v>3.0133448127421438</v>
      </c>
      <c r="F39" s="9">
        <v>1320</v>
      </c>
      <c r="G39" s="23">
        <v>22.686181661644426</v>
      </c>
      <c r="H39" s="9">
        <v>990</v>
      </c>
      <c r="I39" s="23">
        <v>6.198880757640981</v>
      </c>
      <c r="J39" s="9">
        <v>544</v>
      </c>
      <c r="K39" s="23">
        <v>8.092983211364615</v>
      </c>
      <c r="L39" s="12">
        <f t="shared" si="1"/>
        <v>45791.73482565648</v>
      </c>
    </row>
    <row r="40" spans="1:12" ht="15" x14ac:dyDescent="0.35">
      <c r="A40" s="8">
        <v>42595</v>
      </c>
      <c r="B40" s="8" t="s">
        <v>35</v>
      </c>
      <c r="C40" s="14">
        <v>18784</v>
      </c>
      <c r="D40" s="9">
        <v>2760</v>
      </c>
      <c r="E40" s="23">
        <v>3.2285837279380112</v>
      </c>
      <c r="F40" s="9">
        <v>2070</v>
      </c>
      <c r="G40" s="23">
        <v>19.931123547137322</v>
      </c>
      <c r="H40" s="9">
        <v>1552</v>
      </c>
      <c r="I40" s="23">
        <v>7.3181231166594918</v>
      </c>
      <c r="J40" s="9">
        <v>853</v>
      </c>
      <c r="K40" s="23">
        <v>9.3413689195006455</v>
      </c>
      <c r="L40" s="12">
        <f t="shared" si="1"/>
        <v>69494.23159707275</v>
      </c>
    </row>
    <row r="41" spans="1:12" ht="15" x14ac:dyDescent="0.35">
      <c r="A41" s="8">
        <v>42598</v>
      </c>
      <c r="B41" s="8" t="s">
        <v>42</v>
      </c>
      <c r="C41" s="14">
        <v>4692</v>
      </c>
      <c r="D41" s="9">
        <v>1812</v>
      </c>
      <c r="E41" s="23">
        <v>2.8411536805854496</v>
      </c>
      <c r="F41" s="9">
        <v>1359</v>
      </c>
      <c r="G41" s="23">
        <v>21.997417133017649</v>
      </c>
      <c r="H41" s="9">
        <v>1019</v>
      </c>
      <c r="I41" s="23">
        <v>8.5234610417563488</v>
      </c>
      <c r="J41" s="9">
        <v>560</v>
      </c>
      <c r="K41" s="23">
        <v>10.546706844597503</v>
      </c>
      <c r="L41" s="12">
        <f t="shared" si="1"/>
        <v>49634.222987516143</v>
      </c>
    </row>
    <row r="42" spans="1:12" ht="15" x14ac:dyDescent="0.35">
      <c r="A42" s="8">
        <v>42621</v>
      </c>
      <c r="B42" s="8" t="s">
        <v>40</v>
      </c>
      <c r="C42" s="14">
        <v>5828</v>
      </c>
      <c r="D42" s="9">
        <v>1668</v>
      </c>
      <c r="E42" s="23">
        <v>2.8411536805854496</v>
      </c>
      <c r="F42" s="9">
        <v>1251</v>
      </c>
      <c r="G42" s="23">
        <v>19.02712010331468</v>
      </c>
      <c r="H42" s="9">
        <v>938</v>
      </c>
      <c r="I42" s="23">
        <v>7.3181231166594918</v>
      </c>
      <c r="J42" s="9">
        <v>515</v>
      </c>
      <c r="K42" s="23">
        <v>8.9108910891089099</v>
      </c>
      <c r="L42" s="12">
        <f t="shared" si="1"/>
        <v>39995.479982780882</v>
      </c>
    </row>
    <row r="43" spans="1:12" ht="15" x14ac:dyDescent="0.35">
      <c r="A43" s="8">
        <v>42624</v>
      </c>
      <c r="B43" s="8" t="s">
        <v>33</v>
      </c>
      <c r="C43" s="14">
        <v>20946</v>
      </c>
      <c r="D43" s="9">
        <v>2458</v>
      </c>
      <c r="E43" s="23">
        <v>2.8411536805854496</v>
      </c>
      <c r="F43" s="9">
        <v>1843</v>
      </c>
      <c r="G43" s="23">
        <v>19.02712010331468</v>
      </c>
      <c r="H43" s="9">
        <v>1382</v>
      </c>
      <c r="I43" s="23">
        <v>7.1028842014636249</v>
      </c>
      <c r="J43" s="9">
        <v>760</v>
      </c>
      <c r="K43" s="23">
        <v>9.685751183814034</v>
      </c>
      <c r="L43" s="12">
        <f t="shared" si="1"/>
        <v>59227.894963409381</v>
      </c>
    </row>
    <row r="44" spans="1:12" ht="15" x14ac:dyDescent="0.35">
      <c r="A44" s="8">
        <v>42631</v>
      </c>
      <c r="B44" s="8" t="s">
        <v>33</v>
      </c>
      <c r="C44" s="14">
        <v>18791</v>
      </c>
      <c r="D44" s="9">
        <v>3480</v>
      </c>
      <c r="E44" s="23">
        <v>3.0133448127421438</v>
      </c>
      <c r="F44" s="9">
        <v>2610</v>
      </c>
      <c r="G44" s="23">
        <v>22.686181661644426</v>
      </c>
      <c r="H44" s="9">
        <v>1957</v>
      </c>
      <c r="I44" s="23">
        <v>8.996986655187257</v>
      </c>
      <c r="J44" s="9">
        <v>1076</v>
      </c>
      <c r="K44" s="23">
        <v>10.546706844597503</v>
      </c>
      <c r="L44" s="12">
        <f t="shared" si="1"/>
        <v>98652.733534222993</v>
      </c>
    </row>
    <row r="45" spans="1:12" ht="15" x14ac:dyDescent="0.35">
      <c r="A45" s="8">
        <v>42634</v>
      </c>
      <c r="B45" s="8" t="s">
        <v>43</v>
      </c>
      <c r="C45" s="14">
        <v>7076</v>
      </c>
      <c r="D45" s="9">
        <v>1987</v>
      </c>
      <c r="E45" s="23">
        <v>3.2285837279380112</v>
      </c>
      <c r="F45" s="9">
        <v>1490</v>
      </c>
      <c r="G45" s="23">
        <v>21.351700387430046</v>
      </c>
      <c r="H45" s="9">
        <v>1117</v>
      </c>
      <c r="I45" s="23">
        <v>7.3181231166594918</v>
      </c>
      <c r="J45" s="9">
        <v>614</v>
      </c>
      <c r="K45" s="23">
        <v>8.7817477399913901</v>
      </c>
      <c r="L45" s="12">
        <f t="shared" si="1"/>
        <v>51795.566078346965</v>
      </c>
    </row>
    <row r="46" spans="1:12" ht="15" x14ac:dyDescent="0.35">
      <c r="A46" s="8">
        <v>42637</v>
      </c>
      <c r="B46" s="8" t="s">
        <v>34</v>
      </c>
      <c r="C46" s="14">
        <v>13212</v>
      </c>
      <c r="D46" s="9">
        <v>3267</v>
      </c>
      <c r="E46" s="23">
        <v>3.0133448127421438</v>
      </c>
      <c r="F46" s="9">
        <v>2450</v>
      </c>
      <c r="G46" s="23">
        <v>21.997417133017649</v>
      </c>
      <c r="H46" s="9">
        <v>1837</v>
      </c>
      <c r="I46" s="23">
        <v>8.996986655187257</v>
      </c>
      <c r="J46" s="9">
        <v>1010</v>
      </c>
      <c r="K46" s="23">
        <v>10.546706844597503</v>
      </c>
      <c r="L46" s="12">
        <f t="shared" si="1"/>
        <v>90917.907877744292</v>
      </c>
    </row>
    <row r="47" spans="1:12" ht="15" x14ac:dyDescent="0.35">
      <c r="A47" s="8">
        <v>42642</v>
      </c>
      <c r="B47" s="8" t="s">
        <v>43</v>
      </c>
      <c r="C47" s="14">
        <v>7380</v>
      </c>
      <c r="D47" s="9">
        <v>1053</v>
      </c>
      <c r="E47" s="23">
        <v>2.8411536805854496</v>
      </c>
      <c r="F47" s="9">
        <v>789</v>
      </c>
      <c r="G47" s="23">
        <v>19.02712010331468</v>
      </c>
      <c r="H47" s="9">
        <v>591</v>
      </c>
      <c r="I47" s="23">
        <v>6.198880757640981</v>
      </c>
      <c r="J47" s="9">
        <v>325</v>
      </c>
      <c r="K47" s="23">
        <v>8.7817477399913901</v>
      </c>
      <c r="L47" s="12">
        <f t="shared" si="1"/>
        <v>24521.739130434784</v>
      </c>
    </row>
    <row r="48" spans="1:12" ht="15" x14ac:dyDescent="0.35">
      <c r="A48" s="8">
        <v>42643</v>
      </c>
      <c r="B48" s="8" t="s">
        <v>36</v>
      </c>
      <c r="C48" s="14">
        <v>8131</v>
      </c>
      <c r="D48" s="9">
        <v>2263</v>
      </c>
      <c r="E48" s="23">
        <v>3.0133448127421438</v>
      </c>
      <c r="F48" s="9">
        <v>1697</v>
      </c>
      <c r="G48" s="23">
        <v>19.02712010331468</v>
      </c>
      <c r="H48" s="9">
        <v>1272</v>
      </c>
      <c r="I48" s="23">
        <v>8.5234610417563488</v>
      </c>
      <c r="J48" s="9">
        <v>699</v>
      </c>
      <c r="K48" s="23">
        <v>9.0400344382264315</v>
      </c>
      <c r="L48" s="12">
        <f t="shared" si="1"/>
        <v>56269.048643994829</v>
      </c>
    </row>
    <row r="49" spans="1:12" ht="15" x14ac:dyDescent="0.35">
      <c r="A49" s="8">
        <v>42645</v>
      </c>
      <c r="B49" s="8" t="s">
        <v>33</v>
      </c>
      <c r="C49" s="14">
        <v>23109</v>
      </c>
      <c r="D49" s="9">
        <v>2298</v>
      </c>
      <c r="E49" s="23">
        <v>2.8411536805854496</v>
      </c>
      <c r="F49" s="9">
        <v>1723</v>
      </c>
      <c r="G49" s="23">
        <v>21.179509255273352</v>
      </c>
      <c r="H49" s="9">
        <v>1292</v>
      </c>
      <c r="I49" s="23">
        <v>7.3181231166594918</v>
      </c>
      <c r="J49" s="9">
        <v>710</v>
      </c>
      <c r="K49" s="23">
        <v>10.546706844597503</v>
      </c>
      <c r="L49" s="12">
        <f t="shared" si="1"/>
        <v>59964.442531209635</v>
      </c>
    </row>
    <row r="50" spans="1:12" ht="15" x14ac:dyDescent="0.35">
      <c r="A50" s="8">
        <v>42650</v>
      </c>
      <c r="B50" s="8" t="s">
        <v>34</v>
      </c>
      <c r="C50" s="14">
        <v>7624</v>
      </c>
      <c r="D50" s="9">
        <v>2532</v>
      </c>
      <c r="E50" s="23">
        <v>3.0133448127421438</v>
      </c>
      <c r="F50" s="9">
        <v>1899</v>
      </c>
      <c r="G50" s="23">
        <v>21.351700387430046</v>
      </c>
      <c r="H50" s="9">
        <v>1424</v>
      </c>
      <c r="I50" s="23">
        <v>8.5234610417563488</v>
      </c>
      <c r="J50" s="9">
        <v>783</v>
      </c>
      <c r="K50" s="23">
        <v>8.9108910891089099</v>
      </c>
      <c r="L50" s="12">
        <f t="shared" si="1"/>
        <v>67291.304347826081</v>
      </c>
    </row>
    <row r="51" spans="1:12" ht="15" x14ac:dyDescent="0.35">
      <c r="A51" s="8">
        <v>42651</v>
      </c>
      <c r="B51" s="8" t="s">
        <v>33</v>
      </c>
      <c r="C51" s="14">
        <v>16101</v>
      </c>
      <c r="D51" s="9">
        <v>2481</v>
      </c>
      <c r="E51" s="23">
        <v>2.8411536805854496</v>
      </c>
      <c r="F51" s="9">
        <v>1860</v>
      </c>
      <c r="G51" s="23">
        <v>18.467498923805422</v>
      </c>
      <c r="H51" s="9">
        <v>1395</v>
      </c>
      <c r="I51" s="23">
        <v>7.9207920792079207</v>
      </c>
      <c r="J51" s="9">
        <v>767</v>
      </c>
      <c r="K51" s="23">
        <v>9.2983211364614728</v>
      </c>
      <c r="L51" s="12">
        <f t="shared" si="1"/>
        <v>59579.767541971589</v>
      </c>
    </row>
    <row r="52" spans="1:12" ht="15" x14ac:dyDescent="0.35">
      <c r="A52" s="8">
        <v>42652</v>
      </c>
      <c r="B52" s="8" t="s">
        <v>33</v>
      </c>
      <c r="C52" s="14">
        <v>22600</v>
      </c>
      <c r="D52" s="9">
        <v>3394</v>
      </c>
      <c r="E52" s="23">
        <v>2.8411536805854496</v>
      </c>
      <c r="F52" s="9">
        <v>2545</v>
      </c>
      <c r="G52" s="23">
        <v>21.351700387430046</v>
      </c>
      <c r="H52" s="9">
        <v>1908</v>
      </c>
      <c r="I52" s="23">
        <v>7.9207920792079207</v>
      </c>
      <c r="J52" s="9">
        <v>1049</v>
      </c>
      <c r="K52" s="23">
        <v>8.996986655187257</v>
      </c>
      <c r="L52" s="12">
        <f t="shared" si="1"/>
        <v>88533.663366336637</v>
      </c>
    </row>
    <row r="53" spans="1:12" ht="15" x14ac:dyDescent="0.35">
      <c r="A53" s="8">
        <v>42659</v>
      </c>
      <c r="B53" s="8" t="s">
        <v>35</v>
      </c>
      <c r="C53" s="14">
        <v>18904</v>
      </c>
      <c r="D53" s="9">
        <v>2913</v>
      </c>
      <c r="E53" s="23">
        <v>2.8411536805854496</v>
      </c>
      <c r="F53" s="9">
        <v>2184</v>
      </c>
      <c r="G53" s="23">
        <v>20.40464916056823</v>
      </c>
      <c r="H53" s="9">
        <v>1638</v>
      </c>
      <c r="I53" s="23">
        <v>7.9207920792079207</v>
      </c>
      <c r="J53" s="9">
        <v>900</v>
      </c>
      <c r="K53" s="23">
        <v>8.092983211364615</v>
      </c>
      <c r="L53" s="12">
        <f t="shared" si="1"/>
        <v>73097.976754197152</v>
      </c>
    </row>
    <row r="54" spans="1:12" ht="15" x14ac:dyDescent="0.35">
      <c r="A54" s="8">
        <v>42675</v>
      </c>
      <c r="B54" s="8" t="s">
        <v>38</v>
      </c>
      <c r="C54" s="14">
        <v>7392</v>
      </c>
      <c r="D54" s="9">
        <v>1425</v>
      </c>
      <c r="E54" s="23">
        <v>3.0133448127421438</v>
      </c>
      <c r="F54" s="9">
        <v>1068</v>
      </c>
      <c r="G54" s="23">
        <v>21.179509255273352</v>
      </c>
      <c r="H54" s="9">
        <v>801</v>
      </c>
      <c r="I54" s="23">
        <v>8.5234610417563488</v>
      </c>
      <c r="J54" s="9">
        <v>440</v>
      </c>
      <c r="K54" s="23">
        <v>8.092983211364615</v>
      </c>
      <c r="L54" s="12">
        <f t="shared" si="1"/>
        <v>37301.937150236758</v>
      </c>
    </row>
    <row r="55" spans="1:12" ht="15" x14ac:dyDescent="0.35">
      <c r="A55" s="8">
        <v>42678</v>
      </c>
      <c r="B55" s="8" t="s">
        <v>34</v>
      </c>
      <c r="C55" s="14">
        <v>10984</v>
      </c>
      <c r="D55" s="9">
        <v>2006</v>
      </c>
      <c r="E55" s="23">
        <v>2.8411536805854496</v>
      </c>
      <c r="F55" s="9">
        <v>1504</v>
      </c>
      <c r="G55" s="23">
        <v>21.351700387430046</v>
      </c>
      <c r="H55" s="9">
        <v>1128</v>
      </c>
      <c r="I55" s="23">
        <v>7.9207920792079207</v>
      </c>
      <c r="J55" s="9">
        <v>620</v>
      </c>
      <c r="K55" s="23">
        <v>9.0400344382264315</v>
      </c>
      <c r="L55" s="12">
        <f t="shared" si="1"/>
        <v>52351.786482996125</v>
      </c>
    </row>
    <row r="56" spans="1:12" ht="15" x14ac:dyDescent="0.35">
      <c r="A56" s="8">
        <v>42685</v>
      </c>
      <c r="B56" s="8" t="s">
        <v>36</v>
      </c>
      <c r="C56" s="14">
        <v>8416</v>
      </c>
      <c r="D56" s="9">
        <v>1815</v>
      </c>
      <c r="E56" s="23">
        <v>3.400774860094705</v>
      </c>
      <c r="F56" s="9">
        <v>1361</v>
      </c>
      <c r="G56" s="23">
        <v>21.179509255273352</v>
      </c>
      <c r="H56" s="9">
        <v>1020</v>
      </c>
      <c r="I56" s="23">
        <v>7.9207920792079207</v>
      </c>
      <c r="J56" s="9">
        <v>561</v>
      </c>
      <c r="K56" s="23">
        <v>9.685751183814034</v>
      </c>
      <c r="L56" s="12">
        <f t="shared" si="1"/>
        <v>48510.63280241067</v>
      </c>
    </row>
    <row r="57" spans="1:12" ht="15" x14ac:dyDescent="0.35">
      <c r="A57" s="8">
        <v>42692</v>
      </c>
      <c r="B57" s="8" t="s">
        <v>40</v>
      </c>
      <c r="C57" s="14">
        <v>7392</v>
      </c>
      <c r="D57" s="9">
        <v>2491</v>
      </c>
      <c r="E57" s="23">
        <v>3.2285837279380112</v>
      </c>
      <c r="F57" s="9">
        <v>1868</v>
      </c>
      <c r="G57" s="23">
        <v>18.467498923805422</v>
      </c>
      <c r="H57" s="9">
        <v>1401</v>
      </c>
      <c r="I57" s="23">
        <v>7.9207920792079207</v>
      </c>
      <c r="J57" s="9">
        <v>770</v>
      </c>
      <c r="K57" s="23">
        <v>9.3413689195006455</v>
      </c>
      <c r="L57" s="12">
        <f t="shared" si="1"/>
        <v>60829.573826947904</v>
      </c>
    </row>
    <row r="58" spans="1:12" ht="15" x14ac:dyDescent="0.35">
      <c r="A58" s="8">
        <v>42697</v>
      </c>
      <c r="B58" s="8" t="s">
        <v>34</v>
      </c>
      <c r="C58" s="14">
        <v>9464</v>
      </c>
      <c r="D58" s="9">
        <v>1313</v>
      </c>
      <c r="E58" s="23">
        <v>3.0133448127421438</v>
      </c>
      <c r="F58" s="9">
        <v>984</v>
      </c>
      <c r="G58" s="23">
        <v>19.02712010331468</v>
      </c>
      <c r="H58" s="9">
        <v>738</v>
      </c>
      <c r="I58" s="23">
        <v>7.3181231166594918</v>
      </c>
      <c r="J58" s="9">
        <v>405</v>
      </c>
      <c r="K58" s="23">
        <v>8.996986655187257</v>
      </c>
      <c r="L58" s="12">
        <f t="shared" si="1"/>
        <v>31723.762376237624</v>
      </c>
    </row>
    <row r="59" spans="1:12" ht="15" x14ac:dyDescent="0.35">
      <c r="A59" s="8">
        <v>42700</v>
      </c>
      <c r="B59" s="8" t="s">
        <v>33</v>
      </c>
      <c r="C59" s="14">
        <v>19984</v>
      </c>
      <c r="D59" s="9">
        <v>3282</v>
      </c>
      <c r="E59" s="23">
        <v>3.2285837279380112</v>
      </c>
      <c r="F59" s="9">
        <v>2461</v>
      </c>
      <c r="G59" s="23">
        <v>21.351700387430046</v>
      </c>
      <c r="H59" s="9">
        <v>1845</v>
      </c>
      <c r="I59" s="23">
        <v>7.1028842014636249</v>
      </c>
      <c r="J59" s="9">
        <v>1014</v>
      </c>
      <c r="K59" s="23">
        <v>8.7817477399913901</v>
      </c>
      <c r="L59" s="12">
        <f t="shared" si="1"/>
        <v>85152.260008609563</v>
      </c>
    </row>
    <row r="60" spans="1:12" ht="15" x14ac:dyDescent="0.35">
      <c r="A60" s="8">
        <v>42707</v>
      </c>
      <c r="B60" s="8" t="s">
        <v>33</v>
      </c>
      <c r="C60" s="14">
        <v>22413</v>
      </c>
      <c r="D60" s="9">
        <v>1805</v>
      </c>
      <c r="E60" s="23">
        <v>3.400774860094705</v>
      </c>
      <c r="F60" s="9">
        <v>1353</v>
      </c>
      <c r="G60" s="23">
        <v>21.351700387430046</v>
      </c>
      <c r="H60" s="9">
        <v>1014</v>
      </c>
      <c r="I60" s="23">
        <v>8.996986655187257</v>
      </c>
      <c r="J60" s="9">
        <v>557</v>
      </c>
      <c r="K60" s="23">
        <v>8.092983211364615</v>
      </c>
      <c r="L60" s="12">
        <f t="shared" si="1"/>
        <v>48657.98536375376</v>
      </c>
    </row>
    <row r="61" spans="1:12" ht="15" x14ac:dyDescent="0.35">
      <c r="A61" s="8">
        <v>42712</v>
      </c>
      <c r="B61" s="8" t="s">
        <v>40</v>
      </c>
      <c r="C61" s="14">
        <v>7110</v>
      </c>
      <c r="D61" s="9">
        <v>1992</v>
      </c>
      <c r="E61" s="23">
        <v>2.8411536805854496</v>
      </c>
      <c r="F61" s="9">
        <v>1494</v>
      </c>
      <c r="G61" s="23">
        <v>19.931123547137322</v>
      </c>
      <c r="H61" s="9">
        <v>1120</v>
      </c>
      <c r="I61" s="23">
        <v>7.1028842014636249</v>
      </c>
      <c r="J61" s="9">
        <v>616</v>
      </c>
      <c r="K61" s="23">
        <v>9.2983211364614728</v>
      </c>
      <c r="L61" s="12">
        <f t="shared" si="1"/>
        <v>49119.672836848906</v>
      </c>
    </row>
    <row r="62" spans="1:12" ht="15" x14ac:dyDescent="0.35">
      <c r="A62" s="8">
        <v>42721</v>
      </c>
      <c r="B62" s="8" t="s">
        <v>35</v>
      </c>
      <c r="C62" s="14">
        <v>16000</v>
      </c>
      <c r="D62" s="9">
        <v>1549</v>
      </c>
      <c r="E62" s="23">
        <v>3.2285837279380112</v>
      </c>
      <c r="F62" s="9">
        <v>1161</v>
      </c>
      <c r="G62" s="23">
        <v>22.686181661644426</v>
      </c>
      <c r="H62" s="9">
        <v>870</v>
      </c>
      <c r="I62" s="23">
        <v>8.5234610417563488</v>
      </c>
      <c r="J62" s="9">
        <v>478</v>
      </c>
      <c r="K62" s="23">
        <v>10.546706844597503</v>
      </c>
      <c r="L62" s="12">
        <f t="shared" si="1"/>
        <v>43796.470081790787</v>
      </c>
    </row>
    <row r="63" spans="1:12" ht="15" x14ac:dyDescent="0.35">
      <c r="A63" s="8">
        <v>42722</v>
      </c>
      <c r="B63" s="8" t="s">
        <v>33</v>
      </c>
      <c r="C63" s="14">
        <v>22011</v>
      </c>
      <c r="D63" s="9">
        <v>3901</v>
      </c>
      <c r="E63" s="23">
        <v>3.2285837279380112</v>
      </c>
      <c r="F63" s="9">
        <v>2925</v>
      </c>
      <c r="G63" s="23">
        <v>18.467498923805422</v>
      </c>
      <c r="H63" s="9">
        <v>2193</v>
      </c>
      <c r="I63" s="23">
        <v>8.7817477399913901</v>
      </c>
      <c r="J63" s="9">
        <v>1206</v>
      </c>
      <c r="K63" s="23">
        <v>9.2983211364614728</v>
      </c>
      <c r="L63" s="12">
        <f t="shared" si="1"/>
        <v>97084.287559190692</v>
      </c>
    </row>
    <row r="64" spans="1:12" ht="15" x14ac:dyDescent="0.35">
      <c r="A64" s="8">
        <v>42728</v>
      </c>
      <c r="B64" s="8" t="s">
        <v>36</v>
      </c>
      <c r="C64" s="14">
        <v>11304</v>
      </c>
      <c r="D64" s="9">
        <v>1861</v>
      </c>
      <c r="E64" s="23">
        <v>3.0133448127421438</v>
      </c>
      <c r="F64" s="9">
        <v>1395</v>
      </c>
      <c r="G64" s="23">
        <v>21.179509255273352</v>
      </c>
      <c r="H64" s="9">
        <v>1046</v>
      </c>
      <c r="I64" s="23">
        <v>7.1028842014636249</v>
      </c>
      <c r="J64" s="9">
        <v>575</v>
      </c>
      <c r="K64" s="23">
        <v>10.546706844597503</v>
      </c>
      <c r="L64" s="12">
        <f t="shared" si="1"/>
        <v>48647.22341799397</v>
      </c>
    </row>
    <row r="65" spans="1:12" ht="15" x14ac:dyDescent="0.35">
      <c r="A65" s="10">
        <v>42729</v>
      </c>
      <c r="B65" s="10" t="s">
        <v>33</v>
      </c>
      <c r="C65" s="15">
        <v>22654</v>
      </c>
      <c r="D65" s="11">
        <v>2359</v>
      </c>
      <c r="E65" s="24">
        <v>3.0133448127421438</v>
      </c>
      <c r="F65" s="11">
        <v>1769</v>
      </c>
      <c r="G65" s="24">
        <v>20.40464916056823</v>
      </c>
      <c r="H65" s="11">
        <v>1326</v>
      </c>
      <c r="I65" s="24">
        <v>6.198880757640981</v>
      </c>
      <c r="J65" s="11">
        <v>729</v>
      </c>
      <c r="K65" s="24">
        <v>9.2983211364614728</v>
      </c>
      <c r="L65" s="12">
        <f t="shared" si="1"/>
        <v>58202.49677141627</v>
      </c>
    </row>
    <row r="66" spans="1:12" x14ac:dyDescent="0.3">
      <c r="D66" s="4"/>
    </row>
    <row r="67" spans="1:12" ht="15" x14ac:dyDescent="0.35">
      <c r="C67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6"/>
  <sheetViews>
    <sheetView workbookViewId="0">
      <selection activeCell="C6" sqref="C6"/>
    </sheetView>
  </sheetViews>
  <sheetFormatPr defaultRowHeight="14.5" x14ac:dyDescent="0.3"/>
  <cols>
    <col min="1" max="1" width="10.8984375" customWidth="1"/>
    <col min="2" max="3" width="21.296875" bestFit="1" customWidth="1"/>
    <col min="4" max="4" width="23.8984375" bestFit="1" customWidth="1"/>
  </cols>
  <sheetData>
    <row r="3" spans="1:4" x14ac:dyDescent="0.3">
      <c r="A3" s="1" t="s">
        <v>0</v>
      </c>
      <c r="B3" t="s">
        <v>27</v>
      </c>
      <c r="C3" t="s">
        <v>28</v>
      </c>
      <c r="D3" t="s">
        <v>30</v>
      </c>
    </row>
    <row r="4" spans="1:4" x14ac:dyDescent="0.3">
      <c r="A4" s="2" t="s">
        <v>2</v>
      </c>
      <c r="B4" s="3">
        <v>6732</v>
      </c>
      <c r="C4" s="3">
        <v>5048</v>
      </c>
      <c r="D4" s="3">
        <v>2081</v>
      </c>
    </row>
    <row r="5" spans="1:4" x14ac:dyDescent="0.3">
      <c r="A5" s="2" t="s">
        <v>3</v>
      </c>
      <c r="B5" s="3">
        <v>9405</v>
      </c>
      <c r="C5" s="3">
        <v>7051</v>
      </c>
      <c r="D5" s="3">
        <v>2905</v>
      </c>
    </row>
    <row r="6" spans="1:4" x14ac:dyDescent="0.3">
      <c r="A6" s="2" t="s">
        <v>4</v>
      </c>
      <c r="B6" s="3">
        <v>8996</v>
      </c>
      <c r="C6" s="3">
        <v>6745</v>
      </c>
      <c r="D6" s="3">
        <v>2779</v>
      </c>
    </row>
    <row r="7" spans="1:4" x14ac:dyDescent="0.3">
      <c r="A7" s="2" t="s">
        <v>5</v>
      </c>
      <c r="B7" s="3">
        <v>10123</v>
      </c>
      <c r="C7" s="3">
        <v>7591</v>
      </c>
      <c r="D7" s="3">
        <v>3129</v>
      </c>
    </row>
    <row r="8" spans="1:4" x14ac:dyDescent="0.3">
      <c r="A8" s="2" t="s">
        <v>6</v>
      </c>
      <c r="B8" s="3">
        <v>2685</v>
      </c>
      <c r="C8" s="3">
        <v>2013</v>
      </c>
      <c r="D8" s="3">
        <v>829</v>
      </c>
    </row>
    <row r="9" spans="1:4" x14ac:dyDescent="0.3">
      <c r="A9" s="2" t="s">
        <v>7</v>
      </c>
      <c r="B9" s="3">
        <v>15666</v>
      </c>
      <c r="C9" s="3">
        <v>11746</v>
      </c>
      <c r="D9" s="3">
        <v>4840</v>
      </c>
    </row>
    <row r="10" spans="1:4" x14ac:dyDescent="0.3">
      <c r="A10" s="2" t="s">
        <v>8</v>
      </c>
      <c r="B10" s="3">
        <v>12246</v>
      </c>
      <c r="C10" s="3">
        <v>9181</v>
      </c>
      <c r="D10" s="3">
        <v>3782</v>
      </c>
    </row>
    <row r="11" spans="1:4" x14ac:dyDescent="0.3">
      <c r="A11" s="2" t="s">
        <v>9</v>
      </c>
      <c r="B11" s="3">
        <v>6333</v>
      </c>
      <c r="C11" s="3">
        <v>4749</v>
      </c>
      <c r="D11" s="3">
        <v>1957</v>
      </c>
    </row>
    <row r="12" spans="1:4" x14ac:dyDescent="0.3">
      <c r="A12" s="2" t="s">
        <v>10</v>
      </c>
      <c r="B12" s="3">
        <v>16176</v>
      </c>
      <c r="C12" s="3">
        <v>12130</v>
      </c>
      <c r="D12" s="3">
        <v>4999</v>
      </c>
    </row>
    <row r="13" spans="1:4" x14ac:dyDescent="0.3">
      <c r="A13" s="2" t="s">
        <v>11</v>
      </c>
      <c r="B13" s="3">
        <v>13618</v>
      </c>
      <c r="C13" s="3">
        <v>10211</v>
      </c>
      <c r="D13" s="3">
        <v>4209</v>
      </c>
    </row>
    <row r="14" spans="1:4" x14ac:dyDescent="0.3">
      <c r="A14" s="2" t="s">
        <v>12</v>
      </c>
      <c r="B14" s="3">
        <v>12332</v>
      </c>
      <c r="C14" s="3">
        <v>9246</v>
      </c>
      <c r="D14" s="3">
        <v>3810</v>
      </c>
    </row>
    <row r="15" spans="1:4" x14ac:dyDescent="0.3">
      <c r="A15" s="2" t="s">
        <v>13</v>
      </c>
      <c r="B15" s="3">
        <v>13467</v>
      </c>
      <c r="C15" s="3">
        <v>10097</v>
      </c>
      <c r="D15" s="3">
        <v>4161</v>
      </c>
    </row>
    <row r="16" spans="1:4" x14ac:dyDescent="0.3">
      <c r="A16" s="2" t="s">
        <v>1</v>
      </c>
      <c r="B16" s="3">
        <v>127779</v>
      </c>
      <c r="C16" s="3">
        <v>95808</v>
      </c>
      <c r="D16" s="3">
        <v>39481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商品銷售資料</vt:lpstr>
      <vt:lpstr>銷售分析</vt:lpstr>
      <vt:lpstr>商品成本資料</vt:lpstr>
      <vt:lpstr>成本分析圖</vt:lpstr>
      <vt:lpstr>第一季賽事</vt:lpstr>
      <vt:lpstr>第二季賽事</vt:lpstr>
      <vt:lpstr>第三季賽事</vt:lpstr>
      <vt:lpstr>第四季賽事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2021-08-16T03:36:50Z</dcterms:modified>
</cp:coreProperties>
</file>