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8_{517686B2-E5DB-4DD2-A16B-C84CC3D64C39}" xr6:coauthVersionLast="47" xr6:coauthVersionMax="47" xr10:uidLastSave="{00000000-0000-0000-0000-000000000000}"/>
  <bookViews>
    <workbookView xWindow="0" yWindow="0" windowWidth="19200" windowHeight="7800" tabRatio="643" xr2:uid="{00000000-000D-0000-FFFF-FFFF00000000}"/>
  </bookViews>
  <sheets>
    <sheet name="工程進度" sheetId="7" r:id="rId1"/>
    <sheet name="工作團隊" sheetId="8" r:id="rId2"/>
    <sheet name="週薪支付表" sheetId="9" r:id="rId3"/>
    <sheet name="全年週薪給付統計" sheetId="1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0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5" i="9"/>
  <c r="E21" i="9" l="1"/>
</calcChain>
</file>

<file path=xl/sharedStrings.xml><?xml version="1.0" encoding="utf-8"?>
<sst xmlns="http://schemas.openxmlformats.org/spreadsheetml/2006/main" count="143" uniqueCount="108">
  <si>
    <t>完成日期</t>
    <phoneticPr fontId="1" type="noConversion"/>
  </si>
  <si>
    <t>編號</t>
    <phoneticPr fontId="1" type="noConversion"/>
  </si>
  <si>
    <t>項目</t>
    <phoneticPr fontId="1" type="noConversion"/>
  </si>
  <si>
    <t>樹木移植與修剪樹枝</t>
  </si>
  <si>
    <t>連續壁施工</t>
  </si>
  <si>
    <t>箱涵新建工程</t>
  </si>
  <si>
    <t>土方開挖與擋土支撐施工</t>
  </si>
  <si>
    <t>安全監測工程</t>
  </si>
  <si>
    <t>基礎施工</t>
  </si>
  <si>
    <t>地下二樓施工</t>
  </si>
  <si>
    <t>地下一樓施工</t>
  </si>
  <si>
    <t>鷹架工程</t>
  </si>
  <si>
    <t>危險性工作場所評估</t>
    <phoneticPr fontId="1" type="noConversion"/>
  </si>
  <si>
    <t>變電站遷移</t>
    <phoneticPr fontId="1" type="noConversion"/>
  </si>
  <si>
    <t>臨時便道施工</t>
    <phoneticPr fontId="1" type="noConversion"/>
  </si>
  <si>
    <t>水電與電話管線遷移</t>
    <phoneticPr fontId="1" type="noConversion"/>
  </si>
  <si>
    <t>基樁施工</t>
    <phoneticPr fontId="1" type="noConversion"/>
  </si>
  <si>
    <t>鋼骨結構工程</t>
    <phoneticPr fontId="1" type="noConversion"/>
  </si>
  <si>
    <t>職稱</t>
    <phoneticPr fontId="1" type="noConversion"/>
  </si>
  <si>
    <t>姓名</t>
    <phoneticPr fontId="1" type="noConversion"/>
  </si>
  <si>
    <t>總工程師</t>
    <phoneticPr fontId="1" type="noConversion"/>
  </si>
  <si>
    <t>副總工程師</t>
    <phoneticPr fontId="1" type="noConversion"/>
  </si>
  <si>
    <t>設計師</t>
    <phoneticPr fontId="1" type="noConversion"/>
  </si>
  <si>
    <t>機電工程師</t>
    <phoneticPr fontId="1" type="noConversion"/>
  </si>
  <si>
    <t>線路分配師</t>
    <phoneticPr fontId="1" type="noConversion"/>
  </si>
  <si>
    <t>室內設計師</t>
    <phoneticPr fontId="1" type="noConversion"/>
  </si>
  <si>
    <t>苗圃培栽設計師</t>
    <phoneticPr fontId="1" type="noConversion"/>
  </si>
  <si>
    <t>網際網路工程師</t>
    <phoneticPr fontId="1" type="noConversion"/>
  </si>
  <si>
    <t>通訊設備設計師</t>
    <phoneticPr fontId="1" type="noConversion"/>
  </si>
  <si>
    <t>建築工程師</t>
    <phoneticPr fontId="1" type="noConversion"/>
  </si>
  <si>
    <t>土木工程師</t>
    <phoneticPr fontId="1" type="noConversion"/>
  </si>
  <si>
    <t>結構技師</t>
    <phoneticPr fontId="1" type="noConversion"/>
  </si>
  <si>
    <t>結構工程師</t>
    <phoneticPr fontId="1" type="noConversion"/>
  </si>
  <si>
    <t>土木技師</t>
    <phoneticPr fontId="1" type="noConversion"/>
  </si>
  <si>
    <t>營建工程人員</t>
  </si>
  <si>
    <t>工地監工</t>
  </si>
  <si>
    <t xml:space="preserve">工地主任 </t>
  </si>
  <si>
    <t>水利工程師</t>
  </si>
  <si>
    <t>管玉婷</t>
    <phoneticPr fontId="2" type="noConversion"/>
  </si>
  <si>
    <t>女</t>
    <phoneticPr fontId="2" type="noConversion"/>
  </si>
  <si>
    <t>郭嘉琳</t>
    <phoneticPr fontId="2" type="noConversion"/>
  </si>
  <si>
    <t>李予琳</t>
  </si>
  <si>
    <t>杜語凱</t>
  </si>
  <si>
    <t>女</t>
    <phoneticPr fontId="2" type="noConversion"/>
  </si>
  <si>
    <t>吳友毅</t>
  </si>
  <si>
    <t>男</t>
    <phoneticPr fontId="2" type="noConversion"/>
  </si>
  <si>
    <t>王郁淳</t>
  </si>
  <si>
    <t>柯霈翔</t>
  </si>
  <si>
    <t>男</t>
    <phoneticPr fontId="2" type="noConversion"/>
  </si>
  <si>
    <t>陳逸瑄</t>
  </si>
  <si>
    <t>施玉毅</t>
  </si>
  <si>
    <t>楊羿德</t>
  </si>
  <si>
    <t>林孟蔚</t>
  </si>
  <si>
    <t>鍾郁翔</t>
  </si>
  <si>
    <t>廖晟諺</t>
  </si>
  <si>
    <t>男</t>
    <phoneticPr fontId="2" type="noConversion"/>
  </si>
  <si>
    <t>張子如</t>
  </si>
  <si>
    <t>郭昭鈞</t>
  </si>
  <si>
    <t>呂聖祥</t>
  </si>
  <si>
    <t>李永邗</t>
    <phoneticPr fontId="2" type="noConversion"/>
  </si>
  <si>
    <t>賴楚穎</t>
  </si>
  <si>
    <t>陳立佳</t>
  </si>
  <si>
    <t>男</t>
    <phoneticPr fontId="2" type="noConversion"/>
  </si>
  <si>
    <t>楊昕婷</t>
    <phoneticPr fontId="2" type="noConversion"/>
  </si>
  <si>
    <t>Katharine</t>
  </si>
  <si>
    <t>Teddy</t>
  </si>
  <si>
    <t>Dolly</t>
  </si>
  <si>
    <t>Nick</t>
  </si>
  <si>
    <t>Tracy</t>
  </si>
  <si>
    <t>Jessica</t>
  </si>
  <si>
    <t>Allen</t>
  </si>
  <si>
    <t>Toni</t>
  </si>
  <si>
    <t>Kent</t>
  </si>
  <si>
    <t>Pearce</t>
  </si>
  <si>
    <t>Mitchell</t>
  </si>
  <si>
    <t>Stan</t>
  </si>
  <si>
    <t>Tom</t>
  </si>
  <si>
    <t>Vince</t>
  </si>
  <si>
    <t>Will</t>
  </si>
  <si>
    <t>Grant</t>
  </si>
  <si>
    <t>Brendan</t>
  </si>
  <si>
    <t>Jack</t>
  </si>
  <si>
    <t>Ｎick</t>
    <phoneticPr fontId="1" type="noConversion"/>
  </si>
  <si>
    <t>英文名</t>
    <phoneticPr fontId="1" type="noConversion"/>
  </si>
  <si>
    <t>性別</t>
    <phoneticPr fontId="1" type="noConversion"/>
  </si>
  <si>
    <t>現場規劃工程師</t>
    <phoneticPr fontId="1" type="noConversion"/>
  </si>
  <si>
    <t>工作負責人</t>
    <phoneticPr fontId="1" type="noConversion"/>
  </si>
  <si>
    <t>準備工作</t>
    <phoneticPr fontId="1" type="noConversion"/>
  </si>
  <si>
    <t>工期</t>
    <phoneticPr fontId="1" type="noConversion"/>
  </si>
  <si>
    <t>開始日期</t>
    <phoneticPr fontId="1" type="noConversion"/>
  </si>
  <si>
    <t>前置工作</t>
    <phoneticPr fontId="1" type="noConversion"/>
  </si>
  <si>
    <t>工程人員</t>
    <phoneticPr fontId="1" type="noConversion"/>
  </si>
  <si>
    <t>每小時薪資</t>
    <phoneticPr fontId="1" type="noConversion"/>
  </si>
  <si>
    <t>實際工時</t>
    <phoneticPr fontId="1" type="noConversion"/>
  </si>
  <si>
    <t>給付</t>
    <phoneticPr fontId="1" type="noConversion"/>
  </si>
  <si>
    <t>胡芸瑩</t>
  </si>
  <si>
    <t>李芷璿</t>
  </si>
  <si>
    <t>管玉婷</t>
  </si>
  <si>
    <t>郭嘉琳</t>
  </si>
  <si>
    <t>基本工時：</t>
    <phoneticPr fontId="1" type="noConversion"/>
  </si>
  <si>
    <t>週次</t>
    <phoneticPr fontId="1" type="noConversion"/>
  </si>
  <si>
    <t>第2週</t>
    <phoneticPr fontId="1" type="noConversion"/>
  </si>
  <si>
    <t>第2週</t>
    <phoneticPr fontId="1" type="noConversion"/>
  </si>
  <si>
    <t>第2週</t>
    <phoneticPr fontId="1" type="noConversion"/>
  </si>
  <si>
    <t>合計：</t>
    <phoneticPr fontId="1" type="noConversion"/>
  </si>
  <si>
    <t>週次</t>
    <phoneticPr fontId="1" type="noConversion"/>
  </si>
  <si>
    <t>加班給付</t>
    <phoneticPr fontId="1" type="noConversion"/>
  </si>
  <si>
    <t>基本薪資給付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</si>
</sst>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theme="7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right"/>
    </xf>
    <xf numFmtId="0" fontId="3" fillId="0" borderId="3" xfId="0" applyFont="1" applyBorder="1"/>
    <xf numFmtId="176" fontId="3" fillId="0" borderId="3" xfId="0" applyNumberFormat="1" applyFont="1" applyBorder="1"/>
    <xf numFmtId="0" fontId="6" fillId="5" borderId="3" xfId="0" applyFont="1" applyFill="1" applyBorder="1"/>
    <xf numFmtId="0" fontId="6" fillId="5" borderId="3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4" fillId="0" borderId="3" xfId="0" applyNumberFormat="1" applyFont="1" applyBorder="1"/>
    <xf numFmtId="0" fontId="5" fillId="6" borderId="4" xfId="0" applyFont="1" applyFill="1" applyBorder="1"/>
    <xf numFmtId="0" fontId="5" fillId="6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176" fontId="3" fillId="0" borderId="4" xfId="0" applyNumberFormat="1" applyFont="1" applyBorder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各週基本薪資給付</a:t>
            </a:r>
          </a:p>
        </c:rich>
      </c:tx>
      <c:overlay val="0"/>
      <c:spPr>
        <a:solidFill>
          <a:schemeClr val="accent3">
            <a:lumMod val="20000"/>
            <a:lumOff val="8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全年週薪給付統計!$B$2</c:f>
              <c:strCache>
                <c:ptCount val="1"/>
                <c:pt idx="0">
                  <c:v>基本薪資給付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全年週薪給付統計!$A$3:$A$54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全年週薪給付統計!$B$3:$B$54</c:f>
              <c:numCache>
                <c:formatCode>"$"#,##0_);[Red]\("$"#,##0\)</c:formatCode>
                <c:ptCount val="52"/>
                <c:pt idx="0">
                  <c:v>158120</c:v>
                </c:pt>
                <c:pt idx="1">
                  <c:v>150710</c:v>
                </c:pt>
                <c:pt idx="2">
                  <c:v>175520</c:v>
                </c:pt>
                <c:pt idx="3">
                  <c:v>194810</c:v>
                </c:pt>
                <c:pt idx="4">
                  <c:v>175480</c:v>
                </c:pt>
                <c:pt idx="5">
                  <c:v>167200</c:v>
                </c:pt>
                <c:pt idx="6">
                  <c:v>200850</c:v>
                </c:pt>
                <c:pt idx="7">
                  <c:v>186860</c:v>
                </c:pt>
                <c:pt idx="8">
                  <c:v>187890</c:v>
                </c:pt>
                <c:pt idx="9">
                  <c:v>165920</c:v>
                </c:pt>
                <c:pt idx="10">
                  <c:v>292560</c:v>
                </c:pt>
                <c:pt idx="11">
                  <c:v>257360</c:v>
                </c:pt>
                <c:pt idx="12">
                  <c:v>273090</c:v>
                </c:pt>
                <c:pt idx="13">
                  <c:v>182080</c:v>
                </c:pt>
                <c:pt idx="14">
                  <c:v>207780</c:v>
                </c:pt>
                <c:pt idx="15">
                  <c:v>187550</c:v>
                </c:pt>
                <c:pt idx="16">
                  <c:v>225810</c:v>
                </c:pt>
                <c:pt idx="17">
                  <c:v>211600</c:v>
                </c:pt>
                <c:pt idx="18">
                  <c:v>273240</c:v>
                </c:pt>
                <c:pt idx="19">
                  <c:v>203410</c:v>
                </c:pt>
                <c:pt idx="20">
                  <c:v>219370</c:v>
                </c:pt>
                <c:pt idx="21">
                  <c:v>207160</c:v>
                </c:pt>
                <c:pt idx="22">
                  <c:v>242130</c:v>
                </c:pt>
                <c:pt idx="23">
                  <c:v>232390</c:v>
                </c:pt>
                <c:pt idx="24">
                  <c:v>280940</c:v>
                </c:pt>
                <c:pt idx="25">
                  <c:v>254610</c:v>
                </c:pt>
                <c:pt idx="26">
                  <c:v>210090</c:v>
                </c:pt>
                <c:pt idx="27">
                  <c:v>151020</c:v>
                </c:pt>
                <c:pt idx="28">
                  <c:v>268650</c:v>
                </c:pt>
                <c:pt idx="29">
                  <c:v>246820</c:v>
                </c:pt>
                <c:pt idx="30">
                  <c:v>193740</c:v>
                </c:pt>
                <c:pt idx="31">
                  <c:v>219940</c:v>
                </c:pt>
                <c:pt idx="32">
                  <c:v>265420</c:v>
                </c:pt>
                <c:pt idx="33">
                  <c:v>216320</c:v>
                </c:pt>
                <c:pt idx="34">
                  <c:v>166400</c:v>
                </c:pt>
                <c:pt idx="35">
                  <c:v>208920</c:v>
                </c:pt>
                <c:pt idx="36">
                  <c:v>189490</c:v>
                </c:pt>
                <c:pt idx="37">
                  <c:v>223000</c:v>
                </c:pt>
                <c:pt idx="38">
                  <c:v>293480</c:v>
                </c:pt>
                <c:pt idx="39">
                  <c:v>189880</c:v>
                </c:pt>
                <c:pt idx="40">
                  <c:v>194670</c:v>
                </c:pt>
                <c:pt idx="41">
                  <c:v>231580</c:v>
                </c:pt>
                <c:pt idx="42">
                  <c:v>209730</c:v>
                </c:pt>
                <c:pt idx="43">
                  <c:v>224910</c:v>
                </c:pt>
                <c:pt idx="44">
                  <c:v>262820</c:v>
                </c:pt>
                <c:pt idx="45">
                  <c:v>280910</c:v>
                </c:pt>
                <c:pt idx="46">
                  <c:v>263860</c:v>
                </c:pt>
                <c:pt idx="47">
                  <c:v>151090</c:v>
                </c:pt>
                <c:pt idx="48">
                  <c:v>242350</c:v>
                </c:pt>
                <c:pt idx="49">
                  <c:v>293130</c:v>
                </c:pt>
                <c:pt idx="50">
                  <c:v>263160</c:v>
                </c:pt>
                <c:pt idx="51">
                  <c:v>236610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E-4FA8-9C28-9BCF98A34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9776"/>
        <c:axId val="2121567312"/>
      </c:scatterChart>
      <c:valAx>
        <c:axId val="208349776"/>
        <c:scaling>
          <c:orientation val="minMax"/>
          <c:max val="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1567312"/>
        <c:crosses val="autoZero"/>
        <c:crossBetween val="midCat"/>
      </c:valAx>
      <c:valAx>
        <c:axId val="21215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3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100012</xdr:rowOff>
    </xdr:from>
    <xdr:to>
      <xdr:col>12</xdr:col>
      <xdr:colOff>180976</xdr:colOff>
      <xdr:row>17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BC55FD-9B40-4D17-9A3E-3C2DE98F1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tabSelected="1" zoomScaleNormal="100" workbookViewId="0">
      <selection activeCell="C3" sqref="C3"/>
    </sheetView>
  </sheetViews>
  <sheetFormatPr defaultRowHeight="14.5" x14ac:dyDescent="0.3"/>
  <cols>
    <col min="1" max="1" width="6" bestFit="1" customWidth="1"/>
    <col min="2" max="2" width="27.09765625" bestFit="1" customWidth="1"/>
    <col min="3" max="3" width="13.09765625" customWidth="1"/>
    <col min="4" max="4" width="12.09765625" customWidth="1"/>
    <col min="5" max="6" width="12.296875" customWidth="1"/>
    <col min="7" max="7" width="12.59765625" customWidth="1"/>
  </cols>
  <sheetData>
    <row r="2" spans="1:7" ht="15" x14ac:dyDescent="0.35">
      <c r="A2" s="8" t="s">
        <v>1</v>
      </c>
      <c r="B2" s="8" t="s">
        <v>2</v>
      </c>
      <c r="C2" s="8" t="s">
        <v>86</v>
      </c>
      <c r="D2" s="9" t="s">
        <v>88</v>
      </c>
      <c r="E2" s="9" t="s">
        <v>89</v>
      </c>
      <c r="F2" s="9" t="s">
        <v>0</v>
      </c>
      <c r="G2" s="9" t="s">
        <v>90</v>
      </c>
    </row>
    <row r="3" spans="1:7" ht="15" x14ac:dyDescent="0.35">
      <c r="A3" s="7">
        <v>1</v>
      </c>
      <c r="B3" s="6" t="s">
        <v>87</v>
      </c>
      <c r="C3" s="6"/>
      <c r="D3" s="6"/>
      <c r="E3" s="6"/>
      <c r="F3" s="6"/>
      <c r="G3" s="6"/>
    </row>
    <row r="4" spans="1:7" ht="15" x14ac:dyDescent="0.35">
      <c r="A4" s="7">
        <v>2</v>
      </c>
      <c r="B4" s="6" t="s">
        <v>12</v>
      </c>
      <c r="C4" s="6"/>
      <c r="D4" s="6"/>
      <c r="E4" s="6"/>
      <c r="F4" s="6"/>
      <c r="G4" s="6"/>
    </row>
    <row r="5" spans="1:7" ht="15" x14ac:dyDescent="0.35">
      <c r="A5" s="7">
        <v>3</v>
      </c>
      <c r="B5" s="6" t="s">
        <v>3</v>
      </c>
      <c r="C5" s="6"/>
      <c r="D5" s="6"/>
      <c r="E5" s="6"/>
      <c r="F5" s="6"/>
      <c r="G5" s="6"/>
    </row>
    <row r="6" spans="1:7" ht="15" x14ac:dyDescent="0.35">
      <c r="A6" s="7">
        <v>4</v>
      </c>
      <c r="B6" s="6" t="s">
        <v>13</v>
      </c>
      <c r="C6" s="6"/>
      <c r="D6" s="6"/>
      <c r="E6" s="6"/>
      <c r="F6" s="6"/>
      <c r="G6" s="6"/>
    </row>
    <row r="7" spans="1:7" ht="15" x14ac:dyDescent="0.35">
      <c r="A7" s="7">
        <v>5</v>
      </c>
      <c r="B7" s="6" t="s">
        <v>14</v>
      </c>
      <c r="C7" s="6"/>
      <c r="D7" s="6"/>
      <c r="E7" s="6"/>
      <c r="F7" s="6"/>
      <c r="G7" s="6"/>
    </row>
    <row r="8" spans="1:7" ht="15" x14ac:dyDescent="0.35">
      <c r="A8" s="7">
        <v>6</v>
      </c>
      <c r="B8" s="6" t="s">
        <v>15</v>
      </c>
      <c r="C8" s="6"/>
      <c r="D8" s="6"/>
      <c r="E8" s="6"/>
      <c r="F8" s="6"/>
      <c r="G8" s="6"/>
    </row>
    <row r="9" spans="1:7" ht="15" x14ac:dyDescent="0.35">
      <c r="A9" s="7">
        <v>7</v>
      </c>
      <c r="B9" s="6" t="s">
        <v>16</v>
      </c>
      <c r="C9" s="6"/>
      <c r="D9" s="6"/>
      <c r="E9" s="6"/>
      <c r="F9" s="6"/>
      <c r="G9" s="6"/>
    </row>
    <row r="10" spans="1:7" ht="15" x14ac:dyDescent="0.35">
      <c r="A10" s="7">
        <v>8</v>
      </c>
      <c r="B10" s="6" t="s">
        <v>4</v>
      </c>
      <c r="C10" s="6"/>
      <c r="D10" s="6"/>
      <c r="E10" s="6"/>
      <c r="F10" s="6"/>
      <c r="G10" s="6"/>
    </row>
    <row r="11" spans="1:7" ht="15" x14ac:dyDescent="0.35">
      <c r="A11" s="7">
        <v>9</v>
      </c>
      <c r="B11" s="6" t="s">
        <v>5</v>
      </c>
      <c r="C11" s="6"/>
      <c r="D11" s="6"/>
      <c r="E11" s="6"/>
      <c r="F11" s="6"/>
      <c r="G11" s="6"/>
    </row>
    <row r="12" spans="1:7" ht="15" x14ac:dyDescent="0.35">
      <c r="A12" s="7">
        <v>10</v>
      </c>
      <c r="B12" s="6" t="s">
        <v>6</v>
      </c>
      <c r="C12" s="6"/>
      <c r="D12" s="6"/>
      <c r="E12" s="6"/>
      <c r="F12" s="6"/>
      <c r="G12" s="6"/>
    </row>
    <row r="13" spans="1:7" ht="15" x14ac:dyDescent="0.35">
      <c r="A13" s="7">
        <v>11</v>
      </c>
      <c r="B13" s="6" t="s">
        <v>7</v>
      </c>
      <c r="C13" s="6"/>
      <c r="D13" s="6"/>
      <c r="E13" s="6"/>
      <c r="F13" s="6"/>
      <c r="G13" s="6"/>
    </row>
    <row r="14" spans="1:7" ht="15" x14ac:dyDescent="0.35">
      <c r="A14" s="7">
        <v>12</v>
      </c>
      <c r="B14" s="6" t="s">
        <v>8</v>
      </c>
      <c r="C14" s="6"/>
      <c r="D14" s="6"/>
      <c r="E14" s="6"/>
      <c r="F14" s="6"/>
      <c r="G14" s="6"/>
    </row>
    <row r="15" spans="1:7" ht="15" x14ac:dyDescent="0.35">
      <c r="A15" s="7">
        <v>13</v>
      </c>
      <c r="B15" s="6" t="s">
        <v>9</v>
      </c>
      <c r="C15" s="6"/>
      <c r="D15" s="6"/>
      <c r="E15" s="6"/>
      <c r="F15" s="6"/>
      <c r="G15" s="6"/>
    </row>
    <row r="16" spans="1:7" ht="15" x14ac:dyDescent="0.35">
      <c r="A16" s="7">
        <v>14</v>
      </c>
      <c r="B16" s="6" t="s">
        <v>10</v>
      </c>
      <c r="C16" s="6"/>
      <c r="D16" s="6"/>
      <c r="E16" s="6"/>
      <c r="F16" s="6"/>
      <c r="G16" s="6"/>
    </row>
    <row r="17" spans="1:7" ht="15" x14ac:dyDescent="0.35">
      <c r="A17" s="7">
        <v>15</v>
      </c>
      <c r="B17" s="6" t="s">
        <v>17</v>
      </c>
      <c r="C17" s="6"/>
      <c r="D17" s="6"/>
      <c r="E17" s="6"/>
      <c r="F17" s="6"/>
      <c r="G17" s="6"/>
    </row>
    <row r="18" spans="1:7" ht="15" x14ac:dyDescent="0.35">
      <c r="A18" s="7">
        <v>16</v>
      </c>
      <c r="B18" s="6" t="s">
        <v>11</v>
      </c>
      <c r="C18" s="6"/>
      <c r="D18" s="6"/>
      <c r="E18" s="6"/>
      <c r="F18" s="6"/>
      <c r="G18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A15" sqref="A15"/>
    </sheetView>
  </sheetViews>
  <sheetFormatPr defaultRowHeight="14.5" x14ac:dyDescent="0.3"/>
  <cols>
    <col min="1" max="1" width="17.59765625" bestFit="1" customWidth="1"/>
    <col min="2" max="2" width="10.69921875" customWidth="1"/>
    <col min="4" max="4" width="21.09765625" customWidth="1"/>
  </cols>
  <sheetData>
    <row r="1" spans="1:4" ht="15" x14ac:dyDescent="0.35">
      <c r="A1" s="2" t="s">
        <v>18</v>
      </c>
      <c r="B1" s="2" t="s">
        <v>19</v>
      </c>
      <c r="C1" s="2" t="s">
        <v>84</v>
      </c>
      <c r="D1" s="2" t="s">
        <v>83</v>
      </c>
    </row>
    <row r="2" spans="1:4" ht="15" x14ac:dyDescent="0.35">
      <c r="A2" s="3" t="s">
        <v>20</v>
      </c>
      <c r="B2" s="4" t="s">
        <v>44</v>
      </c>
      <c r="C2" s="4" t="s">
        <v>45</v>
      </c>
      <c r="D2" s="5" t="s">
        <v>65</v>
      </c>
    </row>
    <row r="3" spans="1:4" ht="15" x14ac:dyDescent="0.35">
      <c r="A3" s="3" t="s">
        <v>21</v>
      </c>
      <c r="B3" s="4" t="s">
        <v>51</v>
      </c>
      <c r="C3" s="4" t="s">
        <v>48</v>
      </c>
      <c r="D3" s="5" t="s">
        <v>73</v>
      </c>
    </row>
    <row r="4" spans="1:4" ht="15" x14ac:dyDescent="0.35">
      <c r="A4" s="3" t="s">
        <v>22</v>
      </c>
      <c r="B4" s="4" t="s">
        <v>38</v>
      </c>
      <c r="C4" s="4" t="s">
        <v>39</v>
      </c>
      <c r="D4" s="5" t="s">
        <v>64</v>
      </c>
    </row>
    <row r="5" spans="1:4" ht="15" x14ac:dyDescent="0.35">
      <c r="A5" s="3" t="s">
        <v>23</v>
      </c>
      <c r="B5" s="4" t="s">
        <v>46</v>
      </c>
      <c r="C5" s="4" t="s">
        <v>45</v>
      </c>
      <c r="D5" s="5" t="s">
        <v>67</v>
      </c>
    </row>
    <row r="6" spans="1:4" ht="15" x14ac:dyDescent="0.35">
      <c r="A6" s="3" t="s">
        <v>24</v>
      </c>
      <c r="B6" s="4" t="s">
        <v>47</v>
      </c>
      <c r="C6" s="4" t="s">
        <v>48</v>
      </c>
      <c r="D6" s="5" t="s">
        <v>70</v>
      </c>
    </row>
    <row r="7" spans="1:4" ht="15" x14ac:dyDescent="0.35">
      <c r="A7" s="3" t="s">
        <v>36</v>
      </c>
      <c r="B7" s="4" t="s">
        <v>49</v>
      </c>
      <c r="C7" s="4" t="s">
        <v>45</v>
      </c>
      <c r="D7" s="5" t="s">
        <v>72</v>
      </c>
    </row>
    <row r="8" spans="1:4" ht="15" x14ac:dyDescent="0.35">
      <c r="A8" s="3" t="s">
        <v>27</v>
      </c>
      <c r="B8" s="4" t="s">
        <v>40</v>
      </c>
      <c r="C8" s="4" t="s">
        <v>39</v>
      </c>
      <c r="D8" s="5" t="s">
        <v>66</v>
      </c>
    </row>
    <row r="9" spans="1:4" ht="15" x14ac:dyDescent="0.35">
      <c r="A9" s="3" t="s">
        <v>28</v>
      </c>
      <c r="B9" s="4" t="s">
        <v>41</v>
      </c>
      <c r="C9" s="4" t="s">
        <v>39</v>
      </c>
      <c r="D9" s="5" t="s">
        <v>68</v>
      </c>
    </row>
    <row r="10" spans="1:4" ht="15" x14ac:dyDescent="0.35">
      <c r="A10" s="3" t="s">
        <v>29</v>
      </c>
      <c r="B10" s="4" t="s">
        <v>58</v>
      </c>
      <c r="C10" s="4" t="s">
        <v>55</v>
      </c>
      <c r="D10" s="5" t="s">
        <v>80</v>
      </c>
    </row>
    <row r="11" spans="1:4" ht="15" x14ac:dyDescent="0.35">
      <c r="A11" s="3" t="s">
        <v>32</v>
      </c>
      <c r="B11" s="4" t="s">
        <v>59</v>
      </c>
      <c r="C11" s="4" t="s">
        <v>55</v>
      </c>
      <c r="D11" s="5" t="s">
        <v>81</v>
      </c>
    </row>
    <row r="12" spans="1:4" ht="15" x14ac:dyDescent="0.35">
      <c r="A12" s="3" t="s">
        <v>31</v>
      </c>
      <c r="B12" s="4" t="s">
        <v>60</v>
      </c>
      <c r="C12" s="4" t="s">
        <v>45</v>
      </c>
      <c r="D12" s="5" t="s">
        <v>82</v>
      </c>
    </row>
    <row r="13" spans="1:4" ht="15" x14ac:dyDescent="0.35">
      <c r="A13" s="3" t="s">
        <v>30</v>
      </c>
      <c r="B13" s="4" t="s">
        <v>61</v>
      </c>
      <c r="C13" s="4" t="s">
        <v>45</v>
      </c>
      <c r="D13" s="5" t="s">
        <v>78</v>
      </c>
    </row>
    <row r="14" spans="1:4" ht="15" x14ac:dyDescent="0.35">
      <c r="A14" s="3" t="s">
        <v>33</v>
      </c>
      <c r="B14" s="4" t="s">
        <v>53</v>
      </c>
      <c r="C14" s="4" t="s">
        <v>45</v>
      </c>
      <c r="D14" s="5" t="s">
        <v>74</v>
      </c>
    </row>
    <row r="15" spans="1:4" ht="15" x14ac:dyDescent="0.35">
      <c r="A15" s="3" t="s">
        <v>85</v>
      </c>
      <c r="B15" s="4" t="s">
        <v>54</v>
      </c>
      <c r="C15" s="4" t="s">
        <v>55</v>
      </c>
      <c r="D15" s="5" t="s">
        <v>75</v>
      </c>
    </row>
    <row r="16" spans="1:4" ht="15" x14ac:dyDescent="0.35">
      <c r="A16" s="3" t="s">
        <v>34</v>
      </c>
      <c r="B16" s="4" t="s">
        <v>56</v>
      </c>
      <c r="C16" s="4" t="s">
        <v>55</v>
      </c>
      <c r="D16" s="5" t="s">
        <v>76</v>
      </c>
    </row>
    <row r="17" spans="1:4" ht="15" x14ac:dyDescent="0.35">
      <c r="A17" s="3" t="s">
        <v>35</v>
      </c>
      <c r="B17" s="4" t="s">
        <v>57</v>
      </c>
      <c r="C17" s="4" t="s">
        <v>45</v>
      </c>
      <c r="D17" s="5" t="s">
        <v>77</v>
      </c>
    </row>
    <row r="18" spans="1:4" ht="15" x14ac:dyDescent="0.35">
      <c r="A18" s="3" t="s">
        <v>37</v>
      </c>
      <c r="B18" s="4" t="s">
        <v>50</v>
      </c>
      <c r="C18" s="4" t="s">
        <v>62</v>
      </c>
      <c r="D18" s="5" t="s">
        <v>79</v>
      </c>
    </row>
    <row r="19" spans="1:4" ht="15" x14ac:dyDescent="0.35">
      <c r="A19" s="3" t="s">
        <v>26</v>
      </c>
      <c r="B19" s="4" t="s">
        <v>42</v>
      </c>
      <c r="C19" s="4" t="s">
        <v>43</v>
      </c>
      <c r="D19" s="5" t="s">
        <v>69</v>
      </c>
    </row>
    <row r="20" spans="1:4" ht="15" x14ac:dyDescent="0.35">
      <c r="A20" s="3" t="s">
        <v>25</v>
      </c>
      <c r="B20" s="4" t="s">
        <v>63</v>
      </c>
      <c r="C20" s="4" t="s">
        <v>43</v>
      </c>
      <c r="D20" s="5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1"/>
  <sheetViews>
    <sheetView workbookViewId="0">
      <selection activeCell="E11" sqref="E11"/>
    </sheetView>
  </sheetViews>
  <sheetFormatPr defaultRowHeight="14.5" x14ac:dyDescent="0.3"/>
  <cols>
    <col min="1" max="1" width="12.69921875" bestFit="1" customWidth="1"/>
    <col min="2" max="2" width="11.69921875" customWidth="1"/>
    <col min="3" max="3" width="13.8984375" customWidth="1"/>
    <col min="4" max="4" width="14.296875" bestFit="1" customWidth="1"/>
    <col min="5" max="5" width="14.296875" customWidth="1"/>
  </cols>
  <sheetData>
    <row r="2" spans="1:5" ht="15" x14ac:dyDescent="0.35">
      <c r="A2" s="12" t="s">
        <v>99</v>
      </c>
      <c r="B2" s="10">
        <v>40</v>
      </c>
      <c r="C2" s="1"/>
      <c r="D2" s="1"/>
    </row>
    <row r="3" spans="1:5" ht="15" x14ac:dyDescent="0.35">
      <c r="A3" s="1"/>
      <c r="B3" s="1"/>
      <c r="C3" s="1"/>
      <c r="D3" s="1"/>
    </row>
    <row r="4" spans="1:5" ht="15" x14ac:dyDescent="0.35">
      <c r="A4" s="12" t="s">
        <v>91</v>
      </c>
      <c r="B4" s="14" t="s">
        <v>100</v>
      </c>
      <c r="C4" s="14" t="s">
        <v>93</v>
      </c>
      <c r="D4" s="13" t="s">
        <v>92</v>
      </c>
      <c r="E4" s="13" t="s">
        <v>94</v>
      </c>
    </row>
    <row r="5" spans="1:5" ht="15" x14ac:dyDescent="0.35">
      <c r="A5" s="10" t="s">
        <v>95</v>
      </c>
      <c r="B5" s="15" t="s">
        <v>101</v>
      </c>
      <c r="C5" s="15">
        <v>48</v>
      </c>
      <c r="D5" s="11">
        <v>200</v>
      </c>
      <c r="E5" s="11">
        <f>IF(C5&lt;$B$2,C5*D5,$B$2*D5+(C5-$B$2)*2*D5)</f>
        <v>11200</v>
      </c>
    </row>
    <row r="6" spans="1:5" ht="15" x14ac:dyDescent="0.35">
      <c r="A6" s="10" t="s">
        <v>96</v>
      </c>
      <c r="B6" s="15" t="s">
        <v>102</v>
      </c>
      <c r="C6" s="15">
        <v>40</v>
      </c>
      <c r="D6" s="11">
        <v>150</v>
      </c>
      <c r="E6" s="11">
        <f t="shared" ref="E6:E19" si="0">IF(C6&lt;$B$2,C6*D6,$B$2*D6+(C6-$B$2)*2*D6)</f>
        <v>6000</v>
      </c>
    </row>
    <row r="7" spans="1:5" ht="15" x14ac:dyDescent="0.35">
      <c r="A7" s="10" t="s">
        <v>97</v>
      </c>
      <c r="B7" s="15" t="s">
        <v>101</v>
      </c>
      <c r="C7" s="15">
        <v>40</v>
      </c>
      <c r="D7" s="11">
        <v>195</v>
      </c>
      <c r="E7" s="11">
        <f t="shared" si="0"/>
        <v>7800</v>
      </c>
    </row>
    <row r="8" spans="1:5" ht="15" x14ac:dyDescent="0.35">
      <c r="A8" s="10" t="s">
        <v>98</v>
      </c>
      <c r="B8" s="15" t="s">
        <v>103</v>
      </c>
      <c r="C8" s="15">
        <v>45</v>
      </c>
      <c r="D8" s="11">
        <v>180</v>
      </c>
      <c r="E8" s="11">
        <f t="shared" si="0"/>
        <v>9000</v>
      </c>
    </row>
    <row r="9" spans="1:5" ht="15" x14ac:dyDescent="0.35">
      <c r="A9" s="10" t="s">
        <v>41</v>
      </c>
      <c r="B9" s="15" t="s">
        <v>102</v>
      </c>
      <c r="C9" s="15">
        <v>44</v>
      </c>
      <c r="D9" s="11">
        <v>320</v>
      </c>
      <c r="E9" s="11">
        <f t="shared" si="0"/>
        <v>15360</v>
      </c>
    </row>
    <row r="10" spans="1:5" ht="15" x14ac:dyDescent="0.35">
      <c r="A10" s="10" t="s">
        <v>42</v>
      </c>
      <c r="B10" s="15" t="s">
        <v>101</v>
      </c>
      <c r="C10" s="15">
        <v>42</v>
      </c>
      <c r="D10" s="11">
        <v>220</v>
      </c>
      <c r="E10" s="11">
        <f t="shared" si="0"/>
        <v>9680</v>
      </c>
    </row>
    <row r="11" spans="1:5" ht="15" x14ac:dyDescent="0.35">
      <c r="A11" s="10" t="s">
        <v>44</v>
      </c>
      <c r="B11" s="15" t="s">
        <v>101</v>
      </c>
      <c r="C11" s="15">
        <v>40</v>
      </c>
      <c r="D11" s="11">
        <v>150</v>
      </c>
      <c r="E11" s="11">
        <f t="shared" si="0"/>
        <v>6000</v>
      </c>
    </row>
    <row r="12" spans="1:5" ht="15" x14ac:dyDescent="0.35">
      <c r="A12" s="10" t="s">
        <v>46</v>
      </c>
      <c r="B12" s="15" t="s">
        <v>103</v>
      </c>
      <c r="C12" s="15">
        <v>35</v>
      </c>
      <c r="D12" s="11">
        <v>250</v>
      </c>
      <c r="E12" s="11">
        <f t="shared" si="0"/>
        <v>8750</v>
      </c>
    </row>
    <row r="13" spans="1:5" ht="15" x14ac:dyDescent="0.35">
      <c r="A13" s="10" t="s">
        <v>47</v>
      </c>
      <c r="B13" s="15" t="s">
        <v>101</v>
      </c>
      <c r="C13" s="15">
        <v>42</v>
      </c>
      <c r="D13" s="11">
        <v>300</v>
      </c>
      <c r="E13" s="11">
        <f t="shared" si="0"/>
        <v>13200</v>
      </c>
    </row>
    <row r="14" spans="1:5" ht="15" x14ac:dyDescent="0.35">
      <c r="A14" s="10" t="s">
        <v>49</v>
      </c>
      <c r="B14" s="15" t="s">
        <v>101</v>
      </c>
      <c r="C14" s="15">
        <v>50</v>
      </c>
      <c r="D14" s="11">
        <v>320</v>
      </c>
      <c r="E14" s="11">
        <f t="shared" si="0"/>
        <v>19200</v>
      </c>
    </row>
    <row r="15" spans="1:5" ht="15" x14ac:dyDescent="0.35">
      <c r="A15" s="10" t="s">
        <v>50</v>
      </c>
      <c r="B15" s="15" t="s">
        <v>101</v>
      </c>
      <c r="C15" s="15">
        <v>46</v>
      </c>
      <c r="D15" s="11">
        <v>300</v>
      </c>
      <c r="E15" s="11">
        <f t="shared" si="0"/>
        <v>15600</v>
      </c>
    </row>
    <row r="16" spans="1:5" ht="15" x14ac:dyDescent="0.35">
      <c r="A16" s="10" t="s">
        <v>51</v>
      </c>
      <c r="B16" s="15" t="s">
        <v>101</v>
      </c>
      <c r="C16" s="15">
        <v>52</v>
      </c>
      <c r="D16" s="11">
        <v>250</v>
      </c>
      <c r="E16" s="11">
        <f t="shared" si="0"/>
        <v>16000</v>
      </c>
    </row>
    <row r="17" spans="1:5" ht="15" x14ac:dyDescent="0.35">
      <c r="A17" s="10" t="s">
        <v>52</v>
      </c>
      <c r="B17" s="15" t="s">
        <v>101</v>
      </c>
      <c r="C17" s="15">
        <v>40</v>
      </c>
      <c r="D17" s="11">
        <v>185</v>
      </c>
      <c r="E17" s="11">
        <f t="shared" si="0"/>
        <v>7400</v>
      </c>
    </row>
    <row r="18" spans="1:5" ht="15" x14ac:dyDescent="0.35">
      <c r="A18" s="10" t="s">
        <v>53</v>
      </c>
      <c r="B18" s="15" t="s">
        <v>103</v>
      </c>
      <c r="C18" s="15">
        <v>38</v>
      </c>
      <c r="D18" s="11">
        <v>420</v>
      </c>
      <c r="E18" s="11">
        <f t="shared" si="0"/>
        <v>15960</v>
      </c>
    </row>
    <row r="19" spans="1:5" ht="15" x14ac:dyDescent="0.35">
      <c r="A19" s="10" t="s">
        <v>54</v>
      </c>
      <c r="B19" s="15" t="s">
        <v>101</v>
      </c>
      <c r="C19" s="15">
        <v>42</v>
      </c>
      <c r="D19" s="11">
        <v>380</v>
      </c>
      <c r="E19" s="11">
        <f t="shared" si="0"/>
        <v>16720</v>
      </c>
    </row>
    <row r="21" spans="1:5" ht="15" x14ac:dyDescent="0.35">
      <c r="D21" s="13" t="s">
        <v>104</v>
      </c>
      <c r="E21" s="16">
        <f>SUM(E5:E19)</f>
        <v>177870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54"/>
  <sheetViews>
    <sheetView workbookViewId="0">
      <selection activeCell="O6" sqref="O6"/>
    </sheetView>
  </sheetViews>
  <sheetFormatPr defaultRowHeight="14.5" x14ac:dyDescent="0.3"/>
  <cols>
    <col min="2" max="2" width="16" customWidth="1"/>
    <col min="3" max="3" width="13" customWidth="1"/>
  </cols>
  <sheetData>
    <row r="2" spans="1:16" ht="15" x14ac:dyDescent="0.35">
      <c r="A2" s="17" t="s">
        <v>105</v>
      </c>
      <c r="B2" s="18" t="s">
        <v>107</v>
      </c>
      <c r="C2" s="18" t="s">
        <v>106</v>
      </c>
    </row>
    <row r="3" spans="1:16" ht="15" x14ac:dyDescent="0.35">
      <c r="A3" s="19">
        <v>1</v>
      </c>
      <c r="B3" s="20">
        <v>158120</v>
      </c>
      <c r="C3" s="20">
        <v>44620</v>
      </c>
    </row>
    <row r="4" spans="1:16" ht="15" x14ac:dyDescent="0.35">
      <c r="A4" s="19">
        <v>2</v>
      </c>
      <c r="B4" s="20">
        <v>150710</v>
      </c>
      <c r="C4" s="20">
        <v>27160</v>
      </c>
    </row>
    <row r="5" spans="1:16" ht="15" x14ac:dyDescent="0.35">
      <c r="A5" s="19">
        <v>3</v>
      </c>
      <c r="B5" s="20">
        <v>175520</v>
      </c>
      <c r="C5" s="20">
        <v>44890</v>
      </c>
    </row>
    <row r="6" spans="1:16" ht="15" x14ac:dyDescent="0.35">
      <c r="A6" s="19">
        <v>4</v>
      </c>
      <c r="B6" s="20">
        <v>194810</v>
      </c>
      <c r="C6" s="20">
        <v>31710</v>
      </c>
    </row>
    <row r="7" spans="1:16" ht="15" x14ac:dyDescent="0.35">
      <c r="A7" s="19">
        <v>5</v>
      </c>
      <c r="B7" s="20">
        <v>175480</v>
      </c>
      <c r="C7" s="20">
        <v>46400</v>
      </c>
    </row>
    <row r="8" spans="1:16" ht="15" x14ac:dyDescent="0.35">
      <c r="A8" s="19">
        <v>6</v>
      </c>
      <c r="B8" s="20">
        <v>167200</v>
      </c>
      <c r="C8" s="20">
        <v>37990</v>
      </c>
    </row>
    <row r="9" spans="1:16" ht="15" x14ac:dyDescent="0.35">
      <c r="A9" s="19">
        <v>7</v>
      </c>
      <c r="B9" s="20">
        <v>200850</v>
      </c>
      <c r="C9" s="20">
        <v>41120</v>
      </c>
    </row>
    <row r="10" spans="1:16" ht="15" x14ac:dyDescent="0.35">
      <c r="A10" s="19">
        <v>8</v>
      </c>
      <c r="B10" s="20">
        <v>186860</v>
      </c>
      <c r="C10" s="20">
        <v>46020</v>
      </c>
      <c r="P10">
        <v>31</v>
      </c>
    </row>
    <row r="11" spans="1:16" ht="15" x14ac:dyDescent="0.35">
      <c r="A11" s="19">
        <v>9</v>
      </c>
      <c r="B11" s="20">
        <v>187890</v>
      </c>
      <c r="C11" s="20">
        <v>49820</v>
      </c>
      <c r="P11">
        <v>28</v>
      </c>
    </row>
    <row r="12" spans="1:16" ht="15" x14ac:dyDescent="0.35">
      <c r="A12" s="19">
        <v>10</v>
      </c>
      <c r="B12" s="20">
        <v>165920</v>
      </c>
      <c r="C12" s="20">
        <v>37910</v>
      </c>
      <c r="P12">
        <v>31</v>
      </c>
    </row>
    <row r="13" spans="1:16" ht="15" x14ac:dyDescent="0.35">
      <c r="A13" s="19">
        <v>11</v>
      </c>
      <c r="B13" s="20">
        <v>292560</v>
      </c>
      <c r="C13" s="20">
        <v>37990</v>
      </c>
    </row>
    <row r="14" spans="1:16" ht="15" x14ac:dyDescent="0.35">
      <c r="A14" s="19">
        <v>12</v>
      </c>
      <c r="B14" s="20">
        <v>257360</v>
      </c>
      <c r="C14" s="20">
        <v>46190</v>
      </c>
      <c r="P14">
        <f>90/7</f>
        <v>12.857142857142858</v>
      </c>
    </row>
    <row r="15" spans="1:16" ht="15" x14ac:dyDescent="0.35">
      <c r="A15" s="19">
        <v>13</v>
      </c>
      <c r="B15" s="20">
        <v>273090</v>
      </c>
      <c r="C15" s="20">
        <v>35740</v>
      </c>
    </row>
    <row r="16" spans="1:16" ht="15" x14ac:dyDescent="0.35">
      <c r="A16" s="19">
        <v>14</v>
      </c>
      <c r="B16" s="20">
        <v>182080</v>
      </c>
      <c r="C16" s="20">
        <v>29530</v>
      </c>
    </row>
    <row r="17" spans="1:3" ht="15" x14ac:dyDescent="0.35">
      <c r="A17" s="19">
        <v>15</v>
      </c>
      <c r="B17" s="20">
        <v>207780</v>
      </c>
      <c r="C17" s="20">
        <v>28610</v>
      </c>
    </row>
    <row r="18" spans="1:3" ht="15" x14ac:dyDescent="0.35">
      <c r="A18" s="19">
        <v>16</v>
      </c>
      <c r="B18" s="20">
        <v>187550</v>
      </c>
      <c r="C18" s="20">
        <v>45980</v>
      </c>
    </row>
    <row r="19" spans="1:3" ht="15" x14ac:dyDescent="0.35">
      <c r="A19" s="19">
        <v>17</v>
      </c>
      <c r="B19" s="20">
        <v>225810</v>
      </c>
      <c r="C19" s="20">
        <v>35060</v>
      </c>
    </row>
    <row r="20" spans="1:3" ht="15" x14ac:dyDescent="0.35">
      <c r="A20" s="19">
        <v>18</v>
      </c>
      <c r="B20" s="20">
        <v>211600</v>
      </c>
      <c r="C20" s="20">
        <v>53810</v>
      </c>
    </row>
    <row r="21" spans="1:3" ht="15" x14ac:dyDescent="0.35">
      <c r="A21" s="19">
        <v>19</v>
      </c>
      <c r="B21" s="20">
        <v>273240</v>
      </c>
      <c r="C21" s="20">
        <v>44040</v>
      </c>
    </row>
    <row r="22" spans="1:3" ht="15" x14ac:dyDescent="0.35">
      <c r="A22" s="19">
        <v>20</v>
      </c>
      <c r="B22" s="20">
        <v>203410</v>
      </c>
      <c r="C22" s="20">
        <v>29990</v>
      </c>
    </row>
    <row r="23" spans="1:3" ht="15" x14ac:dyDescent="0.35">
      <c r="A23" s="19">
        <v>21</v>
      </c>
      <c r="B23" s="20">
        <v>219370</v>
      </c>
      <c r="C23" s="20">
        <v>34480</v>
      </c>
    </row>
    <row r="24" spans="1:3" ht="15" x14ac:dyDescent="0.35">
      <c r="A24" s="19">
        <v>22</v>
      </c>
      <c r="B24" s="20">
        <v>207160</v>
      </c>
      <c r="C24" s="20">
        <v>47790</v>
      </c>
    </row>
    <row r="25" spans="1:3" ht="15" x14ac:dyDescent="0.35">
      <c r="A25" s="19">
        <v>23</v>
      </c>
      <c r="B25" s="20">
        <v>242130</v>
      </c>
      <c r="C25" s="20">
        <v>32430</v>
      </c>
    </row>
    <row r="26" spans="1:3" ht="15" x14ac:dyDescent="0.35">
      <c r="A26" s="19">
        <v>24</v>
      </c>
      <c r="B26" s="20">
        <v>232390</v>
      </c>
      <c r="C26" s="20">
        <v>29110</v>
      </c>
    </row>
    <row r="27" spans="1:3" ht="15" x14ac:dyDescent="0.35">
      <c r="A27" s="19">
        <v>25</v>
      </c>
      <c r="B27" s="20">
        <v>280940</v>
      </c>
      <c r="C27" s="20">
        <v>32530</v>
      </c>
    </row>
    <row r="28" spans="1:3" ht="15" x14ac:dyDescent="0.35">
      <c r="A28" s="19">
        <v>26</v>
      </c>
      <c r="B28" s="20">
        <v>254610</v>
      </c>
      <c r="C28" s="20">
        <v>50320</v>
      </c>
    </row>
    <row r="29" spans="1:3" ht="15" x14ac:dyDescent="0.35">
      <c r="A29" s="19">
        <v>27</v>
      </c>
      <c r="B29" s="20">
        <v>210090</v>
      </c>
      <c r="C29" s="20">
        <v>36740</v>
      </c>
    </row>
    <row r="30" spans="1:3" ht="15" x14ac:dyDescent="0.35">
      <c r="A30" s="19">
        <v>28</v>
      </c>
      <c r="B30" s="20">
        <v>151020</v>
      </c>
      <c r="C30" s="20">
        <v>28220</v>
      </c>
    </row>
    <row r="31" spans="1:3" ht="15" x14ac:dyDescent="0.35">
      <c r="A31" s="19">
        <v>29</v>
      </c>
      <c r="B31" s="20">
        <v>268650</v>
      </c>
      <c r="C31" s="20">
        <v>38150</v>
      </c>
    </row>
    <row r="32" spans="1:3" ht="15" x14ac:dyDescent="0.35">
      <c r="A32" s="19">
        <v>30</v>
      </c>
      <c r="B32" s="20">
        <v>246820</v>
      </c>
      <c r="C32" s="20">
        <v>40630</v>
      </c>
    </row>
    <row r="33" spans="1:3" ht="15" x14ac:dyDescent="0.35">
      <c r="A33" s="19">
        <v>31</v>
      </c>
      <c r="B33" s="20">
        <v>193740</v>
      </c>
      <c r="C33" s="20">
        <v>46130</v>
      </c>
    </row>
    <row r="34" spans="1:3" ht="15" x14ac:dyDescent="0.35">
      <c r="A34" s="19">
        <v>32</v>
      </c>
      <c r="B34" s="20">
        <v>219940</v>
      </c>
      <c r="C34" s="20">
        <v>41370</v>
      </c>
    </row>
    <row r="35" spans="1:3" ht="15" x14ac:dyDescent="0.35">
      <c r="A35" s="19">
        <v>33</v>
      </c>
      <c r="B35" s="20">
        <v>265420</v>
      </c>
      <c r="C35" s="20">
        <v>37890</v>
      </c>
    </row>
    <row r="36" spans="1:3" ht="15" x14ac:dyDescent="0.35">
      <c r="A36" s="19">
        <v>34</v>
      </c>
      <c r="B36" s="20">
        <v>216320</v>
      </c>
      <c r="C36" s="20">
        <v>28200</v>
      </c>
    </row>
    <row r="37" spans="1:3" ht="15" x14ac:dyDescent="0.35">
      <c r="A37" s="19">
        <v>35</v>
      </c>
      <c r="B37" s="20">
        <v>166400</v>
      </c>
      <c r="C37" s="20">
        <v>39630</v>
      </c>
    </row>
    <row r="38" spans="1:3" ht="15" x14ac:dyDescent="0.35">
      <c r="A38" s="19">
        <v>36</v>
      </c>
      <c r="B38" s="20">
        <v>208920</v>
      </c>
      <c r="C38" s="20">
        <v>43780</v>
      </c>
    </row>
    <row r="39" spans="1:3" ht="15" x14ac:dyDescent="0.35">
      <c r="A39" s="19">
        <v>37</v>
      </c>
      <c r="B39" s="20">
        <v>189490</v>
      </c>
      <c r="C39" s="20">
        <v>29470</v>
      </c>
    </row>
    <row r="40" spans="1:3" ht="15" x14ac:dyDescent="0.35">
      <c r="A40" s="19">
        <v>38</v>
      </c>
      <c r="B40" s="20">
        <v>223000</v>
      </c>
      <c r="C40" s="20">
        <v>45510</v>
      </c>
    </row>
    <row r="41" spans="1:3" ht="15" x14ac:dyDescent="0.35">
      <c r="A41" s="19">
        <v>39</v>
      </c>
      <c r="B41" s="20">
        <v>293480</v>
      </c>
      <c r="C41" s="20">
        <v>30560</v>
      </c>
    </row>
    <row r="42" spans="1:3" ht="15" x14ac:dyDescent="0.35">
      <c r="A42" s="19">
        <v>40</v>
      </c>
      <c r="B42" s="20">
        <v>189880</v>
      </c>
      <c r="C42" s="20">
        <v>33750</v>
      </c>
    </row>
    <row r="43" spans="1:3" ht="15" x14ac:dyDescent="0.35">
      <c r="A43" s="19">
        <v>41</v>
      </c>
      <c r="B43" s="20">
        <v>194670</v>
      </c>
      <c r="C43" s="20">
        <v>47500</v>
      </c>
    </row>
    <row r="44" spans="1:3" ht="15" x14ac:dyDescent="0.35">
      <c r="A44" s="19">
        <v>42</v>
      </c>
      <c r="B44" s="20">
        <v>231580</v>
      </c>
      <c r="C44" s="20">
        <v>36250</v>
      </c>
    </row>
    <row r="45" spans="1:3" ht="15" x14ac:dyDescent="0.35">
      <c r="A45" s="19">
        <v>43</v>
      </c>
      <c r="B45" s="20">
        <v>209730</v>
      </c>
      <c r="C45" s="20">
        <v>36510</v>
      </c>
    </row>
    <row r="46" spans="1:3" ht="15" x14ac:dyDescent="0.35">
      <c r="A46" s="19">
        <v>44</v>
      </c>
      <c r="B46" s="20">
        <v>224910</v>
      </c>
      <c r="C46" s="20">
        <v>42560</v>
      </c>
    </row>
    <row r="47" spans="1:3" ht="15" x14ac:dyDescent="0.35">
      <c r="A47" s="19">
        <v>45</v>
      </c>
      <c r="B47" s="20">
        <v>262820</v>
      </c>
      <c r="C47" s="20">
        <v>44460</v>
      </c>
    </row>
    <row r="48" spans="1:3" ht="15" x14ac:dyDescent="0.35">
      <c r="A48" s="19">
        <v>46</v>
      </c>
      <c r="B48" s="20">
        <v>280910</v>
      </c>
      <c r="C48" s="20">
        <v>45640</v>
      </c>
    </row>
    <row r="49" spans="1:3" ht="15" x14ac:dyDescent="0.35">
      <c r="A49" s="19">
        <v>47</v>
      </c>
      <c r="B49" s="20">
        <v>263860</v>
      </c>
      <c r="C49" s="20">
        <v>37640</v>
      </c>
    </row>
    <row r="50" spans="1:3" ht="15" x14ac:dyDescent="0.35">
      <c r="A50" s="19">
        <v>48</v>
      </c>
      <c r="B50" s="20">
        <v>151090</v>
      </c>
      <c r="C50" s="20">
        <v>37170</v>
      </c>
    </row>
    <row r="51" spans="1:3" ht="15" x14ac:dyDescent="0.35">
      <c r="A51" s="19">
        <v>49</v>
      </c>
      <c r="B51" s="20">
        <v>242350</v>
      </c>
      <c r="C51" s="20">
        <v>30010</v>
      </c>
    </row>
    <row r="52" spans="1:3" ht="15" x14ac:dyDescent="0.35">
      <c r="A52" s="19">
        <v>50</v>
      </c>
      <c r="B52" s="20">
        <v>293130</v>
      </c>
      <c r="C52" s="20">
        <v>30330</v>
      </c>
    </row>
    <row r="53" spans="1:3" ht="15" x14ac:dyDescent="0.35">
      <c r="A53" s="19">
        <v>51</v>
      </c>
      <c r="B53" s="20">
        <v>263160</v>
      </c>
      <c r="C53" s="20">
        <v>50160</v>
      </c>
    </row>
    <row r="54" spans="1:3" ht="15" x14ac:dyDescent="0.35">
      <c r="A54" s="19">
        <v>52</v>
      </c>
      <c r="B54" s="20">
        <v>236610</v>
      </c>
      <c r="C54" s="20">
        <v>36180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工程進度</vt:lpstr>
      <vt:lpstr>工作團隊</vt:lpstr>
      <vt:lpstr>週薪支付表</vt:lpstr>
      <vt:lpstr>全年週薪給付統計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2021-08-16T02:41:15Z</dcterms:modified>
</cp:coreProperties>
</file>