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8800" windowHeight="12975"/>
  </bookViews>
  <sheets>
    <sheet name="개발표준안" sheetId="8" r:id="rId1"/>
    <sheet name="견적명세" sheetId="9" r:id="rId2"/>
    <sheet name="2018적용 SW 기술자 평균임금" sheetId="1" r:id="rId3"/>
    <sheet name="IT직무별 평균임금" sheetId="2" r:id="rId4"/>
    <sheet name="ITSQF 직무체계 및 정의" sheetId="3" r:id="rId5"/>
    <sheet name="(구)등급 분류기준" sheetId="4" r:id="rId6"/>
    <sheet name="비고" sheetId="5" r:id="rId7"/>
  </sheets>
  <calcPr calcId="125725"/>
</workbook>
</file>

<file path=xl/calcChain.xml><?xml version="1.0" encoding="utf-8"?>
<calcChain xmlns="http://schemas.openxmlformats.org/spreadsheetml/2006/main">
  <c r="H11" i="9"/>
  <c r="H12" s="1"/>
  <c r="F14" s="1"/>
  <c r="B19" i="8"/>
  <c r="G15" i="9" l="1"/>
  <c r="F16" s="1"/>
  <c r="F17" s="1"/>
  <c r="E7" s="1"/>
</calcChain>
</file>

<file path=xl/sharedStrings.xml><?xml version="1.0" encoding="utf-8"?>
<sst xmlns="http://schemas.openxmlformats.org/spreadsheetml/2006/main" count="226" uniqueCount="207">
  <si>
    <t>구 분</t>
  </si>
  <si>
    <t>인원</t>
  </si>
  <si>
    <t>(M/M)</t>
  </si>
  <si>
    <t>(M/H)</t>
  </si>
  <si>
    <t>2017년</t>
  </si>
  <si>
    <t>기술사</t>
  </si>
  <si>
    <t>특급기술자</t>
  </si>
  <si>
    <t>고급기술자</t>
  </si>
  <si>
    <t>중급기술자</t>
  </si>
  <si>
    <t>초급기술자</t>
  </si>
  <si>
    <t>고급기능사</t>
  </si>
  <si>
    <t>중급기능사</t>
  </si>
  <si>
    <t>초급기능사</t>
  </si>
  <si>
    <t>자료입력원</t>
  </si>
  <si>
    <t>한국소프트웨어산업협회장</t>
  </si>
  <si>
    <t>2018년 적용 SW기술자 평균임금</t>
    <phoneticPr fontId="1" type="noConversion"/>
  </si>
  <si>
    <t>통계법 제27조(통계의 공표)에 따라 「2018년 SW기술자 임금실태조사(통계승인 제37501호)」의 SW기술자 평균임금을 공표합니다.</t>
    <phoneticPr fontId="1" type="noConversion"/>
  </si>
  <si>
    <t>[시행일] 2018년 9월 1일부터 2019년 8월 31일까지 적용</t>
    <phoneticPr fontId="1" type="noConversion"/>
  </si>
  <si>
    <t>【SW기술자 평균임금 - 등급별】</t>
    <phoneticPr fontId="1" type="noConversion"/>
  </si>
  <si>
    <t xml:space="preserve">  또한 NCS기반의 ITSQF 28개 직무체계의 IT직무별 평균임금을 공표합니다.</t>
    <phoneticPr fontId="1" type="noConversion"/>
  </si>
  <si>
    <t>【SW기술자 평균임금 - IT직무별】</t>
    <phoneticPr fontId="1" type="noConversion"/>
  </si>
  <si>
    <t>(단위 : 원)</t>
    <phoneticPr fontId="1" type="noConversion"/>
  </si>
  <si>
    <t>① IT기획자</t>
  </si>
  <si>
    <t>② IT컨설턴트</t>
  </si>
  <si>
    <t>③ 정보보호컨설턴트</t>
  </si>
  <si>
    <t>④ 업무분석가</t>
  </si>
  <si>
    <t>⑤ 데이터분석가</t>
  </si>
  <si>
    <t>⑥ IT PM</t>
  </si>
  <si>
    <t>⑦ IT PMO</t>
  </si>
  <si>
    <t>⑧ SW 아키텍트</t>
  </si>
  <si>
    <t>⑨ Infrastructure아키텍트</t>
  </si>
  <si>
    <t>⑩ 데이터 아키텍트</t>
  </si>
  <si>
    <t>⑪ UI/UX 개발자</t>
  </si>
  <si>
    <t>⑫ 응용SW 개발자</t>
  </si>
  <si>
    <t>⑬ 시스템SW 개발자</t>
  </si>
  <si>
    <t>⑭ 임베디드SW 개발자</t>
  </si>
  <si>
    <t>⑮ 데이터베이스 운용자</t>
  </si>
  <si>
    <t>⑯ NW엔지니어</t>
  </si>
  <si>
    <t>⑰ IT시스템운용자</t>
  </si>
  <si>
    <t>⑱ IT지원 기술자</t>
  </si>
  <si>
    <t>⑲ SW제품 기획자</t>
  </si>
  <si>
    <t>⑳ IT서비스 기획자</t>
  </si>
  <si>
    <t>㉑ IT기술영업</t>
  </si>
  <si>
    <t>㉒ IT품질관리자</t>
  </si>
  <si>
    <t>㉓ IT테스터</t>
  </si>
  <si>
    <t>㉔ IT감리</t>
  </si>
  <si>
    <t>㉕ IT감사</t>
  </si>
  <si>
    <t>㉖ 정보보호관리자</t>
  </si>
  <si>
    <t>㉗ 침해사고대응전문가</t>
  </si>
  <si>
    <t>㉘ IT교육강사</t>
  </si>
  <si>
    <t>㉙ 자료입력원</t>
  </si>
  <si>
    <t>번호</t>
  </si>
  <si>
    <t xml:space="preserve">직무 정의 </t>
  </si>
  <si>
    <t xml:space="preserve">업무분석가 </t>
  </si>
  <si>
    <t>데이터분석가</t>
  </si>
  <si>
    <t>IT PM</t>
  </si>
  <si>
    <t>IT PMO</t>
  </si>
  <si>
    <t xml:space="preserve">데이터베이스 운용자 </t>
  </si>
  <si>
    <t>ITSQF 직무</t>
  </si>
  <si>
    <t>IT기획자</t>
  </si>
  <si>
    <t>조직의 경영목표를 달성하기 위하여 IT전략을 기획하고, 거버넌스, 투자성과분석, 운영 정책, R&amp;D, 프로세스, 아키텍처 등 분야 별 전략을 수립하는 자이다.</t>
  </si>
  <si>
    <t>IT컨설턴트</t>
  </si>
  <si>
    <t>조직의 목표를 달성하는데 도움이 될 수 있도록, 객관적인 시각에서 조직 경영 환경을 이해하고 대상 업무 및 정보시스템을 분석하여 개선 방안을 지도, 자문 및 상담을 수행하는 자이다.　</t>
  </si>
  <si>
    <t xml:space="preserve">주요 정보자산을 보호하기 위한 관리적, 물리적, 기술적 영역의 보안 요구사항과 사전 정의된 프로세스에 대해 객관적인 충족여부를 검증하고 자문하는 자이다. </t>
  </si>
  <si>
    <t>조직의 비전과 목표, 구조, 정책 등의 이해를 바탕으로 업무 요구사항을 도출하고 분석하여, 목적에 부합하는 대응전략 수립하는 자이다.</t>
  </si>
  <si>
    <t>데이터 이해 및 처리 기술에 대한 기본지식을 바탕으로 데이터 분석 기획, 데이터 분석, 데이터 시각화 업무를 수행하고 이를 통해 프로세스 혁신 및 마케팅 전략 결정 등의 과학적 의사결정을 지원하는 자이다.</t>
  </si>
  <si>
    <t>IT프로젝트 인도물의 납기 준수를 위하여 프로젝트를 기획하고, 범위, 일정, 원가, 인적자원, 품질, 위험, 의사소통, 조달, 변경, 보안, 정보시스템 성과 등을 통합 관리하는 자이다.　</t>
  </si>
  <si>
    <t>명확한 의사결정과 방향 설정이 가능토록 지표를 제공하고 사업관리 지침 및 표준화 방안 제시, 주요이슈, 위험, 자원, 일정/문서, 범위관리를 통하여 프로젝트 수행을 지원하는 자이다.　</t>
  </si>
  <si>
    <t>SW의 기능, 성능, 보안 등의 품질을 보장하고 SW를 구성하는 요소와 관계를 분석, 설계하여 전체적인 SW 구조를 체계화하는 자이다.　</t>
  </si>
  <si>
    <t>하드웨어, 미들웨어, 네트워크, 클라우드를 포함하는 인프라를 설계, 구성하여 모든 지원들의 적합성 및 신뢰성 있는 서비스를 제공할 수 있도록 체계화하는 자이다.</t>
  </si>
  <si>
    <t>데이터를 구조적 관점에서 설계, 생성, 배치, 관리하며, 다양한 데이터 엔터티뿐만 아니라 해당 데이터를 처리하는 애플리케이션에 의해 데이터가 저장, 소비, 통합 및 관리될 수 있도록 체계화하는 자이다.</t>
  </si>
  <si>
    <t>사용자의 이용형태 및 기술환경을 분석하여, 사용자 인터페이스(UI/UX)의 기획 및 아키텍처를 구축하고, 프로토타입 검증, 설계 및 구현 과정을 통해 효과적인 UI/UX를 개발하는 자이다.</t>
  </si>
  <si>
    <t>컴퓨터 프로그래밍 언어로 응용소프트웨어의 분석, 설계, 구현 및 테스트, 배포 등을 통해 제품의 기능을 개발하고 개선하는 자이다.</t>
  </si>
  <si>
    <t>운영체제 환경에서 시스템 자원을 제어 및 관리하는 소프트웨어와 응용프로그램의 동작을 위한 시스템 플랫폼의 요구사항 분석 및 설계, 구현, 배포를 수행하는 자이다.</t>
  </si>
  <si>
    <t>하드웨어 플랫폼에 대한 이해를 바탕으로 플랫폼별 운영체제 이식과 펌웨어, 디바이스 드라이버, 애플리케이션 등의 SW를 개발하고, 하드웨어 플랫폼 최적화를 수행하는 자이다.</t>
  </si>
  <si>
    <t>데이터에 대한 요구사항으로부터 데이터베이스를 설계, 구축, 전환하고, 최적의 성능과 품질을 확보하도록 추이분석 등을 통하여 데이터베이스를 수정, 개선, 백업하는 등의 업무를 수행하는 자이다.</t>
  </si>
  <si>
    <t xml:space="preserve">NW엔지니어 </t>
  </si>
  <si>
    <t>네트워크 환경을 분석하고 네트워크에 대한 토폴로지, 자원관리, 품질 관리를 설계하고 구성하는 자이다.</t>
  </si>
  <si>
    <t>시스템 요구사항을 분석하고 클라우드와 가상화, 시스템과 네트워크 및 스토리지 자원의 HW, SW 서비스 플랫폼을 구축, 운영, 관리하여 안정적 컴퓨팅 인프라 및 정보시스템의 운용을 담당하는 자이다.</t>
  </si>
  <si>
    <t>정보기술 인프라에 대한 이해를 바탕으로 컴퓨터 하드웨어, 스토리지, 클라우드와 가상화, 네트워크 등 IT자원을 이용한 시스템의 구성과 장애처리를 지원하며 시스템 개선 및 정기점검 등을 통해 안정적인 컴퓨팅 인프라 운영을 지원하는 자이다.</t>
  </si>
  <si>
    <t>기업의 경영전략을 바탕으로, SW 활용분야에 대한 기업 내/외부 환경, 요구 기술, 시장성 등을 분석하여 제품 전략을 수립하고, SW제품의 개발, 지원, 판매, 마케팅 계획을 수립, 운용하는 자이다.</t>
  </si>
  <si>
    <t>정보기술 환경 분석을 통해 고객과 시장의 니즈에 맞는 IT서비스를 발굴하고, 제품 및 솔루션 융합으로 새로운 서비스를 기획하는 자이다.</t>
  </si>
  <si>
    <t>IT기술영업</t>
  </si>
  <si>
    <t>정보기술 지식을 바탕으로 고객 관리 및 영업 전략을 수립, 사업기회를 창출하고 요구사항에 적합한 솔루션 제안으로 협상, 계약, 판매 및 사후 관리 등 IT 영업을 수행하는 자이다.</t>
  </si>
  <si>
    <t>IT품질목표를 달성하기 위하여 전사적인 품질정책 및 관리체계를 수립하고 품질향상을 위해 교육 및 관리활동 등을 수행하며, 프로젝트 차원에서의 품질보증 활동을 수행하는 자이다.</t>
  </si>
  <si>
    <t>IT테스터</t>
  </si>
  <si>
    <t>테스트를 효과적으로 수행하기 위해 필요한 기획, 진단 컨설팅, 계획, 환경구축, 실행, 결함관리, 문서화를 수행하고 관리하는 자이다.</t>
  </si>
  <si>
    <t>IT감리</t>
  </si>
  <si>
    <t>IT감사</t>
  </si>
  <si>
    <t>컴퓨터 시스템의 유효성과 효율, 신뢰성, 안전성을 확보하기 위해 독립적인 입장에서 일정한 시스템 감사 기준에 의거하여 시스템을 종합적으로 점검 ·평가하고, 관계자에게 조언 및 권고하는 작업을 수행하는 자이다.</t>
  </si>
  <si>
    <t>조직의 비전과 미션을 수행하기 위하여 정보 자산을 안정적으로 운영하는 데 필요한 보안정책울 수립하고 관련 법제도 준수, 보호관리 활동을 수행하며, 위험관리에 기반한 정보보호 대책을 도출하여 실행토록 관리하는 자이다　</t>
  </si>
  <si>
    <t>침해사고의 피해확산 방지를 위해 위협정보를 탐지하고, 시스템 복구와 예방 전략을 수립하는 일과 업무 및 서비스에 영향을 준 증거를 확보 후 분석하여 신속하게 대응하는 자이다.</t>
  </si>
  <si>
    <t>IT교육강사</t>
  </si>
  <si>
    <t>IT분야의 기술교육을 체계적이고 효과적으로 수행하기 위하여 IT기술교육 방향 수립과 IT기술교육 환경조성, IT기술교육 교과개발 및 자료개발, IT기술교육 성과평가 등을 통해 성과 향상을 수행하는 일이다</t>
  </si>
  <si>
    <t>조사용직무</t>
    <phoneticPr fontId="1" type="noConversion"/>
  </si>
  <si>
    <t xml:space="preserve">  SW기술자 등급제는 2012년 SW산업진흥법에서 폐지되었습니다. 아래의 기준은 등급제 폐지 이전의 등급분류 기준임을 참고하시기 바랍니다.</t>
    <phoneticPr fontId="1" type="noConversion"/>
  </si>
  <si>
    <t>※ “소프트웨어 기술자”의 범위는 소프트웨어산업진흥법 제2조 5호에서 정한 바에 따름
소프트웨어산업 진흥법 제2조(정의)
⑤ "소프트웨어기술자"란 「국가기술자격법」에 따라 정보처리 분야의 기술자격을 취득한 사람 또는 소프트웨어 기술 분야에서 대통령령으로 정하는 학력이나 경력을 가진 사람을 말한다.
소프트웨어산업 진흥법 시행령 제1조의2(소프트웨어기술자의 범위) 
① 「소프트웨어산업 진흥법」(이하 "법"이라 한다) 제2조제5호에서 "대통령령으로 정하는 학력이나 경력을 가진 사람"이란 다음 각 호의 어느 하나에 해당하는 사람을 말한다.
1. 「초·중등교육법」 제2조제3호 또는 「고등교육법」 제2조에 따른 각급 학교에서 소프트웨어 기술 분야를 전공한 사람
2. 소프트웨어 기술을 가진 사람으로서 소프트웨어 기술 분야에서 일정 기간 경력을 갖추거나 근무한 사람
3. 그 밖에 제1호 및 제2호에 따른 기준과 같거나 그 이상의 학력 또는 경력이 있다고 인정되는 사람
② 제1항에 따른 소프트웨어기술자에 대한 세부적인 인정 기준 및 절차·방법 등은 과학기술정보통신부장관이 정하여 고시한다.
*  “기술자격자” 중 기술사, 기사, 산업기사, 기능사는 「국가기술자격법」의 기술자격종목 중 다음 각 목의 정보처리 분야 기술자격을 취득한 자를 말한다.
     가. 기술사 : 정보관리, 컴퓨터시스템응용
     나. 기사 : 정보처리, 전자계산기조직응용, 정보보안
     다. 산업기사 : 정보처리, 사무자동화, 정보보안
     라. 기능사 : 정보처리, 정보기기운용</t>
    <phoneticPr fontId="1" type="noConversion"/>
  </si>
  <si>
    <t>* ITSQF 참고자료 : https://www.sw.or.kr/site/sw/02/10204020000002017070310.jsp</t>
    <phoneticPr fontId="1" type="noConversion"/>
  </si>
  <si>
    <t>&lt;ITSQF 직무체계 및 정의&gt;</t>
    <phoneticPr fontId="1" type="noConversion"/>
  </si>
  <si>
    <t>일평균임금(M/D)</t>
  </si>
  <si>
    <t>월평균임금</t>
  </si>
  <si>
    <t>시간평균임금</t>
  </si>
  <si>
    <t>2018년</t>
  </si>
  <si>
    <t>(증가율)</t>
  </si>
  <si>
    <t>계/평균</t>
  </si>
  <si>
    <t>(단위 : 명, 원, %)</t>
    <phoneticPr fontId="1" type="noConversion"/>
  </si>
  <si>
    <t>&lt;평균임금 SW사업대가 활용시 유의사항&gt;
※ 본 조사결과는 SW사업에서 반드시 활용해야 하는 강제사항은 아님
※ 등급별 평균임금은 2019년에는 공표하지 않고, IT직무별 평균임금을 공표할 예정임</t>
    <phoneticPr fontId="1" type="noConversion"/>
  </si>
  <si>
    <t xml:space="preserve"> * SW기술자 평균임금은 소프트웨어산업진흥법 제22조(소프트웨어사업의 대가지급) 4항 ‘소프트웨어기술자의 노임단가’를 지칭함
 * SW기술자 평균임금은 기본급, 제수당, 상여금, 퇴직급여충당금, 법인부담금을 모두 포함한 결과임
 * 월평균임금은 일평균*근무일수(20.8일), 시간평균임금은 일평균÷8시간으로 각각 산정함
 * 월평균 근무일수는 휴일, 법정공휴일 등을 제외한 업체의 응답된 근무일의 평균이며, 이는 개인의 휴가 사용여부와는 무관함
 * SW기술자 평균임금은 2017년 대비 4.6% 증가함
 * DB구축비 대가기준 가이드에서 활용되는 자료입력원 평균임금 내 기본급은 2018년 93,287원임</t>
    <phoneticPr fontId="1" type="noConversion"/>
  </si>
  <si>
    <t>월평균임금(M/M)</t>
  </si>
  <si>
    <t>시간평균임금(M/H)</t>
  </si>
  <si>
    <t xml:space="preserve"> * SW기술자 평균임금은 기본급, 제수당, 상여금, 퇴직급여충당금, 법인부담금을 모두 포함한 결과임
 * 월평균임금은 일평균*근무일수(20.8일), 시간평균임금은 일평균÷8시간으로 각각 산정함
 * IT직무 중 ③정보보호컨설턴트, ㉔IT감리, ㉕IT감사, ㉗침해사고대응전문가, ㉘IT교육강사는 유효응답표본이 적어 활용시 유의해야 함
 * IT직무 중 ⑫응용SW개발자 숙련도별 평균임금(숙련도, M/D) : (상) 312,270원, (중) 233,632원, (하) 190,872원(숙련도 기준은 응답업체 자체판단으로 분류됨)
 * 자료입력원은 IT직무에 해당되지 않음</t>
    <phoneticPr fontId="1" type="noConversion"/>
  </si>
  <si>
    <t>정보기술기획</t>
  </si>
  <si>
    <t>정보기술컨설팅</t>
  </si>
  <si>
    <t>정보보호컨설팅</t>
  </si>
  <si>
    <t>업무분석</t>
  </si>
  <si>
    <t>데이터분석</t>
  </si>
  <si>
    <t>IT프로젝트관리</t>
  </si>
  <si>
    <t>SW아키텍처</t>
  </si>
  <si>
    <t>데이터아키텍처</t>
  </si>
  <si>
    <t>UI/UX개발</t>
  </si>
  <si>
    <t>응용SW개발</t>
  </si>
  <si>
    <t>시스템SW개발</t>
  </si>
  <si>
    <t>임베디드SW 개발자</t>
  </si>
  <si>
    <t>정보보호관리</t>
  </si>
  <si>
    <t>보안사고대응</t>
  </si>
  <si>
    <t>정보보호컨설턴트</t>
    <phoneticPr fontId="1" type="noConversion"/>
  </si>
  <si>
    <t>SW 아키텍트</t>
    <phoneticPr fontId="1" type="noConversion"/>
  </si>
  <si>
    <t>Infrastructure아키텍처</t>
    <phoneticPr fontId="1" type="noConversion"/>
  </si>
  <si>
    <t>Infrastructure아키텍트</t>
    <phoneticPr fontId="1" type="noConversion"/>
  </si>
  <si>
    <t>데이터 아키텍트</t>
    <phoneticPr fontId="1" type="noConversion"/>
  </si>
  <si>
    <t>UI/UX개발자</t>
    <phoneticPr fontId="1" type="noConversion"/>
  </si>
  <si>
    <t>데이터베이스관리</t>
    <phoneticPr fontId="1" type="noConversion"/>
  </si>
  <si>
    <t>정보보호관리자</t>
    <phoneticPr fontId="1" type="noConversion"/>
  </si>
  <si>
    <t>침해사고대응전문가</t>
    <phoneticPr fontId="1" type="noConversion"/>
  </si>
  <si>
    <t>시스템SW개발자</t>
    <phoneticPr fontId="1" type="noConversion"/>
  </si>
  <si>
    <t>NW엔지니어링</t>
  </si>
  <si>
    <t>IT시스템관리</t>
  </si>
  <si>
    <t>IT지원기술자</t>
  </si>
  <si>
    <t>SW제품기획</t>
  </si>
  <si>
    <t>IT서비스기획</t>
  </si>
  <si>
    <t>IT품질관리</t>
  </si>
  <si>
    <t>IT테스트</t>
  </si>
  <si>
    <t>IT기술교육</t>
  </si>
  <si>
    <t>IT프로젝트사업관리</t>
    <phoneticPr fontId="1" type="noConversion"/>
  </si>
  <si>
    <t>응용SW개발자</t>
    <phoneticPr fontId="1" type="noConversion"/>
  </si>
  <si>
    <t>임베디드SW개발</t>
    <phoneticPr fontId="1" type="noConversion"/>
  </si>
  <si>
    <t>IT시스템운용자</t>
    <phoneticPr fontId="1" type="noConversion"/>
  </si>
  <si>
    <t>IT시스템기술지원</t>
    <phoneticPr fontId="1" type="noConversion"/>
  </si>
  <si>
    <t>SW제품 기획자</t>
    <phoneticPr fontId="1" type="noConversion"/>
  </si>
  <si>
    <t>IT서비스기획자</t>
    <phoneticPr fontId="1" type="noConversion"/>
  </si>
  <si>
    <t>IT품질관리자</t>
    <phoneticPr fontId="1" type="noConversion"/>
  </si>
  <si>
    <t>감리발주자 및 피감리원의 이해관계로부터 독립된 자가 정보시스템의 효율성을 향상시키고 안전성을 확보하기 위하여 제3자의 관점에서 정보시스템의 기획, 구축 및 운영 등에 관한 사항을 종합적으로 점검하고 문제점이 개선 되도록 시정조치사항을 도출하고 확인 하는 자이다.</t>
    <phoneticPr fontId="1" type="noConversion"/>
  </si>
  <si>
    <t>소요 일</t>
    <phoneticPr fontId="1" type="noConversion"/>
  </si>
  <si>
    <t>비고</t>
    <phoneticPr fontId="1" type="noConversion"/>
  </si>
  <si>
    <t>API Platform 조사 및 선정 (Express, Apollo, Strapi)</t>
  </si>
  <si>
    <t>Server</t>
  </si>
  <si>
    <t xml:space="preserve">Server 및 개발 환경 구성 </t>
  </si>
  <si>
    <t>Data Model(DB) 설계 및 기초 구현</t>
  </si>
  <si>
    <t>계정 관련  API 구현 (로그인, 계정 생성,삭제, 수정)</t>
  </si>
  <si>
    <t>MyCaddy Client 용 API 구현</t>
  </si>
  <si>
    <t>World Golf Club 데이터 용 API 구현</t>
  </si>
  <si>
    <t>Data Convert API 구현 (엑셀 또는 커스텀 데이터용 다운로드 지원)</t>
  </si>
  <si>
    <t>SSL 적용(HTTPS서비스용)</t>
  </si>
  <si>
    <t>계정 관련 UI(웹페이지) 구현</t>
  </si>
  <si>
    <t>Client</t>
  </si>
  <si>
    <t>MyCaddy Client 용 관리자 UI 구현(Google Map API 적용 포함)</t>
  </si>
  <si>
    <t>World Golf Club 용 UI 구현</t>
  </si>
  <si>
    <t>Database 자동 백업 / 관리 기능 구현</t>
  </si>
  <si>
    <t>외부 접속 용 골프장 지도 및 리스트 보기 전용 페이지 구현</t>
  </si>
  <si>
    <t>테스트 및 버그 수정</t>
  </si>
  <si>
    <t>Client,Server</t>
  </si>
  <si>
    <t>총 소요 일수</t>
    <phoneticPr fontId="1" type="noConversion"/>
  </si>
  <si>
    <t>3개월</t>
    <phoneticPr fontId="1" type="noConversion"/>
  </si>
  <si>
    <t>개발 항목</t>
    <phoneticPr fontId="1" type="noConversion"/>
  </si>
  <si>
    <t>견   적   서</t>
    <phoneticPr fontId="18" type="noConversion"/>
  </si>
  <si>
    <t>A.</t>
    <phoneticPr fontId="18" type="noConversion"/>
  </si>
  <si>
    <t xml:space="preserve">견적명 : </t>
  </si>
  <si>
    <t>B.</t>
    <phoneticPr fontId="18" type="noConversion"/>
  </si>
  <si>
    <t>견적금액</t>
  </si>
  <si>
    <t>C.</t>
    <phoneticPr fontId="18" type="noConversion"/>
  </si>
  <si>
    <t>세부명세</t>
    <phoneticPr fontId="18" type="noConversion"/>
  </si>
  <si>
    <t>번호</t>
    <phoneticPr fontId="18" type="noConversion"/>
  </si>
  <si>
    <t>항목</t>
    <phoneticPr fontId="18" type="noConversion"/>
  </si>
  <si>
    <t>세부 항목</t>
    <phoneticPr fontId="18" type="noConversion"/>
  </si>
  <si>
    <t>단가</t>
    <phoneticPr fontId="18" type="noConversion"/>
  </si>
  <si>
    <t>수량</t>
    <phoneticPr fontId="18" type="noConversion"/>
  </si>
  <si>
    <t>금액</t>
    <phoneticPr fontId="18" type="noConversion"/>
  </si>
  <si>
    <t>인건비 항목</t>
    <phoneticPr fontId="18" type="noConversion"/>
  </si>
  <si>
    <t>소계</t>
    <phoneticPr fontId="18" type="noConversion"/>
  </si>
  <si>
    <t>합계</t>
    <phoneticPr fontId="18" type="noConversion"/>
  </si>
  <si>
    <t>견적 총금액</t>
    <phoneticPr fontId="18" type="noConversion"/>
  </si>
  <si>
    <t>원천징수</t>
    <phoneticPr fontId="18" type="noConversion"/>
  </si>
  <si>
    <t>합계(천원 미만단위 절사)</t>
    <phoneticPr fontId="18" type="noConversion"/>
  </si>
  <si>
    <t>D.</t>
    <phoneticPr fontId="18" type="noConversion"/>
  </si>
  <si>
    <t>발행일 :</t>
    <phoneticPr fontId="18" type="noConversion"/>
  </si>
  <si>
    <t>E.</t>
    <phoneticPr fontId="18" type="noConversion"/>
  </si>
  <si>
    <t xml:space="preserve">유효기간 : </t>
    <phoneticPr fontId="18" type="noConversion"/>
  </si>
  <si>
    <t>본 견적서의 유효기간은 발행일로부터 30일 입니다.</t>
    <phoneticPr fontId="18" type="noConversion"/>
  </si>
  <si>
    <t>F.</t>
    <phoneticPr fontId="18" type="noConversion"/>
  </si>
  <si>
    <t>기타 :</t>
    <phoneticPr fontId="18" type="noConversion"/>
  </si>
  <si>
    <t>작성: 이정환</t>
    <phoneticPr fontId="18" type="noConversion"/>
  </si>
  <si>
    <t>MyCaddy 관리자용 서비스 개발 표준안</t>
    <phoneticPr fontId="1" type="noConversion"/>
  </si>
  <si>
    <r>
      <t>인건비 산정 근거는 한국 소프트위어 산업협회의 "</t>
    </r>
    <r>
      <rPr>
        <b/>
        <sz val="9"/>
        <color indexed="8"/>
        <rFont val="맑은 고딕"/>
        <family val="3"/>
        <charset val="129"/>
      </rPr>
      <t>2018년도 적용 sw기술자 노임단가 공표</t>
    </r>
    <r>
      <rPr>
        <sz val="9"/>
        <color indexed="8"/>
        <rFont val="맑은 고딕"/>
        <family val="3"/>
        <charset val="129"/>
      </rPr>
      <t xml:space="preserve">" 입니다. (시트 참조)
</t>
    </r>
    <phoneticPr fontId="18" type="noConversion"/>
  </si>
  <si>
    <t>개발부분 보수 (특급)</t>
    <phoneticPr fontId="18" type="noConversion"/>
  </si>
  <si>
    <t>1 개월</t>
    <phoneticPr fontId="18" type="noConversion"/>
  </si>
  <si>
    <t>㈜신오전자 대표이사 귀중</t>
    <phoneticPr fontId="18" type="noConversion"/>
  </si>
  <si>
    <t>MyCaddy 관리자 서버 개발</t>
    <phoneticPr fontId="18" type="noConversion"/>
  </si>
</sst>
</file>

<file path=xl/styles.xml><?xml version="1.0" encoding="utf-8"?>
<styleSheet xmlns="http://schemas.openxmlformats.org/spreadsheetml/2006/main">
  <numFmts count="4">
    <numFmt numFmtId="176" formatCode="0.0_);\(0.0\)"/>
    <numFmt numFmtId="178" formatCode="&quot;₩&quot;#,##0;[Red]&quot;₩&quot;#,##0"/>
    <numFmt numFmtId="179" formatCode="&quot;₩&quot;#,##0"/>
    <numFmt numFmtId="180" formatCode="0.0%"/>
  </numFmts>
  <fonts count="25">
    <font>
      <sz val="11"/>
      <color theme="1"/>
      <name val="맑은 고딕"/>
      <family val="2"/>
      <charset val="129"/>
      <scheme val="minor"/>
    </font>
    <font>
      <sz val="8"/>
      <name val="맑은 고딕"/>
      <family val="2"/>
      <charset val="129"/>
      <scheme val="minor"/>
    </font>
    <font>
      <sz val="20"/>
      <color theme="1"/>
      <name val="HY헤드라인M"/>
      <family val="1"/>
      <charset val="129"/>
    </font>
    <font>
      <sz val="10"/>
      <color rgb="FF000000"/>
      <name val="맑은 고딕"/>
      <family val="3"/>
      <charset val="129"/>
      <scheme val="minor"/>
    </font>
    <font>
      <sz val="10"/>
      <color theme="1"/>
      <name val="맑은 고딕"/>
      <family val="2"/>
      <charset val="129"/>
      <scheme val="minor"/>
    </font>
    <font>
      <sz val="10"/>
      <color theme="1"/>
      <name val="맑은 고딕"/>
      <family val="3"/>
      <charset val="129"/>
      <scheme val="minor"/>
    </font>
    <font>
      <sz val="13"/>
      <color rgb="FF000000"/>
      <name val="HY궁서B"/>
      <family val="1"/>
      <charset val="129"/>
    </font>
    <font>
      <sz val="24"/>
      <color rgb="FF000000"/>
      <name val="HY궁서B"/>
      <family val="1"/>
      <charset val="129"/>
    </font>
    <font>
      <sz val="12"/>
      <color theme="1"/>
      <name val="맑은 고딕"/>
      <family val="3"/>
      <charset val="129"/>
      <scheme val="minor"/>
    </font>
    <font>
      <sz val="11"/>
      <color theme="1"/>
      <name val="맑은 고딕"/>
      <family val="3"/>
      <charset val="129"/>
      <scheme val="minor"/>
    </font>
    <font>
      <b/>
      <sz val="18"/>
      <color theme="3"/>
      <name val="맑은 고딕"/>
      <family val="2"/>
      <charset val="129"/>
      <scheme val="major"/>
    </font>
    <font>
      <b/>
      <sz val="11"/>
      <color rgb="FF3F3F3F"/>
      <name val="맑은 고딕"/>
      <family val="2"/>
      <charset val="129"/>
      <scheme val="minor"/>
    </font>
    <font>
      <b/>
      <sz val="11"/>
      <color theme="0"/>
      <name val="맑은 고딕"/>
      <family val="2"/>
      <charset val="129"/>
      <scheme val="minor"/>
    </font>
    <font>
      <sz val="11"/>
      <name val="돋움"/>
      <family val="3"/>
      <charset val="129"/>
    </font>
    <font>
      <b/>
      <sz val="11"/>
      <color theme="1"/>
      <name val="맑은 고딕"/>
      <family val="3"/>
      <charset val="129"/>
      <scheme val="minor"/>
    </font>
    <font>
      <b/>
      <sz val="11"/>
      <color theme="0"/>
      <name val="맑은 고딕"/>
      <family val="3"/>
      <charset val="129"/>
      <scheme val="minor"/>
    </font>
    <font>
      <b/>
      <sz val="11"/>
      <color rgb="FF3F3F3F"/>
      <name val="맑은 고딕"/>
      <family val="3"/>
      <charset val="129"/>
      <scheme val="minor"/>
    </font>
    <font>
      <b/>
      <sz val="22"/>
      <color theme="1"/>
      <name val="맑은 고딕"/>
      <family val="3"/>
      <charset val="129"/>
      <scheme val="minor"/>
    </font>
    <font>
      <sz val="8"/>
      <name val="맑은 고딕"/>
      <family val="3"/>
      <charset val="129"/>
    </font>
    <font>
      <b/>
      <sz val="12"/>
      <color theme="5"/>
      <name val="맑은 고딕"/>
      <family val="3"/>
      <charset val="129"/>
      <scheme val="minor"/>
    </font>
    <font>
      <sz val="9"/>
      <color rgb="FFE9D99F"/>
      <name val="맑은 고딕"/>
      <family val="3"/>
      <charset val="129"/>
      <scheme val="minor"/>
    </font>
    <font>
      <b/>
      <sz val="9"/>
      <color theme="1"/>
      <name val="맑은 고딕"/>
      <family val="3"/>
      <charset val="129"/>
      <scheme val="minor"/>
    </font>
    <font>
      <sz val="9"/>
      <color theme="1"/>
      <name val="맑은 고딕"/>
      <family val="3"/>
      <charset val="129"/>
      <scheme val="minor"/>
    </font>
    <font>
      <b/>
      <sz val="9"/>
      <color indexed="8"/>
      <name val="맑은 고딕"/>
      <family val="3"/>
      <charset val="129"/>
    </font>
    <font>
      <sz val="9"/>
      <color indexed="8"/>
      <name val="맑은 고딕"/>
      <family val="3"/>
      <charset val="129"/>
    </font>
  </fonts>
  <fills count="10">
    <fill>
      <patternFill patternType="none"/>
    </fill>
    <fill>
      <patternFill patternType="gray125"/>
    </fill>
    <fill>
      <patternFill patternType="solid">
        <fgColor rgb="FFBBBBBB"/>
        <bgColor indexed="64"/>
      </patternFill>
    </fill>
    <fill>
      <patternFill patternType="solid">
        <fgColor rgb="FFCCCCCC"/>
        <bgColor indexed="64"/>
      </patternFill>
    </fill>
    <fill>
      <patternFill patternType="solid">
        <fgColor rgb="FFF2F2F2"/>
      </patternFill>
    </fill>
    <fill>
      <patternFill patternType="solid">
        <fgColor rgb="FFA5A5A5"/>
      </patternFill>
    </fill>
    <fill>
      <patternFill patternType="solid">
        <fgColor theme="4" tint="0.59999389629810485"/>
        <bgColor indexed="64"/>
      </patternFill>
    </fill>
    <fill>
      <patternFill patternType="solid">
        <fgColor theme="2"/>
        <bgColor indexed="64"/>
      </patternFill>
    </fill>
    <fill>
      <patternFill patternType="solid">
        <fgColor theme="1" tint="0.249977111117893"/>
        <bgColor indexed="64"/>
      </patternFill>
    </fill>
    <fill>
      <patternFill patternType="solid">
        <fgColor theme="2" tint="-9.9978637043366805E-2"/>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style="dotted">
        <color rgb="FF000000"/>
      </right>
      <top style="thin">
        <color rgb="FF000000"/>
      </top>
      <bottom style="thin">
        <color rgb="FF000000"/>
      </bottom>
      <diagonal/>
    </border>
    <border>
      <left style="dotted">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alignment vertical="center"/>
    </xf>
    <xf numFmtId="0" fontId="10" fillId="0" borderId="0" applyNumberFormat="0" applyFill="0" applyBorder="0" applyAlignment="0" applyProtection="0">
      <alignment vertical="center"/>
    </xf>
    <xf numFmtId="0" fontId="11" fillId="4" borderId="10" applyNumberFormat="0" applyAlignment="0" applyProtection="0">
      <alignment vertical="center"/>
    </xf>
    <xf numFmtId="0" fontId="12" fillId="5" borderId="11" applyNumberFormat="0" applyAlignment="0" applyProtection="0">
      <alignment vertical="center"/>
    </xf>
    <xf numFmtId="0" fontId="13" fillId="0" borderId="0">
      <alignment vertical="center"/>
    </xf>
    <xf numFmtId="0" fontId="9" fillId="0" borderId="0">
      <alignment vertical="center"/>
    </xf>
  </cellStyleXfs>
  <cellXfs count="105">
    <xf numFmtId="0" fontId="0" fillId="0" borderId="0" xfId="0">
      <alignment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right" vertical="center" wrapText="1"/>
    </xf>
    <xf numFmtId="0" fontId="4" fillId="0" borderId="0" xfId="0" applyFont="1">
      <alignment vertical="center"/>
    </xf>
    <xf numFmtId="0" fontId="4" fillId="0" borderId="0" xfId="0" applyFont="1" applyAlignment="1">
      <alignment horizontal="right" vertical="center"/>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8" fillId="0" borderId="0" xfId="0" applyFont="1" applyAlignment="1">
      <alignment horizontal="left" vertical="center" wrapText="1"/>
    </xf>
    <xf numFmtId="3" fontId="3" fillId="0" borderId="1" xfId="0" applyNumberFormat="1" applyFont="1" applyBorder="1" applyAlignment="1">
      <alignment horizontal="right" vertical="center" wrapText="1" indent="1"/>
    </xf>
    <xf numFmtId="0" fontId="8" fillId="0" borderId="0" xfId="0" applyFont="1" applyAlignment="1">
      <alignment vertical="center" wrapText="1"/>
    </xf>
    <xf numFmtId="0" fontId="3" fillId="2" borderId="6" xfId="0" applyFont="1" applyFill="1" applyBorder="1" applyAlignment="1">
      <alignment horizontal="center" vertical="center" wrapText="1"/>
    </xf>
    <xf numFmtId="0" fontId="3" fillId="0" borderId="6" xfId="0" applyFont="1" applyBorder="1" applyAlignment="1">
      <alignment horizontal="left" vertical="center" wrapText="1"/>
    </xf>
    <xf numFmtId="3" fontId="3" fillId="0" borderId="6" xfId="0" applyNumberFormat="1" applyFont="1" applyBorder="1" applyAlignment="1">
      <alignment horizontal="right" vertical="center" wrapText="1" indent="1"/>
    </xf>
    <xf numFmtId="0" fontId="0" fillId="0" borderId="0" xfId="0" applyAlignment="1">
      <alignment vertical="center" wrapText="1"/>
    </xf>
    <xf numFmtId="0" fontId="9" fillId="0" borderId="0" xfId="0" applyFont="1">
      <alignment vertical="center"/>
    </xf>
    <xf numFmtId="0" fontId="9" fillId="0" borderId="0" xfId="0" applyFont="1" applyAlignment="1">
      <alignment horizontal="center" vertical="center"/>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1" xfId="0" applyFont="1" applyBorder="1" applyAlignment="1">
      <alignment horizontal="right" vertical="center" wrapText="1" indent="1"/>
    </xf>
    <xf numFmtId="3" fontId="3" fillId="0" borderId="8" xfId="0" applyNumberFormat="1" applyFont="1" applyBorder="1" applyAlignment="1">
      <alignment horizontal="right" vertical="center" wrapText="1" indent="1"/>
    </xf>
    <xf numFmtId="176" fontId="3" fillId="0" borderId="9" xfId="0" applyNumberFormat="1" applyFont="1" applyBorder="1" applyAlignment="1">
      <alignment horizontal="center" vertical="center" wrapText="1"/>
    </xf>
    <xf numFmtId="0" fontId="3" fillId="3"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7" fillId="0" borderId="0" xfId="0" applyFont="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31" fontId="6" fillId="0" borderId="0" xfId="0" applyNumberFormat="1"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12" fillId="5" borderId="11" xfId="3">
      <alignment vertical="center"/>
    </xf>
    <xf numFmtId="0" fontId="15" fillId="5" borderId="11" xfId="3" applyFont="1">
      <alignment vertical="center"/>
    </xf>
    <xf numFmtId="0" fontId="11" fillId="4" borderId="10" xfId="2">
      <alignment vertical="center"/>
    </xf>
    <xf numFmtId="0" fontId="16" fillId="4" borderId="10" xfId="2" applyFont="1">
      <alignment vertical="center"/>
    </xf>
    <xf numFmtId="0" fontId="9" fillId="0" borderId="0" xfId="5">
      <alignment vertical="center"/>
    </xf>
    <xf numFmtId="178" fontId="9" fillId="0" borderId="0" xfId="5" applyNumberFormat="1">
      <alignment vertical="center"/>
    </xf>
    <xf numFmtId="179" fontId="9" fillId="0" borderId="0" xfId="5" applyNumberFormat="1">
      <alignment vertical="center"/>
    </xf>
    <xf numFmtId="0" fontId="9" fillId="0" borderId="16" xfId="5" applyBorder="1">
      <alignment vertical="center"/>
    </xf>
    <xf numFmtId="0" fontId="9" fillId="0" borderId="17" xfId="5" applyBorder="1">
      <alignment vertical="center"/>
    </xf>
    <xf numFmtId="178" fontId="9" fillId="0" borderId="17" xfId="5" applyNumberFormat="1" applyBorder="1">
      <alignment vertical="center"/>
    </xf>
    <xf numFmtId="179" fontId="9" fillId="0" borderId="17" xfId="5" applyNumberFormat="1" applyBorder="1">
      <alignment vertical="center"/>
    </xf>
    <xf numFmtId="0" fontId="9" fillId="0" borderId="18" xfId="5" applyBorder="1">
      <alignment vertical="center"/>
    </xf>
    <xf numFmtId="0" fontId="9" fillId="0" borderId="19" xfId="5" applyBorder="1">
      <alignment vertical="center"/>
    </xf>
    <xf numFmtId="0" fontId="17" fillId="7" borderId="0" xfId="5" applyFont="1" applyFill="1" applyBorder="1" applyAlignment="1">
      <alignment horizontal="center" vertical="center"/>
    </xf>
    <xf numFmtId="0" fontId="9" fillId="0" borderId="20" xfId="5" applyBorder="1">
      <alignment vertical="center"/>
    </xf>
    <xf numFmtId="0" fontId="9" fillId="0" borderId="0" xfId="5" applyFont="1" applyBorder="1" applyAlignment="1">
      <alignment vertical="center"/>
    </xf>
    <xf numFmtId="0" fontId="14" fillId="0" borderId="0" xfId="5" applyFont="1" applyBorder="1" applyAlignment="1">
      <alignment vertical="center"/>
    </xf>
    <xf numFmtId="0" fontId="9" fillId="0" borderId="0" xfId="5" applyBorder="1" applyAlignment="1">
      <alignment vertical="center"/>
    </xf>
    <xf numFmtId="0" fontId="14" fillId="0" borderId="0" xfId="5" applyFont="1" applyBorder="1" applyAlignment="1">
      <alignment horizontal="right" vertical="center"/>
    </xf>
    <xf numFmtId="0" fontId="9" fillId="0" borderId="0" xfId="5" applyBorder="1">
      <alignment vertical="center"/>
    </xf>
    <xf numFmtId="178" fontId="9" fillId="0" borderId="0" xfId="5" applyNumberFormat="1" applyBorder="1">
      <alignment vertical="center"/>
    </xf>
    <xf numFmtId="179" fontId="9" fillId="0" borderId="0" xfId="5" applyNumberFormat="1" applyBorder="1">
      <alignment vertical="center"/>
    </xf>
    <xf numFmtId="0" fontId="14" fillId="0" borderId="0" xfId="5" applyFont="1" applyBorder="1">
      <alignment vertical="center"/>
    </xf>
    <xf numFmtId="0" fontId="14" fillId="7" borderId="0" xfId="5" applyFont="1" applyFill="1" applyBorder="1">
      <alignment vertical="center"/>
    </xf>
    <xf numFmtId="179" fontId="19" fillId="7" borderId="0" xfId="5" applyNumberFormat="1" applyFont="1" applyFill="1" applyBorder="1" applyAlignment="1">
      <alignment horizontal="left" vertical="center"/>
    </xf>
    <xf numFmtId="178" fontId="9" fillId="7" borderId="0" xfId="5" applyNumberFormat="1" applyFill="1" applyBorder="1">
      <alignment vertical="center"/>
    </xf>
    <xf numFmtId="0" fontId="9" fillId="7" borderId="0" xfId="5" applyFill="1" applyBorder="1">
      <alignment vertical="center"/>
    </xf>
    <xf numFmtId="179" fontId="9" fillId="7" borderId="0" xfId="5" applyNumberFormat="1" applyFill="1" applyBorder="1">
      <alignment vertical="center"/>
    </xf>
    <xf numFmtId="0" fontId="9" fillId="0" borderId="19" xfId="5" applyBorder="1" applyAlignment="1">
      <alignment horizontal="center" vertical="center"/>
    </xf>
    <xf numFmtId="0" fontId="20" fillId="8" borderId="6" xfId="5" applyFont="1" applyFill="1" applyBorder="1" applyAlignment="1">
      <alignment horizontal="center" vertical="center"/>
    </xf>
    <xf numFmtId="178" fontId="20" fillId="8" borderId="6" xfId="5" applyNumberFormat="1" applyFont="1" applyFill="1" applyBorder="1" applyAlignment="1">
      <alignment horizontal="center" vertical="center"/>
    </xf>
    <xf numFmtId="179" fontId="20" fillId="8" borderId="6" xfId="5" applyNumberFormat="1" applyFont="1" applyFill="1" applyBorder="1" applyAlignment="1">
      <alignment horizontal="center" vertical="center"/>
    </xf>
    <xf numFmtId="0" fontId="9" fillId="0" borderId="20" xfId="5" applyBorder="1" applyAlignment="1">
      <alignment horizontal="center" vertical="center"/>
    </xf>
    <xf numFmtId="0" fontId="9" fillId="0" borderId="0" xfId="5" applyAlignment="1">
      <alignment horizontal="center" vertical="center"/>
    </xf>
    <xf numFmtId="0" fontId="21" fillId="0" borderId="21" xfId="5" applyFont="1" applyBorder="1" applyAlignment="1">
      <alignment horizontal="center" vertical="center"/>
    </xf>
    <xf numFmtId="0" fontId="21" fillId="0" borderId="22" xfId="5" applyFont="1" applyBorder="1" applyAlignment="1">
      <alignment horizontal="center" vertical="center"/>
    </xf>
    <xf numFmtId="0" fontId="21" fillId="0" borderId="15" xfId="5" applyFont="1" applyBorder="1" applyAlignment="1">
      <alignment horizontal="center" vertical="center"/>
    </xf>
    <xf numFmtId="0" fontId="9" fillId="0" borderId="6" xfId="5" applyBorder="1">
      <alignment vertical="center"/>
    </xf>
    <xf numFmtId="0" fontId="9" fillId="0" borderId="6" xfId="5" applyBorder="1" applyAlignment="1">
      <alignment vertical="center" wrapText="1"/>
    </xf>
    <xf numFmtId="178" fontId="9" fillId="0" borderId="6" xfId="5" applyNumberFormat="1" applyBorder="1">
      <alignment vertical="center"/>
    </xf>
    <xf numFmtId="179" fontId="9" fillId="0" borderId="6" xfId="5" applyNumberFormat="1" applyBorder="1">
      <alignment vertical="center"/>
    </xf>
    <xf numFmtId="0" fontId="9" fillId="7" borderId="24" xfId="5" applyFill="1" applyBorder="1" applyAlignment="1">
      <alignment horizontal="center" vertical="center"/>
    </xf>
    <xf numFmtId="0" fontId="9" fillId="7" borderId="24" xfId="5" applyFill="1" applyBorder="1" applyAlignment="1">
      <alignment vertical="center"/>
    </xf>
    <xf numFmtId="178" fontId="9" fillId="7" borderId="24" xfId="5" applyNumberFormat="1" applyFill="1" applyBorder="1">
      <alignment vertical="center"/>
    </xf>
    <xf numFmtId="0" fontId="9" fillId="7" borderId="24" xfId="5" applyFill="1" applyBorder="1">
      <alignment vertical="center"/>
    </xf>
    <xf numFmtId="179" fontId="9" fillId="7" borderId="24" xfId="5" applyNumberFormat="1" applyFill="1" applyBorder="1">
      <alignment vertical="center"/>
    </xf>
    <xf numFmtId="0" fontId="21" fillId="0" borderId="25" xfId="5" applyFont="1" applyBorder="1" applyAlignment="1">
      <alignment horizontal="center" vertical="center"/>
    </xf>
    <xf numFmtId="0" fontId="21" fillId="0" borderId="13" xfId="5" applyFont="1" applyBorder="1" applyAlignment="1">
      <alignment horizontal="center" vertical="center"/>
    </xf>
    <xf numFmtId="0" fontId="21" fillId="0" borderId="26" xfId="5" applyFont="1" applyBorder="1" applyAlignment="1">
      <alignment horizontal="center" vertical="center"/>
    </xf>
    <xf numFmtId="0" fontId="9" fillId="9" borderId="6" xfId="5" applyFill="1" applyBorder="1" applyAlignment="1">
      <alignment horizontal="left" vertical="center"/>
    </xf>
    <xf numFmtId="179" fontId="9" fillId="9" borderId="6" xfId="5" applyNumberFormat="1" applyFill="1" applyBorder="1" applyAlignment="1">
      <alignment horizontal="right" vertical="center"/>
    </xf>
    <xf numFmtId="0" fontId="9" fillId="9" borderId="6" xfId="5" applyFill="1" applyBorder="1" applyAlignment="1">
      <alignment horizontal="right" vertical="center"/>
    </xf>
    <xf numFmtId="180" fontId="9" fillId="9" borderId="6" xfId="5" applyNumberFormat="1" applyFill="1" applyBorder="1" applyAlignment="1">
      <alignment vertical="center"/>
    </xf>
    <xf numFmtId="179" fontId="9" fillId="9" borderId="12" xfId="5" applyNumberFormat="1" applyFill="1" applyBorder="1" applyAlignment="1">
      <alignment horizontal="right" vertical="center" readingOrder="2"/>
    </xf>
    <xf numFmtId="179" fontId="9" fillId="9" borderId="14" xfId="5" applyNumberFormat="1" applyFill="1" applyBorder="1" applyAlignment="1">
      <alignment horizontal="right" vertical="center" readingOrder="2"/>
    </xf>
    <xf numFmtId="0" fontId="9" fillId="6" borderId="6" xfId="5" applyFill="1" applyBorder="1" applyAlignment="1">
      <alignment vertical="center"/>
    </xf>
    <xf numFmtId="178" fontId="9" fillId="6" borderId="6" xfId="5" applyNumberFormat="1" applyFill="1" applyBorder="1" applyAlignment="1">
      <alignment horizontal="right" vertical="center"/>
    </xf>
    <xf numFmtId="31" fontId="9" fillId="0" borderId="0" xfId="5" applyNumberFormat="1" applyBorder="1" applyAlignment="1">
      <alignment horizontal="left" vertical="center"/>
    </xf>
    <xf numFmtId="0" fontId="22" fillId="0" borderId="0" xfId="5" applyFont="1" applyBorder="1" applyAlignment="1">
      <alignment horizontal="left" vertical="center"/>
    </xf>
    <xf numFmtId="0" fontId="14" fillId="0" borderId="0" xfId="5" applyFont="1" applyBorder="1" applyAlignment="1">
      <alignment vertical="top"/>
    </xf>
    <xf numFmtId="0" fontId="22" fillId="0" borderId="0" xfId="5" applyFont="1" applyBorder="1" applyAlignment="1">
      <alignment vertical="top" wrapText="1"/>
    </xf>
    <xf numFmtId="0" fontId="9" fillId="0" borderId="27" xfId="5" applyBorder="1">
      <alignment vertical="center"/>
    </xf>
    <xf numFmtId="0" fontId="9" fillId="0" borderId="28" xfId="5" applyBorder="1">
      <alignment vertical="center"/>
    </xf>
    <xf numFmtId="178" fontId="9" fillId="0" borderId="28" xfId="5" applyNumberFormat="1" applyBorder="1">
      <alignment vertical="center"/>
    </xf>
    <xf numFmtId="179" fontId="9" fillId="0" borderId="28" xfId="5" applyNumberFormat="1" applyBorder="1">
      <alignment vertical="center"/>
    </xf>
    <xf numFmtId="0" fontId="9" fillId="0" borderId="29" xfId="5" applyBorder="1">
      <alignment vertical="center"/>
    </xf>
    <xf numFmtId="0" fontId="10" fillId="0" borderId="0" xfId="1" applyAlignment="1">
      <alignment horizontal="center" vertical="center"/>
    </xf>
    <xf numFmtId="0" fontId="9" fillId="0" borderId="23" xfId="5" applyBorder="1" applyAlignment="1">
      <alignment horizontal="center" vertical="center"/>
    </xf>
  </cellXfs>
  <cellStyles count="6">
    <cellStyle name="셀 확인" xfId="3" builtinId="23"/>
    <cellStyle name="제목" xfId="1" builtinId="15"/>
    <cellStyle name="출력" xfId="2" builtinId="21"/>
    <cellStyle name="표준" xfId="0" builtinId="0"/>
    <cellStyle name="표준 2" xfId="4"/>
    <cellStyle name="표준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228600</xdr:colOff>
      <xdr:row>36</xdr:row>
      <xdr:rowOff>152400</xdr:rowOff>
    </xdr:to>
    <xdr:pic>
      <xdr:nvPicPr>
        <xdr:cNvPr id="3" name="그림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0" y="419100"/>
          <a:ext cx="6400800" cy="7277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42</xdr:row>
      <xdr:rowOff>52693</xdr:rowOff>
    </xdr:from>
    <xdr:to>
      <xdr:col>9</xdr:col>
      <xdr:colOff>123825</xdr:colOff>
      <xdr:row>83</xdr:row>
      <xdr:rowOff>114301</xdr:rowOff>
    </xdr:to>
    <xdr:pic>
      <xdr:nvPicPr>
        <xdr:cNvPr id="4" name="그림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0" y="9101443"/>
          <a:ext cx="6296025" cy="865315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C20"/>
  <sheetViews>
    <sheetView tabSelected="1" workbookViewId="0">
      <selection activeCell="H30" sqref="H30"/>
    </sheetView>
  </sheetViews>
  <sheetFormatPr defaultRowHeight="16.5"/>
  <cols>
    <col min="1" max="1" width="62.75" bestFit="1" customWidth="1"/>
    <col min="2" max="2" width="8.875" bestFit="1" customWidth="1"/>
    <col min="3" max="3" width="12.25" bestFit="1" customWidth="1"/>
  </cols>
  <sheetData>
    <row r="2" spans="1:3" ht="26.25">
      <c r="A2" s="103" t="s">
        <v>201</v>
      </c>
      <c r="B2" s="103"/>
      <c r="C2" s="103"/>
    </row>
    <row r="3" spans="1:3" ht="17.25" thickBot="1"/>
    <row r="4" spans="1:3" ht="18" thickTop="1" thickBot="1">
      <c r="A4" s="37" t="s">
        <v>173</v>
      </c>
      <c r="B4" s="38" t="s">
        <v>152</v>
      </c>
      <c r="C4" s="38" t="s">
        <v>153</v>
      </c>
    </row>
    <row r="5" spans="1:3" ht="17.25" thickTop="1">
      <c r="A5" s="39" t="s">
        <v>154</v>
      </c>
      <c r="B5" s="40">
        <v>3</v>
      </c>
      <c r="C5" s="40" t="s">
        <v>155</v>
      </c>
    </row>
    <row r="6" spans="1:3">
      <c r="A6" s="40" t="s">
        <v>156</v>
      </c>
      <c r="B6" s="40">
        <v>2</v>
      </c>
      <c r="C6" s="40" t="s">
        <v>155</v>
      </c>
    </row>
    <row r="7" spans="1:3">
      <c r="A7" s="40" t="s">
        <v>157</v>
      </c>
      <c r="B7" s="40">
        <v>10</v>
      </c>
      <c r="C7" s="40" t="s">
        <v>155</v>
      </c>
    </row>
    <row r="8" spans="1:3">
      <c r="A8" s="40" t="s">
        <v>158</v>
      </c>
      <c r="B8" s="40">
        <v>5</v>
      </c>
      <c r="C8" s="40" t="s">
        <v>155</v>
      </c>
    </row>
    <row r="9" spans="1:3">
      <c r="A9" s="40" t="s">
        <v>159</v>
      </c>
      <c r="B9" s="40">
        <v>15</v>
      </c>
      <c r="C9" s="40" t="s">
        <v>155</v>
      </c>
    </row>
    <row r="10" spans="1:3">
      <c r="A10" s="40" t="s">
        <v>160</v>
      </c>
      <c r="B10" s="40">
        <v>5</v>
      </c>
      <c r="C10" s="40" t="s">
        <v>155</v>
      </c>
    </row>
    <row r="11" spans="1:3">
      <c r="A11" s="40" t="s">
        <v>161</v>
      </c>
      <c r="B11" s="40">
        <v>3</v>
      </c>
      <c r="C11" s="40" t="s">
        <v>155</v>
      </c>
    </row>
    <row r="12" spans="1:3">
      <c r="A12" s="40" t="s">
        <v>162</v>
      </c>
      <c r="B12" s="40">
        <v>2</v>
      </c>
      <c r="C12" s="40" t="s">
        <v>155</v>
      </c>
    </row>
    <row r="13" spans="1:3">
      <c r="A13" s="40" t="s">
        <v>163</v>
      </c>
      <c r="B13" s="40">
        <v>5</v>
      </c>
      <c r="C13" s="40" t="s">
        <v>164</v>
      </c>
    </row>
    <row r="14" spans="1:3">
      <c r="A14" s="40" t="s">
        <v>165</v>
      </c>
      <c r="B14" s="40">
        <v>20</v>
      </c>
      <c r="C14" s="40" t="s">
        <v>164</v>
      </c>
    </row>
    <row r="15" spans="1:3">
      <c r="A15" s="40" t="s">
        <v>166</v>
      </c>
      <c r="B15" s="40">
        <v>5</v>
      </c>
      <c r="C15" s="40" t="s">
        <v>164</v>
      </c>
    </row>
    <row r="16" spans="1:3">
      <c r="A16" s="40" t="s">
        <v>167</v>
      </c>
      <c r="B16" s="40">
        <v>2</v>
      </c>
      <c r="C16" s="40" t="s">
        <v>164</v>
      </c>
    </row>
    <row r="17" spans="1:3">
      <c r="A17" s="40" t="s">
        <v>168</v>
      </c>
      <c r="B17" s="40">
        <v>3</v>
      </c>
      <c r="C17" s="40" t="s">
        <v>164</v>
      </c>
    </row>
    <row r="18" spans="1:3" ht="17.25" thickBot="1">
      <c r="A18" s="40" t="s">
        <v>169</v>
      </c>
      <c r="B18" s="40">
        <v>10</v>
      </c>
      <c r="C18" s="40" t="s">
        <v>170</v>
      </c>
    </row>
    <row r="19" spans="1:3" ht="18" thickTop="1" thickBot="1">
      <c r="A19" s="37" t="s">
        <v>171</v>
      </c>
      <c r="B19" s="38">
        <f>SUM(B5:B18)</f>
        <v>90</v>
      </c>
      <c r="C19" s="38" t="s">
        <v>172</v>
      </c>
    </row>
    <row r="20" spans="1:3" ht="17.25" thickTop="1"/>
  </sheetData>
  <mergeCells count="1">
    <mergeCell ref="A2:C2"/>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B1:I22"/>
  <sheetViews>
    <sheetView workbookViewId="0">
      <selection activeCell="L21" sqref="L21"/>
    </sheetView>
  </sheetViews>
  <sheetFormatPr defaultRowHeight="16.5"/>
  <cols>
    <col min="1" max="1" width="1.5" style="41" customWidth="1"/>
    <col min="2" max="2" width="1.625" style="41" customWidth="1"/>
    <col min="3" max="3" width="4" style="41" customWidth="1"/>
    <col min="4" max="4" width="28.25" style="41" bestFit="1" customWidth="1"/>
    <col min="5" max="5" width="22.625" style="41" customWidth="1"/>
    <col min="6" max="6" width="13" style="42" customWidth="1"/>
    <col min="7" max="7" width="9" style="41" customWidth="1"/>
    <col min="8" max="8" width="13.125" style="43" customWidth="1"/>
    <col min="9" max="9" width="1.625" style="41" customWidth="1"/>
    <col min="10" max="256" width="9" style="41"/>
    <col min="257" max="257" width="1.5" style="41" customWidth="1"/>
    <col min="258" max="258" width="1.625" style="41" customWidth="1"/>
    <col min="259" max="259" width="4" style="41" customWidth="1"/>
    <col min="260" max="260" width="28.25" style="41" bestFit="1" customWidth="1"/>
    <col min="261" max="261" width="22.625" style="41" customWidth="1"/>
    <col min="262" max="262" width="13" style="41" customWidth="1"/>
    <col min="263" max="263" width="9" style="41" customWidth="1"/>
    <col min="264" max="264" width="13.125" style="41" customWidth="1"/>
    <col min="265" max="265" width="1.625" style="41" customWidth="1"/>
    <col min="266" max="512" width="9" style="41"/>
    <col min="513" max="513" width="1.5" style="41" customWidth="1"/>
    <col min="514" max="514" width="1.625" style="41" customWidth="1"/>
    <col min="515" max="515" width="4" style="41" customWidth="1"/>
    <col min="516" max="516" width="28.25" style="41" bestFit="1" customWidth="1"/>
    <col min="517" max="517" width="22.625" style="41" customWidth="1"/>
    <col min="518" max="518" width="13" style="41" customWidth="1"/>
    <col min="519" max="519" width="9" style="41" customWidth="1"/>
    <col min="520" max="520" width="13.125" style="41" customWidth="1"/>
    <col min="521" max="521" width="1.625" style="41" customWidth="1"/>
    <col min="522" max="768" width="9" style="41"/>
    <col min="769" max="769" width="1.5" style="41" customWidth="1"/>
    <col min="770" max="770" width="1.625" style="41" customWidth="1"/>
    <col min="771" max="771" width="4" style="41" customWidth="1"/>
    <col min="772" max="772" width="28.25" style="41" bestFit="1" customWidth="1"/>
    <col min="773" max="773" width="22.625" style="41" customWidth="1"/>
    <col min="774" max="774" width="13" style="41" customWidth="1"/>
    <col min="775" max="775" width="9" style="41" customWidth="1"/>
    <col min="776" max="776" width="13.125" style="41" customWidth="1"/>
    <col min="777" max="777" width="1.625" style="41" customWidth="1"/>
    <col min="778" max="1024" width="9" style="41"/>
    <col min="1025" max="1025" width="1.5" style="41" customWidth="1"/>
    <col min="1026" max="1026" width="1.625" style="41" customWidth="1"/>
    <col min="1027" max="1027" width="4" style="41" customWidth="1"/>
    <col min="1028" max="1028" width="28.25" style="41" bestFit="1" customWidth="1"/>
    <col min="1029" max="1029" width="22.625" style="41" customWidth="1"/>
    <col min="1030" max="1030" width="13" style="41" customWidth="1"/>
    <col min="1031" max="1031" width="9" style="41" customWidth="1"/>
    <col min="1032" max="1032" width="13.125" style="41" customWidth="1"/>
    <col min="1033" max="1033" width="1.625" style="41" customWidth="1"/>
    <col min="1034" max="1280" width="9" style="41"/>
    <col min="1281" max="1281" width="1.5" style="41" customWidth="1"/>
    <col min="1282" max="1282" width="1.625" style="41" customWidth="1"/>
    <col min="1283" max="1283" width="4" style="41" customWidth="1"/>
    <col min="1284" max="1284" width="28.25" style="41" bestFit="1" customWidth="1"/>
    <col min="1285" max="1285" width="22.625" style="41" customWidth="1"/>
    <col min="1286" max="1286" width="13" style="41" customWidth="1"/>
    <col min="1287" max="1287" width="9" style="41" customWidth="1"/>
    <col min="1288" max="1288" width="13.125" style="41" customWidth="1"/>
    <col min="1289" max="1289" width="1.625" style="41" customWidth="1"/>
    <col min="1290" max="1536" width="9" style="41"/>
    <col min="1537" max="1537" width="1.5" style="41" customWidth="1"/>
    <col min="1538" max="1538" width="1.625" style="41" customWidth="1"/>
    <col min="1539" max="1539" width="4" style="41" customWidth="1"/>
    <col min="1540" max="1540" width="28.25" style="41" bestFit="1" customWidth="1"/>
    <col min="1541" max="1541" width="22.625" style="41" customWidth="1"/>
    <col min="1542" max="1542" width="13" style="41" customWidth="1"/>
    <col min="1543" max="1543" width="9" style="41" customWidth="1"/>
    <col min="1544" max="1544" width="13.125" style="41" customWidth="1"/>
    <col min="1545" max="1545" width="1.625" style="41" customWidth="1"/>
    <col min="1546" max="1792" width="9" style="41"/>
    <col min="1793" max="1793" width="1.5" style="41" customWidth="1"/>
    <col min="1794" max="1794" width="1.625" style="41" customWidth="1"/>
    <col min="1795" max="1795" width="4" style="41" customWidth="1"/>
    <col min="1796" max="1796" width="28.25" style="41" bestFit="1" customWidth="1"/>
    <col min="1797" max="1797" width="22.625" style="41" customWidth="1"/>
    <col min="1798" max="1798" width="13" style="41" customWidth="1"/>
    <col min="1799" max="1799" width="9" style="41" customWidth="1"/>
    <col min="1800" max="1800" width="13.125" style="41" customWidth="1"/>
    <col min="1801" max="1801" width="1.625" style="41" customWidth="1"/>
    <col min="1802" max="2048" width="9" style="41"/>
    <col min="2049" max="2049" width="1.5" style="41" customWidth="1"/>
    <col min="2050" max="2050" width="1.625" style="41" customWidth="1"/>
    <col min="2051" max="2051" width="4" style="41" customWidth="1"/>
    <col min="2052" max="2052" width="28.25" style="41" bestFit="1" customWidth="1"/>
    <col min="2053" max="2053" width="22.625" style="41" customWidth="1"/>
    <col min="2054" max="2054" width="13" style="41" customWidth="1"/>
    <col min="2055" max="2055" width="9" style="41" customWidth="1"/>
    <col min="2056" max="2056" width="13.125" style="41" customWidth="1"/>
    <col min="2057" max="2057" width="1.625" style="41" customWidth="1"/>
    <col min="2058" max="2304" width="9" style="41"/>
    <col min="2305" max="2305" width="1.5" style="41" customWidth="1"/>
    <col min="2306" max="2306" width="1.625" style="41" customWidth="1"/>
    <col min="2307" max="2307" width="4" style="41" customWidth="1"/>
    <col min="2308" max="2308" width="28.25" style="41" bestFit="1" customWidth="1"/>
    <col min="2309" max="2309" width="22.625" style="41" customWidth="1"/>
    <col min="2310" max="2310" width="13" style="41" customWidth="1"/>
    <col min="2311" max="2311" width="9" style="41" customWidth="1"/>
    <col min="2312" max="2312" width="13.125" style="41" customWidth="1"/>
    <col min="2313" max="2313" width="1.625" style="41" customWidth="1"/>
    <col min="2314" max="2560" width="9" style="41"/>
    <col min="2561" max="2561" width="1.5" style="41" customWidth="1"/>
    <col min="2562" max="2562" width="1.625" style="41" customWidth="1"/>
    <col min="2563" max="2563" width="4" style="41" customWidth="1"/>
    <col min="2564" max="2564" width="28.25" style="41" bestFit="1" customWidth="1"/>
    <col min="2565" max="2565" width="22.625" style="41" customWidth="1"/>
    <col min="2566" max="2566" width="13" style="41" customWidth="1"/>
    <col min="2567" max="2567" width="9" style="41" customWidth="1"/>
    <col min="2568" max="2568" width="13.125" style="41" customWidth="1"/>
    <col min="2569" max="2569" width="1.625" style="41" customWidth="1"/>
    <col min="2570" max="2816" width="9" style="41"/>
    <col min="2817" max="2817" width="1.5" style="41" customWidth="1"/>
    <col min="2818" max="2818" width="1.625" style="41" customWidth="1"/>
    <col min="2819" max="2819" width="4" style="41" customWidth="1"/>
    <col min="2820" max="2820" width="28.25" style="41" bestFit="1" customWidth="1"/>
    <col min="2821" max="2821" width="22.625" style="41" customWidth="1"/>
    <col min="2822" max="2822" width="13" style="41" customWidth="1"/>
    <col min="2823" max="2823" width="9" style="41" customWidth="1"/>
    <col min="2824" max="2824" width="13.125" style="41" customWidth="1"/>
    <col min="2825" max="2825" width="1.625" style="41" customWidth="1"/>
    <col min="2826" max="3072" width="9" style="41"/>
    <col min="3073" max="3073" width="1.5" style="41" customWidth="1"/>
    <col min="3074" max="3074" width="1.625" style="41" customWidth="1"/>
    <col min="3075" max="3075" width="4" style="41" customWidth="1"/>
    <col min="3076" max="3076" width="28.25" style="41" bestFit="1" customWidth="1"/>
    <col min="3077" max="3077" width="22.625" style="41" customWidth="1"/>
    <col min="3078" max="3078" width="13" style="41" customWidth="1"/>
    <col min="3079" max="3079" width="9" style="41" customWidth="1"/>
    <col min="3080" max="3080" width="13.125" style="41" customWidth="1"/>
    <col min="3081" max="3081" width="1.625" style="41" customWidth="1"/>
    <col min="3082" max="3328" width="9" style="41"/>
    <col min="3329" max="3329" width="1.5" style="41" customWidth="1"/>
    <col min="3330" max="3330" width="1.625" style="41" customWidth="1"/>
    <col min="3331" max="3331" width="4" style="41" customWidth="1"/>
    <col min="3332" max="3332" width="28.25" style="41" bestFit="1" customWidth="1"/>
    <col min="3333" max="3333" width="22.625" style="41" customWidth="1"/>
    <col min="3334" max="3334" width="13" style="41" customWidth="1"/>
    <col min="3335" max="3335" width="9" style="41" customWidth="1"/>
    <col min="3336" max="3336" width="13.125" style="41" customWidth="1"/>
    <col min="3337" max="3337" width="1.625" style="41" customWidth="1"/>
    <col min="3338" max="3584" width="9" style="41"/>
    <col min="3585" max="3585" width="1.5" style="41" customWidth="1"/>
    <col min="3586" max="3586" width="1.625" style="41" customWidth="1"/>
    <col min="3587" max="3587" width="4" style="41" customWidth="1"/>
    <col min="3588" max="3588" width="28.25" style="41" bestFit="1" customWidth="1"/>
    <col min="3589" max="3589" width="22.625" style="41" customWidth="1"/>
    <col min="3590" max="3590" width="13" style="41" customWidth="1"/>
    <col min="3591" max="3591" width="9" style="41" customWidth="1"/>
    <col min="3592" max="3592" width="13.125" style="41" customWidth="1"/>
    <col min="3593" max="3593" width="1.625" style="41" customWidth="1"/>
    <col min="3594" max="3840" width="9" style="41"/>
    <col min="3841" max="3841" width="1.5" style="41" customWidth="1"/>
    <col min="3842" max="3842" width="1.625" style="41" customWidth="1"/>
    <col min="3843" max="3843" width="4" style="41" customWidth="1"/>
    <col min="3844" max="3844" width="28.25" style="41" bestFit="1" customWidth="1"/>
    <col min="3845" max="3845" width="22.625" style="41" customWidth="1"/>
    <col min="3846" max="3846" width="13" style="41" customWidth="1"/>
    <col min="3847" max="3847" width="9" style="41" customWidth="1"/>
    <col min="3848" max="3848" width="13.125" style="41" customWidth="1"/>
    <col min="3849" max="3849" width="1.625" style="41" customWidth="1"/>
    <col min="3850" max="4096" width="9" style="41"/>
    <col min="4097" max="4097" width="1.5" style="41" customWidth="1"/>
    <col min="4098" max="4098" width="1.625" style="41" customWidth="1"/>
    <col min="4099" max="4099" width="4" style="41" customWidth="1"/>
    <col min="4100" max="4100" width="28.25" style="41" bestFit="1" customWidth="1"/>
    <col min="4101" max="4101" width="22.625" style="41" customWidth="1"/>
    <col min="4102" max="4102" width="13" style="41" customWidth="1"/>
    <col min="4103" max="4103" width="9" style="41" customWidth="1"/>
    <col min="4104" max="4104" width="13.125" style="41" customWidth="1"/>
    <col min="4105" max="4105" width="1.625" style="41" customWidth="1"/>
    <col min="4106" max="4352" width="9" style="41"/>
    <col min="4353" max="4353" width="1.5" style="41" customWidth="1"/>
    <col min="4354" max="4354" width="1.625" style="41" customWidth="1"/>
    <col min="4355" max="4355" width="4" style="41" customWidth="1"/>
    <col min="4356" max="4356" width="28.25" style="41" bestFit="1" customWidth="1"/>
    <col min="4357" max="4357" width="22.625" style="41" customWidth="1"/>
    <col min="4358" max="4358" width="13" style="41" customWidth="1"/>
    <col min="4359" max="4359" width="9" style="41" customWidth="1"/>
    <col min="4360" max="4360" width="13.125" style="41" customWidth="1"/>
    <col min="4361" max="4361" width="1.625" style="41" customWidth="1"/>
    <col min="4362" max="4608" width="9" style="41"/>
    <col min="4609" max="4609" width="1.5" style="41" customWidth="1"/>
    <col min="4610" max="4610" width="1.625" style="41" customWidth="1"/>
    <col min="4611" max="4611" width="4" style="41" customWidth="1"/>
    <col min="4612" max="4612" width="28.25" style="41" bestFit="1" customWidth="1"/>
    <col min="4613" max="4613" width="22.625" style="41" customWidth="1"/>
    <col min="4614" max="4614" width="13" style="41" customWidth="1"/>
    <col min="4615" max="4615" width="9" style="41" customWidth="1"/>
    <col min="4616" max="4616" width="13.125" style="41" customWidth="1"/>
    <col min="4617" max="4617" width="1.625" style="41" customWidth="1"/>
    <col min="4618" max="4864" width="9" style="41"/>
    <col min="4865" max="4865" width="1.5" style="41" customWidth="1"/>
    <col min="4866" max="4866" width="1.625" style="41" customWidth="1"/>
    <col min="4867" max="4867" width="4" style="41" customWidth="1"/>
    <col min="4868" max="4868" width="28.25" style="41" bestFit="1" customWidth="1"/>
    <col min="4869" max="4869" width="22.625" style="41" customWidth="1"/>
    <col min="4870" max="4870" width="13" style="41" customWidth="1"/>
    <col min="4871" max="4871" width="9" style="41" customWidth="1"/>
    <col min="4872" max="4872" width="13.125" style="41" customWidth="1"/>
    <col min="4873" max="4873" width="1.625" style="41" customWidth="1"/>
    <col min="4874" max="5120" width="9" style="41"/>
    <col min="5121" max="5121" width="1.5" style="41" customWidth="1"/>
    <col min="5122" max="5122" width="1.625" style="41" customWidth="1"/>
    <col min="5123" max="5123" width="4" style="41" customWidth="1"/>
    <col min="5124" max="5124" width="28.25" style="41" bestFit="1" customWidth="1"/>
    <col min="5125" max="5125" width="22.625" style="41" customWidth="1"/>
    <col min="5126" max="5126" width="13" style="41" customWidth="1"/>
    <col min="5127" max="5127" width="9" style="41" customWidth="1"/>
    <col min="5128" max="5128" width="13.125" style="41" customWidth="1"/>
    <col min="5129" max="5129" width="1.625" style="41" customWidth="1"/>
    <col min="5130" max="5376" width="9" style="41"/>
    <col min="5377" max="5377" width="1.5" style="41" customWidth="1"/>
    <col min="5378" max="5378" width="1.625" style="41" customWidth="1"/>
    <col min="5379" max="5379" width="4" style="41" customWidth="1"/>
    <col min="5380" max="5380" width="28.25" style="41" bestFit="1" customWidth="1"/>
    <col min="5381" max="5381" width="22.625" style="41" customWidth="1"/>
    <col min="5382" max="5382" width="13" style="41" customWidth="1"/>
    <col min="5383" max="5383" width="9" style="41" customWidth="1"/>
    <col min="5384" max="5384" width="13.125" style="41" customWidth="1"/>
    <col min="5385" max="5385" width="1.625" style="41" customWidth="1"/>
    <col min="5386" max="5632" width="9" style="41"/>
    <col min="5633" max="5633" width="1.5" style="41" customWidth="1"/>
    <col min="5634" max="5634" width="1.625" style="41" customWidth="1"/>
    <col min="5635" max="5635" width="4" style="41" customWidth="1"/>
    <col min="5636" max="5636" width="28.25" style="41" bestFit="1" customWidth="1"/>
    <col min="5637" max="5637" width="22.625" style="41" customWidth="1"/>
    <col min="5638" max="5638" width="13" style="41" customWidth="1"/>
    <col min="5639" max="5639" width="9" style="41" customWidth="1"/>
    <col min="5640" max="5640" width="13.125" style="41" customWidth="1"/>
    <col min="5641" max="5641" width="1.625" style="41" customWidth="1"/>
    <col min="5642" max="5888" width="9" style="41"/>
    <col min="5889" max="5889" width="1.5" style="41" customWidth="1"/>
    <col min="5890" max="5890" width="1.625" style="41" customWidth="1"/>
    <col min="5891" max="5891" width="4" style="41" customWidth="1"/>
    <col min="5892" max="5892" width="28.25" style="41" bestFit="1" customWidth="1"/>
    <col min="5893" max="5893" width="22.625" style="41" customWidth="1"/>
    <col min="5894" max="5894" width="13" style="41" customWidth="1"/>
    <col min="5895" max="5895" width="9" style="41" customWidth="1"/>
    <col min="5896" max="5896" width="13.125" style="41" customWidth="1"/>
    <col min="5897" max="5897" width="1.625" style="41" customWidth="1"/>
    <col min="5898" max="6144" width="9" style="41"/>
    <col min="6145" max="6145" width="1.5" style="41" customWidth="1"/>
    <col min="6146" max="6146" width="1.625" style="41" customWidth="1"/>
    <col min="6147" max="6147" width="4" style="41" customWidth="1"/>
    <col min="6148" max="6148" width="28.25" style="41" bestFit="1" customWidth="1"/>
    <col min="6149" max="6149" width="22.625" style="41" customWidth="1"/>
    <col min="6150" max="6150" width="13" style="41" customWidth="1"/>
    <col min="6151" max="6151" width="9" style="41" customWidth="1"/>
    <col min="6152" max="6152" width="13.125" style="41" customWidth="1"/>
    <col min="6153" max="6153" width="1.625" style="41" customWidth="1"/>
    <col min="6154" max="6400" width="9" style="41"/>
    <col min="6401" max="6401" width="1.5" style="41" customWidth="1"/>
    <col min="6402" max="6402" width="1.625" style="41" customWidth="1"/>
    <col min="6403" max="6403" width="4" style="41" customWidth="1"/>
    <col min="6404" max="6404" width="28.25" style="41" bestFit="1" customWidth="1"/>
    <col min="6405" max="6405" width="22.625" style="41" customWidth="1"/>
    <col min="6406" max="6406" width="13" style="41" customWidth="1"/>
    <col min="6407" max="6407" width="9" style="41" customWidth="1"/>
    <col min="6408" max="6408" width="13.125" style="41" customWidth="1"/>
    <col min="6409" max="6409" width="1.625" style="41" customWidth="1"/>
    <col min="6410" max="6656" width="9" style="41"/>
    <col min="6657" max="6657" width="1.5" style="41" customWidth="1"/>
    <col min="6658" max="6658" width="1.625" style="41" customWidth="1"/>
    <col min="6659" max="6659" width="4" style="41" customWidth="1"/>
    <col min="6660" max="6660" width="28.25" style="41" bestFit="1" customWidth="1"/>
    <col min="6661" max="6661" width="22.625" style="41" customWidth="1"/>
    <col min="6662" max="6662" width="13" style="41" customWidth="1"/>
    <col min="6663" max="6663" width="9" style="41" customWidth="1"/>
    <col min="6664" max="6664" width="13.125" style="41" customWidth="1"/>
    <col min="6665" max="6665" width="1.625" style="41" customWidth="1"/>
    <col min="6666" max="6912" width="9" style="41"/>
    <col min="6913" max="6913" width="1.5" style="41" customWidth="1"/>
    <col min="6914" max="6914" width="1.625" style="41" customWidth="1"/>
    <col min="6915" max="6915" width="4" style="41" customWidth="1"/>
    <col min="6916" max="6916" width="28.25" style="41" bestFit="1" customWidth="1"/>
    <col min="6917" max="6917" width="22.625" style="41" customWidth="1"/>
    <col min="6918" max="6918" width="13" style="41" customWidth="1"/>
    <col min="6919" max="6919" width="9" style="41" customWidth="1"/>
    <col min="6920" max="6920" width="13.125" style="41" customWidth="1"/>
    <col min="6921" max="6921" width="1.625" style="41" customWidth="1"/>
    <col min="6922" max="7168" width="9" style="41"/>
    <col min="7169" max="7169" width="1.5" style="41" customWidth="1"/>
    <col min="7170" max="7170" width="1.625" style="41" customWidth="1"/>
    <col min="7171" max="7171" width="4" style="41" customWidth="1"/>
    <col min="7172" max="7172" width="28.25" style="41" bestFit="1" customWidth="1"/>
    <col min="7173" max="7173" width="22.625" style="41" customWidth="1"/>
    <col min="7174" max="7174" width="13" style="41" customWidth="1"/>
    <col min="7175" max="7175" width="9" style="41" customWidth="1"/>
    <col min="7176" max="7176" width="13.125" style="41" customWidth="1"/>
    <col min="7177" max="7177" width="1.625" style="41" customWidth="1"/>
    <col min="7178" max="7424" width="9" style="41"/>
    <col min="7425" max="7425" width="1.5" style="41" customWidth="1"/>
    <col min="7426" max="7426" width="1.625" style="41" customWidth="1"/>
    <col min="7427" max="7427" width="4" style="41" customWidth="1"/>
    <col min="7428" max="7428" width="28.25" style="41" bestFit="1" customWidth="1"/>
    <col min="7429" max="7429" width="22.625" style="41" customWidth="1"/>
    <col min="7430" max="7430" width="13" style="41" customWidth="1"/>
    <col min="7431" max="7431" width="9" style="41" customWidth="1"/>
    <col min="7432" max="7432" width="13.125" style="41" customWidth="1"/>
    <col min="7433" max="7433" width="1.625" style="41" customWidth="1"/>
    <col min="7434" max="7680" width="9" style="41"/>
    <col min="7681" max="7681" width="1.5" style="41" customWidth="1"/>
    <col min="7682" max="7682" width="1.625" style="41" customWidth="1"/>
    <col min="7683" max="7683" width="4" style="41" customWidth="1"/>
    <col min="7684" max="7684" width="28.25" style="41" bestFit="1" customWidth="1"/>
    <col min="7685" max="7685" width="22.625" style="41" customWidth="1"/>
    <col min="7686" max="7686" width="13" style="41" customWidth="1"/>
    <col min="7687" max="7687" width="9" style="41" customWidth="1"/>
    <col min="7688" max="7688" width="13.125" style="41" customWidth="1"/>
    <col min="7689" max="7689" width="1.625" style="41" customWidth="1"/>
    <col min="7690" max="7936" width="9" style="41"/>
    <col min="7937" max="7937" width="1.5" style="41" customWidth="1"/>
    <col min="7938" max="7938" width="1.625" style="41" customWidth="1"/>
    <col min="7939" max="7939" width="4" style="41" customWidth="1"/>
    <col min="7940" max="7940" width="28.25" style="41" bestFit="1" customWidth="1"/>
    <col min="7941" max="7941" width="22.625" style="41" customWidth="1"/>
    <col min="7942" max="7942" width="13" style="41" customWidth="1"/>
    <col min="7943" max="7943" width="9" style="41" customWidth="1"/>
    <col min="7944" max="7944" width="13.125" style="41" customWidth="1"/>
    <col min="7945" max="7945" width="1.625" style="41" customWidth="1"/>
    <col min="7946" max="8192" width="9" style="41"/>
    <col min="8193" max="8193" width="1.5" style="41" customWidth="1"/>
    <col min="8194" max="8194" width="1.625" style="41" customWidth="1"/>
    <col min="8195" max="8195" width="4" style="41" customWidth="1"/>
    <col min="8196" max="8196" width="28.25" style="41" bestFit="1" customWidth="1"/>
    <col min="8197" max="8197" width="22.625" style="41" customWidth="1"/>
    <col min="8198" max="8198" width="13" style="41" customWidth="1"/>
    <col min="8199" max="8199" width="9" style="41" customWidth="1"/>
    <col min="8200" max="8200" width="13.125" style="41" customWidth="1"/>
    <col min="8201" max="8201" width="1.625" style="41" customWidth="1"/>
    <col min="8202" max="8448" width="9" style="41"/>
    <col min="8449" max="8449" width="1.5" style="41" customWidth="1"/>
    <col min="8450" max="8450" width="1.625" style="41" customWidth="1"/>
    <col min="8451" max="8451" width="4" style="41" customWidth="1"/>
    <col min="8452" max="8452" width="28.25" style="41" bestFit="1" customWidth="1"/>
    <col min="8453" max="8453" width="22.625" style="41" customWidth="1"/>
    <col min="8454" max="8454" width="13" style="41" customWidth="1"/>
    <col min="8455" max="8455" width="9" style="41" customWidth="1"/>
    <col min="8456" max="8456" width="13.125" style="41" customWidth="1"/>
    <col min="8457" max="8457" width="1.625" style="41" customWidth="1"/>
    <col min="8458" max="8704" width="9" style="41"/>
    <col min="8705" max="8705" width="1.5" style="41" customWidth="1"/>
    <col min="8706" max="8706" width="1.625" style="41" customWidth="1"/>
    <col min="8707" max="8707" width="4" style="41" customWidth="1"/>
    <col min="8708" max="8708" width="28.25" style="41" bestFit="1" customWidth="1"/>
    <col min="8709" max="8709" width="22.625" style="41" customWidth="1"/>
    <col min="8710" max="8710" width="13" style="41" customWidth="1"/>
    <col min="8711" max="8711" width="9" style="41" customWidth="1"/>
    <col min="8712" max="8712" width="13.125" style="41" customWidth="1"/>
    <col min="8713" max="8713" width="1.625" style="41" customWidth="1"/>
    <col min="8714" max="8960" width="9" style="41"/>
    <col min="8961" max="8961" width="1.5" style="41" customWidth="1"/>
    <col min="8962" max="8962" width="1.625" style="41" customWidth="1"/>
    <col min="8963" max="8963" width="4" style="41" customWidth="1"/>
    <col min="8964" max="8964" width="28.25" style="41" bestFit="1" customWidth="1"/>
    <col min="8965" max="8965" width="22.625" style="41" customWidth="1"/>
    <col min="8966" max="8966" width="13" style="41" customWidth="1"/>
    <col min="8967" max="8967" width="9" style="41" customWidth="1"/>
    <col min="8968" max="8968" width="13.125" style="41" customWidth="1"/>
    <col min="8969" max="8969" width="1.625" style="41" customWidth="1"/>
    <col min="8970" max="9216" width="9" style="41"/>
    <col min="9217" max="9217" width="1.5" style="41" customWidth="1"/>
    <col min="9218" max="9218" width="1.625" style="41" customWidth="1"/>
    <col min="9219" max="9219" width="4" style="41" customWidth="1"/>
    <col min="9220" max="9220" width="28.25" style="41" bestFit="1" customWidth="1"/>
    <col min="9221" max="9221" width="22.625" style="41" customWidth="1"/>
    <col min="9222" max="9222" width="13" style="41" customWidth="1"/>
    <col min="9223" max="9223" width="9" style="41" customWidth="1"/>
    <col min="9224" max="9224" width="13.125" style="41" customWidth="1"/>
    <col min="9225" max="9225" width="1.625" style="41" customWidth="1"/>
    <col min="9226" max="9472" width="9" style="41"/>
    <col min="9473" max="9473" width="1.5" style="41" customWidth="1"/>
    <col min="9474" max="9474" width="1.625" style="41" customWidth="1"/>
    <col min="9475" max="9475" width="4" style="41" customWidth="1"/>
    <col min="9476" max="9476" width="28.25" style="41" bestFit="1" customWidth="1"/>
    <col min="9477" max="9477" width="22.625" style="41" customWidth="1"/>
    <col min="9478" max="9478" width="13" style="41" customWidth="1"/>
    <col min="9479" max="9479" width="9" style="41" customWidth="1"/>
    <col min="9480" max="9480" width="13.125" style="41" customWidth="1"/>
    <col min="9481" max="9481" width="1.625" style="41" customWidth="1"/>
    <col min="9482" max="9728" width="9" style="41"/>
    <col min="9729" max="9729" width="1.5" style="41" customWidth="1"/>
    <col min="9730" max="9730" width="1.625" style="41" customWidth="1"/>
    <col min="9731" max="9731" width="4" style="41" customWidth="1"/>
    <col min="9732" max="9732" width="28.25" style="41" bestFit="1" customWidth="1"/>
    <col min="9733" max="9733" width="22.625" style="41" customWidth="1"/>
    <col min="9734" max="9734" width="13" style="41" customWidth="1"/>
    <col min="9735" max="9735" width="9" style="41" customWidth="1"/>
    <col min="9736" max="9736" width="13.125" style="41" customWidth="1"/>
    <col min="9737" max="9737" width="1.625" style="41" customWidth="1"/>
    <col min="9738" max="9984" width="9" style="41"/>
    <col min="9985" max="9985" width="1.5" style="41" customWidth="1"/>
    <col min="9986" max="9986" width="1.625" style="41" customWidth="1"/>
    <col min="9987" max="9987" width="4" style="41" customWidth="1"/>
    <col min="9988" max="9988" width="28.25" style="41" bestFit="1" customWidth="1"/>
    <col min="9989" max="9989" width="22.625" style="41" customWidth="1"/>
    <col min="9990" max="9990" width="13" style="41" customWidth="1"/>
    <col min="9991" max="9991" width="9" style="41" customWidth="1"/>
    <col min="9992" max="9992" width="13.125" style="41" customWidth="1"/>
    <col min="9993" max="9993" width="1.625" style="41" customWidth="1"/>
    <col min="9994" max="10240" width="9" style="41"/>
    <col min="10241" max="10241" width="1.5" style="41" customWidth="1"/>
    <col min="10242" max="10242" width="1.625" style="41" customWidth="1"/>
    <col min="10243" max="10243" width="4" style="41" customWidth="1"/>
    <col min="10244" max="10244" width="28.25" style="41" bestFit="1" customWidth="1"/>
    <col min="10245" max="10245" width="22.625" style="41" customWidth="1"/>
    <col min="10246" max="10246" width="13" style="41" customWidth="1"/>
    <col min="10247" max="10247" width="9" style="41" customWidth="1"/>
    <col min="10248" max="10248" width="13.125" style="41" customWidth="1"/>
    <col min="10249" max="10249" width="1.625" style="41" customWidth="1"/>
    <col min="10250" max="10496" width="9" style="41"/>
    <col min="10497" max="10497" width="1.5" style="41" customWidth="1"/>
    <col min="10498" max="10498" width="1.625" style="41" customWidth="1"/>
    <col min="10499" max="10499" width="4" style="41" customWidth="1"/>
    <col min="10500" max="10500" width="28.25" style="41" bestFit="1" customWidth="1"/>
    <col min="10501" max="10501" width="22.625" style="41" customWidth="1"/>
    <col min="10502" max="10502" width="13" style="41" customWidth="1"/>
    <col min="10503" max="10503" width="9" style="41" customWidth="1"/>
    <col min="10504" max="10504" width="13.125" style="41" customWidth="1"/>
    <col min="10505" max="10505" width="1.625" style="41" customWidth="1"/>
    <col min="10506" max="10752" width="9" style="41"/>
    <col min="10753" max="10753" width="1.5" style="41" customWidth="1"/>
    <col min="10754" max="10754" width="1.625" style="41" customWidth="1"/>
    <col min="10755" max="10755" width="4" style="41" customWidth="1"/>
    <col min="10756" max="10756" width="28.25" style="41" bestFit="1" customWidth="1"/>
    <col min="10757" max="10757" width="22.625" style="41" customWidth="1"/>
    <col min="10758" max="10758" width="13" style="41" customWidth="1"/>
    <col min="10759" max="10759" width="9" style="41" customWidth="1"/>
    <col min="10760" max="10760" width="13.125" style="41" customWidth="1"/>
    <col min="10761" max="10761" width="1.625" style="41" customWidth="1"/>
    <col min="10762" max="11008" width="9" style="41"/>
    <col min="11009" max="11009" width="1.5" style="41" customWidth="1"/>
    <col min="11010" max="11010" width="1.625" style="41" customWidth="1"/>
    <col min="11011" max="11011" width="4" style="41" customWidth="1"/>
    <col min="11012" max="11012" width="28.25" style="41" bestFit="1" customWidth="1"/>
    <col min="11013" max="11013" width="22.625" style="41" customWidth="1"/>
    <col min="11014" max="11014" width="13" style="41" customWidth="1"/>
    <col min="11015" max="11015" width="9" style="41" customWidth="1"/>
    <col min="11016" max="11016" width="13.125" style="41" customWidth="1"/>
    <col min="11017" max="11017" width="1.625" style="41" customWidth="1"/>
    <col min="11018" max="11264" width="9" style="41"/>
    <col min="11265" max="11265" width="1.5" style="41" customWidth="1"/>
    <col min="11266" max="11266" width="1.625" style="41" customWidth="1"/>
    <col min="11267" max="11267" width="4" style="41" customWidth="1"/>
    <col min="11268" max="11268" width="28.25" style="41" bestFit="1" customWidth="1"/>
    <col min="11269" max="11269" width="22.625" style="41" customWidth="1"/>
    <col min="11270" max="11270" width="13" style="41" customWidth="1"/>
    <col min="11271" max="11271" width="9" style="41" customWidth="1"/>
    <col min="11272" max="11272" width="13.125" style="41" customWidth="1"/>
    <col min="11273" max="11273" width="1.625" style="41" customWidth="1"/>
    <col min="11274" max="11520" width="9" style="41"/>
    <col min="11521" max="11521" width="1.5" style="41" customWidth="1"/>
    <col min="11522" max="11522" width="1.625" style="41" customWidth="1"/>
    <col min="11523" max="11523" width="4" style="41" customWidth="1"/>
    <col min="11524" max="11524" width="28.25" style="41" bestFit="1" customWidth="1"/>
    <col min="11525" max="11525" width="22.625" style="41" customWidth="1"/>
    <col min="11526" max="11526" width="13" style="41" customWidth="1"/>
    <col min="11527" max="11527" width="9" style="41" customWidth="1"/>
    <col min="11528" max="11528" width="13.125" style="41" customWidth="1"/>
    <col min="11529" max="11529" width="1.625" style="41" customWidth="1"/>
    <col min="11530" max="11776" width="9" style="41"/>
    <col min="11777" max="11777" width="1.5" style="41" customWidth="1"/>
    <col min="11778" max="11778" width="1.625" style="41" customWidth="1"/>
    <col min="11779" max="11779" width="4" style="41" customWidth="1"/>
    <col min="11780" max="11780" width="28.25" style="41" bestFit="1" customWidth="1"/>
    <col min="11781" max="11781" width="22.625" style="41" customWidth="1"/>
    <col min="11782" max="11782" width="13" style="41" customWidth="1"/>
    <col min="11783" max="11783" width="9" style="41" customWidth="1"/>
    <col min="11784" max="11784" width="13.125" style="41" customWidth="1"/>
    <col min="11785" max="11785" width="1.625" style="41" customWidth="1"/>
    <col min="11786" max="12032" width="9" style="41"/>
    <col min="12033" max="12033" width="1.5" style="41" customWidth="1"/>
    <col min="12034" max="12034" width="1.625" style="41" customWidth="1"/>
    <col min="12035" max="12035" width="4" style="41" customWidth="1"/>
    <col min="12036" max="12036" width="28.25" style="41" bestFit="1" customWidth="1"/>
    <col min="12037" max="12037" width="22.625" style="41" customWidth="1"/>
    <col min="12038" max="12038" width="13" style="41" customWidth="1"/>
    <col min="12039" max="12039" width="9" style="41" customWidth="1"/>
    <col min="12040" max="12040" width="13.125" style="41" customWidth="1"/>
    <col min="12041" max="12041" width="1.625" style="41" customWidth="1"/>
    <col min="12042" max="12288" width="9" style="41"/>
    <col min="12289" max="12289" width="1.5" style="41" customWidth="1"/>
    <col min="12290" max="12290" width="1.625" style="41" customWidth="1"/>
    <col min="12291" max="12291" width="4" style="41" customWidth="1"/>
    <col min="12292" max="12292" width="28.25" style="41" bestFit="1" customWidth="1"/>
    <col min="12293" max="12293" width="22.625" style="41" customWidth="1"/>
    <col min="12294" max="12294" width="13" style="41" customWidth="1"/>
    <col min="12295" max="12295" width="9" style="41" customWidth="1"/>
    <col min="12296" max="12296" width="13.125" style="41" customWidth="1"/>
    <col min="12297" max="12297" width="1.625" style="41" customWidth="1"/>
    <col min="12298" max="12544" width="9" style="41"/>
    <col min="12545" max="12545" width="1.5" style="41" customWidth="1"/>
    <col min="12546" max="12546" width="1.625" style="41" customWidth="1"/>
    <col min="12547" max="12547" width="4" style="41" customWidth="1"/>
    <col min="12548" max="12548" width="28.25" style="41" bestFit="1" customWidth="1"/>
    <col min="12549" max="12549" width="22.625" style="41" customWidth="1"/>
    <col min="12550" max="12550" width="13" style="41" customWidth="1"/>
    <col min="12551" max="12551" width="9" style="41" customWidth="1"/>
    <col min="12552" max="12552" width="13.125" style="41" customWidth="1"/>
    <col min="12553" max="12553" width="1.625" style="41" customWidth="1"/>
    <col min="12554" max="12800" width="9" style="41"/>
    <col min="12801" max="12801" width="1.5" style="41" customWidth="1"/>
    <col min="12802" max="12802" width="1.625" style="41" customWidth="1"/>
    <col min="12803" max="12803" width="4" style="41" customWidth="1"/>
    <col min="12804" max="12804" width="28.25" style="41" bestFit="1" customWidth="1"/>
    <col min="12805" max="12805" width="22.625" style="41" customWidth="1"/>
    <col min="12806" max="12806" width="13" style="41" customWidth="1"/>
    <col min="12807" max="12807" width="9" style="41" customWidth="1"/>
    <col min="12808" max="12808" width="13.125" style="41" customWidth="1"/>
    <col min="12809" max="12809" width="1.625" style="41" customWidth="1"/>
    <col min="12810" max="13056" width="9" style="41"/>
    <col min="13057" max="13057" width="1.5" style="41" customWidth="1"/>
    <col min="13058" max="13058" width="1.625" style="41" customWidth="1"/>
    <col min="13059" max="13059" width="4" style="41" customWidth="1"/>
    <col min="13060" max="13060" width="28.25" style="41" bestFit="1" customWidth="1"/>
    <col min="13061" max="13061" width="22.625" style="41" customWidth="1"/>
    <col min="13062" max="13062" width="13" style="41" customWidth="1"/>
    <col min="13063" max="13063" width="9" style="41" customWidth="1"/>
    <col min="13064" max="13064" width="13.125" style="41" customWidth="1"/>
    <col min="13065" max="13065" width="1.625" style="41" customWidth="1"/>
    <col min="13066" max="13312" width="9" style="41"/>
    <col min="13313" max="13313" width="1.5" style="41" customWidth="1"/>
    <col min="13314" max="13314" width="1.625" style="41" customWidth="1"/>
    <col min="13315" max="13315" width="4" style="41" customWidth="1"/>
    <col min="13316" max="13316" width="28.25" style="41" bestFit="1" customWidth="1"/>
    <col min="13317" max="13317" width="22.625" style="41" customWidth="1"/>
    <col min="13318" max="13318" width="13" style="41" customWidth="1"/>
    <col min="13319" max="13319" width="9" style="41" customWidth="1"/>
    <col min="13320" max="13320" width="13.125" style="41" customWidth="1"/>
    <col min="13321" max="13321" width="1.625" style="41" customWidth="1"/>
    <col min="13322" max="13568" width="9" style="41"/>
    <col min="13569" max="13569" width="1.5" style="41" customWidth="1"/>
    <col min="13570" max="13570" width="1.625" style="41" customWidth="1"/>
    <col min="13571" max="13571" width="4" style="41" customWidth="1"/>
    <col min="13572" max="13572" width="28.25" style="41" bestFit="1" customWidth="1"/>
    <col min="13573" max="13573" width="22.625" style="41" customWidth="1"/>
    <col min="13574" max="13574" width="13" style="41" customWidth="1"/>
    <col min="13575" max="13575" width="9" style="41" customWidth="1"/>
    <col min="13576" max="13576" width="13.125" style="41" customWidth="1"/>
    <col min="13577" max="13577" width="1.625" style="41" customWidth="1"/>
    <col min="13578" max="13824" width="9" style="41"/>
    <col min="13825" max="13825" width="1.5" style="41" customWidth="1"/>
    <col min="13826" max="13826" width="1.625" style="41" customWidth="1"/>
    <col min="13827" max="13827" width="4" style="41" customWidth="1"/>
    <col min="13828" max="13828" width="28.25" style="41" bestFit="1" customWidth="1"/>
    <col min="13829" max="13829" width="22.625" style="41" customWidth="1"/>
    <col min="13830" max="13830" width="13" style="41" customWidth="1"/>
    <col min="13831" max="13831" width="9" style="41" customWidth="1"/>
    <col min="13832" max="13832" width="13.125" style="41" customWidth="1"/>
    <col min="13833" max="13833" width="1.625" style="41" customWidth="1"/>
    <col min="13834" max="14080" width="9" style="41"/>
    <col min="14081" max="14081" width="1.5" style="41" customWidth="1"/>
    <col min="14082" max="14082" width="1.625" style="41" customWidth="1"/>
    <col min="14083" max="14083" width="4" style="41" customWidth="1"/>
    <col min="14084" max="14084" width="28.25" style="41" bestFit="1" customWidth="1"/>
    <col min="14085" max="14085" width="22.625" style="41" customWidth="1"/>
    <col min="14086" max="14086" width="13" style="41" customWidth="1"/>
    <col min="14087" max="14087" width="9" style="41" customWidth="1"/>
    <col min="14088" max="14088" width="13.125" style="41" customWidth="1"/>
    <col min="14089" max="14089" width="1.625" style="41" customWidth="1"/>
    <col min="14090" max="14336" width="9" style="41"/>
    <col min="14337" max="14337" width="1.5" style="41" customWidth="1"/>
    <col min="14338" max="14338" width="1.625" style="41" customWidth="1"/>
    <col min="14339" max="14339" width="4" style="41" customWidth="1"/>
    <col min="14340" max="14340" width="28.25" style="41" bestFit="1" customWidth="1"/>
    <col min="14341" max="14341" width="22.625" style="41" customWidth="1"/>
    <col min="14342" max="14342" width="13" style="41" customWidth="1"/>
    <col min="14343" max="14343" width="9" style="41" customWidth="1"/>
    <col min="14344" max="14344" width="13.125" style="41" customWidth="1"/>
    <col min="14345" max="14345" width="1.625" style="41" customWidth="1"/>
    <col min="14346" max="14592" width="9" style="41"/>
    <col min="14593" max="14593" width="1.5" style="41" customWidth="1"/>
    <col min="14594" max="14594" width="1.625" style="41" customWidth="1"/>
    <col min="14595" max="14595" width="4" style="41" customWidth="1"/>
    <col min="14596" max="14596" width="28.25" style="41" bestFit="1" customWidth="1"/>
    <col min="14597" max="14597" width="22.625" style="41" customWidth="1"/>
    <col min="14598" max="14598" width="13" style="41" customWidth="1"/>
    <col min="14599" max="14599" width="9" style="41" customWidth="1"/>
    <col min="14600" max="14600" width="13.125" style="41" customWidth="1"/>
    <col min="14601" max="14601" width="1.625" style="41" customWidth="1"/>
    <col min="14602" max="14848" width="9" style="41"/>
    <col min="14849" max="14849" width="1.5" style="41" customWidth="1"/>
    <col min="14850" max="14850" width="1.625" style="41" customWidth="1"/>
    <col min="14851" max="14851" width="4" style="41" customWidth="1"/>
    <col min="14852" max="14852" width="28.25" style="41" bestFit="1" customWidth="1"/>
    <col min="14853" max="14853" width="22.625" style="41" customWidth="1"/>
    <col min="14854" max="14854" width="13" style="41" customWidth="1"/>
    <col min="14855" max="14855" width="9" style="41" customWidth="1"/>
    <col min="14856" max="14856" width="13.125" style="41" customWidth="1"/>
    <col min="14857" max="14857" width="1.625" style="41" customWidth="1"/>
    <col min="14858" max="15104" width="9" style="41"/>
    <col min="15105" max="15105" width="1.5" style="41" customWidth="1"/>
    <col min="15106" max="15106" width="1.625" style="41" customWidth="1"/>
    <col min="15107" max="15107" width="4" style="41" customWidth="1"/>
    <col min="15108" max="15108" width="28.25" style="41" bestFit="1" customWidth="1"/>
    <col min="15109" max="15109" width="22.625" style="41" customWidth="1"/>
    <col min="15110" max="15110" width="13" style="41" customWidth="1"/>
    <col min="15111" max="15111" width="9" style="41" customWidth="1"/>
    <col min="15112" max="15112" width="13.125" style="41" customWidth="1"/>
    <col min="15113" max="15113" width="1.625" style="41" customWidth="1"/>
    <col min="15114" max="15360" width="9" style="41"/>
    <col min="15361" max="15361" width="1.5" style="41" customWidth="1"/>
    <col min="15362" max="15362" width="1.625" style="41" customWidth="1"/>
    <col min="15363" max="15363" width="4" style="41" customWidth="1"/>
    <col min="15364" max="15364" width="28.25" style="41" bestFit="1" customWidth="1"/>
    <col min="15365" max="15365" width="22.625" style="41" customWidth="1"/>
    <col min="15366" max="15366" width="13" style="41" customWidth="1"/>
    <col min="15367" max="15367" width="9" style="41" customWidth="1"/>
    <col min="15368" max="15368" width="13.125" style="41" customWidth="1"/>
    <col min="15369" max="15369" width="1.625" style="41" customWidth="1"/>
    <col min="15370" max="15616" width="9" style="41"/>
    <col min="15617" max="15617" width="1.5" style="41" customWidth="1"/>
    <col min="15618" max="15618" width="1.625" style="41" customWidth="1"/>
    <col min="15619" max="15619" width="4" style="41" customWidth="1"/>
    <col min="15620" max="15620" width="28.25" style="41" bestFit="1" customWidth="1"/>
    <col min="15621" max="15621" width="22.625" style="41" customWidth="1"/>
    <col min="15622" max="15622" width="13" style="41" customWidth="1"/>
    <col min="15623" max="15623" width="9" style="41" customWidth="1"/>
    <col min="15624" max="15624" width="13.125" style="41" customWidth="1"/>
    <col min="15625" max="15625" width="1.625" style="41" customWidth="1"/>
    <col min="15626" max="15872" width="9" style="41"/>
    <col min="15873" max="15873" width="1.5" style="41" customWidth="1"/>
    <col min="15874" max="15874" width="1.625" style="41" customWidth="1"/>
    <col min="15875" max="15875" width="4" style="41" customWidth="1"/>
    <col min="15876" max="15876" width="28.25" style="41" bestFit="1" customWidth="1"/>
    <col min="15877" max="15877" width="22.625" style="41" customWidth="1"/>
    <col min="15878" max="15878" width="13" style="41" customWidth="1"/>
    <col min="15879" max="15879" width="9" style="41" customWidth="1"/>
    <col min="15880" max="15880" width="13.125" style="41" customWidth="1"/>
    <col min="15881" max="15881" width="1.625" style="41" customWidth="1"/>
    <col min="15882" max="16128" width="9" style="41"/>
    <col min="16129" max="16129" width="1.5" style="41" customWidth="1"/>
    <col min="16130" max="16130" width="1.625" style="41" customWidth="1"/>
    <col min="16131" max="16131" width="4" style="41" customWidth="1"/>
    <col min="16132" max="16132" width="28.25" style="41" bestFit="1" customWidth="1"/>
    <col min="16133" max="16133" width="22.625" style="41" customWidth="1"/>
    <col min="16134" max="16134" width="13" style="41" customWidth="1"/>
    <col min="16135" max="16135" width="9" style="41" customWidth="1"/>
    <col min="16136" max="16136" width="13.125" style="41" customWidth="1"/>
    <col min="16137" max="16137" width="1.625" style="41" customWidth="1"/>
    <col min="16138" max="16384" width="9" style="41"/>
  </cols>
  <sheetData>
    <row r="1" spans="2:9" ht="9.75" customHeight="1" thickBot="1"/>
    <row r="2" spans="2:9" ht="9.9499999999999993" customHeight="1">
      <c r="B2" s="44"/>
      <c r="C2" s="45"/>
      <c r="D2" s="45"/>
      <c r="E2" s="45"/>
      <c r="F2" s="46"/>
      <c r="G2" s="45"/>
      <c r="H2" s="47"/>
      <c r="I2" s="48"/>
    </row>
    <row r="3" spans="2:9" ht="33.75">
      <c r="B3" s="49"/>
      <c r="C3" s="50" t="s">
        <v>174</v>
      </c>
      <c r="D3" s="50"/>
      <c r="E3" s="50"/>
      <c r="F3" s="50"/>
      <c r="G3" s="50"/>
      <c r="H3" s="50"/>
      <c r="I3" s="51"/>
    </row>
    <row r="4" spans="2:9">
      <c r="B4" s="49"/>
      <c r="C4" s="52"/>
      <c r="D4" s="53" t="s">
        <v>205</v>
      </c>
      <c r="E4" s="54"/>
      <c r="F4" s="54"/>
      <c r="G4" s="54"/>
      <c r="H4" s="55" t="s">
        <v>200</v>
      </c>
      <c r="I4" s="51"/>
    </row>
    <row r="5" spans="2:9">
      <c r="B5" s="49"/>
      <c r="C5" s="56"/>
      <c r="D5" s="56"/>
      <c r="E5" s="56"/>
      <c r="F5" s="57"/>
      <c r="G5" s="56"/>
      <c r="H5" s="58"/>
      <c r="I5" s="51"/>
    </row>
    <row r="6" spans="2:9">
      <c r="B6" s="49"/>
      <c r="C6" s="59" t="s">
        <v>175</v>
      </c>
      <c r="D6" s="59" t="s">
        <v>176</v>
      </c>
      <c r="E6" s="56" t="s">
        <v>206</v>
      </c>
      <c r="F6" s="57"/>
      <c r="G6" s="56"/>
      <c r="H6" s="58"/>
      <c r="I6" s="51"/>
    </row>
    <row r="7" spans="2:9" ht="17.25">
      <c r="B7" s="49"/>
      <c r="C7" s="60" t="s">
        <v>177</v>
      </c>
      <c r="D7" s="60" t="s">
        <v>178</v>
      </c>
      <c r="E7" s="61">
        <f>F17</f>
        <v>23208000</v>
      </c>
      <c r="F7" s="62"/>
      <c r="G7" s="63"/>
      <c r="H7" s="64"/>
      <c r="I7" s="51"/>
    </row>
    <row r="8" spans="2:9">
      <c r="B8" s="49"/>
      <c r="C8" s="59" t="s">
        <v>179</v>
      </c>
      <c r="D8" s="59" t="s">
        <v>180</v>
      </c>
      <c r="E8" s="56"/>
      <c r="F8" s="57"/>
      <c r="G8" s="56"/>
      <c r="H8" s="58"/>
      <c r="I8" s="51"/>
    </row>
    <row r="9" spans="2:9" s="70" customFormat="1">
      <c r="B9" s="65"/>
      <c r="C9" s="66" t="s">
        <v>181</v>
      </c>
      <c r="D9" s="66" t="s">
        <v>182</v>
      </c>
      <c r="E9" s="66" t="s">
        <v>183</v>
      </c>
      <c r="F9" s="67" t="s">
        <v>184</v>
      </c>
      <c r="G9" s="66" t="s">
        <v>185</v>
      </c>
      <c r="H9" s="68" t="s">
        <v>186</v>
      </c>
      <c r="I9" s="69"/>
    </row>
    <row r="10" spans="2:9">
      <c r="B10" s="49"/>
      <c r="C10" s="71" t="s">
        <v>187</v>
      </c>
      <c r="D10" s="72"/>
      <c r="E10" s="72"/>
      <c r="F10" s="72"/>
      <c r="G10" s="72"/>
      <c r="H10" s="73"/>
      <c r="I10" s="51"/>
    </row>
    <row r="11" spans="2:9">
      <c r="B11" s="49"/>
      <c r="C11" s="104">
        <v>1</v>
      </c>
      <c r="D11" s="74" t="s">
        <v>203</v>
      </c>
      <c r="E11" s="75" t="s">
        <v>204</v>
      </c>
      <c r="F11" s="76">
        <v>8000000</v>
      </c>
      <c r="G11" s="74">
        <v>3</v>
      </c>
      <c r="H11" s="77">
        <f>F11*G11</f>
        <v>24000000</v>
      </c>
      <c r="I11" s="51"/>
    </row>
    <row r="12" spans="2:9" ht="17.25" thickBot="1">
      <c r="B12" s="49"/>
      <c r="C12" s="78"/>
      <c r="D12" s="79" t="s">
        <v>188</v>
      </c>
      <c r="E12" s="79"/>
      <c r="F12" s="80"/>
      <c r="G12" s="81"/>
      <c r="H12" s="82">
        <f>SUM(H11:H11)</f>
        <v>24000000</v>
      </c>
      <c r="I12" s="51"/>
    </row>
    <row r="13" spans="2:9">
      <c r="B13" s="49"/>
      <c r="C13" s="83" t="s">
        <v>189</v>
      </c>
      <c r="D13" s="84"/>
      <c r="E13" s="84"/>
      <c r="F13" s="84"/>
      <c r="G13" s="84"/>
      <c r="H13" s="85"/>
      <c r="I13" s="51"/>
    </row>
    <row r="14" spans="2:9">
      <c r="B14" s="49"/>
      <c r="C14" s="86" t="s">
        <v>190</v>
      </c>
      <c r="D14" s="86"/>
      <c r="E14" s="86"/>
      <c r="F14" s="87">
        <f>SUM(H12)</f>
        <v>24000000</v>
      </c>
      <c r="G14" s="88"/>
      <c r="H14" s="88"/>
      <c r="I14" s="51"/>
    </row>
    <row r="15" spans="2:9">
      <c r="B15" s="49"/>
      <c r="C15" s="86" t="s">
        <v>191</v>
      </c>
      <c r="D15" s="86"/>
      <c r="E15" s="86"/>
      <c r="F15" s="89">
        <v>3.3000000000000002E-2</v>
      </c>
      <c r="G15" s="90">
        <f>F14*F15</f>
        <v>792000</v>
      </c>
      <c r="H15" s="91"/>
      <c r="I15" s="51"/>
    </row>
    <row r="16" spans="2:9">
      <c r="B16" s="49"/>
      <c r="C16" s="86" t="s">
        <v>188</v>
      </c>
      <c r="D16" s="86"/>
      <c r="E16" s="86"/>
      <c r="F16" s="87">
        <f>SUM(F14-G15)</f>
        <v>23208000</v>
      </c>
      <c r="G16" s="88"/>
      <c r="H16" s="88"/>
      <c r="I16" s="51"/>
    </row>
    <row r="17" spans="2:9">
      <c r="B17" s="49"/>
      <c r="C17" s="92" t="s">
        <v>192</v>
      </c>
      <c r="D17" s="92"/>
      <c r="E17" s="92"/>
      <c r="F17" s="93">
        <f>(ROUNDDOWN(F16,-3))</f>
        <v>23208000</v>
      </c>
      <c r="G17" s="93"/>
      <c r="H17" s="93"/>
      <c r="I17" s="51"/>
    </row>
    <row r="18" spans="2:9">
      <c r="B18" s="49"/>
      <c r="C18" s="56"/>
      <c r="D18" s="56"/>
      <c r="E18" s="56"/>
      <c r="F18" s="57"/>
      <c r="G18" s="56"/>
      <c r="H18" s="58"/>
      <c r="I18" s="51"/>
    </row>
    <row r="19" spans="2:9">
      <c r="B19" s="49"/>
      <c r="C19" s="59" t="s">
        <v>193</v>
      </c>
      <c r="D19" s="59" t="s">
        <v>194</v>
      </c>
      <c r="E19" s="94">
        <v>43605</v>
      </c>
      <c r="F19" s="94"/>
      <c r="G19" s="94"/>
      <c r="H19" s="94"/>
      <c r="I19" s="51"/>
    </row>
    <row r="20" spans="2:9">
      <c r="B20" s="49"/>
      <c r="C20" s="59" t="s">
        <v>195</v>
      </c>
      <c r="D20" s="59" t="s">
        <v>196</v>
      </c>
      <c r="E20" s="95" t="s">
        <v>197</v>
      </c>
      <c r="F20" s="95"/>
      <c r="G20" s="95"/>
      <c r="H20" s="95"/>
      <c r="I20" s="51"/>
    </row>
    <row r="21" spans="2:9" ht="140.25" customHeight="1">
      <c r="B21" s="49"/>
      <c r="C21" s="96" t="s">
        <v>198</v>
      </c>
      <c r="D21" s="96" t="s">
        <v>199</v>
      </c>
      <c r="E21" s="97" t="s">
        <v>202</v>
      </c>
      <c r="F21" s="97"/>
      <c r="G21" s="97"/>
      <c r="H21" s="97"/>
      <c r="I21" s="51"/>
    </row>
    <row r="22" spans="2:9" ht="8.25" customHeight="1" thickBot="1">
      <c r="B22" s="98"/>
      <c r="C22" s="99"/>
      <c r="D22" s="99"/>
      <c r="E22" s="99"/>
      <c r="F22" s="100"/>
      <c r="G22" s="99"/>
      <c r="H22" s="101"/>
      <c r="I22" s="102"/>
    </row>
  </sheetData>
  <mergeCells count="15">
    <mergeCell ref="E19:H19"/>
    <mergeCell ref="E20:H20"/>
    <mergeCell ref="E21:H21"/>
    <mergeCell ref="C15:E15"/>
    <mergeCell ref="G15:H15"/>
    <mergeCell ref="C16:E16"/>
    <mergeCell ref="F16:H16"/>
    <mergeCell ref="C17:E17"/>
    <mergeCell ref="F17:H17"/>
    <mergeCell ref="C13:H13"/>
    <mergeCell ref="C14:E14"/>
    <mergeCell ref="F14:H14"/>
    <mergeCell ref="C3:H3"/>
    <mergeCell ref="C10:H10"/>
    <mergeCell ref="D12:E1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2:G29"/>
  <sheetViews>
    <sheetView topLeftCell="A7" workbookViewId="0">
      <selection activeCell="I10" sqref="I10"/>
    </sheetView>
  </sheetViews>
  <sheetFormatPr defaultRowHeight="16.5"/>
  <cols>
    <col min="1" max="1" width="13.875" customWidth="1"/>
    <col min="2" max="2" width="11.625" customWidth="1"/>
    <col min="3" max="4" width="13.875" customWidth="1"/>
    <col min="5" max="5" width="8.25" customWidth="1"/>
    <col min="6" max="7" width="13.875" customWidth="1"/>
  </cols>
  <sheetData>
    <row r="2" spans="1:7" ht="42" customHeight="1">
      <c r="A2" s="33" t="s">
        <v>15</v>
      </c>
      <c r="B2" s="33"/>
      <c r="C2" s="33"/>
      <c r="D2" s="33"/>
      <c r="E2" s="33"/>
      <c r="F2" s="33"/>
      <c r="G2" s="33"/>
    </row>
    <row r="3" spans="1:7" s="4" customFormat="1" ht="24" customHeight="1">
      <c r="A3" s="30"/>
      <c r="B3" s="30"/>
      <c r="C3" s="30"/>
      <c r="D3" s="30"/>
      <c r="E3" s="30"/>
      <c r="F3" s="30"/>
      <c r="G3" s="30"/>
    </row>
    <row r="4" spans="1:7" ht="42" customHeight="1">
      <c r="A4" s="31" t="s">
        <v>16</v>
      </c>
      <c r="B4" s="31"/>
      <c r="C4" s="31"/>
      <c r="D4" s="31"/>
      <c r="E4" s="31"/>
      <c r="F4" s="31"/>
      <c r="G4" s="31"/>
    </row>
    <row r="5" spans="1:7" s="4" customFormat="1" ht="12" customHeight="1">
      <c r="A5" s="30"/>
      <c r="B5" s="30"/>
      <c r="C5" s="30"/>
      <c r="D5" s="30"/>
      <c r="E5" s="30"/>
      <c r="F5" s="30"/>
      <c r="G5" s="30"/>
    </row>
    <row r="6" spans="1:7" ht="21.75" customHeight="1">
      <c r="A6" s="34" t="s">
        <v>18</v>
      </c>
      <c r="B6" s="34"/>
      <c r="C6" s="34"/>
      <c r="D6" s="34"/>
      <c r="E6" s="34"/>
      <c r="F6" s="34"/>
      <c r="G6" s="34"/>
    </row>
    <row r="7" spans="1:7" ht="9.75" customHeight="1">
      <c r="A7" s="8"/>
      <c r="B7" s="8"/>
      <c r="C7" s="8"/>
      <c r="D7" s="8"/>
      <c r="E7" s="8"/>
      <c r="F7" s="8"/>
      <c r="G7" s="8"/>
    </row>
    <row r="8" spans="1:7" s="4" customFormat="1" ht="13.5">
      <c r="G8" s="5" t="s">
        <v>105</v>
      </c>
    </row>
    <row r="9" spans="1:7" s="4" customFormat="1" ht="20.100000000000001" customHeight="1">
      <c r="A9" s="25" t="s">
        <v>0</v>
      </c>
      <c r="B9" s="25" t="s">
        <v>1</v>
      </c>
      <c r="C9" s="27" t="s">
        <v>99</v>
      </c>
      <c r="D9" s="28"/>
      <c r="E9" s="29"/>
      <c r="F9" s="7" t="s">
        <v>100</v>
      </c>
      <c r="G9" s="7" t="s">
        <v>101</v>
      </c>
    </row>
    <row r="10" spans="1:7" s="4" customFormat="1" ht="20.100000000000001" customHeight="1">
      <c r="A10" s="26"/>
      <c r="B10" s="26"/>
      <c r="C10" s="1" t="s">
        <v>4</v>
      </c>
      <c r="D10" s="17" t="s">
        <v>102</v>
      </c>
      <c r="E10" s="18" t="s">
        <v>103</v>
      </c>
      <c r="F10" s="6" t="s">
        <v>2</v>
      </c>
      <c r="G10" s="6" t="s">
        <v>3</v>
      </c>
    </row>
    <row r="11" spans="1:7" s="4" customFormat="1" ht="20.100000000000001" customHeight="1">
      <c r="A11" s="2" t="s">
        <v>5</v>
      </c>
      <c r="B11" s="19">
        <v>295</v>
      </c>
      <c r="C11" s="9">
        <v>452611</v>
      </c>
      <c r="D11" s="20">
        <v>462072</v>
      </c>
      <c r="E11" s="21">
        <v>-2.1</v>
      </c>
      <c r="F11" s="9">
        <v>9611098</v>
      </c>
      <c r="G11" s="9">
        <v>57759</v>
      </c>
    </row>
    <row r="12" spans="1:7" s="4" customFormat="1" ht="20.100000000000001" customHeight="1">
      <c r="A12" s="2" t="s">
        <v>6</v>
      </c>
      <c r="B12" s="9">
        <v>15526</v>
      </c>
      <c r="C12" s="9">
        <v>391068</v>
      </c>
      <c r="D12" s="20">
        <v>406342</v>
      </c>
      <c r="E12" s="21">
        <v>-3.9</v>
      </c>
      <c r="F12" s="9">
        <v>8451914</v>
      </c>
      <c r="G12" s="9">
        <v>50793</v>
      </c>
    </row>
    <row r="13" spans="1:7" s="4" customFormat="1" ht="20.100000000000001" customHeight="1">
      <c r="A13" s="2" t="s">
        <v>7</v>
      </c>
      <c r="B13" s="9">
        <v>8742</v>
      </c>
      <c r="C13" s="9">
        <v>305353</v>
      </c>
      <c r="D13" s="20">
        <v>305433</v>
      </c>
      <c r="E13" s="21">
        <v>0</v>
      </c>
      <c r="F13" s="9">
        <v>6353006</v>
      </c>
      <c r="G13" s="9">
        <v>38179</v>
      </c>
    </row>
    <row r="14" spans="1:7" s="4" customFormat="1" ht="20.100000000000001" customHeight="1">
      <c r="A14" s="2" t="s">
        <v>8</v>
      </c>
      <c r="B14" s="9">
        <v>9104</v>
      </c>
      <c r="C14" s="9">
        <v>239506</v>
      </c>
      <c r="D14" s="20">
        <v>239748</v>
      </c>
      <c r="E14" s="21">
        <v>-0.1</v>
      </c>
      <c r="F14" s="9">
        <v>4986758</v>
      </c>
      <c r="G14" s="9">
        <v>29969</v>
      </c>
    </row>
    <row r="15" spans="1:7" s="4" customFormat="1" ht="20.100000000000001" customHeight="1">
      <c r="A15" s="2" t="s">
        <v>9</v>
      </c>
      <c r="B15" s="9">
        <v>11363</v>
      </c>
      <c r="C15" s="9">
        <v>191320</v>
      </c>
      <c r="D15" s="20">
        <v>215681</v>
      </c>
      <c r="E15" s="21">
        <v>-12.7</v>
      </c>
      <c r="F15" s="9">
        <v>4486165</v>
      </c>
      <c r="G15" s="9">
        <v>26960</v>
      </c>
    </row>
    <row r="16" spans="1:7" s="4" customFormat="1" ht="20.100000000000001" customHeight="1">
      <c r="A16" s="2" t="s">
        <v>10</v>
      </c>
      <c r="B16" s="19">
        <v>99</v>
      </c>
      <c r="C16" s="9">
        <v>191177</v>
      </c>
      <c r="D16" s="20">
        <v>194340</v>
      </c>
      <c r="E16" s="21">
        <v>-1.7</v>
      </c>
      <c r="F16" s="9">
        <v>4042272</v>
      </c>
      <c r="G16" s="9">
        <v>24293</v>
      </c>
    </row>
    <row r="17" spans="1:7" s="4" customFormat="1" ht="20.100000000000001" customHeight="1">
      <c r="A17" s="2" t="s">
        <v>11</v>
      </c>
      <c r="B17" s="19">
        <v>200</v>
      </c>
      <c r="C17" s="9">
        <v>158490</v>
      </c>
      <c r="D17" s="20">
        <v>158597</v>
      </c>
      <c r="E17" s="21">
        <v>-0.1</v>
      </c>
      <c r="F17" s="9">
        <v>3298818</v>
      </c>
      <c r="G17" s="9">
        <v>19825</v>
      </c>
    </row>
    <row r="18" spans="1:7" s="4" customFormat="1" ht="20.100000000000001" customHeight="1">
      <c r="A18" s="2" t="s">
        <v>12</v>
      </c>
      <c r="B18" s="19">
        <v>233</v>
      </c>
      <c r="C18" s="9">
        <v>114914</v>
      </c>
      <c r="D18" s="20">
        <v>120948</v>
      </c>
      <c r="E18" s="21">
        <v>-5.3</v>
      </c>
      <c r="F18" s="9">
        <v>2515718</v>
      </c>
      <c r="G18" s="9">
        <v>15119</v>
      </c>
    </row>
    <row r="19" spans="1:7" s="4" customFormat="1" ht="20.100000000000001" customHeight="1">
      <c r="A19" s="2" t="s">
        <v>13</v>
      </c>
      <c r="B19" s="19">
        <v>204</v>
      </c>
      <c r="C19" s="9">
        <v>113959</v>
      </c>
      <c r="D19" s="20">
        <v>117145</v>
      </c>
      <c r="E19" s="21">
        <v>-2.8</v>
      </c>
      <c r="F19" s="9">
        <v>2436616</v>
      </c>
      <c r="G19" s="9">
        <v>14643</v>
      </c>
    </row>
    <row r="20" spans="1:7" s="4" customFormat="1" ht="20.100000000000001" customHeight="1">
      <c r="A20" s="2" t="s">
        <v>104</v>
      </c>
      <c r="B20" s="9">
        <v>45766</v>
      </c>
      <c r="C20" s="9">
        <v>289473</v>
      </c>
      <c r="D20" s="20">
        <v>302665</v>
      </c>
      <c r="E20" s="21">
        <v>-4.5999999999999996</v>
      </c>
      <c r="F20" s="9">
        <v>6295432</v>
      </c>
      <c r="G20" s="9">
        <v>37833</v>
      </c>
    </row>
    <row r="21" spans="1:7" s="4" customFormat="1" ht="13.5"/>
    <row r="22" spans="1:7" s="4" customFormat="1" ht="52.5" customHeight="1">
      <c r="A22" s="30" t="s">
        <v>106</v>
      </c>
      <c r="B22" s="30"/>
      <c r="C22" s="30"/>
      <c r="D22" s="30"/>
      <c r="E22" s="30"/>
      <c r="F22" s="30"/>
      <c r="G22" s="30"/>
    </row>
    <row r="23" spans="1:7" s="4" customFormat="1" ht="7.5" customHeight="1">
      <c r="A23" s="30"/>
      <c r="B23" s="30"/>
      <c r="C23" s="30"/>
      <c r="D23" s="30"/>
      <c r="E23" s="30"/>
      <c r="F23" s="30"/>
      <c r="G23" s="30"/>
    </row>
    <row r="24" spans="1:7" s="4" customFormat="1" ht="109.5" customHeight="1">
      <c r="A24" s="30" t="s">
        <v>107</v>
      </c>
      <c r="B24" s="30"/>
      <c r="C24" s="30"/>
      <c r="D24" s="30"/>
      <c r="E24" s="30"/>
      <c r="F24" s="30"/>
      <c r="G24" s="30"/>
    </row>
    <row r="25" spans="1:7" s="4" customFormat="1" ht="13.5">
      <c r="A25" s="30"/>
      <c r="B25" s="30"/>
      <c r="C25" s="30"/>
      <c r="D25" s="30"/>
      <c r="E25" s="30"/>
      <c r="F25" s="30"/>
      <c r="G25" s="30"/>
    </row>
    <row r="26" spans="1:7" s="4" customFormat="1" ht="24.95" customHeight="1">
      <c r="A26" s="4" t="s">
        <v>17</v>
      </c>
    </row>
    <row r="27" spans="1:7" s="4" customFormat="1" ht="24.95" customHeight="1"/>
    <row r="28" spans="1:7">
      <c r="A28" s="32">
        <v>43341</v>
      </c>
      <c r="B28" s="32"/>
      <c r="C28" s="32"/>
      <c r="D28" s="32"/>
      <c r="E28" s="32"/>
      <c r="F28" s="32"/>
      <c r="G28" s="32"/>
    </row>
    <row r="29" spans="1:7" ht="31.5">
      <c r="A29" s="24" t="s">
        <v>14</v>
      </c>
      <c r="B29" s="24"/>
      <c r="C29" s="24"/>
      <c r="D29" s="24"/>
      <c r="E29" s="24"/>
      <c r="F29" s="24"/>
      <c r="G29" s="24"/>
    </row>
  </sheetData>
  <mergeCells count="14">
    <mergeCell ref="A5:G5"/>
    <mergeCell ref="A3:G3"/>
    <mergeCell ref="A4:G4"/>
    <mergeCell ref="A28:G28"/>
    <mergeCell ref="A2:G2"/>
    <mergeCell ref="A6:G6"/>
    <mergeCell ref="A22:G22"/>
    <mergeCell ref="A23:G23"/>
    <mergeCell ref="A24:G24"/>
    <mergeCell ref="A29:G29"/>
    <mergeCell ref="A9:A10"/>
    <mergeCell ref="B9:B10"/>
    <mergeCell ref="C9:E9"/>
    <mergeCell ref="A25:G25"/>
  </mergeCells>
  <phoneticPr fontId="1" type="noConversion"/>
  <pageMargins left="0.43" right="0.1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40"/>
  <sheetViews>
    <sheetView workbookViewId="0">
      <selection activeCell="A2" sqref="A2:D2"/>
    </sheetView>
  </sheetViews>
  <sheetFormatPr defaultRowHeight="16.5"/>
  <cols>
    <col min="1" max="1" width="23" customWidth="1"/>
    <col min="2" max="4" width="18.875" customWidth="1"/>
    <col min="5" max="6" width="13.875" customWidth="1"/>
  </cols>
  <sheetData>
    <row r="1" spans="1:6" ht="6" customHeight="1"/>
    <row r="2" spans="1:6" ht="20.100000000000001" customHeight="1">
      <c r="A2" s="31" t="s">
        <v>19</v>
      </c>
      <c r="B2" s="31"/>
      <c r="C2" s="31"/>
      <c r="D2" s="31"/>
      <c r="E2" s="10"/>
      <c r="F2" s="10"/>
    </row>
    <row r="3" spans="1:6" ht="9.75" customHeight="1">
      <c r="A3" s="8"/>
      <c r="B3" s="8"/>
      <c r="C3" s="8"/>
      <c r="D3" s="8"/>
      <c r="E3" s="8"/>
      <c r="F3" s="8"/>
    </row>
    <row r="4" spans="1:6" ht="20.100000000000001" customHeight="1">
      <c r="A4" s="34" t="s">
        <v>20</v>
      </c>
      <c r="B4" s="34"/>
      <c r="C4" s="34"/>
      <c r="D4" s="34"/>
      <c r="E4" s="10"/>
      <c r="F4" s="10"/>
    </row>
    <row r="5" spans="1:6" ht="9.75" customHeight="1">
      <c r="A5" s="8"/>
      <c r="B5" s="8"/>
      <c r="C5" s="8"/>
      <c r="D5" s="8"/>
      <c r="E5" s="8"/>
      <c r="F5" s="8"/>
    </row>
    <row r="6" spans="1:6" s="4" customFormat="1" ht="13.5">
      <c r="D6" s="5" t="s">
        <v>21</v>
      </c>
    </row>
    <row r="7" spans="1:6" ht="15" customHeight="1">
      <c r="A7" s="11" t="s">
        <v>0</v>
      </c>
      <c r="B7" s="1" t="s">
        <v>99</v>
      </c>
      <c r="C7" s="1" t="s">
        <v>108</v>
      </c>
      <c r="D7" s="1" t="s">
        <v>109</v>
      </c>
    </row>
    <row r="8" spans="1:6" ht="15" customHeight="1">
      <c r="A8" s="12" t="s">
        <v>22</v>
      </c>
      <c r="B8" s="13">
        <v>316403</v>
      </c>
      <c r="C8" s="13">
        <v>6581182</v>
      </c>
      <c r="D8" s="13">
        <v>39550</v>
      </c>
    </row>
    <row r="9" spans="1:6" ht="15" customHeight="1">
      <c r="A9" s="12" t="s">
        <v>23</v>
      </c>
      <c r="B9" s="13">
        <v>443652</v>
      </c>
      <c r="C9" s="13">
        <v>9227962</v>
      </c>
      <c r="D9" s="13">
        <v>55457</v>
      </c>
    </row>
    <row r="10" spans="1:6" ht="15" customHeight="1">
      <c r="A10" s="12" t="s">
        <v>24</v>
      </c>
      <c r="B10" s="13">
        <v>212881</v>
      </c>
      <c r="C10" s="13">
        <v>4427925</v>
      </c>
      <c r="D10" s="13">
        <v>26610</v>
      </c>
    </row>
    <row r="11" spans="1:6" ht="15" customHeight="1">
      <c r="A11" s="12" t="s">
        <v>25</v>
      </c>
      <c r="B11" s="13">
        <v>413856</v>
      </c>
      <c r="C11" s="13">
        <v>8608205</v>
      </c>
      <c r="D11" s="13">
        <v>51732</v>
      </c>
    </row>
    <row r="12" spans="1:6" ht="15" customHeight="1">
      <c r="A12" s="12" t="s">
        <v>26</v>
      </c>
      <c r="B12" s="13">
        <v>292480</v>
      </c>
      <c r="C12" s="13">
        <v>6083584</v>
      </c>
      <c r="D12" s="13">
        <v>36560</v>
      </c>
    </row>
    <row r="13" spans="1:6" ht="15" customHeight="1">
      <c r="A13" s="12" t="s">
        <v>27</v>
      </c>
      <c r="B13" s="13">
        <v>377354</v>
      </c>
      <c r="C13" s="13">
        <v>7848963</v>
      </c>
      <c r="D13" s="13">
        <v>47169</v>
      </c>
    </row>
    <row r="14" spans="1:6" ht="15" customHeight="1">
      <c r="A14" s="12" t="s">
        <v>28</v>
      </c>
      <c r="B14" s="13">
        <v>323207</v>
      </c>
      <c r="C14" s="13">
        <v>6722706</v>
      </c>
      <c r="D14" s="13">
        <v>40401</v>
      </c>
    </row>
    <row r="15" spans="1:6" ht="15" customHeight="1">
      <c r="A15" s="12" t="s">
        <v>29</v>
      </c>
      <c r="B15" s="13">
        <v>342701</v>
      </c>
      <c r="C15" s="13">
        <v>7128181</v>
      </c>
      <c r="D15" s="13">
        <v>42838</v>
      </c>
    </row>
    <row r="16" spans="1:6" ht="15" customHeight="1">
      <c r="A16" s="12" t="s">
        <v>30</v>
      </c>
      <c r="B16" s="13">
        <v>343040</v>
      </c>
      <c r="C16" s="13">
        <v>7135232</v>
      </c>
      <c r="D16" s="13">
        <v>42880</v>
      </c>
    </row>
    <row r="17" spans="1:4" ht="15" customHeight="1">
      <c r="A17" s="12" t="s">
        <v>31</v>
      </c>
      <c r="B17" s="13">
        <v>339179</v>
      </c>
      <c r="C17" s="13">
        <v>7054923</v>
      </c>
      <c r="D17" s="13">
        <v>42397</v>
      </c>
    </row>
    <row r="18" spans="1:4" ht="15" customHeight="1">
      <c r="A18" s="12" t="s">
        <v>32</v>
      </c>
      <c r="B18" s="13">
        <v>208809</v>
      </c>
      <c r="C18" s="13">
        <v>4343227</v>
      </c>
      <c r="D18" s="13">
        <v>26101</v>
      </c>
    </row>
    <row r="19" spans="1:4" ht="15" customHeight="1">
      <c r="A19" s="12" t="s">
        <v>33</v>
      </c>
      <c r="B19" s="13">
        <v>260046</v>
      </c>
      <c r="C19" s="13">
        <v>5408957</v>
      </c>
      <c r="D19" s="13">
        <v>32506</v>
      </c>
    </row>
    <row r="20" spans="1:4" ht="15" customHeight="1">
      <c r="A20" s="12" t="s">
        <v>34</v>
      </c>
      <c r="B20" s="13">
        <v>235596</v>
      </c>
      <c r="C20" s="13">
        <v>4900397</v>
      </c>
      <c r="D20" s="13">
        <v>29450</v>
      </c>
    </row>
    <row r="21" spans="1:4" ht="15" customHeight="1">
      <c r="A21" s="12" t="s">
        <v>35</v>
      </c>
      <c r="B21" s="13">
        <v>256186</v>
      </c>
      <c r="C21" s="13">
        <v>5328669</v>
      </c>
      <c r="D21" s="13">
        <v>32023</v>
      </c>
    </row>
    <row r="22" spans="1:4" ht="15" customHeight="1">
      <c r="A22" s="12" t="s">
        <v>36</v>
      </c>
      <c r="B22" s="13">
        <v>291249</v>
      </c>
      <c r="C22" s="13">
        <v>6057979</v>
      </c>
      <c r="D22" s="13">
        <v>36406</v>
      </c>
    </row>
    <row r="23" spans="1:4" ht="15" customHeight="1">
      <c r="A23" s="12" t="s">
        <v>37</v>
      </c>
      <c r="B23" s="13">
        <v>316056</v>
      </c>
      <c r="C23" s="13">
        <v>6573965</v>
      </c>
      <c r="D23" s="13">
        <v>39507</v>
      </c>
    </row>
    <row r="24" spans="1:4" ht="15" customHeight="1">
      <c r="A24" s="12" t="s">
        <v>38</v>
      </c>
      <c r="B24" s="13">
        <v>247442</v>
      </c>
      <c r="C24" s="13">
        <v>5146794</v>
      </c>
      <c r="D24" s="13">
        <v>30930</v>
      </c>
    </row>
    <row r="25" spans="1:4" ht="15" customHeight="1">
      <c r="A25" s="12" t="s">
        <v>39</v>
      </c>
      <c r="B25" s="13">
        <v>307532</v>
      </c>
      <c r="C25" s="13">
        <v>6396666</v>
      </c>
      <c r="D25" s="13">
        <v>38442</v>
      </c>
    </row>
    <row r="26" spans="1:4" ht="15" customHeight="1">
      <c r="A26" s="12" t="s">
        <v>40</v>
      </c>
      <c r="B26" s="13">
        <v>253055</v>
      </c>
      <c r="C26" s="13">
        <v>5263544</v>
      </c>
      <c r="D26" s="13">
        <v>31632</v>
      </c>
    </row>
    <row r="27" spans="1:4" ht="15" customHeight="1">
      <c r="A27" s="12" t="s">
        <v>41</v>
      </c>
      <c r="B27" s="13">
        <v>253563</v>
      </c>
      <c r="C27" s="13">
        <v>5274110</v>
      </c>
      <c r="D27" s="13">
        <v>31695</v>
      </c>
    </row>
    <row r="28" spans="1:4" ht="15" customHeight="1">
      <c r="A28" s="12" t="s">
        <v>42</v>
      </c>
      <c r="B28" s="13">
        <v>368834</v>
      </c>
      <c r="C28" s="13">
        <v>7671747</v>
      </c>
      <c r="D28" s="13">
        <v>46104</v>
      </c>
    </row>
    <row r="29" spans="1:4" ht="15" customHeight="1">
      <c r="A29" s="12" t="s">
        <v>43</v>
      </c>
      <c r="B29" s="13">
        <v>367144</v>
      </c>
      <c r="C29" s="13">
        <v>7636595</v>
      </c>
      <c r="D29" s="13">
        <v>45893</v>
      </c>
    </row>
    <row r="30" spans="1:4" ht="15" customHeight="1">
      <c r="A30" s="12" t="s">
        <v>44</v>
      </c>
      <c r="B30" s="13">
        <v>183091</v>
      </c>
      <c r="C30" s="13">
        <v>3808293</v>
      </c>
      <c r="D30" s="13">
        <v>22886</v>
      </c>
    </row>
    <row r="31" spans="1:4" ht="15" customHeight="1">
      <c r="A31" s="12" t="s">
        <v>45</v>
      </c>
      <c r="B31" s="13">
        <v>238242</v>
      </c>
      <c r="C31" s="13">
        <v>4955434</v>
      </c>
      <c r="D31" s="13">
        <v>29780</v>
      </c>
    </row>
    <row r="32" spans="1:4" ht="15" customHeight="1">
      <c r="A32" s="12" t="s">
        <v>46</v>
      </c>
      <c r="B32" s="13">
        <v>290773</v>
      </c>
      <c r="C32" s="13">
        <v>6048078</v>
      </c>
      <c r="D32" s="13">
        <v>36347</v>
      </c>
    </row>
    <row r="33" spans="1:4" ht="15" customHeight="1">
      <c r="A33" s="12" t="s">
        <v>47</v>
      </c>
      <c r="B33" s="13">
        <v>225306</v>
      </c>
      <c r="C33" s="13">
        <v>4686365</v>
      </c>
      <c r="D33" s="13">
        <v>28163</v>
      </c>
    </row>
    <row r="34" spans="1:4" ht="15" customHeight="1">
      <c r="A34" s="12" t="s">
        <v>48</v>
      </c>
      <c r="B34" s="13">
        <v>197358</v>
      </c>
      <c r="C34" s="13">
        <v>4105046</v>
      </c>
      <c r="D34" s="13">
        <v>24670</v>
      </c>
    </row>
    <row r="35" spans="1:4" ht="15" customHeight="1">
      <c r="A35" s="12" t="s">
        <v>49</v>
      </c>
      <c r="B35" s="13">
        <v>267067</v>
      </c>
      <c r="C35" s="13">
        <v>5554994</v>
      </c>
      <c r="D35" s="13">
        <v>33383</v>
      </c>
    </row>
    <row r="36" spans="1:4" ht="15" customHeight="1">
      <c r="A36" s="12" t="s">
        <v>50</v>
      </c>
      <c r="B36" s="13">
        <v>117145</v>
      </c>
      <c r="C36" s="13">
        <v>2436616</v>
      </c>
      <c r="D36" s="13">
        <v>14643</v>
      </c>
    </row>
    <row r="37" spans="1:4" ht="15" customHeight="1">
      <c r="A37" s="2" t="s">
        <v>104</v>
      </c>
      <c r="B37" s="3">
        <v>302665</v>
      </c>
      <c r="C37" s="3">
        <v>6295432</v>
      </c>
      <c r="D37" s="3">
        <v>37833</v>
      </c>
    </row>
    <row r="38" spans="1:4" ht="11.25" customHeight="1"/>
    <row r="39" spans="1:4" ht="111" customHeight="1">
      <c r="A39" s="35" t="s">
        <v>110</v>
      </c>
      <c r="B39" s="30"/>
      <c r="C39" s="30"/>
      <c r="D39" s="30"/>
    </row>
    <row r="40" spans="1:4" ht="11.25" customHeight="1"/>
  </sheetData>
  <mergeCells count="3">
    <mergeCell ref="A2:D2"/>
    <mergeCell ref="A39:D39"/>
    <mergeCell ref="A4:D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32"/>
  <sheetViews>
    <sheetView topLeftCell="A10" workbookViewId="0">
      <selection activeCell="H24" sqref="H24"/>
    </sheetView>
  </sheetViews>
  <sheetFormatPr defaultRowHeight="16.5"/>
  <cols>
    <col min="1" max="1" width="5.375" style="15" customWidth="1"/>
    <col min="2" max="2" width="11.375" style="16" customWidth="1"/>
    <col min="3" max="3" width="9" style="16"/>
    <col min="4" max="4" width="64.25" style="15" customWidth="1"/>
    <col min="5" max="16384" width="9" style="15"/>
  </cols>
  <sheetData>
    <row r="1" spans="1:4">
      <c r="A1" s="15" t="s">
        <v>98</v>
      </c>
    </row>
    <row r="2" spans="1:4">
      <c r="A2" s="22" t="s">
        <v>51</v>
      </c>
      <c r="B2" s="22" t="s">
        <v>58</v>
      </c>
      <c r="C2" s="22" t="s">
        <v>94</v>
      </c>
      <c r="D2" s="22" t="s">
        <v>52</v>
      </c>
    </row>
    <row r="3" spans="1:4" ht="50.1" customHeight="1">
      <c r="A3" s="23">
        <v>1</v>
      </c>
      <c r="B3" s="23" t="s">
        <v>111</v>
      </c>
      <c r="C3" s="23" t="s">
        <v>59</v>
      </c>
      <c r="D3" s="12" t="s">
        <v>60</v>
      </c>
    </row>
    <row r="4" spans="1:4" ht="50.1" customHeight="1">
      <c r="A4" s="23">
        <v>2</v>
      </c>
      <c r="B4" s="23" t="s">
        <v>112</v>
      </c>
      <c r="C4" s="23" t="s">
        <v>61</v>
      </c>
      <c r="D4" s="12" t="s">
        <v>62</v>
      </c>
    </row>
    <row r="5" spans="1:4" ht="50.1" customHeight="1">
      <c r="A5" s="23">
        <v>3</v>
      </c>
      <c r="B5" s="23" t="s">
        <v>113</v>
      </c>
      <c r="C5" s="23" t="s">
        <v>125</v>
      </c>
      <c r="D5" s="12" t="s">
        <v>63</v>
      </c>
    </row>
    <row r="6" spans="1:4" ht="50.1" customHeight="1">
      <c r="A6" s="23">
        <v>4</v>
      </c>
      <c r="B6" s="23" t="s">
        <v>114</v>
      </c>
      <c r="C6" s="23" t="s">
        <v>53</v>
      </c>
      <c r="D6" s="12" t="s">
        <v>64</v>
      </c>
    </row>
    <row r="7" spans="1:4" ht="50.1" customHeight="1">
      <c r="A7" s="23">
        <v>5</v>
      </c>
      <c r="B7" s="23" t="s">
        <v>115</v>
      </c>
      <c r="C7" s="23" t="s">
        <v>54</v>
      </c>
      <c r="D7" s="12" t="s">
        <v>65</v>
      </c>
    </row>
    <row r="8" spans="1:4" ht="50.1" customHeight="1">
      <c r="A8" s="23">
        <v>6</v>
      </c>
      <c r="B8" s="23" t="s">
        <v>116</v>
      </c>
      <c r="C8" s="23" t="s">
        <v>55</v>
      </c>
      <c r="D8" s="12" t="s">
        <v>66</v>
      </c>
    </row>
    <row r="9" spans="1:4" ht="50.1" customHeight="1">
      <c r="A9" s="23">
        <v>7</v>
      </c>
      <c r="B9" s="23" t="s">
        <v>143</v>
      </c>
      <c r="C9" s="23" t="s">
        <v>56</v>
      </c>
      <c r="D9" s="12" t="s">
        <v>67</v>
      </c>
    </row>
    <row r="10" spans="1:4" ht="50.1" customHeight="1">
      <c r="A10" s="23">
        <v>8</v>
      </c>
      <c r="B10" s="23" t="s">
        <v>117</v>
      </c>
      <c r="C10" s="23" t="s">
        <v>126</v>
      </c>
      <c r="D10" s="12" t="s">
        <v>68</v>
      </c>
    </row>
    <row r="11" spans="1:4" ht="50.1" customHeight="1">
      <c r="A11" s="23">
        <v>9</v>
      </c>
      <c r="B11" s="23" t="s">
        <v>127</v>
      </c>
      <c r="C11" s="23" t="s">
        <v>128</v>
      </c>
      <c r="D11" s="12" t="s">
        <v>69</v>
      </c>
    </row>
    <row r="12" spans="1:4" ht="50.1" customHeight="1">
      <c r="A12" s="23">
        <v>10</v>
      </c>
      <c r="B12" s="23" t="s">
        <v>118</v>
      </c>
      <c r="C12" s="23" t="s">
        <v>129</v>
      </c>
      <c r="D12" s="12" t="s">
        <v>70</v>
      </c>
    </row>
    <row r="13" spans="1:4" ht="50.1" customHeight="1">
      <c r="A13" s="23">
        <v>11</v>
      </c>
      <c r="B13" s="23" t="s">
        <v>119</v>
      </c>
      <c r="C13" s="23" t="s">
        <v>130</v>
      </c>
      <c r="D13" s="12" t="s">
        <v>71</v>
      </c>
    </row>
    <row r="14" spans="1:4" ht="50.1" customHeight="1">
      <c r="A14" s="23">
        <v>12</v>
      </c>
      <c r="B14" s="23" t="s">
        <v>120</v>
      </c>
      <c r="C14" s="23" t="s">
        <v>144</v>
      </c>
      <c r="D14" s="12" t="s">
        <v>72</v>
      </c>
    </row>
    <row r="15" spans="1:4" ht="50.1" customHeight="1">
      <c r="A15" s="23">
        <v>13</v>
      </c>
      <c r="B15" s="23" t="s">
        <v>121</v>
      </c>
      <c r="C15" s="23" t="s">
        <v>134</v>
      </c>
      <c r="D15" s="12" t="s">
        <v>73</v>
      </c>
    </row>
    <row r="16" spans="1:4" ht="50.1" customHeight="1">
      <c r="A16" s="23">
        <v>14</v>
      </c>
      <c r="B16" s="23" t="s">
        <v>145</v>
      </c>
      <c r="C16" s="23" t="s">
        <v>122</v>
      </c>
      <c r="D16" s="12" t="s">
        <v>74</v>
      </c>
    </row>
    <row r="17" spans="1:4" ht="50.1" customHeight="1">
      <c r="A17" s="23">
        <v>15</v>
      </c>
      <c r="B17" s="23" t="s">
        <v>131</v>
      </c>
      <c r="C17" s="23" t="s">
        <v>57</v>
      </c>
      <c r="D17" s="12" t="s">
        <v>75</v>
      </c>
    </row>
    <row r="18" spans="1:4" ht="50.1" customHeight="1">
      <c r="A18" s="23">
        <v>16</v>
      </c>
      <c r="B18" s="23" t="s">
        <v>135</v>
      </c>
      <c r="C18" s="23" t="s">
        <v>76</v>
      </c>
      <c r="D18" s="12" t="s">
        <v>77</v>
      </c>
    </row>
    <row r="19" spans="1:4" ht="50.1" customHeight="1">
      <c r="A19" s="23">
        <v>17</v>
      </c>
      <c r="B19" s="23" t="s">
        <v>136</v>
      </c>
      <c r="C19" s="23" t="s">
        <v>146</v>
      </c>
      <c r="D19" s="12" t="s">
        <v>78</v>
      </c>
    </row>
    <row r="20" spans="1:4" ht="50.1" customHeight="1">
      <c r="A20" s="23">
        <v>18</v>
      </c>
      <c r="B20" s="23" t="s">
        <v>147</v>
      </c>
      <c r="C20" s="23" t="s">
        <v>137</v>
      </c>
      <c r="D20" s="12" t="s">
        <v>79</v>
      </c>
    </row>
    <row r="21" spans="1:4" ht="50.1" customHeight="1">
      <c r="A21" s="23">
        <v>19</v>
      </c>
      <c r="B21" s="23" t="s">
        <v>138</v>
      </c>
      <c r="C21" s="23" t="s">
        <v>148</v>
      </c>
      <c r="D21" s="12" t="s">
        <v>80</v>
      </c>
    </row>
    <row r="22" spans="1:4" ht="50.1" customHeight="1">
      <c r="A22" s="23">
        <v>20</v>
      </c>
      <c r="B22" s="23" t="s">
        <v>139</v>
      </c>
      <c r="C22" s="23" t="s">
        <v>149</v>
      </c>
      <c r="D22" s="12" t="s">
        <v>81</v>
      </c>
    </row>
    <row r="23" spans="1:4" ht="50.1" customHeight="1">
      <c r="A23" s="23">
        <v>21</v>
      </c>
      <c r="B23" s="23" t="s">
        <v>82</v>
      </c>
      <c r="C23" s="23" t="s">
        <v>82</v>
      </c>
      <c r="D23" s="12" t="s">
        <v>83</v>
      </c>
    </row>
    <row r="24" spans="1:4" ht="50.1" customHeight="1">
      <c r="A24" s="23">
        <v>22</v>
      </c>
      <c r="B24" s="23" t="s">
        <v>140</v>
      </c>
      <c r="C24" s="23" t="s">
        <v>150</v>
      </c>
      <c r="D24" s="12" t="s">
        <v>84</v>
      </c>
    </row>
    <row r="25" spans="1:4" ht="50.1" customHeight="1">
      <c r="A25" s="23">
        <v>23</v>
      </c>
      <c r="B25" s="23" t="s">
        <v>141</v>
      </c>
      <c r="C25" s="23" t="s">
        <v>85</v>
      </c>
      <c r="D25" s="12" t="s">
        <v>86</v>
      </c>
    </row>
    <row r="26" spans="1:4" ht="61.5" customHeight="1">
      <c r="A26" s="23">
        <v>24</v>
      </c>
      <c r="B26" s="23" t="s">
        <v>87</v>
      </c>
      <c r="C26" s="23" t="s">
        <v>87</v>
      </c>
      <c r="D26" s="12" t="s">
        <v>151</v>
      </c>
    </row>
    <row r="27" spans="1:4" ht="50.1" customHeight="1">
      <c r="A27" s="23">
        <v>25</v>
      </c>
      <c r="B27" s="23" t="s">
        <v>88</v>
      </c>
      <c r="C27" s="23" t="s">
        <v>88</v>
      </c>
      <c r="D27" s="12" t="s">
        <v>89</v>
      </c>
    </row>
    <row r="28" spans="1:4" ht="50.1" customHeight="1">
      <c r="A28" s="23">
        <v>26</v>
      </c>
      <c r="B28" s="23" t="s">
        <v>123</v>
      </c>
      <c r="C28" s="23" t="s">
        <v>132</v>
      </c>
      <c r="D28" s="12" t="s">
        <v>90</v>
      </c>
    </row>
    <row r="29" spans="1:4" ht="50.1" customHeight="1">
      <c r="A29" s="23">
        <v>27</v>
      </c>
      <c r="B29" s="23" t="s">
        <v>124</v>
      </c>
      <c r="C29" s="23" t="s">
        <v>133</v>
      </c>
      <c r="D29" s="12" t="s">
        <v>91</v>
      </c>
    </row>
    <row r="30" spans="1:4" ht="50.1" customHeight="1">
      <c r="A30" s="23">
        <v>28</v>
      </c>
      <c r="B30" s="23" t="s">
        <v>142</v>
      </c>
      <c r="C30" s="23" t="s">
        <v>92</v>
      </c>
      <c r="D30" s="12" t="s">
        <v>93</v>
      </c>
    </row>
    <row r="32" spans="1:4" customFormat="1">
      <c r="A32" t="s">
        <v>97</v>
      </c>
    </row>
  </sheetData>
  <phoneticPr fontId="1" type="noConversion"/>
  <pageMargins left="0.25" right="0.25"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I1"/>
  <sheetViews>
    <sheetView topLeftCell="A4" workbookViewId="0">
      <selection activeCell="A43" sqref="A43"/>
    </sheetView>
  </sheetViews>
  <sheetFormatPr defaultRowHeight="16.5"/>
  <sheetData>
    <row r="1" spans="1:9" ht="36" customHeight="1">
      <c r="A1" s="36" t="s">
        <v>95</v>
      </c>
      <c r="B1" s="36"/>
      <c r="C1" s="36"/>
      <c r="D1" s="36"/>
      <c r="E1" s="36"/>
      <c r="F1" s="36"/>
      <c r="G1" s="36"/>
      <c r="H1" s="36"/>
      <c r="I1" s="36"/>
    </row>
  </sheetData>
  <mergeCells count="1">
    <mergeCell ref="A1:I1"/>
  </mergeCells>
  <phoneticPr fontId="1" type="noConversion"/>
  <pageMargins left="0.25" right="0.25"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A3"/>
  <sheetViews>
    <sheetView workbookViewId="0">
      <selection activeCell="A3" sqref="A3"/>
    </sheetView>
  </sheetViews>
  <sheetFormatPr defaultRowHeight="16.5"/>
  <cols>
    <col min="1" max="1" width="80" customWidth="1"/>
  </cols>
  <sheetData>
    <row r="1" spans="1:1" ht="396">
      <c r="A1" s="14" t="s">
        <v>96</v>
      </c>
    </row>
    <row r="3" spans="1:1">
      <c r="A3" t="s">
        <v>97</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개발표준안</vt:lpstr>
      <vt:lpstr>견적명세</vt:lpstr>
      <vt:lpstr>2018적용 SW 기술자 평균임금</vt:lpstr>
      <vt:lpstr>IT직무별 평균임금</vt:lpstr>
      <vt:lpstr>ITSQF 직무체계 및 정의</vt:lpstr>
      <vt:lpstr>(구)등급 분류기준</vt:lpstr>
      <vt:lpstr>비고</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2018-08-28T08:46:33Z</cp:lastPrinted>
  <dcterms:created xsi:type="dcterms:W3CDTF">2017-08-29T10:26:16Z</dcterms:created>
  <dcterms:modified xsi:type="dcterms:W3CDTF">2019-05-20T09:57:07Z</dcterms:modified>
</cp:coreProperties>
</file>