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국가별(주별) 파일 구조" sheetId="4" r:id="rId1"/>
    <sheet name="JGCS 파일 구조" sheetId="1" r:id="rId2"/>
  </sheets>
  <calcPr calcId="125725"/>
</workbook>
</file>

<file path=xl/calcChain.xml><?xml version="1.0" encoding="utf-8"?>
<calcChain xmlns="http://schemas.openxmlformats.org/spreadsheetml/2006/main">
  <c r="E33" i="4"/>
  <c r="E30"/>
  <c r="E27"/>
  <c r="E24"/>
  <c r="E18"/>
  <c r="B81"/>
  <c r="C98"/>
  <c r="B98"/>
  <c r="B99" s="1"/>
  <c r="C89"/>
  <c r="B89"/>
  <c r="B90" s="1"/>
  <c r="C88"/>
  <c r="B88"/>
  <c r="C87"/>
  <c r="B87"/>
  <c r="C86"/>
  <c r="B86"/>
  <c r="C85"/>
  <c r="B85"/>
  <c r="C84"/>
  <c r="B84"/>
  <c r="C83"/>
  <c r="B83"/>
  <c r="C82"/>
  <c r="B82"/>
  <c r="B8"/>
  <c r="B9" s="1"/>
  <c r="B10" s="1"/>
  <c r="B11" s="1"/>
  <c r="B12" s="1"/>
  <c r="B13" s="1"/>
  <c r="B7"/>
  <c r="C7" s="1"/>
  <c r="C6"/>
  <c r="B6"/>
  <c r="C5"/>
  <c r="E24" i="1"/>
  <c r="B6"/>
  <c r="B7" s="1"/>
  <c r="B8" s="1"/>
  <c r="B9" s="1"/>
  <c r="C5"/>
  <c r="C99" i="4" l="1"/>
  <c r="B100"/>
  <c r="C90"/>
  <c r="B91"/>
  <c r="E11"/>
  <c r="E12" s="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C11"/>
  <c r="C8"/>
  <c r="B10" i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E8"/>
  <c r="C6"/>
  <c r="C7"/>
  <c r="C100" i="4" l="1"/>
  <c r="B101"/>
  <c r="C91"/>
  <c r="B92"/>
  <c r="C12"/>
  <c r="C17"/>
  <c r="C31" i="1"/>
  <c r="B32"/>
  <c r="C8"/>
  <c r="B102" i="4" l="1"/>
  <c r="C101"/>
  <c r="C92"/>
  <c r="B93"/>
  <c r="C16"/>
  <c r="C18"/>
  <c r="C9"/>
  <c r="C10"/>
  <c r="B33" i="1"/>
  <c r="C32"/>
  <c r="C9"/>
  <c r="B103" i="4" l="1"/>
  <c r="C102"/>
  <c r="C93"/>
  <c r="B94"/>
  <c r="C19"/>
  <c r="B34" i="1"/>
  <c r="C33"/>
  <c r="C10"/>
  <c r="B104" i="4" l="1"/>
  <c r="C103"/>
  <c r="C94"/>
  <c r="B95"/>
  <c r="C20"/>
  <c r="C13"/>
  <c r="C34" i="1"/>
  <c r="B35"/>
  <c r="C11"/>
  <c r="C104" i="4" l="1"/>
  <c r="B105"/>
  <c r="C95"/>
  <c r="B96"/>
  <c r="C21"/>
  <c r="C14"/>
  <c r="C35" i="1"/>
  <c r="B36"/>
  <c r="C12"/>
  <c r="B106" i="4" l="1"/>
  <c r="C105"/>
  <c r="B97"/>
  <c r="C97" s="1"/>
  <c r="C96"/>
  <c r="C22"/>
  <c r="C15"/>
  <c r="C36" i="1"/>
  <c r="B37"/>
  <c r="C13"/>
  <c r="C106" i="4" l="1"/>
  <c r="B107"/>
  <c r="C23"/>
  <c r="C37" i="1"/>
  <c r="B38"/>
  <c r="C14"/>
  <c r="C107" i="4" l="1"/>
  <c r="B108"/>
  <c r="C24"/>
  <c r="C38" i="1"/>
  <c r="B39"/>
  <c r="C15"/>
  <c r="C108" i="4" l="1"/>
  <c r="B109"/>
  <c r="C25"/>
  <c r="C39" i="1"/>
  <c r="B40"/>
  <c r="C16"/>
  <c r="C109" i="4" l="1"/>
  <c r="B110"/>
  <c r="C26"/>
  <c r="B41" i="1"/>
  <c r="C40"/>
  <c r="C17"/>
  <c r="C110" i="4" l="1"/>
  <c r="B111"/>
  <c r="C27"/>
  <c r="B42" i="1"/>
  <c r="C41"/>
  <c r="C18"/>
  <c r="C111" i="4" l="1"/>
  <c r="B112"/>
  <c r="C28"/>
  <c r="B43" i="1"/>
  <c r="C42"/>
  <c r="C19"/>
  <c r="C112" i="4" l="1"/>
  <c r="B113"/>
  <c r="C113" s="1"/>
  <c r="C29"/>
  <c r="C43" i="1"/>
  <c r="B44"/>
  <c r="C20"/>
  <c r="C30" i="4" l="1"/>
  <c r="B45" i="1"/>
  <c r="C44"/>
  <c r="C21"/>
  <c r="C33" i="4" l="1"/>
  <c r="C31"/>
  <c r="B46" i="1"/>
  <c r="C45"/>
  <c r="C22"/>
  <c r="C32" i="4" l="1"/>
  <c r="C46" i="1"/>
  <c r="B47"/>
  <c r="C23"/>
  <c r="C34" i="4" l="1"/>
  <c r="B48" i="1"/>
  <c r="C48" s="1"/>
  <c r="C47"/>
  <c r="C24"/>
  <c r="C25" l="1"/>
  <c r="C50" i="4" l="1"/>
  <c r="C26" i="1"/>
  <c r="C51" i="4" l="1"/>
  <c r="C27" i="1"/>
  <c r="C52" i="4" l="1"/>
  <c r="C28" i="1"/>
  <c r="C53" i="4" l="1"/>
  <c r="C29" i="1"/>
  <c r="C54" i="4" l="1"/>
  <c r="C30" i="1"/>
  <c r="C55" i="4" l="1"/>
  <c r="C35"/>
  <c r="C56" l="1"/>
  <c r="C36"/>
  <c r="C57" l="1"/>
  <c r="C37"/>
  <c r="C58" l="1"/>
  <c r="C38"/>
  <c r="C59" l="1"/>
  <c r="C39"/>
  <c r="C60" l="1"/>
  <c r="C40"/>
  <c r="C61" l="1"/>
  <c r="C41"/>
  <c r="C62" l="1"/>
  <c r="C42"/>
  <c r="C63" l="1"/>
  <c r="C43"/>
  <c r="C65" l="1"/>
  <c r="C64"/>
  <c r="C44"/>
  <c r="C66" l="1"/>
  <c r="C45"/>
  <c r="C67" l="1"/>
  <c r="C46"/>
  <c r="C68" l="1"/>
  <c r="C47"/>
  <c r="C69" l="1"/>
  <c r="C48"/>
  <c r="C49"/>
  <c r="C70" l="1"/>
  <c r="C71" l="1"/>
  <c r="C72" l="1"/>
  <c r="C73" l="1"/>
  <c r="C74" l="1"/>
  <c r="C75" l="1"/>
  <c r="C76" l="1"/>
  <c r="C77" l="1"/>
  <c r="C78" l="1"/>
  <c r="C79" l="1"/>
  <c r="C81" l="1"/>
  <c r="C80"/>
</calcChain>
</file>

<file path=xl/comments1.xml><?xml version="1.0" encoding="utf-8"?>
<comments xmlns="http://schemas.openxmlformats.org/spreadsheetml/2006/main">
  <authors>
    <author>kmshim</author>
  </authors>
  <commentList>
    <comment ref="E8" authorId="0">
      <text>
        <r>
          <rPr>
            <b/>
            <sz val="9"/>
            <color indexed="81"/>
            <rFont val="Tahoma"/>
            <family val="2"/>
          </rPr>
          <t>kmshim: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생성시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kmshim: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생성시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kmshim:</t>
        </r>
        <r>
          <rPr>
            <sz val="9"/>
            <color indexed="81"/>
            <rFont val="Tahoma"/>
            <family val="2"/>
          </rPr>
          <t xml:space="preserve">
DB </t>
        </r>
        <r>
          <rPr>
            <sz val="9"/>
            <color indexed="81"/>
            <rFont val="돋움"/>
            <family val="3"/>
            <charset val="129"/>
          </rPr>
          <t>생성시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<sst xmlns="http://schemas.openxmlformats.org/spreadsheetml/2006/main" count="255" uniqueCount="59">
  <si>
    <t>국가수</t>
    <phoneticPr fontId="1" type="noConversion"/>
  </si>
  <si>
    <t>Header</t>
    <phoneticPr fontId="1" type="noConversion"/>
  </si>
  <si>
    <t>format ver</t>
    <phoneticPr fontId="1" type="noConversion"/>
  </si>
  <si>
    <t>data ver</t>
    <phoneticPr fontId="1" type="noConversion"/>
  </si>
  <si>
    <t>국가코드</t>
    <phoneticPr fontId="1" type="noConversion"/>
  </si>
  <si>
    <t>주코드</t>
    <phoneticPr fontId="1" type="noConversion"/>
  </si>
  <si>
    <t>좌하 위도</t>
    <phoneticPr fontId="1" type="noConversion"/>
  </si>
  <si>
    <t>좌하 경도</t>
    <phoneticPr fontId="1" type="noConversion"/>
  </si>
  <si>
    <t>우상 경도</t>
    <phoneticPr fontId="1" type="noConversion"/>
  </si>
  <si>
    <t>우하 위도</t>
    <phoneticPr fontId="1" type="noConversion"/>
  </si>
  <si>
    <t>골프장 개수</t>
    <phoneticPr fontId="1" type="noConversion"/>
  </si>
  <si>
    <t>골프장 offset(=24*국가수+10)</t>
    <phoneticPr fontId="1" type="noConversion"/>
  </si>
  <si>
    <t>지역내 골프장의 offset(=0)</t>
    <phoneticPr fontId="1" type="noConversion"/>
  </si>
  <si>
    <t>지역내 골프장의 offset(=이전지역의 골프장 offset + 이전 지역의 골프장 개수)</t>
    <phoneticPr fontId="1" type="noConversion"/>
  </si>
  <si>
    <t>골프장 고유 ID</t>
    <phoneticPr fontId="1" type="noConversion"/>
  </si>
  <si>
    <t>dummy</t>
    <phoneticPr fontId="1" type="noConversion"/>
  </si>
  <si>
    <t>우상 위도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</si>
  <si>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</si>
  <si>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</si>
  <si>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</si>
  <si>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</si>
  <si>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국가코드 5의 지역내 골프장</t>
    <phoneticPr fontId="1" type="noConversion"/>
  </si>
  <si>
    <t>국가코드 6의 지역내 골프장</t>
    <phoneticPr fontId="1" type="noConversion"/>
  </si>
  <si>
    <t>전체 국가</t>
    <phoneticPr fontId="1" type="noConversion"/>
  </si>
  <si>
    <t>address</t>
    <phoneticPr fontId="1" type="noConversion"/>
  </si>
  <si>
    <t>dec</t>
    <phoneticPr fontId="1" type="noConversion"/>
  </si>
  <si>
    <t>hex</t>
    <phoneticPr fontId="1" type="noConversion"/>
  </si>
  <si>
    <t>size(Decimal)</t>
    <phoneticPr fontId="1" type="noConversion"/>
  </si>
  <si>
    <t>value</t>
    <phoneticPr fontId="1" type="noConversion"/>
  </si>
  <si>
    <t>desc</t>
    <phoneticPr fontId="1" type="noConversion"/>
  </si>
  <si>
    <t>JGCS.dat file structure: 현재 GPS위치 정보를 이용하여 JGCS.dat를 검색하고 국가, 주, 골프장 고유 ID를 먼저 찾아 낸다.</t>
    <phoneticPr fontId="1" type="noConversion"/>
  </si>
  <si>
    <t>골프장내 코스 개수</t>
    <phoneticPr fontId="1" type="noConversion"/>
  </si>
  <si>
    <t>코스 정보 index</t>
    <phoneticPr fontId="1" type="noConversion"/>
  </si>
  <si>
    <t>골프장내 코스의 고유 ID</t>
    <phoneticPr fontId="1" type="noConversion"/>
  </si>
  <si>
    <t>코스내 홀의 개수</t>
    <phoneticPr fontId="1" type="noConversion"/>
  </si>
  <si>
    <t>홀 index</t>
    <phoneticPr fontId="1" type="noConversion"/>
  </si>
  <si>
    <t>홀 번호</t>
    <phoneticPr fontId="1" type="noConversion"/>
  </si>
  <si>
    <t>파</t>
    <phoneticPr fontId="1" type="noConversion"/>
  </si>
  <si>
    <t>좌그린 반경</t>
    <phoneticPr fontId="1" type="noConversion"/>
  </si>
  <si>
    <t>우그린 반경</t>
    <phoneticPr fontId="1" type="noConversion"/>
  </si>
  <si>
    <t>tee black 경도</t>
    <phoneticPr fontId="1" type="noConversion"/>
  </si>
  <si>
    <t>tee black 위도</t>
    <phoneticPr fontId="1" type="noConversion"/>
  </si>
  <si>
    <t>tee blue 경도</t>
    <phoneticPr fontId="1" type="noConversion"/>
  </si>
  <si>
    <t>tee blue 위도</t>
    <phoneticPr fontId="1" type="noConversion"/>
  </si>
  <si>
    <t>tee white 경도</t>
    <phoneticPr fontId="1" type="noConversion"/>
  </si>
  <si>
    <t>tee white 위도</t>
    <phoneticPr fontId="1" type="noConversion"/>
  </si>
  <si>
    <t>tee red 경도</t>
    <phoneticPr fontId="1" type="noConversion"/>
  </si>
  <si>
    <t>tee red 위도</t>
    <phoneticPr fontId="1" type="noConversion"/>
  </si>
  <si>
    <t>좌 그린 경도</t>
    <phoneticPr fontId="1" type="noConversion"/>
  </si>
  <si>
    <t>좌 그린 위도</t>
    <phoneticPr fontId="1" type="noConversion"/>
  </si>
  <si>
    <t>우 그린 경도</t>
    <phoneticPr fontId="1" type="noConversion"/>
  </si>
  <si>
    <t>우 그린 위도</t>
    <phoneticPr fontId="1" type="noConversion"/>
  </si>
  <si>
    <t>골프장 정도</t>
    <phoneticPr fontId="1" type="noConversion"/>
  </si>
  <si>
    <t>코스 정보</t>
    <phoneticPr fontId="1" type="noConversion"/>
  </si>
  <si>
    <t>홀 정보</t>
    <phoneticPr fontId="1" type="noConversion"/>
  </si>
  <si>
    <t>국가주변 골프장 개수</t>
    <phoneticPr fontId="1" type="noConversion"/>
  </si>
  <si>
    <t>코스 정보 offset</t>
    <phoneticPr fontId="1" type="noConversion"/>
  </si>
  <si>
    <t>홀 정보 offset</t>
    <phoneticPr fontId="1" type="noConversion"/>
  </si>
  <si>
    <t>코스데이타.dat file structure: 현재 GPS위치 정보를 이용하여 JGCS.dat를 검색하고 국가, 주, 골프장 고유 ID를 얻고 나서 골프 코스 리스트 생성에 사용된다.(ex. 0600.dat)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</si>
</sst>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5" borderId="15" xfId="0" applyFill="1" applyBorder="1">
      <alignment vertical="center"/>
    </xf>
    <xf numFmtId="0" fontId="0" fillId="0" borderId="16" xfId="0" applyBorder="1">
      <alignment vertical="center"/>
    </xf>
    <xf numFmtId="0" fontId="0" fillId="2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right" vertical="center"/>
    </xf>
    <xf numFmtId="0" fontId="0" fillId="4" borderId="17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right" vertical="center"/>
    </xf>
    <xf numFmtId="0" fontId="0" fillId="4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horizontal="right" vertical="center"/>
    </xf>
    <xf numFmtId="0" fontId="0" fillId="4" borderId="14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horizontal="right" vertical="center"/>
    </xf>
    <xf numFmtId="0" fontId="0" fillId="4" borderId="20" xfId="0" applyFill="1" applyBorder="1">
      <alignment vertical="center"/>
    </xf>
    <xf numFmtId="0" fontId="2" fillId="0" borderId="28" xfId="0" applyFont="1" applyBorder="1">
      <alignment vertical="center"/>
    </xf>
    <xf numFmtId="0" fontId="2" fillId="0" borderId="28" xfId="0" applyFont="1" applyBorder="1" applyAlignment="1">
      <alignment horizontal="right" vertical="center"/>
    </xf>
    <xf numFmtId="0" fontId="2" fillId="0" borderId="29" xfId="0" applyFont="1" applyBorder="1">
      <alignment vertical="center"/>
    </xf>
    <xf numFmtId="0" fontId="2" fillId="0" borderId="27" xfId="0" applyFont="1" applyBorder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3" xfId="0" applyBorder="1">
      <alignment vertical="center"/>
    </xf>
    <xf numFmtId="0" fontId="0" fillId="3" borderId="33" xfId="0" applyFill="1" applyBorder="1" applyAlignment="1">
      <alignment vertical="center"/>
    </xf>
    <xf numFmtId="0" fontId="0" fillId="5" borderId="8" xfId="0" applyFill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35" xfId="0" applyBorder="1">
      <alignment vertical="center"/>
    </xf>
    <xf numFmtId="0" fontId="0" fillId="2" borderId="36" xfId="0" applyFill="1" applyBorder="1">
      <alignment vertical="center"/>
    </xf>
    <xf numFmtId="0" fontId="0" fillId="0" borderId="37" xfId="0" applyBorder="1">
      <alignment vertical="center"/>
    </xf>
    <xf numFmtId="0" fontId="0" fillId="2" borderId="38" xfId="0" applyFill="1" applyBorder="1">
      <alignment vertical="center"/>
    </xf>
    <xf numFmtId="0" fontId="0" fillId="0" borderId="34" xfId="0" applyFill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4" borderId="16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4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0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47" xfId="0" applyFill="1" applyBorder="1">
      <alignment vertical="center"/>
    </xf>
    <xf numFmtId="0" fontId="0" fillId="2" borderId="48" xfId="0" applyFill="1" applyBorder="1">
      <alignment vertical="center"/>
    </xf>
    <xf numFmtId="0" fontId="0" fillId="0" borderId="49" xfId="0" applyFill="1" applyBorder="1">
      <alignment vertical="center"/>
    </xf>
    <xf numFmtId="0" fontId="0" fillId="4" borderId="48" xfId="0" applyFill="1" applyBorder="1">
      <alignment vertical="center"/>
    </xf>
    <xf numFmtId="0" fontId="0" fillId="0" borderId="32" xfId="0" applyFill="1" applyBorder="1" applyAlignment="1">
      <alignment horizontal="right" vertical="center"/>
    </xf>
    <xf numFmtId="0" fontId="0" fillId="4" borderId="47" xfId="0" applyFill="1" applyBorder="1">
      <alignment vertical="center"/>
    </xf>
    <xf numFmtId="0" fontId="0" fillId="0" borderId="37" xfId="0" applyFill="1" applyBorder="1">
      <alignment vertical="center"/>
    </xf>
    <xf numFmtId="0" fontId="0" fillId="4" borderId="46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5" xfId="0" applyFill="1" applyBorder="1" applyAlignment="1">
      <alignment vertical="center"/>
    </xf>
    <xf numFmtId="0" fontId="0" fillId="6" borderId="42" xfId="0" applyFill="1" applyBorder="1">
      <alignment vertical="center"/>
    </xf>
    <xf numFmtId="0" fontId="0" fillId="6" borderId="43" xfId="0" applyFill="1" applyBorder="1">
      <alignment vertical="center"/>
    </xf>
    <xf numFmtId="0" fontId="0" fillId="6" borderId="44" xfId="0" applyFill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0" fillId="3" borderId="46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45" xfId="0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113"/>
  <sheetViews>
    <sheetView showGridLines="0" tabSelected="1" topLeftCell="A15" zoomScale="85" zoomScaleNormal="85" workbookViewId="0">
      <selection activeCell="K35" sqref="K35"/>
    </sheetView>
  </sheetViews>
  <sheetFormatPr defaultRowHeight="16.5"/>
  <cols>
    <col min="3" max="3" width="11.5" bestFit="1" customWidth="1"/>
    <col min="4" max="4" width="13" bestFit="1" customWidth="1"/>
    <col min="5" max="5" width="16.375" style="18" customWidth="1"/>
    <col min="6" max="6" width="73.75" bestFit="1" customWidth="1"/>
    <col min="7" max="7" width="26.625" bestFit="1" customWidth="1"/>
    <col min="11" max="11" width="12.25" customWidth="1"/>
    <col min="12" max="12" width="10.875" customWidth="1"/>
    <col min="13" max="13" width="13" customWidth="1"/>
    <col min="14" max="14" width="26.5" customWidth="1"/>
    <col min="15" max="15" width="27.25" customWidth="1"/>
    <col min="16" max="16" width="21.125" customWidth="1"/>
  </cols>
  <sheetData>
    <row r="2" spans="2:7" ht="17.25" thickBot="1">
      <c r="B2" t="s">
        <v>58</v>
      </c>
    </row>
    <row r="3" spans="2:7" ht="17.25" thickBot="1">
      <c r="B3" s="79" t="s">
        <v>24</v>
      </c>
      <c r="C3" s="80"/>
      <c r="D3" s="35"/>
      <c r="E3" s="36"/>
      <c r="F3" s="35"/>
      <c r="G3" s="37"/>
    </row>
    <row r="4" spans="2:7" ht="17.25" thickBot="1">
      <c r="B4" s="38" t="s">
        <v>25</v>
      </c>
      <c r="C4" s="35" t="s">
        <v>26</v>
      </c>
      <c r="D4" s="35" t="s">
        <v>27</v>
      </c>
      <c r="E4" s="41" t="s">
        <v>28</v>
      </c>
      <c r="F4" s="41" t="s">
        <v>29</v>
      </c>
      <c r="G4" s="37"/>
    </row>
    <row r="5" spans="2:7">
      <c r="B5" s="17">
        <v>0</v>
      </c>
      <c r="C5" s="13" t="str">
        <f>CONCATENATE("0x",DEC2HEX(B5,8))</f>
        <v>0x00000000</v>
      </c>
      <c r="D5" s="13">
        <v>1</v>
      </c>
      <c r="E5" s="52">
        <v>1</v>
      </c>
      <c r="F5" s="65" t="s">
        <v>2</v>
      </c>
      <c r="G5" s="81" t="s">
        <v>1</v>
      </c>
    </row>
    <row r="6" spans="2:7">
      <c r="B6" s="7">
        <f>B5+D5</f>
        <v>1</v>
      </c>
      <c r="C6" s="8" t="str">
        <f t="shared" ref="C6:C50" si="0">CONCATENATE("0x",DEC2HEX(B6,8))</f>
        <v>0x00000001</v>
      </c>
      <c r="D6" s="8">
        <v>1</v>
      </c>
      <c r="E6" s="21">
        <v>0</v>
      </c>
      <c r="F6" s="64" t="s">
        <v>3</v>
      </c>
      <c r="G6" s="82"/>
    </row>
    <row r="7" spans="2:7">
      <c r="B7" s="7">
        <f t="shared" ref="B7:B70" si="1">B6+D6</f>
        <v>2</v>
      </c>
      <c r="C7" s="8" t="str">
        <f t="shared" si="0"/>
        <v>0x00000002</v>
      </c>
      <c r="D7" s="8">
        <v>2</v>
      </c>
      <c r="E7" s="21">
        <v>6</v>
      </c>
      <c r="F7" s="64" t="s">
        <v>4</v>
      </c>
      <c r="G7" s="82"/>
    </row>
    <row r="8" spans="2:7">
      <c r="B8" s="7">
        <f t="shared" si="1"/>
        <v>4</v>
      </c>
      <c r="C8" s="8" t="str">
        <f t="shared" si="0"/>
        <v>0x00000004</v>
      </c>
      <c r="D8" s="8">
        <v>2</v>
      </c>
      <c r="E8" s="21">
        <v>0</v>
      </c>
      <c r="F8" s="58" t="s">
        <v>5</v>
      </c>
      <c r="G8" s="82"/>
    </row>
    <row r="9" spans="2:7">
      <c r="B9" s="7">
        <f t="shared" si="1"/>
        <v>6</v>
      </c>
      <c r="C9" s="8" t="str">
        <f t="shared" si="0"/>
        <v>0x00000006</v>
      </c>
      <c r="D9" s="8">
        <v>2</v>
      </c>
      <c r="E9" s="21">
        <v>2</v>
      </c>
      <c r="F9" s="58" t="s">
        <v>55</v>
      </c>
      <c r="G9" s="82"/>
    </row>
    <row r="10" spans="2:7">
      <c r="B10" s="7">
        <f t="shared" si="1"/>
        <v>8</v>
      </c>
      <c r="C10" s="8" t="str">
        <f t="shared" si="0"/>
        <v>0x00000008</v>
      </c>
      <c r="D10" s="8">
        <v>2</v>
      </c>
      <c r="E10" s="21" t="s">
        <v>17</v>
      </c>
      <c r="F10" s="58" t="s">
        <v>15</v>
      </c>
      <c r="G10" s="82"/>
    </row>
    <row r="11" spans="2:7">
      <c r="B11" s="7">
        <f t="shared" si="1"/>
        <v>10</v>
      </c>
      <c r="C11" s="8" t="str">
        <f t="shared" ref="C11:C12" si="2">CONCATENATE("0x",DEC2HEX(B11,8))</f>
        <v>0x0000000A</v>
      </c>
      <c r="D11" s="8">
        <v>4</v>
      </c>
      <c r="E11" s="21">
        <f>B13+2*6</f>
        <v>30</v>
      </c>
      <c r="F11" s="58" t="s">
        <v>56</v>
      </c>
      <c r="G11" s="82"/>
    </row>
    <row r="12" spans="2:7" ht="17.25" thickBot="1">
      <c r="B12" s="7">
        <f t="shared" si="1"/>
        <v>14</v>
      </c>
      <c r="C12" s="8" t="str">
        <f t="shared" si="2"/>
        <v>0x0000000E</v>
      </c>
      <c r="D12" s="8">
        <v>4</v>
      </c>
      <c r="E12" s="21">
        <f>E11+E14*4+E17*4</f>
        <v>50</v>
      </c>
      <c r="F12" s="58" t="s">
        <v>57</v>
      </c>
      <c r="G12" s="82"/>
    </row>
    <row r="13" spans="2:7">
      <c r="B13" s="17">
        <f t="shared" si="1"/>
        <v>18</v>
      </c>
      <c r="C13" s="13" t="str">
        <f t="shared" si="0"/>
        <v>0x00000012</v>
      </c>
      <c r="D13" s="13">
        <v>2</v>
      </c>
      <c r="E13" s="52">
        <v>0</v>
      </c>
      <c r="F13" s="59" t="s">
        <v>14</v>
      </c>
      <c r="G13" s="83" t="s">
        <v>52</v>
      </c>
    </row>
    <row r="14" spans="2:7" ht="17.25" thickBot="1">
      <c r="B14" s="7">
        <f t="shared" si="1"/>
        <v>20</v>
      </c>
      <c r="C14" s="8" t="str">
        <f t="shared" si="0"/>
        <v>0x00000014</v>
      </c>
      <c r="D14" s="8">
        <v>2</v>
      </c>
      <c r="E14" s="22">
        <v>3</v>
      </c>
      <c r="F14" s="60" t="s">
        <v>31</v>
      </c>
      <c r="G14" s="84"/>
    </row>
    <row r="15" spans="2:7" ht="18" thickTop="1" thickBot="1">
      <c r="B15" s="15">
        <f t="shared" si="1"/>
        <v>22</v>
      </c>
      <c r="C15" s="16" t="str">
        <f t="shared" si="0"/>
        <v>0x00000016</v>
      </c>
      <c r="D15" s="47">
        <v>2</v>
      </c>
      <c r="E15" s="46">
        <v>0</v>
      </c>
      <c r="F15" s="67" t="s">
        <v>32</v>
      </c>
      <c r="G15" s="84"/>
    </row>
    <row r="16" spans="2:7" ht="17.25" thickTop="1">
      <c r="B16" s="53">
        <f t="shared" si="1"/>
        <v>24</v>
      </c>
      <c r="C16" s="54" t="str">
        <f t="shared" ref="C16:C27" si="3">CONCATENATE("0x",DEC2HEX(B16,8))</f>
        <v>0x00000018</v>
      </c>
      <c r="D16" s="54">
        <v>2</v>
      </c>
      <c r="E16" s="45">
        <v>1</v>
      </c>
      <c r="F16" s="59" t="s">
        <v>14</v>
      </c>
      <c r="G16" s="84"/>
    </row>
    <row r="17" spans="2:7" ht="17.25" thickBot="1">
      <c r="B17" s="7">
        <f t="shared" si="1"/>
        <v>26</v>
      </c>
      <c r="C17" s="8" t="str">
        <f t="shared" si="3"/>
        <v>0x0000001A</v>
      </c>
      <c r="D17" s="8">
        <v>2</v>
      </c>
      <c r="E17" s="22">
        <v>2</v>
      </c>
      <c r="F17" s="60" t="s">
        <v>31</v>
      </c>
      <c r="G17" s="84"/>
    </row>
    <row r="18" spans="2:7" ht="18" thickTop="1" thickBot="1">
      <c r="B18" s="10">
        <f t="shared" si="1"/>
        <v>28</v>
      </c>
      <c r="C18" s="11" t="str">
        <f t="shared" si="3"/>
        <v>0x0000001C</v>
      </c>
      <c r="D18" s="49">
        <v>2</v>
      </c>
      <c r="E18" s="46">
        <f>E15+E14</f>
        <v>3</v>
      </c>
      <c r="F18" s="66" t="s">
        <v>32</v>
      </c>
      <c r="G18" s="85"/>
    </row>
    <row r="19" spans="2:7">
      <c r="B19" s="17">
        <f t="shared" si="1"/>
        <v>30</v>
      </c>
      <c r="C19" s="13" t="str">
        <f t="shared" si="3"/>
        <v>0x0000001E</v>
      </c>
      <c r="D19" s="23">
        <v>1</v>
      </c>
      <c r="E19" s="51">
        <v>0</v>
      </c>
      <c r="F19" s="55" t="s">
        <v>33</v>
      </c>
      <c r="G19" s="73" t="s">
        <v>53</v>
      </c>
    </row>
    <row r="20" spans="2:7" ht="17.25" thickBot="1">
      <c r="B20" s="7">
        <f t="shared" si="1"/>
        <v>31</v>
      </c>
      <c r="C20" s="8" t="str">
        <f t="shared" si="3"/>
        <v>0x0000001F</v>
      </c>
      <c r="D20" s="26">
        <v>1</v>
      </c>
      <c r="E20" s="33">
        <v>1</v>
      </c>
      <c r="F20" s="56" t="s">
        <v>34</v>
      </c>
      <c r="G20" s="74"/>
    </row>
    <row r="21" spans="2:7" ht="18" thickTop="1" thickBot="1">
      <c r="B21" s="7">
        <f t="shared" si="1"/>
        <v>32</v>
      </c>
      <c r="C21" s="8" t="str">
        <f t="shared" si="3"/>
        <v>0x00000020</v>
      </c>
      <c r="D21" s="68">
        <v>2</v>
      </c>
      <c r="E21" s="70">
        <v>0</v>
      </c>
      <c r="F21" s="69" t="s">
        <v>35</v>
      </c>
      <c r="G21" s="74"/>
    </row>
    <row r="22" spans="2:7" ht="17.25" thickTop="1">
      <c r="B22" s="7">
        <f t="shared" si="1"/>
        <v>34</v>
      </c>
      <c r="C22" s="8" t="str">
        <f t="shared" si="3"/>
        <v>0x00000022</v>
      </c>
      <c r="D22" s="26">
        <v>1</v>
      </c>
      <c r="E22" s="51">
        <v>1</v>
      </c>
      <c r="F22" s="55" t="s">
        <v>33</v>
      </c>
      <c r="G22" s="74"/>
    </row>
    <row r="23" spans="2:7" ht="17.25" thickBot="1">
      <c r="B23" s="7">
        <f t="shared" si="1"/>
        <v>35</v>
      </c>
      <c r="C23" s="8" t="str">
        <f t="shared" si="3"/>
        <v>0x00000023</v>
      </c>
      <c r="D23" s="26">
        <v>1</v>
      </c>
      <c r="E23" s="33">
        <v>3</v>
      </c>
      <c r="F23" s="56" t="s">
        <v>34</v>
      </c>
      <c r="G23" s="74"/>
    </row>
    <row r="24" spans="2:7" ht="18" thickTop="1" thickBot="1">
      <c r="B24" s="7">
        <f t="shared" si="1"/>
        <v>36</v>
      </c>
      <c r="C24" s="8" t="str">
        <f t="shared" si="3"/>
        <v>0x00000024</v>
      </c>
      <c r="D24" s="68">
        <v>2</v>
      </c>
      <c r="E24" s="70">
        <f>E21+E20</f>
        <v>1</v>
      </c>
      <c r="F24" s="71" t="s">
        <v>35</v>
      </c>
      <c r="G24" s="74"/>
    </row>
    <row r="25" spans="2:7" ht="17.25" thickTop="1">
      <c r="B25" s="7">
        <f t="shared" si="1"/>
        <v>38</v>
      </c>
      <c r="C25" s="8" t="str">
        <f t="shared" si="3"/>
        <v>0x00000026</v>
      </c>
      <c r="D25" s="26">
        <v>1</v>
      </c>
      <c r="E25" s="51">
        <v>2</v>
      </c>
      <c r="F25" s="57" t="s">
        <v>33</v>
      </c>
      <c r="G25" s="74"/>
    </row>
    <row r="26" spans="2:7" ht="17.25" thickBot="1">
      <c r="B26" s="7">
        <f t="shared" si="1"/>
        <v>39</v>
      </c>
      <c r="C26" s="8" t="str">
        <f t="shared" si="3"/>
        <v>0x00000027</v>
      </c>
      <c r="D26" s="26">
        <v>1</v>
      </c>
      <c r="E26" s="33">
        <v>2</v>
      </c>
      <c r="F26" s="56" t="s">
        <v>34</v>
      </c>
      <c r="G26" s="74"/>
    </row>
    <row r="27" spans="2:7" ht="18" thickTop="1" thickBot="1">
      <c r="B27" s="10">
        <f t="shared" si="1"/>
        <v>40</v>
      </c>
      <c r="C27" s="11" t="str">
        <f t="shared" si="3"/>
        <v>0x00000028</v>
      </c>
      <c r="D27" s="72">
        <v>2</v>
      </c>
      <c r="E27" s="70">
        <f>E24+E23</f>
        <v>4</v>
      </c>
      <c r="F27" s="71" t="s">
        <v>35</v>
      </c>
      <c r="G27" s="74"/>
    </row>
    <row r="28" spans="2:7">
      <c r="B28" s="17">
        <f t="shared" si="1"/>
        <v>42</v>
      </c>
      <c r="C28" s="13" t="str">
        <f t="shared" ref="C28:C34" si="4">CONCATENATE("0x",DEC2HEX(B28,8))</f>
        <v>0x0000002A</v>
      </c>
      <c r="D28" s="23">
        <v>1</v>
      </c>
      <c r="E28" s="51">
        <v>0</v>
      </c>
      <c r="F28" s="55" t="s">
        <v>33</v>
      </c>
      <c r="G28" s="74"/>
    </row>
    <row r="29" spans="2:7" ht="17.25" thickBot="1">
      <c r="B29" s="7">
        <f t="shared" si="1"/>
        <v>43</v>
      </c>
      <c r="C29" s="8" t="str">
        <f t="shared" si="4"/>
        <v>0x0000002B</v>
      </c>
      <c r="D29" s="26">
        <v>1</v>
      </c>
      <c r="E29" s="33">
        <v>1</v>
      </c>
      <c r="F29" s="56" t="s">
        <v>34</v>
      </c>
      <c r="G29" s="74"/>
    </row>
    <row r="30" spans="2:7" ht="18" thickTop="1" thickBot="1">
      <c r="B30" s="7">
        <f t="shared" si="1"/>
        <v>44</v>
      </c>
      <c r="C30" s="8" t="str">
        <f t="shared" si="4"/>
        <v>0x0000002C</v>
      </c>
      <c r="D30" s="68">
        <v>2</v>
      </c>
      <c r="E30" s="70">
        <f>E27+E26</f>
        <v>6</v>
      </c>
      <c r="F30" s="69" t="s">
        <v>35</v>
      </c>
      <c r="G30" s="74"/>
    </row>
    <row r="31" spans="2:7" ht="17.25" thickTop="1">
      <c r="B31" s="7">
        <f t="shared" si="1"/>
        <v>46</v>
      </c>
      <c r="C31" s="8" t="str">
        <f t="shared" si="4"/>
        <v>0x0000002E</v>
      </c>
      <c r="D31" s="26">
        <v>1</v>
      </c>
      <c r="E31" s="51">
        <v>3</v>
      </c>
      <c r="F31" s="55" t="s">
        <v>33</v>
      </c>
      <c r="G31" s="74"/>
    </row>
    <row r="32" spans="2:7" ht="17.25" thickBot="1">
      <c r="B32" s="7">
        <f t="shared" si="1"/>
        <v>47</v>
      </c>
      <c r="C32" s="8" t="str">
        <f t="shared" si="4"/>
        <v>0x0000002F</v>
      </c>
      <c r="D32" s="26">
        <v>1</v>
      </c>
      <c r="E32" s="33">
        <v>1</v>
      </c>
      <c r="F32" s="56" t="s">
        <v>34</v>
      </c>
      <c r="G32" s="74"/>
    </row>
    <row r="33" spans="2:7" ht="18" thickTop="1" thickBot="1">
      <c r="B33" s="10">
        <f t="shared" si="1"/>
        <v>48</v>
      </c>
      <c r="C33" s="11" t="str">
        <f t="shared" ref="C33" si="5">CONCATENATE("0x",DEC2HEX(B33,8))</f>
        <v>0x00000030</v>
      </c>
      <c r="D33" s="72">
        <v>2</v>
      </c>
      <c r="E33" s="70">
        <f>E30+E29</f>
        <v>7</v>
      </c>
      <c r="F33" s="71" t="s">
        <v>35</v>
      </c>
      <c r="G33" s="75"/>
    </row>
    <row r="34" spans="2:7">
      <c r="B34" s="17">
        <f t="shared" si="1"/>
        <v>50</v>
      </c>
      <c r="C34" s="13" t="str">
        <f t="shared" si="4"/>
        <v>0x00000032</v>
      </c>
      <c r="D34" s="23">
        <v>1</v>
      </c>
      <c r="E34" s="51">
        <v>1</v>
      </c>
      <c r="F34" s="61" t="s">
        <v>36</v>
      </c>
      <c r="G34" s="76" t="s">
        <v>54</v>
      </c>
    </row>
    <row r="35" spans="2:7">
      <c r="B35" s="7">
        <f t="shared" si="1"/>
        <v>51</v>
      </c>
      <c r="C35" s="8" t="str">
        <f t="shared" si="0"/>
        <v>0x00000033</v>
      </c>
      <c r="D35" s="26">
        <v>1</v>
      </c>
      <c r="E35" s="27" t="s">
        <v>18</v>
      </c>
      <c r="F35" s="62" t="s">
        <v>37</v>
      </c>
      <c r="G35" s="77"/>
    </row>
    <row r="36" spans="2:7">
      <c r="B36" s="7">
        <f t="shared" si="1"/>
        <v>52</v>
      </c>
      <c r="C36" s="8" t="str">
        <f t="shared" si="0"/>
        <v>0x00000034</v>
      </c>
      <c r="D36" s="26">
        <v>1</v>
      </c>
      <c r="E36" s="27" t="s">
        <v>19</v>
      </c>
      <c r="F36" s="62" t="s">
        <v>38</v>
      </c>
      <c r="G36" s="77"/>
    </row>
    <row r="37" spans="2:7">
      <c r="B37" s="7">
        <f t="shared" si="1"/>
        <v>53</v>
      </c>
      <c r="C37" s="8" t="str">
        <f t="shared" si="0"/>
        <v>0x00000035</v>
      </c>
      <c r="D37" s="26">
        <v>1</v>
      </c>
      <c r="E37" s="27" t="s">
        <v>20</v>
      </c>
      <c r="F37" s="62" t="s">
        <v>39</v>
      </c>
      <c r="G37" s="77"/>
    </row>
    <row r="38" spans="2:7">
      <c r="B38" s="7">
        <f t="shared" si="1"/>
        <v>54</v>
      </c>
      <c r="C38" s="8" t="str">
        <f t="shared" si="0"/>
        <v>0x00000036</v>
      </c>
      <c r="D38" s="26">
        <v>4</v>
      </c>
      <c r="E38" s="27">
        <v>0</v>
      </c>
      <c r="F38" s="62" t="s">
        <v>40</v>
      </c>
      <c r="G38" s="77"/>
    </row>
    <row r="39" spans="2:7">
      <c r="B39" s="7">
        <f t="shared" si="1"/>
        <v>58</v>
      </c>
      <c r="C39" s="8" t="str">
        <f t="shared" si="0"/>
        <v>0x0000003A</v>
      </c>
      <c r="D39" s="26">
        <v>4</v>
      </c>
      <c r="E39" s="27">
        <v>0</v>
      </c>
      <c r="F39" s="62" t="s">
        <v>41</v>
      </c>
      <c r="G39" s="77"/>
    </row>
    <row r="40" spans="2:7">
      <c r="B40" s="7">
        <f t="shared" si="1"/>
        <v>62</v>
      </c>
      <c r="C40" s="8" t="str">
        <f t="shared" si="0"/>
        <v>0x0000003E</v>
      </c>
      <c r="D40" s="26">
        <v>4</v>
      </c>
      <c r="E40" s="27" t="s">
        <v>17</v>
      </c>
      <c r="F40" s="62" t="s">
        <v>42</v>
      </c>
      <c r="G40" s="77"/>
    </row>
    <row r="41" spans="2:7">
      <c r="B41" s="7">
        <f t="shared" si="1"/>
        <v>66</v>
      </c>
      <c r="C41" s="8" t="str">
        <f t="shared" si="0"/>
        <v>0x00000042</v>
      </c>
      <c r="D41" s="26">
        <v>4</v>
      </c>
      <c r="E41" s="27" t="s">
        <v>18</v>
      </c>
      <c r="F41" s="62" t="s">
        <v>43</v>
      </c>
      <c r="G41" s="77"/>
    </row>
    <row r="42" spans="2:7">
      <c r="B42" s="7">
        <f t="shared" si="1"/>
        <v>70</v>
      </c>
      <c r="C42" s="8" t="str">
        <f t="shared" si="0"/>
        <v>0x00000046</v>
      </c>
      <c r="D42" s="26">
        <v>4</v>
      </c>
      <c r="E42" s="27" t="s">
        <v>19</v>
      </c>
      <c r="F42" s="62" t="s">
        <v>44</v>
      </c>
      <c r="G42" s="77"/>
    </row>
    <row r="43" spans="2:7">
      <c r="B43" s="7">
        <f t="shared" si="1"/>
        <v>74</v>
      </c>
      <c r="C43" s="8" t="str">
        <f t="shared" si="0"/>
        <v>0x0000004A</v>
      </c>
      <c r="D43" s="26">
        <v>4</v>
      </c>
      <c r="E43" s="27" t="s">
        <v>20</v>
      </c>
      <c r="F43" s="62" t="s">
        <v>45</v>
      </c>
      <c r="G43" s="77"/>
    </row>
    <row r="44" spans="2:7">
      <c r="B44" s="7">
        <f t="shared" si="1"/>
        <v>78</v>
      </c>
      <c r="C44" s="8" t="str">
        <f t="shared" si="0"/>
        <v>0x0000004E</v>
      </c>
      <c r="D44" s="26">
        <v>4</v>
      </c>
      <c r="E44" s="27">
        <v>1</v>
      </c>
      <c r="F44" s="62" t="s">
        <v>46</v>
      </c>
      <c r="G44" s="77"/>
    </row>
    <row r="45" spans="2:7">
      <c r="B45" s="7">
        <f t="shared" si="1"/>
        <v>82</v>
      </c>
      <c r="C45" s="8" t="str">
        <f t="shared" si="0"/>
        <v>0x00000052</v>
      </c>
      <c r="D45" s="26">
        <v>4</v>
      </c>
      <c r="E45" s="27">
        <v>0</v>
      </c>
      <c r="F45" s="62" t="s">
        <v>47</v>
      </c>
      <c r="G45" s="77"/>
    </row>
    <row r="46" spans="2:7">
      <c r="B46" s="7">
        <f t="shared" si="1"/>
        <v>86</v>
      </c>
      <c r="C46" s="8" t="str">
        <f t="shared" si="0"/>
        <v>0x00000056</v>
      </c>
      <c r="D46" s="26">
        <v>4</v>
      </c>
      <c r="E46" s="27" t="s">
        <v>17</v>
      </c>
      <c r="F46" s="62" t="s">
        <v>48</v>
      </c>
      <c r="G46" s="77"/>
    </row>
    <row r="47" spans="2:7">
      <c r="B47" s="7">
        <f t="shared" si="1"/>
        <v>90</v>
      </c>
      <c r="C47" s="8" t="str">
        <f t="shared" si="0"/>
        <v>0x0000005A</v>
      </c>
      <c r="D47" s="26">
        <v>4</v>
      </c>
      <c r="E47" s="27" t="s">
        <v>18</v>
      </c>
      <c r="F47" s="62" t="s">
        <v>49</v>
      </c>
      <c r="G47" s="77"/>
    </row>
    <row r="48" spans="2:7">
      <c r="B48" s="7">
        <f t="shared" si="1"/>
        <v>94</v>
      </c>
      <c r="C48" s="8" t="str">
        <f t="shared" si="0"/>
        <v>0x0000005E</v>
      </c>
      <c r="D48" s="26">
        <v>4</v>
      </c>
      <c r="E48" s="27" t="s">
        <v>19</v>
      </c>
      <c r="F48" s="62" t="s">
        <v>50</v>
      </c>
      <c r="G48" s="77"/>
    </row>
    <row r="49" spans="2:7" ht="17.25" thickBot="1">
      <c r="B49" s="10">
        <f t="shared" si="1"/>
        <v>98</v>
      </c>
      <c r="C49" s="11" t="str">
        <f t="shared" si="0"/>
        <v>0x00000062</v>
      </c>
      <c r="D49" s="29">
        <v>4</v>
      </c>
      <c r="E49" s="30" t="s">
        <v>20</v>
      </c>
      <c r="F49" s="63" t="s">
        <v>51</v>
      </c>
      <c r="G49" s="77"/>
    </row>
    <row r="50" spans="2:7">
      <c r="B50" s="17">
        <f t="shared" si="1"/>
        <v>102</v>
      </c>
      <c r="C50" s="13" t="str">
        <f t="shared" si="0"/>
        <v>0x00000066</v>
      </c>
      <c r="D50" s="23">
        <v>1</v>
      </c>
      <c r="E50" s="24">
        <v>1</v>
      </c>
      <c r="F50" s="61" t="s">
        <v>36</v>
      </c>
      <c r="G50" s="77"/>
    </row>
    <row r="51" spans="2:7">
      <c r="B51" s="7">
        <f t="shared" si="1"/>
        <v>103</v>
      </c>
      <c r="C51" s="8" t="str">
        <f t="shared" ref="C51:C81" si="6">CONCATENATE("0x",DEC2HEX(B51,8))</f>
        <v>0x00000067</v>
      </c>
      <c r="D51" s="26">
        <v>1</v>
      </c>
      <c r="E51" s="27" t="s">
        <v>18</v>
      </c>
      <c r="F51" s="62" t="s">
        <v>37</v>
      </c>
      <c r="G51" s="77"/>
    </row>
    <row r="52" spans="2:7">
      <c r="B52" s="7">
        <f t="shared" si="1"/>
        <v>104</v>
      </c>
      <c r="C52" s="8" t="str">
        <f t="shared" si="6"/>
        <v>0x00000068</v>
      </c>
      <c r="D52" s="26">
        <v>1</v>
      </c>
      <c r="E52" s="27" t="s">
        <v>19</v>
      </c>
      <c r="F52" s="62" t="s">
        <v>38</v>
      </c>
      <c r="G52" s="77"/>
    </row>
    <row r="53" spans="2:7">
      <c r="B53" s="7">
        <f t="shared" si="1"/>
        <v>105</v>
      </c>
      <c r="C53" s="8" t="str">
        <f t="shared" si="6"/>
        <v>0x00000069</v>
      </c>
      <c r="D53" s="26">
        <v>1</v>
      </c>
      <c r="E53" s="27" t="s">
        <v>20</v>
      </c>
      <c r="F53" s="62" t="s">
        <v>39</v>
      </c>
      <c r="G53" s="77"/>
    </row>
    <row r="54" spans="2:7">
      <c r="B54" s="7">
        <f t="shared" si="1"/>
        <v>106</v>
      </c>
      <c r="C54" s="8" t="str">
        <f t="shared" si="6"/>
        <v>0x0000006A</v>
      </c>
      <c r="D54" s="26">
        <v>4</v>
      </c>
      <c r="E54" s="27">
        <v>0</v>
      </c>
      <c r="F54" s="62" t="s">
        <v>40</v>
      </c>
      <c r="G54" s="77"/>
    </row>
    <row r="55" spans="2:7">
      <c r="B55" s="7">
        <f t="shared" si="1"/>
        <v>110</v>
      </c>
      <c r="C55" s="8" t="str">
        <f t="shared" si="6"/>
        <v>0x0000006E</v>
      </c>
      <c r="D55" s="26">
        <v>4</v>
      </c>
      <c r="E55" s="27">
        <v>0</v>
      </c>
      <c r="F55" s="62" t="s">
        <v>41</v>
      </c>
      <c r="G55" s="77"/>
    </row>
    <row r="56" spans="2:7">
      <c r="B56" s="7">
        <f t="shared" si="1"/>
        <v>114</v>
      </c>
      <c r="C56" s="8" t="str">
        <f t="shared" si="6"/>
        <v>0x00000072</v>
      </c>
      <c r="D56" s="26">
        <v>4</v>
      </c>
      <c r="E56" s="27" t="s">
        <v>17</v>
      </c>
      <c r="F56" s="62" t="s">
        <v>42</v>
      </c>
      <c r="G56" s="77"/>
    </row>
    <row r="57" spans="2:7">
      <c r="B57" s="7">
        <f t="shared" si="1"/>
        <v>118</v>
      </c>
      <c r="C57" s="8" t="str">
        <f t="shared" si="6"/>
        <v>0x00000076</v>
      </c>
      <c r="D57" s="26">
        <v>4</v>
      </c>
      <c r="E57" s="27" t="s">
        <v>18</v>
      </c>
      <c r="F57" s="62" t="s">
        <v>43</v>
      </c>
      <c r="G57" s="77"/>
    </row>
    <row r="58" spans="2:7">
      <c r="B58" s="7">
        <f t="shared" si="1"/>
        <v>122</v>
      </c>
      <c r="C58" s="8" t="str">
        <f t="shared" si="6"/>
        <v>0x0000007A</v>
      </c>
      <c r="D58" s="26">
        <v>4</v>
      </c>
      <c r="E58" s="27" t="s">
        <v>19</v>
      </c>
      <c r="F58" s="62" t="s">
        <v>44</v>
      </c>
      <c r="G58" s="77"/>
    </row>
    <row r="59" spans="2:7">
      <c r="B59" s="7">
        <f t="shared" si="1"/>
        <v>126</v>
      </c>
      <c r="C59" s="8" t="str">
        <f t="shared" si="6"/>
        <v>0x0000007E</v>
      </c>
      <c r="D59" s="26">
        <v>4</v>
      </c>
      <c r="E59" s="27" t="s">
        <v>20</v>
      </c>
      <c r="F59" s="62" t="s">
        <v>45</v>
      </c>
      <c r="G59" s="77"/>
    </row>
    <row r="60" spans="2:7">
      <c r="B60" s="7">
        <f t="shared" si="1"/>
        <v>130</v>
      </c>
      <c r="C60" s="8" t="str">
        <f t="shared" si="6"/>
        <v>0x00000082</v>
      </c>
      <c r="D60" s="26">
        <v>4</v>
      </c>
      <c r="E60" s="27">
        <v>1</v>
      </c>
      <c r="F60" s="62" t="s">
        <v>46</v>
      </c>
      <c r="G60" s="77"/>
    </row>
    <row r="61" spans="2:7">
      <c r="B61" s="7">
        <f t="shared" si="1"/>
        <v>134</v>
      </c>
      <c r="C61" s="8" t="str">
        <f t="shared" si="6"/>
        <v>0x00000086</v>
      </c>
      <c r="D61" s="26">
        <v>4</v>
      </c>
      <c r="E61" s="27">
        <v>0</v>
      </c>
      <c r="F61" s="62" t="s">
        <v>47</v>
      </c>
      <c r="G61" s="77"/>
    </row>
    <row r="62" spans="2:7">
      <c r="B62" s="7">
        <f t="shared" si="1"/>
        <v>138</v>
      </c>
      <c r="C62" s="8" t="str">
        <f t="shared" si="6"/>
        <v>0x0000008A</v>
      </c>
      <c r="D62" s="26">
        <v>4</v>
      </c>
      <c r="E62" s="27" t="s">
        <v>17</v>
      </c>
      <c r="F62" s="62" t="s">
        <v>48</v>
      </c>
      <c r="G62" s="77"/>
    </row>
    <row r="63" spans="2:7">
      <c r="B63" s="7">
        <f t="shared" si="1"/>
        <v>142</v>
      </c>
      <c r="C63" s="8" t="str">
        <f t="shared" si="6"/>
        <v>0x0000008E</v>
      </c>
      <c r="D63" s="26">
        <v>4</v>
      </c>
      <c r="E63" s="27" t="s">
        <v>18</v>
      </c>
      <c r="F63" s="62" t="s">
        <v>49</v>
      </c>
      <c r="G63" s="77"/>
    </row>
    <row r="64" spans="2:7">
      <c r="B64" s="7">
        <f t="shared" si="1"/>
        <v>146</v>
      </c>
      <c r="C64" s="8" t="str">
        <f t="shared" si="6"/>
        <v>0x00000092</v>
      </c>
      <c r="D64" s="26">
        <v>4</v>
      </c>
      <c r="E64" s="27" t="s">
        <v>19</v>
      </c>
      <c r="F64" s="62" t="s">
        <v>50</v>
      </c>
      <c r="G64" s="77"/>
    </row>
    <row r="65" spans="2:7" ht="17.25" thickBot="1">
      <c r="B65" s="10">
        <f t="shared" si="1"/>
        <v>150</v>
      </c>
      <c r="C65" s="11" t="str">
        <f t="shared" si="6"/>
        <v>0x00000096</v>
      </c>
      <c r="D65" s="29">
        <v>4</v>
      </c>
      <c r="E65" s="30" t="s">
        <v>20</v>
      </c>
      <c r="F65" s="63" t="s">
        <v>51</v>
      </c>
      <c r="G65" s="77"/>
    </row>
    <row r="66" spans="2:7">
      <c r="B66" s="17">
        <f t="shared" si="1"/>
        <v>154</v>
      </c>
      <c r="C66" s="13" t="str">
        <f t="shared" si="6"/>
        <v>0x0000009A</v>
      </c>
      <c r="D66" s="23">
        <v>1</v>
      </c>
      <c r="E66" s="24">
        <v>1</v>
      </c>
      <c r="F66" s="61" t="s">
        <v>36</v>
      </c>
      <c r="G66" s="77"/>
    </row>
    <row r="67" spans="2:7">
      <c r="B67" s="7">
        <f t="shared" si="1"/>
        <v>155</v>
      </c>
      <c r="C67" s="8" t="str">
        <f t="shared" si="6"/>
        <v>0x0000009B</v>
      </c>
      <c r="D67" s="26">
        <v>1</v>
      </c>
      <c r="E67" s="27" t="s">
        <v>18</v>
      </c>
      <c r="F67" s="62" t="s">
        <v>37</v>
      </c>
      <c r="G67" s="77"/>
    </row>
    <row r="68" spans="2:7">
      <c r="B68" s="7">
        <f t="shared" si="1"/>
        <v>156</v>
      </c>
      <c r="C68" s="8" t="str">
        <f t="shared" si="6"/>
        <v>0x0000009C</v>
      </c>
      <c r="D68" s="26">
        <v>1</v>
      </c>
      <c r="E68" s="27" t="s">
        <v>19</v>
      </c>
      <c r="F68" s="62" t="s">
        <v>38</v>
      </c>
      <c r="G68" s="77"/>
    </row>
    <row r="69" spans="2:7">
      <c r="B69" s="7">
        <f t="shared" si="1"/>
        <v>157</v>
      </c>
      <c r="C69" s="8" t="str">
        <f t="shared" si="6"/>
        <v>0x0000009D</v>
      </c>
      <c r="D69" s="26">
        <v>1</v>
      </c>
      <c r="E69" s="27" t="s">
        <v>20</v>
      </c>
      <c r="F69" s="62" t="s">
        <v>39</v>
      </c>
      <c r="G69" s="77"/>
    </row>
    <row r="70" spans="2:7">
      <c r="B70" s="7">
        <f t="shared" si="1"/>
        <v>158</v>
      </c>
      <c r="C70" s="8" t="str">
        <f t="shared" si="6"/>
        <v>0x0000009E</v>
      </c>
      <c r="D70" s="26">
        <v>4</v>
      </c>
      <c r="E70" s="27">
        <v>0</v>
      </c>
      <c r="F70" s="62" t="s">
        <v>40</v>
      </c>
      <c r="G70" s="77"/>
    </row>
    <row r="71" spans="2:7">
      <c r="B71" s="7">
        <f t="shared" ref="B71:B86" si="7">B70+D70</f>
        <v>162</v>
      </c>
      <c r="C71" s="8" t="str">
        <f t="shared" si="6"/>
        <v>0x000000A2</v>
      </c>
      <c r="D71" s="26">
        <v>4</v>
      </c>
      <c r="E71" s="27">
        <v>0</v>
      </c>
      <c r="F71" s="62" t="s">
        <v>41</v>
      </c>
      <c r="G71" s="77"/>
    </row>
    <row r="72" spans="2:7">
      <c r="B72" s="7">
        <f t="shared" si="7"/>
        <v>166</v>
      </c>
      <c r="C72" s="8" t="str">
        <f t="shared" si="6"/>
        <v>0x000000A6</v>
      </c>
      <c r="D72" s="26">
        <v>4</v>
      </c>
      <c r="E72" s="27" t="s">
        <v>17</v>
      </c>
      <c r="F72" s="62" t="s">
        <v>42</v>
      </c>
      <c r="G72" s="77"/>
    </row>
    <row r="73" spans="2:7">
      <c r="B73" s="7">
        <f t="shared" si="7"/>
        <v>170</v>
      </c>
      <c r="C73" s="8" t="str">
        <f t="shared" si="6"/>
        <v>0x000000AA</v>
      </c>
      <c r="D73" s="26">
        <v>4</v>
      </c>
      <c r="E73" s="27" t="s">
        <v>18</v>
      </c>
      <c r="F73" s="62" t="s">
        <v>43</v>
      </c>
      <c r="G73" s="77"/>
    </row>
    <row r="74" spans="2:7">
      <c r="B74" s="7">
        <f t="shared" si="7"/>
        <v>174</v>
      </c>
      <c r="C74" s="8" t="str">
        <f t="shared" si="6"/>
        <v>0x000000AE</v>
      </c>
      <c r="D74" s="26">
        <v>4</v>
      </c>
      <c r="E74" s="27" t="s">
        <v>19</v>
      </c>
      <c r="F74" s="62" t="s">
        <v>44</v>
      </c>
      <c r="G74" s="77"/>
    </row>
    <row r="75" spans="2:7">
      <c r="B75" s="7">
        <f t="shared" si="7"/>
        <v>178</v>
      </c>
      <c r="C75" s="8" t="str">
        <f t="shared" si="6"/>
        <v>0x000000B2</v>
      </c>
      <c r="D75" s="26">
        <v>4</v>
      </c>
      <c r="E75" s="27" t="s">
        <v>20</v>
      </c>
      <c r="F75" s="62" t="s">
        <v>45</v>
      </c>
      <c r="G75" s="77"/>
    </row>
    <row r="76" spans="2:7">
      <c r="B76" s="7">
        <f t="shared" si="7"/>
        <v>182</v>
      </c>
      <c r="C76" s="8" t="str">
        <f t="shared" si="6"/>
        <v>0x000000B6</v>
      </c>
      <c r="D76" s="26">
        <v>4</v>
      </c>
      <c r="E76" s="27">
        <v>1</v>
      </c>
      <c r="F76" s="62" t="s">
        <v>46</v>
      </c>
      <c r="G76" s="77"/>
    </row>
    <row r="77" spans="2:7">
      <c r="B77" s="7">
        <f t="shared" si="7"/>
        <v>186</v>
      </c>
      <c r="C77" s="8" t="str">
        <f t="shared" si="6"/>
        <v>0x000000BA</v>
      </c>
      <c r="D77" s="26">
        <v>4</v>
      </c>
      <c r="E77" s="27">
        <v>0</v>
      </c>
      <c r="F77" s="62" t="s">
        <v>47</v>
      </c>
      <c r="G77" s="77"/>
    </row>
    <row r="78" spans="2:7">
      <c r="B78" s="7">
        <f t="shared" si="7"/>
        <v>190</v>
      </c>
      <c r="C78" s="8" t="str">
        <f t="shared" si="6"/>
        <v>0x000000BE</v>
      </c>
      <c r="D78" s="26">
        <v>4</v>
      </c>
      <c r="E78" s="27" t="s">
        <v>17</v>
      </c>
      <c r="F78" s="62" t="s">
        <v>48</v>
      </c>
      <c r="G78" s="77"/>
    </row>
    <row r="79" spans="2:7">
      <c r="B79" s="7">
        <f t="shared" si="7"/>
        <v>194</v>
      </c>
      <c r="C79" s="8" t="str">
        <f t="shared" si="6"/>
        <v>0x000000C2</v>
      </c>
      <c r="D79" s="26">
        <v>4</v>
      </c>
      <c r="E79" s="27" t="s">
        <v>18</v>
      </c>
      <c r="F79" s="62" t="s">
        <v>49</v>
      </c>
      <c r="G79" s="77"/>
    </row>
    <row r="80" spans="2:7">
      <c r="B80" s="7">
        <f t="shared" si="7"/>
        <v>198</v>
      </c>
      <c r="C80" s="8" t="str">
        <f t="shared" si="6"/>
        <v>0x000000C6</v>
      </c>
      <c r="D80" s="26">
        <v>4</v>
      </c>
      <c r="E80" s="27" t="s">
        <v>19</v>
      </c>
      <c r="F80" s="62" t="s">
        <v>50</v>
      </c>
      <c r="G80" s="77"/>
    </row>
    <row r="81" spans="2:7" ht="17.25" thickBot="1">
      <c r="B81" s="10">
        <f>B80+D80</f>
        <v>202</v>
      </c>
      <c r="C81" s="11" t="str">
        <f t="shared" si="6"/>
        <v>0x000000CA</v>
      </c>
      <c r="D81" s="29">
        <v>4</v>
      </c>
      <c r="E81" s="30" t="s">
        <v>20</v>
      </c>
      <c r="F81" s="63" t="s">
        <v>51</v>
      </c>
      <c r="G81" s="77"/>
    </row>
    <row r="82" spans="2:7">
      <c r="B82" s="17">
        <f t="shared" si="7"/>
        <v>206</v>
      </c>
      <c r="C82" s="13" t="str">
        <f t="shared" ref="C82:C113" si="8">CONCATENATE("0x",DEC2HEX(B82,8))</f>
        <v>0x000000CE</v>
      </c>
      <c r="D82" s="23">
        <v>1</v>
      </c>
      <c r="E82" s="24">
        <v>1</v>
      </c>
      <c r="F82" s="61" t="s">
        <v>36</v>
      </c>
      <c r="G82" s="77"/>
    </row>
    <row r="83" spans="2:7">
      <c r="B83" s="7">
        <f t="shared" si="7"/>
        <v>207</v>
      </c>
      <c r="C83" s="8" t="str">
        <f t="shared" si="8"/>
        <v>0x000000CF</v>
      </c>
      <c r="D83" s="26">
        <v>1</v>
      </c>
      <c r="E83" s="27" t="s">
        <v>18</v>
      </c>
      <c r="F83" s="62" t="s">
        <v>37</v>
      </c>
      <c r="G83" s="77"/>
    </row>
    <row r="84" spans="2:7">
      <c r="B84" s="7">
        <f t="shared" si="7"/>
        <v>208</v>
      </c>
      <c r="C84" s="8" t="str">
        <f t="shared" si="8"/>
        <v>0x000000D0</v>
      </c>
      <c r="D84" s="26">
        <v>1</v>
      </c>
      <c r="E84" s="27" t="s">
        <v>19</v>
      </c>
      <c r="F84" s="62" t="s">
        <v>38</v>
      </c>
      <c r="G84" s="77"/>
    </row>
    <row r="85" spans="2:7">
      <c r="B85" s="7">
        <f t="shared" si="7"/>
        <v>209</v>
      </c>
      <c r="C85" s="8" t="str">
        <f t="shared" si="8"/>
        <v>0x000000D1</v>
      </c>
      <c r="D85" s="26">
        <v>1</v>
      </c>
      <c r="E85" s="27" t="s">
        <v>20</v>
      </c>
      <c r="F85" s="62" t="s">
        <v>39</v>
      </c>
      <c r="G85" s="77"/>
    </row>
    <row r="86" spans="2:7">
      <c r="B86" s="7">
        <f t="shared" si="7"/>
        <v>210</v>
      </c>
      <c r="C86" s="8" t="str">
        <f t="shared" si="8"/>
        <v>0x000000D2</v>
      </c>
      <c r="D86" s="26">
        <v>4</v>
      </c>
      <c r="E86" s="27">
        <v>0</v>
      </c>
      <c r="F86" s="62" t="s">
        <v>40</v>
      </c>
      <c r="G86" s="77"/>
    </row>
    <row r="87" spans="2:7">
      <c r="B87" s="7">
        <f t="shared" ref="B87:B113" si="9">B86+D86</f>
        <v>214</v>
      </c>
      <c r="C87" s="8" t="str">
        <f t="shared" si="8"/>
        <v>0x000000D6</v>
      </c>
      <c r="D87" s="26">
        <v>4</v>
      </c>
      <c r="E87" s="27">
        <v>0</v>
      </c>
      <c r="F87" s="62" t="s">
        <v>41</v>
      </c>
      <c r="G87" s="77"/>
    </row>
    <row r="88" spans="2:7">
      <c r="B88" s="7">
        <f t="shared" si="9"/>
        <v>218</v>
      </c>
      <c r="C88" s="8" t="str">
        <f t="shared" si="8"/>
        <v>0x000000DA</v>
      </c>
      <c r="D88" s="26">
        <v>4</v>
      </c>
      <c r="E88" s="27" t="s">
        <v>17</v>
      </c>
      <c r="F88" s="62" t="s">
        <v>42</v>
      </c>
      <c r="G88" s="77"/>
    </row>
    <row r="89" spans="2:7">
      <c r="B89" s="7">
        <f t="shared" si="9"/>
        <v>222</v>
      </c>
      <c r="C89" s="8" t="str">
        <f t="shared" si="8"/>
        <v>0x000000DE</v>
      </c>
      <c r="D89" s="26">
        <v>4</v>
      </c>
      <c r="E89" s="27" t="s">
        <v>18</v>
      </c>
      <c r="F89" s="62" t="s">
        <v>43</v>
      </c>
      <c r="G89" s="77"/>
    </row>
    <row r="90" spans="2:7">
      <c r="B90" s="7">
        <f t="shared" si="9"/>
        <v>226</v>
      </c>
      <c r="C90" s="8" t="str">
        <f t="shared" si="8"/>
        <v>0x000000E2</v>
      </c>
      <c r="D90" s="26">
        <v>4</v>
      </c>
      <c r="E90" s="27" t="s">
        <v>19</v>
      </c>
      <c r="F90" s="62" t="s">
        <v>44</v>
      </c>
      <c r="G90" s="77"/>
    </row>
    <row r="91" spans="2:7">
      <c r="B91" s="7">
        <f t="shared" si="9"/>
        <v>230</v>
      </c>
      <c r="C91" s="8" t="str">
        <f t="shared" si="8"/>
        <v>0x000000E6</v>
      </c>
      <c r="D91" s="26">
        <v>4</v>
      </c>
      <c r="E91" s="27" t="s">
        <v>20</v>
      </c>
      <c r="F91" s="62" t="s">
        <v>45</v>
      </c>
      <c r="G91" s="77"/>
    </row>
    <row r="92" spans="2:7">
      <c r="B92" s="7">
        <f t="shared" si="9"/>
        <v>234</v>
      </c>
      <c r="C92" s="8" t="str">
        <f t="shared" si="8"/>
        <v>0x000000EA</v>
      </c>
      <c r="D92" s="26">
        <v>4</v>
      </c>
      <c r="E92" s="27">
        <v>1</v>
      </c>
      <c r="F92" s="62" t="s">
        <v>46</v>
      </c>
      <c r="G92" s="77"/>
    </row>
    <row r="93" spans="2:7">
      <c r="B93" s="7">
        <f t="shared" si="9"/>
        <v>238</v>
      </c>
      <c r="C93" s="8" t="str">
        <f t="shared" si="8"/>
        <v>0x000000EE</v>
      </c>
      <c r="D93" s="26">
        <v>4</v>
      </c>
      <c r="E93" s="27">
        <v>0</v>
      </c>
      <c r="F93" s="62" t="s">
        <v>47</v>
      </c>
      <c r="G93" s="77"/>
    </row>
    <row r="94" spans="2:7">
      <c r="B94" s="7">
        <f t="shared" si="9"/>
        <v>242</v>
      </c>
      <c r="C94" s="8" t="str">
        <f t="shared" si="8"/>
        <v>0x000000F2</v>
      </c>
      <c r="D94" s="26">
        <v>4</v>
      </c>
      <c r="E94" s="27" t="s">
        <v>17</v>
      </c>
      <c r="F94" s="62" t="s">
        <v>48</v>
      </c>
      <c r="G94" s="77"/>
    </row>
    <row r="95" spans="2:7">
      <c r="B95" s="7">
        <f t="shared" si="9"/>
        <v>246</v>
      </c>
      <c r="C95" s="8" t="str">
        <f t="shared" si="8"/>
        <v>0x000000F6</v>
      </c>
      <c r="D95" s="26">
        <v>4</v>
      </c>
      <c r="E95" s="27" t="s">
        <v>18</v>
      </c>
      <c r="F95" s="62" t="s">
        <v>49</v>
      </c>
      <c r="G95" s="77"/>
    </row>
    <row r="96" spans="2:7">
      <c r="B96" s="7">
        <f t="shared" si="9"/>
        <v>250</v>
      </c>
      <c r="C96" s="8" t="str">
        <f t="shared" si="8"/>
        <v>0x000000FA</v>
      </c>
      <c r="D96" s="26">
        <v>4</v>
      </c>
      <c r="E96" s="27" t="s">
        <v>19</v>
      </c>
      <c r="F96" s="62" t="s">
        <v>50</v>
      </c>
      <c r="G96" s="77"/>
    </row>
    <row r="97" spans="2:7" ht="17.25" thickBot="1">
      <c r="B97" s="10">
        <f t="shared" si="9"/>
        <v>254</v>
      </c>
      <c r="C97" s="11" t="str">
        <f t="shared" si="8"/>
        <v>0x000000FE</v>
      </c>
      <c r="D97" s="29">
        <v>4</v>
      </c>
      <c r="E97" s="30" t="s">
        <v>20</v>
      </c>
      <c r="F97" s="63" t="s">
        <v>51</v>
      </c>
      <c r="G97" s="77"/>
    </row>
    <row r="98" spans="2:7">
      <c r="B98" s="17">
        <f t="shared" si="9"/>
        <v>258</v>
      </c>
      <c r="C98" s="13" t="str">
        <f t="shared" si="8"/>
        <v>0x00000102</v>
      </c>
      <c r="D98" s="23">
        <v>1</v>
      </c>
      <c r="E98" s="24">
        <v>1</v>
      </c>
      <c r="F98" s="61" t="s">
        <v>36</v>
      </c>
      <c r="G98" s="77"/>
    </row>
    <row r="99" spans="2:7">
      <c r="B99" s="7">
        <f t="shared" si="9"/>
        <v>259</v>
      </c>
      <c r="C99" s="8" t="str">
        <f t="shared" si="8"/>
        <v>0x00000103</v>
      </c>
      <c r="D99" s="26">
        <v>1</v>
      </c>
      <c r="E99" s="27" t="s">
        <v>18</v>
      </c>
      <c r="F99" s="62" t="s">
        <v>37</v>
      </c>
      <c r="G99" s="77"/>
    </row>
    <row r="100" spans="2:7">
      <c r="B100" s="7">
        <f t="shared" si="9"/>
        <v>260</v>
      </c>
      <c r="C100" s="8" t="str">
        <f t="shared" si="8"/>
        <v>0x00000104</v>
      </c>
      <c r="D100" s="26">
        <v>1</v>
      </c>
      <c r="E100" s="27" t="s">
        <v>19</v>
      </c>
      <c r="F100" s="62" t="s">
        <v>38</v>
      </c>
      <c r="G100" s="77"/>
    </row>
    <row r="101" spans="2:7">
      <c r="B101" s="7">
        <f t="shared" si="9"/>
        <v>261</v>
      </c>
      <c r="C101" s="8" t="str">
        <f t="shared" si="8"/>
        <v>0x00000105</v>
      </c>
      <c r="D101" s="26">
        <v>1</v>
      </c>
      <c r="E101" s="27" t="s">
        <v>20</v>
      </c>
      <c r="F101" s="62" t="s">
        <v>39</v>
      </c>
      <c r="G101" s="77"/>
    </row>
    <row r="102" spans="2:7">
      <c r="B102" s="7">
        <f t="shared" si="9"/>
        <v>262</v>
      </c>
      <c r="C102" s="8" t="str">
        <f t="shared" si="8"/>
        <v>0x00000106</v>
      </c>
      <c r="D102" s="26">
        <v>4</v>
      </c>
      <c r="E102" s="27">
        <v>0</v>
      </c>
      <c r="F102" s="62" t="s">
        <v>40</v>
      </c>
      <c r="G102" s="77"/>
    </row>
    <row r="103" spans="2:7">
      <c r="B103" s="7">
        <f t="shared" si="9"/>
        <v>266</v>
      </c>
      <c r="C103" s="8" t="str">
        <f t="shared" si="8"/>
        <v>0x0000010A</v>
      </c>
      <c r="D103" s="26">
        <v>4</v>
      </c>
      <c r="E103" s="27">
        <v>0</v>
      </c>
      <c r="F103" s="62" t="s">
        <v>41</v>
      </c>
      <c r="G103" s="77"/>
    </row>
    <row r="104" spans="2:7">
      <c r="B104" s="7">
        <f t="shared" si="9"/>
        <v>270</v>
      </c>
      <c r="C104" s="8" t="str">
        <f t="shared" si="8"/>
        <v>0x0000010E</v>
      </c>
      <c r="D104" s="26">
        <v>4</v>
      </c>
      <c r="E104" s="27" t="s">
        <v>17</v>
      </c>
      <c r="F104" s="62" t="s">
        <v>42</v>
      </c>
      <c r="G104" s="77"/>
    </row>
    <row r="105" spans="2:7">
      <c r="B105" s="7">
        <f t="shared" si="9"/>
        <v>274</v>
      </c>
      <c r="C105" s="8" t="str">
        <f t="shared" si="8"/>
        <v>0x00000112</v>
      </c>
      <c r="D105" s="26">
        <v>4</v>
      </c>
      <c r="E105" s="27" t="s">
        <v>18</v>
      </c>
      <c r="F105" s="62" t="s">
        <v>43</v>
      </c>
      <c r="G105" s="77"/>
    </row>
    <row r="106" spans="2:7">
      <c r="B106" s="7">
        <f t="shared" si="9"/>
        <v>278</v>
      </c>
      <c r="C106" s="8" t="str">
        <f t="shared" si="8"/>
        <v>0x00000116</v>
      </c>
      <c r="D106" s="26">
        <v>4</v>
      </c>
      <c r="E106" s="27" t="s">
        <v>19</v>
      </c>
      <c r="F106" s="62" t="s">
        <v>44</v>
      </c>
      <c r="G106" s="77"/>
    </row>
    <row r="107" spans="2:7">
      <c r="B107" s="7">
        <f t="shared" si="9"/>
        <v>282</v>
      </c>
      <c r="C107" s="8" t="str">
        <f t="shared" si="8"/>
        <v>0x0000011A</v>
      </c>
      <c r="D107" s="26">
        <v>4</v>
      </c>
      <c r="E107" s="27" t="s">
        <v>20</v>
      </c>
      <c r="F107" s="62" t="s">
        <v>45</v>
      </c>
      <c r="G107" s="77"/>
    </row>
    <row r="108" spans="2:7">
      <c r="B108" s="7">
        <f t="shared" si="9"/>
        <v>286</v>
      </c>
      <c r="C108" s="8" t="str">
        <f t="shared" si="8"/>
        <v>0x0000011E</v>
      </c>
      <c r="D108" s="26">
        <v>4</v>
      </c>
      <c r="E108" s="27">
        <v>1</v>
      </c>
      <c r="F108" s="62" t="s">
        <v>46</v>
      </c>
      <c r="G108" s="77"/>
    </row>
    <row r="109" spans="2:7">
      <c r="B109" s="7">
        <f t="shared" si="9"/>
        <v>290</v>
      </c>
      <c r="C109" s="8" t="str">
        <f t="shared" si="8"/>
        <v>0x00000122</v>
      </c>
      <c r="D109" s="26">
        <v>4</v>
      </c>
      <c r="E109" s="27">
        <v>0</v>
      </c>
      <c r="F109" s="62" t="s">
        <v>47</v>
      </c>
      <c r="G109" s="77"/>
    </row>
    <row r="110" spans="2:7">
      <c r="B110" s="7">
        <f t="shared" si="9"/>
        <v>294</v>
      </c>
      <c r="C110" s="8" t="str">
        <f t="shared" si="8"/>
        <v>0x00000126</v>
      </c>
      <c r="D110" s="26">
        <v>4</v>
      </c>
      <c r="E110" s="27" t="s">
        <v>17</v>
      </c>
      <c r="F110" s="62" t="s">
        <v>48</v>
      </c>
      <c r="G110" s="77"/>
    </row>
    <row r="111" spans="2:7">
      <c r="B111" s="7">
        <f t="shared" si="9"/>
        <v>298</v>
      </c>
      <c r="C111" s="8" t="str">
        <f t="shared" si="8"/>
        <v>0x0000012A</v>
      </c>
      <c r="D111" s="26">
        <v>4</v>
      </c>
      <c r="E111" s="27" t="s">
        <v>18</v>
      </c>
      <c r="F111" s="62" t="s">
        <v>49</v>
      </c>
      <c r="G111" s="77"/>
    </row>
    <row r="112" spans="2:7">
      <c r="B112" s="7">
        <f t="shared" si="9"/>
        <v>302</v>
      </c>
      <c r="C112" s="8" t="str">
        <f t="shared" si="8"/>
        <v>0x0000012E</v>
      </c>
      <c r="D112" s="26">
        <v>4</v>
      </c>
      <c r="E112" s="27" t="s">
        <v>19</v>
      </c>
      <c r="F112" s="62" t="s">
        <v>50</v>
      </c>
      <c r="G112" s="77"/>
    </row>
    <row r="113" spans="2:7" ht="17.25" thickBot="1">
      <c r="B113" s="10">
        <f t="shared" si="9"/>
        <v>306</v>
      </c>
      <c r="C113" s="11" t="str">
        <f t="shared" si="8"/>
        <v>0x00000132</v>
      </c>
      <c r="D113" s="29">
        <v>4</v>
      </c>
      <c r="E113" s="30" t="s">
        <v>20</v>
      </c>
      <c r="F113" s="63" t="s">
        <v>51</v>
      </c>
      <c r="G113" s="78"/>
    </row>
  </sheetData>
  <mergeCells count="5">
    <mergeCell ref="G19:G33"/>
    <mergeCell ref="G34:G113"/>
    <mergeCell ref="B3:C3"/>
    <mergeCell ref="G5:G12"/>
    <mergeCell ref="G13:G18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8"/>
  <sheetViews>
    <sheetView showGridLines="0" topLeftCell="A6" zoomScale="85" zoomScaleNormal="85" workbookViewId="0">
      <selection activeCell="K27" sqref="K27"/>
    </sheetView>
  </sheetViews>
  <sheetFormatPr defaultRowHeight="16.5"/>
  <cols>
    <col min="3" max="3" width="11.5" bestFit="1" customWidth="1"/>
    <col min="4" max="4" width="13" bestFit="1" customWidth="1"/>
    <col min="5" max="5" width="16.375" style="18" customWidth="1"/>
    <col min="6" max="6" width="73.75" bestFit="1" customWidth="1"/>
    <col min="7" max="7" width="26.625" bestFit="1" customWidth="1"/>
    <col min="11" max="11" width="12.25" customWidth="1"/>
    <col min="12" max="12" width="10.875" customWidth="1"/>
    <col min="13" max="13" width="13" customWidth="1"/>
    <col min="14" max="14" width="26.5" customWidth="1"/>
    <col min="15" max="15" width="27.25" customWidth="1"/>
    <col min="16" max="16" width="21.125" customWidth="1"/>
  </cols>
  <sheetData>
    <row r="2" spans="2:7" ht="17.25" thickBot="1">
      <c r="B2" t="s">
        <v>30</v>
      </c>
    </row>
    <row r="3" spans="2:7" ht="17.25" thickBot="1">
      <c r="B3" s="79" t="s">
        <v>24</v>
      </c>
      <c r="C3" s="80"/>
      <c r="D3" s="35"/>
      <c r="E3" s="36"/>
      <c r="F3" s="35"/>
      <c r="G3" s="37"/>
    </row>
    <row r="4" spans="2:7" ht="17.25" thickBot="1">
      <c r="B4" s="38" t="s">
        <v>25</v>
      </c>
      <c r="C4" s="35" t="s">
        <v>26</v>
      </c>
      <c r="D4" s="35" t="s">
        <v>27</v>
      </c>
      <c r="E4" s="41" t="s">
        <v>28</v>
      </c>
      <c r="F4" s="41" t="s">
        <v>29</v>
      </c>
      <c r="G4" s="37"/>
    </row>
    <row r="5" spans="2:7">
      <c r="B5" s="1">
        <v>0</v>
      </c>
      <c r="C5" s="2" t="str">
        <f>CONCATENATE("0x",DEC2HEX(B5,8))</f>
        <v>0x00000000</v>
      </c>
      <c r="D5" s="2">
        <v>1</v>
      </c>
      <c r="E5" s="19">
        <v>1</v>
      </c>
      <c r="F5" s="39" t="s">
        <v>2</v>
      </c>
      <c r="G5" s="86" t="s">
        <v>1</v>
      </c>
    </row>
    <row r="6" spans="2:7">
      <c r="B6" s="3">
        <f>B5+D5</f>
        <v>1</v>
      </c>
      <c r="C6" s="4" t="str">
        <f t="shared" ref="C6:C48" si="0">CONCATENATE("0x",DEC2HEX(B6,8))</f>
        <v>0x00000001</v>
      </c>
      <c r="D6" s="4">
        <v>1</v>
      </c>
      <c r="E6" s="20">
        <v>0</v>
      </c>
      <c r="F6" s="40" t="s">
        <v>3</v>
      </c>
      <c r="G6" s="87"/>
    </row>
    <row r="7" spans="2:7" ht="17.25" thickBot="1">
      <c r="B7" s="3">
        <f t="shared" ref="B7:B30" si="1">B6+D6</f>
        <v>2</v>
      </c>
      <c r="C7" s="4" t="str">
        <f t="shared" si="0"/>
        <v>0x00000002</v>
      </c>
      <c r="D7" s="4">
        <v>4</v>
      </c>
      <c r="E7" s="44">
        <v>2</v>
      </c>
      <c r="F7" s="40" t="s">
        <v>0</v>
      </c>
      <c r="G7" s="87"/>
    </row>
    <row r="8" spans="2:7" ht="18" thickTop="1" thickBot="1">
      <c r="B8" s="5">
        <f t="shared" si="1"/>
        <v>6</v>
      </c>
      <c r="C8" s="6" t="str">
        <f t="shared" si="0"/>
        <v>0x00000006</v>
      </c>
      <c r="D8" s="42">
        <v>4</v>
      </c>
      <c r="E8" s="46">
        <f>E7*24+B9</f>
        <v>58</v>
      </c>
      <c r="F8" s="43" t="s">
        <v>11</v>
      </c>
      <c r="G8" s="88"/>
    </row>
    <row r="9" spans="2:7">
      <c r="B9" s="12">
        <f t="shared" si="1"/>
        <v>10</v>
      </c>
      <c r="C9" s="13" t="str">
        <f t="shared" si="0"/>
        <v>0x0000000A</v>
      </c>
      <c r="D9" s="13">
        <v>2</v>
      </c>
      <c r="E9" s="45">
        <v>5</v>
      </c>
      <c r="F9" s="14" t="s">
        <v>4</v>
      </c>
      <c r="G9" s="90" t="s">
        <v>23</v>
      </c>
    </row>
    <row r="10" spans="2:7">
      <c r="B10" s="7">
        <f t="shared" si="1"/>
        <v>12</v>
      </c>
      <c r="C10" s="8" t="str">
        <f t="shared" si="0"/>
        <v>0x0000000C</v>
      </c>
      <c r="D10" s="8">
        <v>2</v>
      </c>
      <c r="E10" s="21">
        <v>0</v>
      </c>
      <c r="F10" s="9" t="s">
        <v>5</v>
      </c>
      <c r="G10" s="91"/>
    </row>
    <row r="11" spans="2:7">
      <c r="B11" s="7">
        <f t="shared" si="1"/>
        <v>14</v>
      </c>
      <c r="C11" s="8" t="str">
        <f t="shared" si="0"/>
        <v>0x0000000E</v>
      </c>
      <c r="D11" s="8">
        <v>4</v>
      </c>
      <c r="E11" s="21" t="s">
        <v>17</v>
      </c>
      <c r="F11" s="9" t="s">
        <v>7</v>
      </c>
      <c r="G11" s="91"/>
    </row>
    <row r="12" spans="2:7">
      <c r="B12" s="7">
        <f t="shared" si="1"/>
        <v>18</v>
      </c>
      <c r="C12" s="8" t="str">
        <f t="shared" si="0"/>
        <v>0x00000012</v>
      </c>
      <c r="D12" s="8">
        <v>4</v>
      </c>
      <c r="E12" s="21" t="s">
        <v>18</v>
      </c>
      <c r="F12" s="9" t="s">
        <v>6</v>
      </c>
      <c r="G12" s="91"/>
    </row>
    <row r="13" spans="2:7">
      <c r="B13" s="7">
        <f t="shared" si="1"/>
        <v>22</v>
      </c>
      <c r="C13" s="8" t="str">
        <f t="shared" si="0"/>
        <v>0x00000016</v>
      </c>
      <c r="D13" s="8">
        <v>4</v>
      </c>
      <c r="E13" s="21" t="s">
        <v>19</v>
      </c>
      <c r="F13" s="9" t="s">
        <v>8</v>
      </c>
      <c r="G13" s="91"/>
    </row>
    <row r="14" spans="2:7">
      <c r="B14" s="7">
        <f t="shared" si="1"/>
        <v>26</v>
      </c>
      <c r="C14" s="8" t="str">
        <f t="shared" si="0"/>
        <v>0x0000001A</v>
      </c>
      <c r="D14" s="8">
        <v>4</v>
      </c>
      <c r="E14" s="21" t="s">
        <v>20</v>
      </c>
      <c r="F14" s="9" t="s">
        <v>9</v>
      </c>
      <c r="G14" s="91"/>
    </row>
    <row r="15" spans="2:7" ht="17.25" thickBot="1">
      <c r="B15" s="7">
        <f t="shared" si="1"/>
        <v>30</v>
      </c>
      <c r="C15" s="8" t="str">
        <f t="shared" si="0"/>
        <v>0x0000001E</v>
      </c>
      <c r="D15" s="8">
        <v>2</v>
      </c>
      <c r="E15" s="22">
        <v>2</v>
      </c>
      <c r="F15" s="9" t="s">
        <v>10</v>
      </c>
      <c r="G15" s="91"/>
    </row>
    <row r="16" spans="2:7" ht="18" thickTop="1" thickBot="1">
      <c r="B16" s="15">
        <f t="shared" si="1"/>
        <v>32</v>
      </c>
      <c r="C16" s="16" t="str">
        <f t="shared" si="0"/>
        <v>0x00000020</v>
      </c>
      <c r="D16" s="47">
        <v>2</v>
      </c>
      <c r="E16" s="46">
        <v>0</v>
      </c>
      <c r="F16" s="48" t="s">
        <v>12</v>
      </c>
      <c r="G16" s="91"/>
    </row>
    <row r="17" spans="2:7" ht="17.25" thickTop="1">
      <c r="B17" s="17">
        <f t="shared" si="1"/>
        <v>34</v>
      </c>
      <c r="C17" s="13" t="str">
        <f t="shared" si="0"/>
        <v>0x00000022</v>
      </c>
      <c r="D17" s="13">
        <v>2</v>
      </c>
      <c r="E17" s="45">
        <v>6</v>
      </c>
      <c r="F17" s="14" t="s">
        <v>4</v>
      </c>
      <c r="G17" s="91"/>
    </row>
    <row r="18" spans="2:7">
      <c r="B18" s="7">
        <f t="shared" si="1"/>
        <v>36</v>
      </c>
      <c r="C18" s="8" t="str">
        <f t="shared" si="0"/>
        <v>0x00000024</v>
      </c>
      <c r="D18" s="8">
        <v>2</v>
      </c>
      <c r="E18" s="21">
        <v>0</v>
      </c>
      <c r="F18" s="9" t="s">
        <v>5</v>
      </c>
      <c r="G18" s="91"/>
    </row>
    <row r="19" spans="2:7">
      <c r="B19" s="7">
        <f t="shared" si="1"/>
        <v>38</v>
      </c>
      <c r="C19" s="8" t="str">
        <f t="shared" si="0"/>
        <v>0x00000026</v>
      </c>
      <c r="D19" s="8">
        <v>4</v>
      </c>
      <c r="E19" s="21" t="s">
        <v>17</v>
      </c>
      <c r="F19" s="9" t="s">
        <v>7</v>
      </c>
      <c r="G19" s="91"/>
    </row>
    <row r="20" spans="2:7">
      <c r="B20" s="7">
        <f t="shared" si="1"/>
        <v>42</v>
      </c>
      <c r="C20" s="8" t="str">
        <f t="shared" si="0"/>
        <v>0x0000002A</v>
      </c>
      <c r="D20" s="8">
        <v>4</v>
      </c>
      <c r="E20" s="21" t="s">
        <v>18</v>
      </c>
      <c r="F20" s="9" t="s">
        <v>6</v>
      </c>
      <c r="G20" s="91"/>
    </row>
    <row r="21" spans="2:7">
      <c r="B21" s="7">
        <f t="shared" si="1"/>
        <v>46</v>
      </c>
      <c r="C21" s="8" t="str">
        <f t="shared" si="0"/>
        <v>0x0000002E</v>
      </c>
      <c r="D21" s="8">
        <v>4</v>
      </c>
      <c r="E21" s="21" t="s">
        <v>19</v>
      </c>
      <c r="F21" s="9" t="s">
        <v>8</v>
      </c>
      <c r="G21" s="91"/>
    </row>
    <row r="22" spans="2:7">
      <c r="B22" s="7">
        <f t="shared" si="1"/>
        <v>50</v>
      </c>
      <c r="C22" s="8" t="str">
        <f t="shared" si="0"/>
        <v>0x00000032</v>
      </c>
      <c r="D22" s="8">
        <v>4</v>
      </c>
      <c r="E22" s="21" t="s">
        <v>20</v>
      </c>
      <c r="F22" s="9" t="s">
        <v>9</v>
      </c>
      <c r="G22" s="91"/>
    </row>
    <row r="23" spans="2:7" ht="17.25" thickBot="1">
      <c r="B23" s="7">
        <f t="shared" si="1"/>
        <v>54</v>
      </c>
      <c r="C23" s="8" t="str">
        <f t="shared" si="0"/>
        <v>0x00000036</v>
      </c>
      <c r="D23" s="8">
        <v>2</v>
      </c>
      <c r="E23" s="22">
        <v>2</v>
      </c>
      <c r="F23" s="9" t="s">
        <v>10</v>
      </c>
      <c r="G23" s="91"/>
    </row>
    <row r="24" spans="2:7" ht="18" thickTop="1" thickBot="1">
      <c r="B24" s="10">
        <f t="shared" si="1"/>
        <v>56</v>
      </c>
      <c r="C24" s="11" t="str">
        <f t="shared" si="0"/>
        <v>0x00000038</v>
      </c>
      <c r="D24" s="49">
        <v>2</v>
      </c>
      <c r="E24" s="46">
        <f>E16+E15</f>
        <v>2</v>
      </c>
      <c r="F24" s="50" t="s">
        <v>13</v>
      </c>
      <c r="G24" s="92"/>
    </row>
    <row r="25" spans="2:7" ht="17.25" thickBot="1">
      <c r="B25" s="17">
        <f t="shared" si="1"/>
        <v>58</v>
      </c>
      <c r="C25" s="13" t="str">
        <f t="shared" si="0"/>
        <v>0x0000003A</v>
      </c>
      <c r="D25" s="23">
        <v>2</v>
      </c>
      <c r="E25" s="51">
        <v>0</v>
      </c>
      <c r="F25" s="25" t="s">
        <v>14</v>
      </c>
      <c r="G25" s="89" t="s">
        <v>21</v>
      </c>
    </row>
    <row r="26" spans="2:7" ht="17.25" thickBot="1">
      <c r="B26" s="7">
        <f t="shared" si="1"/>
        <v>60</v>
      </c>
      <c r="C26" s="8" t="str">
        <f t="shared" si="0"/>
        <v>0x0000003C</v>
      </c>
      <c r="D26" s="26">
        <v>2</v>
      </c>
      <c r="E26" s="27">
        <v>0</v>
      </c>
      <c r="F26" s="28" t="s">
        <v>15</v>
      </c>
      <c r="G26" s="89"/>
    </row>
    <row r="27" spans="2:7" ht="17.25" thickBot="1">
      <c r="B27" s="7">
        <f t="shared" si="1"/>
        <v>62</v>
      </c>
      <c r="C27" s="8" t="str">
        <f t="shared" si="0"/>
        <v>0x0000003E</v>
      </c>
      <c r="D27" s="26">
        <v>4</v>
      </c>
      <c r="E27" s="27" t="s">
        <v>17</v>
      </c>
      <c r="F27" s="28" t="s">
        <v>7</v>
      </c>
      <c r="G27" s="89"/>
    </row>
    <row r="28" spans="2:7" ht="17.25" thickBot="1">
      <c r="B28" s="7">
        <f t="shared" si="1"/>
        <v>66</v>
      </c>
      <c r="C28" s="8" t="str">
        <f t="shared" si="0"/>
        <v>0x00000042</v>
      </c>
      <c r="D28" s="26">
        <v>4</v>
      </c>
      <c r="E28" s="27" t="s">
        <v>18</v>
      </c>
      <c r="F28" s="28" t="s">
        <v>6</v>
      </c>
      <c r="G28" s="89"/>
    </row>
    <row r="29" spans="2:7" ht="17.25" thickBot="1">
      <c r="B29" s="7">
        <f t="shared" si="1"/>
        <v>70</v>
      </c>
      <c r="C29" s="8" t="str">
        <f t="shared" si="0"/>
        <v>0x00000046</v>
      </c>
      <c r="D29" s="26">
        <v>4</v>
      </c>
      <c r="E29" s="27" t="s">
        <v>19</v>
      </c>
      <c r="F29" s="28" t="s">
        <v>8</v>
      </c>
      <c r="G29" s="89"/>
    </row>
    <row r="30" spans="2:7" ht="17.25" thickBot="1">
      <c r="B30" s="15">
        <f t="shared" si="1"/>
        <v>74</v>
      </c>
      <c r="C30" s="16" t="str">
        <f t="shared" si="0"/>
        <v>0x0000004A</v>
      </c>
      <c r="D30" s="32">
        <v>4</v>
      </c>
      <c r="E30" s="33" t="s">
        <v>20</v>
      </c>
      <c r="F30" s="34" t="s">
        <v>16</v>
      </c>
      <c r="G30" s="89"/>
    </row>
    <row r="31" spans="2:7" ht="17.25" thickBot="1">
      <c r="B31" s="17">
        <f t="shared" ref="B31:B42" si="2">B30+D30</f>
        <v>78</v>
      </c>
      <c r="C31" s="13" t="str">
        <f t="shared" si="0"/>
        <v>0x0000004E</v>
      </c>
      <c r="D31" s="23">
        <v>2</v>
      </c>
      <c r="E31" s="24">
        <v>1</v>
      </c>
      <c r="F31" s="25" t="s">
        <v>14</v>
      </c>
      <c r="G31" s="89"/>
    </row>
    <row r="32" spans="2:7" ht="17.25" thickBot="1">
      <c r="B32" s="7">
        <f t="shared" si="2"/>
        <v>80</v>
      </c>
      <c r="C32" s="8" t="str">
        <f t="shared" si="0"/>
        <v>0x00000050</v>
      </c>
      <c r="D32" s="26">
        <v>2</v>
      </c>
      <c r="E32" s="27">
        <v>0</v>
      </c>
      <c r="F32" s="28" t="s">
        <v>15</v>
      </c>
      <c r="G32" s="89"/>
    </row>
    <row r="33" spans="2:7" ht="17.25" thickBot="1">
      <c r="B33" s="7">
        <f t="shared" si="2"/>
        <v>82</v>
      </c>
      <c r="C33" s="8" t="str">
        <f t="shared" si="0"/>
        <v>0x00000052</v>
      </c>
      <c r="D33" s="26">
        <v>4</v>
      </c>
      <c r="E33" s="27" t="s">
        <v>17</v>
      </c>
      <c r="F33" s="28" t="s">
        <v>7</v>
      </c>
      <c r="G33" s="89"/>
    </row>
    <row r="34" spans="2:7" ht="17.25" thickBot="1">
      <c r="B34" s="7">
        <f t="shared" si="2"/>
        <v>86</v>
      </c>
      <c r="C34" s="8" t="str">
        <f t="shared" si="0"/>
        <v>0x00000056</v>
      </c>
      <c r="D34" s="26">
        <v>4</v>
      </c>
      <c r="E34" s="27" t="s">
        <v>18</v>
      </c>
      <c r="F34" s="28" t="s">
        <v>6</v>
      </c>
      <c r="G34" s="89"/>
    </row>
    <row r="35" spans="2:7" ht="17.25" thickBot="1">
      <c r="B35" s="7">
        <f t="shared" si="2"/>
        <v>90</v>
      </c>
      <c r="C35" s="8" t="str">
        <f t="shared" si="0"/>
        <v>0x0000005A</v>
      </c>
      <c r="D35" s="26">
        <v>4</v>
      </c>
      <c r="E35" s="27" t="s">
        <v>19</v>
      </c>
      <c r="F35" s="28" t="s">
        <v>8</v>
      </c>
      <c r="G35" s="89"/>
    </row>
    <row r="36" spans="2:7" ht="17.25" thickBot="1">
      <c r="B36" s="10">
        <f t="shared" si="2"/>
        <v>94</v>
      </c>
      <c r="C36" s="11" t="str">
        <f t="shared" si="0"/>
        <v>0x0000005E</v>
      </c>
      <c r="D36" s="29">
        <v>4</v>
      </c>
      <c r="E36" s="30" t="s">
        <v>20</v>
      </c>
      <c r="F36" s="31" t="s">
        <v>16</v>
      </c>
      <c r="G36" s="89"/>
    </row>
    <row r="37" spans="2:7" ht="17.25" thickBot="1">
      <c r="B37" s="17">
        <f t="shared" si="2"/>
        <v>98</v>
      </c>
      <c r="C37" s="13" t="str">
        <f t="shared" si="0"/>
        <v>0x00000062</v>
      </c>
      <c r="D37" s="23">
        <v>2</v>
      </c>
      <c r="E37" s="24">
        <v>0</v>
      </c>
      <c r="F37" s="25" t="s">
        <v>14</v>
      </c>
      <c r="G37" s="89" t="s">
        <v>22</v>
      </c>
    </row>
    <row r="38" spans="2:7" ht="17.25" thickBot="1">
      <c r="B38" s="7">
        <f t="shared" si="2"/>
        <v>100</v>
      </c>
      <c r="C38" s="8" t="str">
        <f t="shared" si="0"/>
        <v>0x00000064</v>
      </c>
      <c r="D38" s="26">
        <v>2</v>
      </c>
      <c r="E38" s="27">
        <v>0</v>
      </c>
      <c r="F38" s="28" t="s">
        <v>15</v>
      </c>
      <c r="G38" s="89"/>
    </row>
    <row r="39" spans="2:7" ht="17.25" thickBot="1">
      <c r="B39" s="7">
        <f t="shared" si="2"/>
        <v>102</v>
      </c>
      <c r="C39" s="8" t="str">
        <f t="shared" si="0"/>
        <v>0x00000066</v>
      </c>
      <c r="D39" s="26">
        <v>4</v>
      </c>
      <c r="E39" s="27" t="s">
        <v>17</v>
      </c>
      <c r="F39" s="28" t="s">
        <v>7</v>
      </c>
      <c r="G39" s="89"/>
    </row>
    <row r="40" spans="2:7" ht="17.25" thickBot="1">
      <c r="B40" s="7">
        <f t="shared" si="2"/>
        <v>106</v>
      </c>
      <c r="C40" s="8" t="str">
        <f t="shared" si="0"/>
        <v>0x0000006A</v>
      </c>
      <c r="D40" s="26">
        <v>4</v>
      </c>
      <c r="E40" s="27" t="s">
        <v>18</v>
      </c>
      <c r="F40" s="28" t="s">
        <v>6</v>
      </c>
      <c r="G40" s="89"/>
    </row>
    <row r="41" spans="2:7" ht="17.25" thickBot="1">
      <c r="B41" s="7">
        <f t="shared" si="2"/>
        <v>110</v>
      </c>
      <c r="C41" s="8" t="str">
        <f t="shared" si="0"/>
        <v>0x0000006E</v>
      </c>
      <c r="D41" s="26">
        <v>4</v>
      </c>
      <c r="E41" s="27" t="s">
        <v>19</v>
      </c>
      <c r="F41" s="28" t="s">
        <v>8</v>
      </c>
      <c r="G41" s="89"/>
    </row>
    <row r="42" spans="2:7" ht="17.25" thickBot="1">
      <c r="B42" s="15">
        <f t="shared" si="2"/>
        <v>114</v>
      </c>
      <c r="C42" s="16" t="str">
        <f t="shared" si="0"/>
        <v>0x00000072</v>
      </c>
      <c r="D42" s="32">
        <v>4</v>
      </c>
      <c r="E42" s="33" t="s">
        <v>20</v>
      </c>
      <c r="F42" s="34" t="s">
        <v>16</v>
      </c>
      <c r="G42" s="89"/>
    </row>
    <row r="43" spans="2:7" ht="17.25" thickBot="1">
      <c r="B43" s="17">
        <f t="shared" ref="B43:B48" si="3">B42+D42</f>
        <v>118</v>
      </c>
      <c r="C43" s="13" t="str">
        <f t="shared" si="0"/>
        <v>0x00000076</v>
      </c>
      <c r="D43" s="23">
        <v>2</v>
      </c>
      <c r="E43" s="24">
        <v>1</v>
      </c>
      <c r="F43" s="25" t="s">
        <v>14</v>
      </c>
      <c r="G43" s="89"/>
    </row>
    <row r="44" spans="2:7" ht="17.25" thickBot="1">
      <c r="B44" s="7">
        <f t="shared" si="3"/>
        <v>120</v>
      </c>
      <c r="C44" s="8" t="str">
        <f t="shared" si="0"/>
        <v>0x00000078</v>
      </c>
      <c r="D44" s="26">
        <v>2</v>
      </c>
      <c r="E44" s="27">
        <v>0</v>
      </c>
      <c r="F44" s="28" t="s">
        <v>15</v>
      </c>
      <c r="G44" s="89"/>
    </row>
    <row r="45" spans="2:7" ht="17.25" thickBot="1">
      <c r="B45" s="7">
        <f t="shared" si="3"/>
        <v>122</v>
      </c>
      <c r="C45" s="8" t="str">
        <f t="shared" si="0"/>
        <v>0x0000007A</v>
      </c>
      <c r="D45" s="26">
        <v>4</v>
      </c>
      <c r="E45" s="27" t="s">
        <v>17</v>
      </c>
      <c r="F45" s="28" t="s">
        <v>7</v>
      </c>
      <c r="G45" s="89"/>
    </row>
    <row r="46" spans="2:7" ht="17.25" thickBot="1">
      <c r="B46" s="7">
        <f t="shared" si="3"/>
        <v>126</v>
      </c>
      <c r="C46" s="8" t="str">
        <f t="shared" si="0"/>
        <v>0x0000007E</v>
      </c>
      <c r="D46" s="26">
        <v>4</v>
      </c>
      <c r="E46" s="27" t="s">
        <v>18</v>
      </c>
      <c r="F46" s="28" t="s">
        <v>6</v>
      </c>
      <c r="G46" s="89"/>
    </row>
    <row r="47" spans="2:7" ht="17.25" thickBot="1">
      <c r="B47" s="7">
        <f t="shared" si="3"/>
        <v>130</v>
      </c>
      <c r="C47" s="8" t="str">
        <f t="shared" si="0"/>
        <v>0x00000082</v>
      </c>
      <c r="D47" s="26">
        <v>4</v>
      </c>
      <c r="E47" s="27" t="s">
        <v>19</v>
      </c>
      <c r="F47" s="28" t="s">
        <v>8</v>
      </c>
      <c r="G47" s="89"/>
    </row>
    <row r="48" spans="2:7" ht="17.25" thickBot="1">
      <c r="B48" s="10">
        <f t="shared" si="3"/>
        <v>134</v>
      </c>
      <c r="C48" s="11" t="str">
        <f t="shared" si="0"/>
        <v>0x00000086</v>
      </c>
      <c r="D48" s="29">
        <v>4</v>
      </c>
      <c r="E48" s="30" t="s">
        <v>20</v>
      </c>
      <c r="F48" s="31" t="s">
        <v>16</v>
      </c>
      <c r="G48" s="89"/>
    </row>
  </sheetData>
  <mergeCells count="5">
    <mergeCell ref="B3:C3"/>
    <mergeCell ref="G5:G8"/>
    <mergeCell ref="G25:G36"/>
    <mergeCell ref="G37:G48"/>
    <mergeCell ref="G9:G2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국가별(주별) 파일 구조</vt:lpstr>
      <vt:lpstr>JGCS 파일 구조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kmshim</dc:creator>
  <cp:lastModifiedBy>kmshim</cp:lastModifiedBy>
  <cp:lastPrinted>2019-06-06T23:56:50Z</cp:lastPrinted>
  <dcterms:created xsi:type="dcterms:W3CDTF">2019-06-06T12:42:27Z</dcterms:created>
  <dcterms:modified xsi:type="dcterms:W3CDTF">2019-06-06T23:58:47Z</dcterms:modified>
</cp:coreProperties>
</file>