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replicate calc" sheetId="2" r:id="rId5"/>
    <sheet state="visible" name="replicates_info_copy" sheetId="3" r:id="rId6"/>
    <sheet state="visible" name="quefalta" sheetId="4" r:id="rId7"/>
    <sheet state="visible" name="petrisA_archive" sheetId="5" r:id="rId8"/>
  </sheets>
  <definedNames/>
  <calcPr/>
  <extLst>
    <ext uri="GoogleSheetsCustomDataVersion2">
      <go:sheetsCustomData xmlns:go="http://customooxmlschemas.google.com/" r:id="rId9" roundtripDataChecksum="KknYMgkGhgaJRb66r9wG9VoxFluAZCrsfJ8uiFflGIg="/>
    </ext>
  </extLst>
</workbook>
</file>

<file path=xl/sharedStrings.xml><?xml version="1.0" encoding="utf-8"?>
<sst xmlns="http://schemas.openxmlformats.org/spreadsheetml/2006/main" count="366" uniqueCount="158">
  <si>
    <t>UID</t>
  </si>
  <si>
    <t>Date completed</t>
  </si>
  <si>
    <t>Sample ID</t>
  </si>
  <si>
    <t>sample weight</t>
  </si>
  <si>
    <t>petri_dish weight</t>
  </si>
  <si>
    <t>petri number</t>
  </si>
  <si>
    <t>CW1</t>
  </si>
  <si>
    <t>CW2</t>
  </si>
  <si>
    <t>CW3</t>
  </si>
  <si>
    <t>CW4</t>
  </si>
  <si>
    <t>petri_2</t>
  </si>
  <si>
    <t>CW_total</t>
  </si>
  <si>
    <t>CW_per_g</t>
  </si>
  <si>
    <t>Notes</t>
  </si>
  <si>
    <t>C_01</t>
  </si>
  <si>
    <t>Lab01</t>
  </si>
  <si>
    <t>redo (bad labelling)</t>
  </si>
  <si>
    <t>Could be 3, 2, 8</t>
  </si>
  <si>
    <t>black ink</t>
  </si>
  <si>
    <t>C_02</t>
  </si>
  <si>
    <t>Lab02</t>
  </si>
  <si>
    <t>C_03</t>
  </si>
  <si>
    <t>Lab03</t>
  </si>
  <si>
    <t>C_04</t>
  </si>
  <si>
    <t>Lab04</t>
  </si>
  <si>
    <t>C_05</t>
  </si>
  <si>
    <t>Lab05</t>
  </si>
  <si>
    <t>C_06</t>
  </si>
  <si>
    <t>Lab06</t>
  </si>
  <si>
    <t>C_07</t>
  </si>
  <si>
    <t>Lab07</t>
  </si>
  <si>
    <t>C_08</t>
  </si>
  <si>
    <t>Lab08</t>
  </si>
  <si>
    <t>C_09</t>
  </si>
  <si>
    <t>Lab09</t>
  </si>
  <si>
    <t>C_10</t>
  </si>
  <si>
    <t>Lab10</t>
  </si>
  <si>
    <t>C_11</t>
  </si>
  <si>
    <t>Lab11</t>
  </si>
  <si>
    <t>C_12</t>
  </si>
  <si>
    <t>Lab12</t>
  </si>
  <si>
    <t>C_13</t>
  </si>
  <si>
    <t>Lab13</t>
  </si>
  <si>
    <t>C_14</t>
  </si>
  <si>
    <t>Lab14</t>
  </si>
  <si>
    <t>C_15</t>
  </si>
  <si>
    <t>Lab15</t>
  </si>
  <si>
    <t>C_16</t>
  </si>
  <si>
    <t>Lab16</t>
  </si>
  <si>
    <t>C_17</t>
  </si>
  <si>
    <t>Lab17</t>
  </si>
  <si>
    <t>C_18</t>
  </si>
  <si>
    <t>Lab18</t>
  </si>
  <si>
    <t>C_19</t>
  </si>
  <si>
    <t>Lab19</t>
  </si>
  <si>
    <t>C_20</t>
  </si>
  <si>
    <t>Lab20</t>
  </si>
  <si>
    <t>C_21</t>
  </si>
  <si>
    <t>Lab21</t>
  </si>
  <si>
    <t>C_22</t>
  </si>
  <si>
    <t>C_23</t>
  </si>
  <si>
    <t>C_24</t>
  </si>
  <si>
    <t>C_25</t>
  </si>
  <si>
    <t>C_26</t>
  </si>
  <si>
    <t>C_27</t>
  </si>
  <si>
    <t>C_28</t>
  </si>
  <si>
    <t>Conc remaining R01</t>
  </si>
  <si>
    <t>C_29</t>
  </si>
  <si>
    <t>Conc remaining R05</t>
  </si>
  <si>
    <t>redo bad labelling</t>
  </si>
  <si>
    <t>C_30</t>
  </si>
  <si>
    <t>redo, bad labelling: puede ser nueve o puede ser un duplicante de arrible. Was labeled The same as above</t>
  </si>
  <si>
    <t>C_31</t>
  </si>
  <si>
    <t>C_32</t>
  </si>
  <si>
    <t>C_33</t>
  </si>
  <si>
    <t>C_34</t>
  </si>
  <si>
    <t>C_35</t>
  </si>
  <si>
    <t>Lab45</t>
  </si>
  <si>
    <t>C_36</t>
  </si>
  <si>
    <t>Lab47</t>
  </si>
  <si>
    <t>C_37</t>
  </si>
  <si>
    <t>C_38</t>
  </si>
  <si>
    <t>C_39</t>
  </si>
  <si>
    <t>C_40</t>
  </si>
  <si>
    <t xml:space="preserve">g Caragenina/g sample </t>
  </si>
  <si>
    <t>ID</t>
  </si>
  <si>
    <t>t_rep_1_0526</t>
  </si>
  <si>
    <t>ID2_0517</t>
  </si>
  <si>
    <t>t_rep_2</t>
  </si>
  <si>
    <t>difference between the two in grams</t>
  </si>
  <si>
    <t>repeat</t>
  </si>
  <si>
    <t>good</t>
  </si>
  <si>
    <t>Lab</t>
  </si>
  <si>
    <t>New Samp ID</t>
  </si>
  <si>
    <t>Sample Code</t>
  </si>
  <si>
    <t>Location</t>
  </si>
  <si>
    <t>variety</t>
  </si>
  <si>
    <t>Ind_ID</t>
  </si>
  <si>
    <t>Life Stage</t>
  </si>
  <si>
    <t>R01</t>
  </si>
  <si>
    <t>Mendieta</t>
  </si>
  <si>
    <t>C.Cham</t>
  </si>
  <si>
    <t>I45</t>
  </si>
  <si>
    <t>Tetra</t>
  </si>
  <si>
    <t>R02</t>
  </si>
  <si>
    <t>I38</t>
  </si>
  <si>
    <t>R04</t>
  </si>
  <si>
    <t>I26</t>
  </si>
  <si>
    <t>Carp</t>
  </si>
  <si>
    <t>Mendienta</t>
  </si>
  <si>
    <t>I37</t>
  </si>
  <si>
    <t>R05</t>
  </si>
  <si>
    <t>I47</t>
  </si>
  <si>
    <t>Gam</t>
  </si>
  <si>
    <t>Concession</t>
  </si>
  <si>
    <t>I63</t>
  </si>
  <si>
    <t>lab07</t>
  </si>
  <si>
    <t>I49</t>
  </si>
  <si>
    <t>R03</t>
  </si>
  <si>
    <t>I65</t>
  </si>
  <si>
    <t>many</t>
  </si>
  <si>
    <t>Gam/Tetra</t>
  </si>
  <si>
    <t>F. Glom</t>
  </si>
  <si>
    <t>Carro Caido</t>
  </si>
  <si>
    <t>CC10</t>
  </si>
  <si>
    <t>CC11</t>
  </si>
  <si>
    <t>7H</t>
  </si>
  <si>
    <t>F.Glom</t>
  </si>
  <si>
    <t>Processed bag</t>
  </si>
  <si>
    <t>Unknown</t>
  </si>
  <si>
    <t xml:space="preserve">R02 </t>
  </si>
  <si>
    <t>Proceseed bag</t>
  </si>
  <si>
    <t>Lab22</t>
  </si>
  <si>
    <t># veces repetir</t>
  </si>
  <si>
    <t>total analysis remaining</t>
  </si>
  <si>
    <t>Francisco Conc</t>
  </si>
  <si>
    <t>Mendieta F. Glom</t>
  </si>
  <si>
    <t>Caro Caido</t>
  </si>
  <si>
    <t>7H Fglom</t>
  </si>
  <si>
    <t>Lab20 (harina)</t>
  </si>
  <si>
    <t>Ilo</t>
  </si>
  <si>
    <t>Lab21 (harina)</t>
  </si>
  <si>
    <t>Lab22 (harina)</t>
  </si>
  <si>
    <t>Lab23</t>
  </si>
  <si>
    <t>Lab24</t>
  </si>
  <si>
    <t>Lab25</t>
  </si>
  <si>
    <t>Lab36</t>
  </si>
  <si>
    <t>Lab37</t>
  </si>
  <si>
    <t>Lab46</t>
  </si>
  <si>
    <t>Lab43</t>
  </si>
  <si>
    <t>Lab44</t>
  </si>
  <si>
    <t>Lab49</t>
  </si>
  <si>
    <t>Lab51</t>
  </si>
  <si>
    <t>Lab50</t>
  </si>
  <si>
    <t>Lab40</t>
  </si>
  <si>
    <t>Mendieta Fglom</t>
  </si>
  <si>
    <t>Lab41</t>
  </si>
  <si>
    <t>weight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</si>
</sst>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8">
    <font>
      <sz val="11.0"/>
      <color theme="1"/>
      <name val="Aptos Narrow"/>
      <scheme val="minor"/>
    </font>
    <font>
      <b/>
      <sz val="11.0"/>
      <color theme="1"/>
      <name val="Aptos Narrow"/>
    </font>
    <font>
      <b/>
      <sz val="11.0"/>
      <color theme="1"/>
      <name val="Arial"/>
    </font>
    <font>
      <sz val="11.0"/>
      <color theme="1"/>
      <name val="Arial"/>
    </font>
    <font>
      <sz val="11.0"/>
      <color theme="1"/>
      <name val="Aptos Narrow"/>
    </font>
    <font>
      <color theme="1"/>
      <name val="Aptos Narrow"/>
      <scheme val="minor"/>
    </font>
    <font>
      <color theme="1"/>
      <name val="Arial"/>
    </font>
    <font>
      <b/>
      <sz val="11.0"/>
      <color rgb="FFFF0000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readingOrder="0"/>
    </xf>
    <xf borderId="1" fillId="2" fontId="4" numFmtId="14" xfId="0" applyBorder="1" applyFont="1" applyNumberFormat="1"/>
    <xf borderId="1" fillId="2" fontId="4" numFmtId="0" xfId="0" applyBorder="1" applyFont="1"/>
    <xf borderId="0" fillId="0" fontId="5" numFmtId="0" xfId="0" applyFont="1"/>
    <xf borderId="0" fillId="0" fontId="4" numFmtId="14" xfId="0" applyFont="1" applyNumberFormat="1"/>
    <xf borderId="0" fillId="0" fontId="3" numFmtId="1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5" numFmtId="164" xfId="0" applyFont="1" applyNumberFormat="1"/>
    <xf borderId="0" fillId="0" fontId="5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63"/>
    <col customWidth="1" min="2" max="2" width="9.13"/>
    <col customWidth="1" min="3" max="27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4.25" customHeight="1">
      <c r="A2" s="3" t="s">
        <v>14</v>
      </c>
      <c r="B2" s="4">
        <v>45794.0</v>
      </c>
      <c r="C2" s="5" t="s">
        <v>15</v>
      </c>
      <c r="D2" s="5">
        <v>5.0081</v>
      </c>
      <c r="E2" s="5"/>
      <c r="F2" s="5"/>
      <c r="G2" s="5">
        <v>1.9979</v>
      </c>
      <c r="H2" s="5"/>
      <c r="I2" s="5"/>
      <c r="J2" s="5"/>
      <c r="K2" s="5"/>
      <c r="L2" s="5">
        <f t="shared" ref="L2:L8" si="1">G2/D2</f>
        <v>0.3989337274</v>
      </c>
      <c r="M2" s="5">
        <f t="shared" ref="M2:M41" si="2">L2/D2</f>
        <v>0.0796577</v>
      </c>
      <c r="N2" s="5" t="s">
        <v>16</v>
      </c>
      <c r="O2" s="5"/>
      <c r="P2" s="5" t="s">
        <v>17</v>
      </c>
      <c r="Q2" s="5" t="s">
        <v>18</v>
      </c>
      <c r="R2" s="5"/>
      <c r="S2" s="5"/>
      <c r="T2" s="5"/>
      <c r="U2" s="5"/>
      <c r="V2" s="5"/>
      <c r="W2" s="5"/>
      <c r="X2" s="5"/>
      <c r="Y2" s="5"/>
      <c r="Z2" s="5"/>
      <c r="AA2" s="5"/>
    </row>
    <row r="3" ht="14.25" customHeight="1">
      <c r="A3" s="6" t="s">
        <v>19</v>
      </c>
      <c r="B3" s="7">
        <v>45794.0</v>
      </c>
      <c r="C3" s="6" t="s">
        <v>20</v>
      </c>
      <c r="D3" s="6">
        <v>5.0187</v>
      </c>
      <c r="G3" s="6">
        <v>0.3257</v>
      </c>
      <c r="L3" s="6">
        <f t="shared" si="1"/>
        <v>0.06489728416</v>
      </c>
      <c r="M3" s="5">
        <f t="shared" si="2"/>
        <v>0.01293109454</v>
      </c>
    </row>
    <row r="4" ht="14.25" customHeight="1">
      <c r="A4" s="6" t="s">
        <v>21</v>
      </c>
      <c r="B4" s="7">
        <v>45794.0</v>
      </c>
      <c r="C4" s="6" t="s">
        <v>22</v>
      </c>
      <c r="D4" s="6">
        <v>5.0762</v>
      </c>
      <c r="G4" s="6">
        <v>1.2134</v>
      </c>
      <c r="H4" s="6">
        <v>0.5669</v>
      </c>
      <c r="I4" s="6">
        <v>1.053</v>
      </c>
      <c r="J4" s="6">
        <v>1.0</v>
      </c>
      <c r="L4" s="6">
        <f t="shared" si="1"/>
        <v>0.239037075</v>
      </c>
      <c r="M4" s="5">
        <f t="shared" si="2"/>
        <v>0.04708976695</v>
      </c>
    </row>
    <row r="5" ht="14.25" customHeight="1">
      <c r="A5" s="6" t="s">
        <v>23</v>
      </c>
      <c r="B5" s="7">
        <v>45794.0</v>
      </c>
      <c r="C5" s="6" t="s">
        <v>24</v>
      </c>
      <c r="D5" s="6">
        <v>5.0132</v>
      </c>
      <c r="G5" s="6">
        <v>1.0298</v>
      </c>
      <c r="H5" s="6">
        <v>1.2595</v>
      </c>
      <c r="L5" s="6">
        <f t="shared" si="1"/>
        <v>0.2054176973</v>
      </c>
      <c r="M5" s="5">
        <f t="shared" si="2"/>
        <v>0.04097536449</v>
      </c>
    </row>
    <row r="6" ht="14.25" customHeight="1">
      <c r="A6" s="6" t="s">
        <v>25</v>
      </c>
      <c r="B6" s="7">
        <v>45794.0</v>
      </c>
      <c r="C6" s="6" t="s">
        <v>26</v>
      </c>
      <c r="D6" s="6">
        <v>5.0267</v>
      </c>
      <c r="G6" s="6">
        <v>1.386</v>
      </c>
      <c r="H6" s="6">
        <v>0.9334</v>
      </c>
      <c r="I6" s="6">
        <v>1.2257</v>
      </c>
      <c r="J6" s="6">
        <v>1.7173</v>
      </c>
      <c r="L6" s="6">
        <f t="shared" si="1"/>
        <v>0.2757276145</v>
      </c>
      <c r="M6" s="5">
        <f t="shared" si="2"/>
        <v>0.05485260997</v>
      </c>
    </row>
    <row r="7" ht="14.25" customHeight="1">
      <c r="A7" s="6" t="s">
        <v>27</v>
      </c>
      <c r="B7" s="7">
        <v>45794.0</v>
      </c>
      <c r="C7" s="6" t="s">
        <v>28</v>
      </c>
      <c r="D7" s="6">
        <v>2.5195</v>
      </c>
      <c r="G7" s="6">
        <v>0.26669</v>
      </c>
      <c r="L7" s="6">
        <f t="shared" si="1"/>
        <v>0.1058503671</v>
      </c>
      <c r="M7" s="5">
        <f t="shared" si="2"/>
        <v>0.04201244975</v>
      </c>
    </row>
    <row r="8" ht="14.25" customHeight="1">
      <c r="A8" s="6" t="s">
        <v>29</v>
      </c>
      <c r="B8" s="7">
        <v>45794.0</v>
      </c>
      <c r="C8" s="6" t="s">
        <v>30</v>
      </c>
      <c r="D8" s="6">
        <v>5.0982</v>
      </c>
      <c r="G8" s="6">
        <v>0.1709</v>
      </c>
      <c r="H8" s="6">
        <v>0.1675</v>
      </c>
      <c r="L8" s="6">
        <f t="shared" si="1"/>
        <v>0.03352163509</v>
      </c>
      <c r="M8" s="5">
        <f t="shared" si="2"/>
        <v>0.00657519028</v>
      </c>
    </row>
    <row r="9" ht="14.25" customHeight="1">
      <c r="A9" s="5" t="s">
        <v>31</v>
      </c>
      <c r="B9" s="4">
        <v>45794.0</v>
      </c>
      <c r="C9" s="5" t="s">
        <v>32</v>
      </c>
      <c r="D9" s="5">
        <v>2.0605</v>
      </c>
      <c r="E9" s="5"/>
      <c r="F9" s="5"/>
      <c r="G9" s="5"/>
      <c r="H9" s="5"/>
      <c r="I9" s="5"/>
      <c r="J9" s="5"/>
      <c r="K9" s="5"/>
      <c r="L9" s="5"/>
      <c r="M9" s="5">
        <f t="shared" si="2"/>
        <v>0</v>
      </c>
      <c r="N9" s="5" t="s">
        <v>16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4.25" customHeight="1">
      <c r="A10" s="6" t="s">
        <v>33</v>
      </c>
      <c r="B10" s="7">
        <v>45794.0</v>
      </c>
      <c r="C10" s="6" t="s">
        <v>34</v>
      </c>
      <c r="D10" s="6">
        <v>5.0041</v>
      </c>
      <c r="G10" s="6">
        <v>1.1027</v>
      </c>
      <c r="L10" s="6">
        <f t="shared" ref="L10:L22" si="3">G10/D10</f>
        <v>0.2203593054</v>
      </c>
      <c r="M10" s="5">
        <f t="shared" si="2"/>
        <v>0.04403575176</v>
      </c>
    </row>
    <row r="11" ht="14.25" customHeight="1">
      <c r="A11" s="6" t="s">
        <v>35</v>
      </c>
      <c r="B11" s="7">
        <v>45794.0</v>
      </c>
      <c r="C11" s="6" t="s">
        <v>36</v>
      </c>
      <c r="D11" s="6">
        <v>5.0632</v>
      </c>
      <c r="G11" s="6">
        <v>0.8089</v>
      </c>
      <c r="H11" s="6">
        <v>0.8607</v>
      </c>
      <c r="I11" s="6">
        <v>1.0915</v>
      </c>
      <c r="J11" s="6">
        <v>0.8425</v>
      </c>
      <c r="L11" s="6">
        <f t="shared" si="3"/>
        <v>0.1597606257</v>
      </c>
      <c r="M11" s="5">
        <f t="shared" si="2"/>
        <v>0.03155329153</v>
      </c>
    </row>
    <row r="12" ht="14.25" customHeight="1">
      <c r="A12" s="6" t="s">
        <v>37</v>
      </c>
      <c r="B12" s="7">
        <v>45794.0</v>
      </c>
      <c r="C12" s="6" t="s">
        <v>38</v>
      </c>
      <c r="D12" s="6">
        <v>5.047</v>
      </c>
      <c r="G12" s="6">
        <v>0.7192</v>
      </c>
      <c r="L12" s="6">
        <f t="shared" si="3"/>
        <v>0.1425004953</v>
      </c>
      <c r="M12" s="5">
        <f t="shared" si="2"/>
        <v>0.02823469295</v>
      </c>
    </row>
    <row r="13" ht="14.25" customHeight="1">
      <c r="A13" s="6" t="s">
        <v>39</v>
      </c>
      <c r="B13" s="7">
        <v>45794.0</v>
      </c>
      <c r="C13" s="6" t="s">
        <v>40</v>
      </c>
      <c r="D13" s="6">
        <v>5.0419</v>
      </c>
      <c r="G13" s="6">
        <v>0.7078</v>
      </c>
      <c r="H13" s="6">
        <v>1.0033</v>
      </c>
      <c r="L13" s="6">
        <f t="shared" si="3"/>
        <v>0.1403835856</v>
      </c>
      <c r="M13" s="5">
        <f t="shared" si="2"/>
        <v>0.02784338951</v>
      </c>
    </row>
    <row r="14" ht="14.25" customHeight="1">
      <c r="A14" s="6" t="s">
        <v>41</v>
      </c>
      <c r="B14" s="7">
        <v>45794.0</v>
      </c>
      <c r="C14" s="6" t="s">
        <v>42</v>
      </c>
      <c r="D14" s="6">
        <v>5.0283</v>
      </c>
      <c r="G14" s="6">
        <v>0.6095</v>
      </c>
      <c r="L14" s="6">
        <f t="shared" si="3"/>
        <v>0.1212139292</v>
      </c>
      <c r="M14" s="5">
        <f t="shared" si="2"/>
        <v>0.02410634393</v>
      </c>
    </row>
    <row r="15" ht="14.25" customHeight="1">
      <c r="A15" s="6" t="s">
        <v>43</v>
      </c>
      <c r="B15" s="7">
        <v>45794.0</v>
      </c>
      <c r="C15" s="6" t="s">
        <v>44</v>
      </c>
      <c r="D15" s="6">
        <v>4.4182</v>
      </c>
      <c r="G15" s="6">
        <v>1.2544</v>
      </c>
      <c r="L15" s="6">
        <f t="shared" si="3"/>
        <v>0.2839165271</v>
      </c>
      <c r="M15" s="5">
        <f t="shared" si="2"/>
        <v>0.0642606779</v>
      </c>
    </row>
    <row r="16" ht="14.25" customHeight="1">
      <c r="A16" s="6" t="s">
        <v>45</v>
      </c>
      <c r="B16" s="7">
        <v>45794.0</v>
      </c>
      <c r="C16" s="6" t="s">
        <v>46</v>
      </c>
      <c r="D16" s="6">
        <v>2.324</v>
      </c>
      <c r="G16" s="6">
        <v>1.0487</v>
      </c>
      <c r="H16" s="6">
        <v>0.4151</v>
      </c>
      <c r="L16" s="6">
        <f t="shared" si="3"/>
        <v>0.4512478485</v>
      </c>
      <c r="M16" s="5">
        <f t="shared" si="2"/>
        <v>0.1941686095</v>
      </c>
    </row>
    <row r="17" ht="14.25" customHeight="1">
      <c r="A17" s="6" t="s">
        <v>47</v>
      </c>
      <c r="B17" s="7">
        <v>45794.0</v>
      </c>
      <c r="C17" s="6" t="s">
        <v>48</v>
      </c>
      <c r="D17" s="6">
        <v>5.0469</v>
      </c>
      <c r="G17" s="6">
        <v>1.3432</v>
      </c>
      <c r="H17" s="6">
        <v>1.4194</v>
      </c>
      <c r="I17" s="6">
        <v>0.028</v>
      </c>
      <c r="L17" s="6">
        <f t="shared" si="3"/>
        <v>0.2661435733</v>
      </c>
      <c r="M17" s="5">
        <f t="shared" si="2"/>
        <v>0.05273406909</v>
      </c>
    </row>
    <row r="18" ht="14.25" customHeight="1">
      <c r="A18" s="6" t="s">
        <v>49</v>
      </c>
      <c r="B18" s="7">
        <v>45794.0</v>
      </c>
      <c r="C18" s="6" t="s">
        <v>50</v>
      </c>
      <c r="D18" s="6">
        <v>5.0637</v>
      </c>
      <c r="G18" s="6">
        <v>1.3832</v>
      </c>
      <c r="H18" s="6">
        <v>0.9724</v>
      </c>
      <c r="L18" s="6">
        <f t="shared" si="3"/>
        <v>0.2731599423</v>
      </c>
      <c r="M18" s="5">
        <f t="shared" si="2"/>
        <v>0.05394473257</v>
      </c>
    </row>
    <row r="19" ht="14.25" customHeight="1">
      <c r="A19" s="6" t="s">
        <v>51</v>
      </c>
      <c r="B19" s="7">
        <v>45794.0</v>
      </c>
      <c r="C19" s="6" t="s">
        <v>52</v>
      </c>
      <c r="D19" s="6">
        <v>5.03</v>
      </c>
      <c r="G19" s="6">
        <v>1.2705</v>
      </c>
      <c r="H19" s="6">
        <v>1.2939</v>
      </c>
      <c r="L19" s="6">
        <f t="shared" si="3"/>
        <v>0.252584493</v>
      </c>
      <c r="M19" s="5">
        <f t="shared" si="2"/>
        <v>0.05021560498</v>
      </c>
    </row>
    <row r="20" ht="14.25" customHeight="1">
      <c r="A20" s="6" t="s">
        <v>53</v>
      </c>
      <c r="B20" s="7">
        <v>45794.0</v>
      </c>
      <c r="C20" s="6" t="s">
        <v>54</v>
      </c>
      <c r="D20" s="6">
        <v>5.0053</v>
      </c>
      <c r="G20" s="6">
        <v>1.7007</v>
      </c>
      <c r="L20" s="6">
        <f t="shared" si="3"/>
        <v>0.3397798334</v>
      </c>
      <c r="M20" s="5">
        <f t="shared" si="2"/>
        <v>0.06788400963</v>
      </c>
    </row>
    <row r="21" ht="14.25" customHeight="1">
      <c r="A21" s="6" t="s">
        <v>55</v>
      </c>
      <c r="B21" s="7">
        <v>45794.0</v>
      </c>
      <c r="C21" s="6" t="s">
        <v>56</v>
      </c>
      <c r="D21" s="6">
        <v>5.0746</v>
      </c>
      <c r="G21" s="6">
        <v>1.5487</v>
      </c>
      <c r="H21" s="6">
        <v>0.7724</v>
      </c>
      <c r="I21" s="6">
        <v>1.2728</v>
      </c>
      <c r="L21" s="6">
        <f t="shared" si="3"/>
        <v>0.3051866157</v>
      </c>
      <c r="M21" s="5">
        <f t="shared" si="2"/>
        <v>0.06014003383</v>
      </c>
    </row>
    <row r="22" ht="14.25" customHeight="1">
      <c r="A22" s="6" t="s">
        <v>57</v>
      </c>
      <c r="B22" s="7">
        <v>45794.0</v>
      </c>
      <c r="C22" s="6" t="s">
        <v>58</v>
      </c>
      <c r="D22" s="6">
        <v>5.0211</v>
      </c>
      <c r="G22" s="6">
        <v>1.5784</v>
      </c>
      <c r="H22" s="6">
        <v>1.6564</v>
      </c>
      <c r="L22" s="6">
        <f t="shared" si="3"/>
        <v>0.3143534285</v>
      </c>
      <c r="M22" s="5">
        <f t="shared" si="2"/>
        <v>0.06260648633</v>
      </c>
    </row>
    <row r="23" ht="14.25" customHeight="1">
      <c r="A23" s="6" t="s">
        <v>59</v>
      </c>
      <c r="B23" s="8">
        <v>45803.0</v>
      </c>
      <c r="C23" s="6" t="s">
        <v>15</v>
      </c>
      <c r="D23" s="6">
        <v>1.0033</v>
      </c>
      <c r="E23" s="6">
        <v>35.4581</v>
      </c>
      <c r="F23" s="6">
        <v>1.0</v>
      </c>
      <c r="K23" s="9">
        <v>35.9817</v>
      </c>
      <c r="L23" s="6">
        <f t="shared" ref="L23:L41" si="4">K23-E23</f>
        <v>0.5236</v>
      </c>
      <c r="M23" s="5">
        <f t="shared" si="2"/>
        <v>0.5218778032</v>
      </c>
    </row>
    <row r="24" ht="14.25" customHeight="1">
      <c r="A24" s="6" t="s">
        <v>60</v>
      </c>
      <c r="B24" s="8">
        <v>45803.0</v>
      </c>
      <c r="C24" s="6" t="s">
        <v>20</v>
      </c>
      <c r="D24" s="6">
        <v>1.0521</v>
      </c>
      <c r="E24" s="6">
        <v>39.0597</v>
      </c>
      <c r="F24" s="6">
        <v>2.0</v>
      </c>
      <c r="K24" s="9">
        <v>39.1422</v>
      </c>
      <c r="L24" s="6">
        <f t="shared" si="4"/>
        <v>0.0825</v>
      </c>
      <c r="M24" s="5">
        <f t="shared" si="2"/>
        <v>0.07841459937</v>
      </c>
    </row>
    <row r="25" ht="14.25" customHeight="1">
      <c r="A25" s="6" t="s">
        <v>61</v>
      </c>
      <c r="B25" s="8">
        <v>45803.0</v>
      </c>
      <c r="C25" s="6" t="s">
        <v>22</v>
      </c>
      <c r="D25" s="6">
        <v>1.0125</v>
      </c>
      <c r="E25" s="6">
        <v>38.916</v>
      </c>
      <c r="F25" s="6">
        <v>3.0</v>
      </c>
      <c r="K25" s="9">
        <v>39.3713</v>
      </c>
      <c r="L25" s="6">
        <f t="shared" si="4"/>
        <v>0.4553</v>
      </c>
      <c r="M25" s="5">
        <f t="shared" si="2"/>
        <v>0.4496790123</v>
      </c>
    </row>
    <row r="26" ht="14.25" customHeight="1">
      <c r="A26" s="6" t="s">
        <v>62</v>
      </c>
      <c r="B26" s="8">
        <v>45803.0</v>
      </c>
      <c r="C26" s="6" t="s">
        <v>24</v>
      </c>
      <c r="D26" s="6">
        <v>1.0111</v>
      </c>
      <c r="E26" s="6">
        <v>37.6702</v>
      </c>
      <c r="F26" s="6">
        <v>4.0</v>
      </c>
      <c r="K26" s="9">
        <v>38.1062</v>
      </c>
      <c r="L26" s="6">
        <f t="shared" si="4"/>
        <v>0.436</v>
      </c>
      <c r="M26" s="5">
        <f t="shared" si="2"/>
        <v>0.4312135298</v>
      </c>
    </row>
    <row r="27" ht="14.25" customHeight="1">
      <c r="A27" s="6" t="s">
        <v>63</v>
      </c>
      <c r="B27" s="8">
        <v>45803.0</v>
      </c>
      <c r="C27" s="6" t="s">
        <v>26</v>
      </c>
      <c r="D27" s="6">
        <v>0.995</v>
      </c>
      <c r="E27" s="6">
        <v>39.0389</v>
      </c>
      <c r="F27" s="6">
        <v>5.0</v>
      </c>
      <c r="K27" s="10">
        <v>38.298</v>
      </c>
      <c r="L27" s="11">
        <f t="shared" si="4"/>
        <v>-0.7409</v>
      </c>
      <c r="M27" s="5">
        <f t="shared" si="2"/>
        <v>-0.7446231156</v>
      </c>
    </row>
    <row r="28" ht="14.25" customHeight="1">
      <c r="A28" s="6" t="s">
        <v>64</v>
      </c>
      <c r="B28" s="8">
        <v>45803.0</v>
      </c>
      <c r="C28" s="6" t="s">
        <v>28</v>
      </c>
      <c r="D28" s="6">
        <v>1.048</v>
      </c>
      <c r="E28" s="6">
        <v>40.7485</v>
      </c>
      <c r="F28" s="6">
        <v>6.0</v>
      </c>
      <c r="K28" s="9">
        <v>40.7812</v>
      </c>
      <c r="L28" s="6">
        <f t="shared" si="4"/>
        <v>0.0327</v>
      </c>
      <c r="M28" s="5">
        <f t="shared" si="2"/>
        <v>0.03120229008</v>
      </c>
    </row>
    <row r="29" ht="14.25" customHeight="1">
      <c r="A29" s="6" t="s">
        <v>65</v>
      </c>
      <c r="B29" s="8">
        <v>45803.0</v>
      </c>
      <c r="C29" s="6" t="s">
        <v>66</v>
      </c>
      <c r="D29" s="6">
        <v>1.0209</v>
      </c>
      <c r="E29" s="6">
        <v>37.7864</v>
      </c>
      <c r="F29" s="6">
        <v>7.0</v>
      </c>
      <c r="K29" s="9">
        <v>38.0705</v>
      </c>
      <c r="L29" s="6">
        <f t="shared" si="4"/>
        <v>0.2841</v>
      </c>
      <c r="M29" s="5">
        <f t="shared" si="2"/>
        <v>0.2782838672</v>
      </c>
    </row>
    <row r="30" ht="14.25" customHeight="1">
      <c r="A30" s="6" t="s">
        <v>67</v>
      </c>
      <c r="B30" s="8">
        <v>45803.0</v>
      </c>
      <c r="C30" s="5" t="s">
        <v>68</v>
      </c>
      <c r="D30" s="5">
        <v>1.0212</v>
      </c>
      <c r="E30" s="5">
        <v>39.75</v>
      </c>
      <c r="F30" s="5">
        <v>8.0</v>
      </c>
      <c r="G30" s="5"/>
      <c r="H30" s="5"/>
      <c r="I30" s="5"/>
      <c r="J30" s="5"/>
      <c r="K30" s="3">
        <v>40.0343</v>
      </c>
      <c r="L30" s="6">
        <f t="shared" si="4"/>
        <v>0.2843</v>
      </c>
      <c r="M30" s="5">
        <f t="shared" si="2"/>
        <v>0.2783979632</v>
      </c>
      <c r="N30" s="5"/>
      <c r="O30" s="5" t="s">
        <v>69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4.25" customHeight="1">
      <c r="A31" s="6" t="s">
        <v>70</v>
      </c>
      <c r="B31" s="8">
        <v>45803.0</v>
      </c>
      <c r="C31" s="5" t="s">
        <v>34</v>
      </c>
      <c r="D31" s="5">
        <v>0.9949</v>
      </c>
      <c r="E31" s="5">
        <v>41.0593</v>
      </c>
      <c r="F31" s="5">
        <v>9.0</v>
      </c>
      <c r="G31" s="5"/>
      <c r="H31" s="5"/>
      <c r="I31" s="5"/>
      <c r="J31" s="5"/>
      <c r="K31" s="3">
        <v>41.2435</v>
      </c>
      <c r="L31" s="6">
        <f t="shared" si="4"/>
        <v>0.1842</v>
      </c>
      <c r="M31" s="5">
        <f t="shared" si="2"/>
        <v>0.1851442356</v>
      </c>
      <c r="N31" s="5"/>
      <c r="O31" s="5" t="s">
        <v>71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4.25" customHeight="1">
      <c r="A32" s="6" t="s">
        <v>72</v>
      </c>
      <c r="B32" s="8">
        <v>45803.0</v>
      </c>
      <c r="C32" s="6" t="s">
        <v>36</v>
      </c>
      <c r="D32" s="6">
        <v>1.0138</v>
      </c>
      <c r="E32" s="6">
        <v>37.9041</v>
      </c>
      <c r="F32" s="6">
        <v>10.0</v>
      </c>
      <c r="K32" s="9">
        <v>38.0653</v>
      </c>
      <c r="L32" s="6">
        <f t="shared" si="4"/>
        <v>0.1612</v>
      </c>
      <c r="M32" s="5">
        <f t="shared" si="2"/>
        <v>0.159005721</v>
      </c>
    </row>
    <row r="33" ht="14.25" customHeight="1">
      <c r="A33" s="6" t="s">
        <v>73</v>
      </c>
      <c r="B33" s="8">
        <v>45803.0</v>
      </c>
      <c r="C33" s="6" t="s">
        <v>38</v>
      </c>
      <c r="D33" s="6">
        <v>0.9902</v>
      </c>
      <c r="E33" s="6">
        <v>37.6285</v>
      </c>
      <c r="F33" s="6">
        <v>11.0</v>
      </c>
      <c r="K33" s="9">
        <v>37.6698</v>
      </c>
      <c r="L33" s="6">
        <f t="shared" si="4"/>
        <v>0.0413</v>
      </c>
      <c r="M33" s="5">
        <f t="shared" si="2"/>
        <v>0.04170874571</v>
      </c>
    </row>
    <row r="34" ht="14.25" customHeight="1">
      <c r="A34" s="6" t="s">
        <v>74</v>
      </c>
      <c r="B34" s="8">
        <v>45803.0</v>
      </c>
      <c r="C34" s="6" t="s">
        <v>40</v>
      </c>
      <c r="D34" s="6">
        <v>0.9956</v>
      </c>
      <c r="E34" s="6">
        <v>37.768</v>
      </c>
      <c r="F34" s="6">
        <v>12.0</v>
      </c>
      <c r="K34" s="9">
        <v>37.7808</v>
      </c>
      <c r="L34" s="6">
        <f t="shared" si="4"/>
        <v>0.0128</v>
      </c>
      <c r="M34" s="5">
        <f t="shared" si="2"/>
        <v>0.0128565689</v>
      </c>
    </row>
    <row r="35" ht="14.25" customHeight="1">
      <c r="A35" s="6" t="s">
        <v>75</v>
      </c>
      <c r="B35" s="8">
        <v>45803.0</v>
      </c>
      <c r="C35" s="6" t="s">
        <v>42</v>
      </c>
      <c r="D35" s="6">
        <v>1.0129</v>
      </c>
      <c r="E35" s="6">
        <v>37.8397</v>
      </c>
      <c r="F35" s="6">
        <v>13.0</v>
      </c>
      <c r="K35" s="9">
        <v>37.9332</v>
      </c>
      <c r="L35" s="6">
        <f t="shared" si="4"/>
        <v>0.0935</v>
      </c>
      <c r="M35" s="5">
        <f t="shared" si="2"/>
        <v>0.09230921118</v>
      </c>
    </row>
    <row r="36" ht="14.25" customHeight="1">
      <c r="A36" s="6" t="s">
        <v>76</v>
      </c>
      <c r="B36" s="8">
        <v>45803.0</v>
      </c>
      <c r="C36" s="6" t="s">
        <v>77</v>
      </c>
      <c r="D36" s="6">
        <v>1.019</v>
      </c>
      <c r="E36" s="6">
        <v>38.914</v>
      </c>
      <c r="F36" s="6">
        <v>14.0</v>
      </c>
      <c r="K36" s="9">
        <v>39.1732</v>
      </c>
      <c r="L36" s="6">
        <f t="shared" si="4"/>
        <v>0.2592</v>
      </c>
      <c r="M36" s="5">
        <f t="shared" si="2"/>
        <v>0.2543670265</v>
      </c>
    </row>
    <row r="37" ht="14.25" customHeight="1">
      <c r="A37" s="6" t="s">
        <v>78</v>
      </c>
      <c r="B37" s="8">
        <v>45803.0</v>
      </c>
      <c r="C37" s="6" t="s">
        <v>79</v>
      </c>
      <c r="D37" s="6">
        <v>0.9923</v>
      </c>
      <c r="E37" s="6">
        <v>37.5763</v>
      </c>
      <c r="F37" s="6">
        <v>15.0</v>
      </c>
      <c r="K37" s="9">
        <v>38.0628</v>
      </c>
      <c r="L37" s="6">
        <f t="shared" si="4"/>
        <v>0.4865</v>
      </c>
      <c r="M37" s="5">
        <f t="shared" si="2"/>
        <v>0.4902751184</v>
      </c>
    </row>
    <row r="38" ht="14.25" customHeight="1">
      <c r="A38" s="6" t="s">
        <v>80</v>
      </c>
      <c r="B38" s="8">
        <v>45803.0</v>
      </c>
      <c r="C38" s="6" t="s">
        <v>48</v>
      </c>
      <c r="D38" s="6">
        <v>0.9995</v>
      </c>
      <c r="E38" s="6">
        <v>39.1838</v>
      </c>
      <c r="F38" s="6">
        <v>16.0</v>
      </c>
      <c r="K38" s="10">
        <v>39.607</v>
      </c>
      <c r="L38" s="11">
        <f t="shared" si="4"/>
        <v>0.4232</v>
      </c>
      <c r="M38" s="5">
        <f t="shared" si="2"/>
        <v>0.4234117059</v>
      </c>
    </row>
    <row r="39" ht="14.25" customHeight="1">
      <c r="A39" s="6" t="s">
        <v>81</v>
      </c>
      <c r="B39" s="8">
        <v>45803.0</v>
      </c>
      <c r="C39" s="6" t="s">
        <v>50</v>
      </c>
      <c r="D39" s="6">
        <v>1.0155</v>
      </c>
      <c r="E39" s="6">
        <v>39.2711</v>
      </c>
      <c r="F39" s="6">
        <v>17.0</v>
      </c>
      <c r="K39" s="9">
        <v>39.3168</v>
      </c>
      <c r="L39" s="6">
        <f t="shared" si="4"/>
        <v>0.0457</v>
      </c>
      <c r="M39" s="5">
        <f t="shared" si="2"/>
        <v>0.04500246184</v>
      </c>
    </row>
    <row r="40" ht="14.25" customHeight="1">
      <c r="A40" s="6" t="s">
        <v>82</v>
      </c>
      <c r="B40" s="8">
        <v>45803.0</v>
      </c>
      <c r="C40" s="6" t="s">
        <v>52</v>
      </c>
      <c r="D40" s="6">
        <v>1.0013</v>
      </c>
      <c r="E40" s="6">
        <v>39.1056</v>
      </c>
      <c r="F40" s="6">
        <v>18.0</v>
      </c>
      <c r="K40" s="9">
        <v>39.1171</v>
      </c>
      <c r="L40" s="6">
        <f t="shared" si="4"/>
        <v>0.0115</v>
      </c>
      <c r="M40" s="5">
        <f t="shared" si="2"/>
        <v>0.01148506941</v>
      </c>
    </row>
    <row r="41" ht="14.25" customHeight="1">
      <c r="A41" s="6" t="s">
        <v>83</v>
      </c>
      <c r="B41" s="8">
        <v>45803.0</v>
      </c>
      <c r="C41" s="6" t="s">
        <v>54</v>
      </c>
      <c r="D41" s="6">
        <v>1.0164</v>
      </c>
      <c r="E41" s="6">
        <v>38.9771</v>
      </c>
      <c r="F41" s="6">
        <v>19.0</v>
      </c>
      <c r="K41" s="9">
        <v>39.4066</v>
      </c>
      <c r="L41" s="6">
        <f t="shared" si="4"/>
        <v>0.4295</v>
      </c>
      <c r="M41" s="5">
        <f t="shared" si="2"/>
        <v>0.4225698544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9"/>
      <c r="B1" s="9" t="s">
        <v>84</v>
      </c>
      <c r="C1" s="9"/>
      <c r="D1" s="9" t="s">
        <v>84</v>
      </c>
      <c r="E1" s="9"/>
    </row>
    <row r="2">
      <c r="A2" s="9" t="s">
        <v>85</v>
      </c>
      <c r="B2" s="9" t="s">
        <v>86</v>
      </c>
      <c r="C2" s="9" t="s">
        <v>87</v>
      </c>
      <c r="D2" s="9" t="s">
        <v>88</v>
      </c>
      <c r="E2" s="9" t="s">
        <v>89</v>
      </c>
    </row>
    <row r="3">
      <c r="A3" s="6" t="s">
        <v>15</v>
      </c>
      <c r="B3" s="12">
        <v>0.5218778032492721</v>
      </c>
      <c r="C3" s="5" t="s">
        <v>15</v>
      </c>
      <c r="D3" s="12">
        <v>0.07965769999833752</v>
      </c>
      <c r="E3" s="6">
        <f t="shared" ref="E3:E21" si="1">abs(B3-D3)</f>
        <v>0.4422201033</v>
      </c>
      <c r="F3" s="9" t="s">
        <v>90</v>
      </c>
    </row>
    <row r="4">
      <c r="A4" s="6" t="s">
        <v>20</v>
      </c>
      <c r="B4" s="12">
        <v>0.07841459937268618</v>
      </c>
      <c r="C4" s="6" t="s">
        <v>20</v>
      </c>
      <c r="D4" s="12">
        <v>0.01293109453787871</v>
      </c>
      <c r="E4" s="6">
        <f t="shared" si="1"/>
        <v>0.06548350483</v>
      </c>
      <c r="F4" s="9" t="s">
        <v>90</v>
      </c>
    </row>
    <row r="5">
      <c r="A5" s="6" t="s">
        <v>22</v>
      </c>
      <c r="B5" s="12">
        <v>0.44967901234568014</v>
      </c>
      <c r="C5" s="6" t="s">
        <v>22</v>
      </c>
      <c r="D5" s="12">
        <v>0.04708976694719382</v>
      </c>
      <c r="E5" s="6">
        <f t="shared" si="1"/>
        <v>0.4025892454</v>
      </c>
      <c r="F5" s="9" t="s">
        <v>90</v>
      </c>
    </row>
    <row r="6">
      <c r="A6" s="6" t="s">
        <v>24</v>
      </c>
      <c r="B6" s="12">
        <v>0.4312135298190089</v>
      </c>
      <c r="C6" s="6" t="s">
        <v>24</v>
      </c>
      <c r="D6" s="12">
        <v>0.04097536449357356</v>
      </c>
      <c r="E6" s="6">
        <f t="shared" si="1"/>
        <v>0.3902381653</v>
      </c>
      <c r="F6" s="9" t="s">
        <v>90</v>
      </c>
    </row>
    <row r="7">
      <c r="A7" s="6" t="s">
        <v>26</v>
      </c>
      <c r="B7" s="9">
        <v>-0.744623115577886</v>
      </c>
      <c r="C7" s="6" t="s">
        <v>26</v>
      </c>
      <c r="D7" s="12">
        <v>0.05485260997043093</v>
      </c>
      <c r="E7" s="6">
        <f t="shared" si="1"/>
        <v>0.7994757255</v>
      </c>
      <c r="F7" s="9" t="s">
        <v>90</v>
      </c>
    </row>
    <row r="8">
      <c r="A8" s="6" t="s">
        <v>28</v>
      </c>
      <c r="B8" s="12">
        <v>0.031202290076334346</v>
      </c>
      <c r="C8" s="6" t="s">
        <v>28</v>
      </c>
      <c r="D8" s="12">
        <v>0.04201244974651184</v>
      </c>
      <c r="E8" s="6">
        <f t="shared" si="1"/>
        <v>0.01081015967</v>
      </c>
      <c r="F8" s="9" t="s">
        <v>91</v>
      </c>
    </row>
    <row r="9">
      <c r="A9" s="9" t="s">
        <v>66</v>
      </c>
      <c r="B9" s="12">
        <v>0.2782838671760234</v>
      </c>
      <c r="C9" s="6" t="s">
        <v>30</v>
      </c>
      <c r="D9" s="9">
        <v>0.0065751902802741</v>
      </c>
      <c r="E9" s="6">
        <f t="shared" si="1"/>
        <v>0.2717086769</v>
      </c>
      <c r="F9" s="9" t="s">
        <v>90</v>
      </c>
    </row>
    <row r="10">
      <c r="A10" s="3" t="s">
        <v>68</v>
      </c>
      <c r="B10" s="12">
        <v>0.2783979631805736</v>
      </c>
      <c r="C10" s="5" t="s">
        <v>32</v>
      </c>
      <c r="D10" s="12">
        <v>0.0</v>
      </c>
      <c r="E10" s="6">
        <f t="shared" si="1"/>
        <v>0.2783979632</v>
      </c>
      <c r="F10" s="9" t="s">
        <v>90</v>
      </c>
    </row>
    <row r="11">
      <c r="A11" s="5" t="s">
        <v>34</v>
      </c>
      <c r="B11" s="12">
        <v>0.185144235601565</v>
      </c>
      <c r="C11" s="6" t="s">
        <v>34</v>
      </c>
      <c r="D11" s="12">
        <v>0.04403575175747825</v>
      </c>
      <c r="E11" s="6">
        <f t="shared" si="1"/>
        <v>0.1411084838</v>
      </c>
      <c r="F11" s="9" t="s">
        <v>90</v>
      </c>
    </row>
    <row r="12">
      <c r="A12" s="6" t="s">
        <v>36</v>
      </c>
      <c r="B12" s="12">
        <v>0.15900572104951755</v>
      </c>
      <c r="C12" s="6" t="s">
        <v>36</v>
      </c>
      <c r="D12" s="12">
        <v>0.031553291533271924</v>
      </c>
      <c r="E12" s="6">
        <f t="shared" si="1"/>
        <v>0.1274524295</v>
      </c>
      <c r="F12" s="9" t="s">
        <v>90</v>
      </c>
    </row>
    <row r="13">
      <c r="A13" s="6" t="s">
        <v>38</v>
      </c>
      <c r="B13" s="12">
        <v>0.04170874570793746</v>
      </c>
      <c r="C13" s="6" t="s">
        <v>38</v>
      </c>
      <c r="D13" s="12">
        <v>0.028234692954976933</v>
      </c>
      <c r="E13" s="6">
        <f t="shared" si="1"/>
        <v>0.01347405275</v>
      </c>
      <c r="F13" s="9" t="s">
        <v>91</v>
      </c>
    </row>
    <row r="14">
      <c r="A14" s="6" t="s">
        <v>40</v>
      </c>
      <c r="B14" s="12">
        <v>0.01285656890317255</v>
      </c>
      <c r="C14" s="6" t="s">
        <v>40</v>
      </c>
      <c r="D14" s="12">
        <v>0.02784338950654819</v>
      </c>
      <c r="E14" s="6">
        <f t="shared" si="1"/>
        <v>0.0149868206</v>
      </c>
      <c r="F14" s="9" t="s">
        <v>91</v>
      </c>
    </row>
    <row r="15">
      <c r="A15" s="6" t="s">
        <v>42</v>
      </c>
      <c r="B15" s="12">
        <v>0.0923092111758306</v>
      </c>
      <c r="C15" s="6" t="s">
        <v>42</v>
      </c>
      <c r="D15" s="12">
        <v>0.024106343925571077</v>
      </c>
      <c r="E15" s="6">
        <f t="shared" si="1"/>
        <v>0.06820286725</v>
      </c>
      <c r="F15" s="9" t="s">
        <v>90</v>
      </c>
    </row>
    <row r="16">
      <c r="A16" s="6" t="s">
        <v>77</v>
      </c>
      <c r="B16" s="12">
        <v>0.2543670264965652</v>
      </c>
      <c r="C16" s="6" t="s">
        <v>44</v>
      </c>
      <c r="D16" s="12">
        <v>0.06426067789880067</v>
      </c>
      <c r="E16" s="6">
        <f t="shared" si="1"/>
        <v>0.1901063486</v>
      </c>
      <c r="F16" s="9" t="s">
        <v>90</v>
      </c>
    </row>
    <row r="17">
      <c r="A17" s="6" t="s">
        <v>79</v>
      </c>
      <c r="B17" s="12">
        <v>0.4902751184117701</v>
      </c>
      <c r="C17" s="6" t="s">
        <v>46</v>
      </c>
      <c r="D17" s="12">
        <v>0.1941686095253895</v>
      </c>
      <c r="E17" s="6">
        <f t="shared" si="1"/>
        <v>0.2961065089</v>
      </c>
      <c r="F17" s="9" t="s">
        <v>90</v>
      </c>
    </row>
    <row r="18">
      <c r="A18" s="6" t="s">
        <v>48</v>
      </c>
      <c r="B18" s="12">
        <v>0.4234117058529278</v>
      </c>
      <c r="C18" s="6" t="s">
        <v>48</v>
      </c>
      <c r="D18" s="12">
        <v>0.05273406908847196</v>
      </c>
      <c r="E18" s="6">
        <f t="shared" si="1"/>
        <v>0.3706776368</v>
      </c>
      <c r="F18" s="9" t="s">
        <v>90</v>
      </c>
    </row>
    <row r="19">
      <c r="A19" s="6" t="s">
        <v>50</v>
      </c>
      <c r="B19" s="12">
        <v>0.04500246184146098</v>
      </c>
      <c r="C19" s="6" t="s">
        <v>50</v>
      </c>
      <c r="D19" s="12">
        <v>0.05394473257393931</v>
      </c>
      <c r="E19" s="6">
        <f t="shared" si="1"/>
        <v>0.008942270732</v>
      </c>
      <c r="F19" s="9" t="s">
        <v>91</v>
      </c>
    </row>
    <row r="20">
      <c r="A20" s="6" t="s">
        <v>52</v>
      </c>
      <c r="B20" s="12">
        <v>0.011485069409765371</v>
      </c>
      <c r="C20" s="6" t="s">
        <v>52</v>
      </c>
      <c r="D20" s="12">
        <v>0.05021560497847902</v>
      </c>
      <c r="E20" s="6">
        <f t="shared" si="1"/>
        <v>0.03873053557</v>
      </c>
      <c r="F20" s="9" t="s">
        <v>90</v>
      </c>
    </row>
    <row r="21">
      <c r="A21" s="6" t="s">
        <v>54</v>
      </c>
      <c r="B21" s="12">
        <v>0.4225698543880336</v>
      </c>
      <c r="C21" s="6" t="s">
        <v>54</v>
      </c>
      <c r="D21" s="12">
        <v>0.06788400962512153</v>
      </c>
      <c r="E21" s="6">
        <f t="shared" si="1"/>
        <v>0.3546858448</v>
      </c>
      <c r="F21" s="9" t="s">
        <v>90</v>
      </c>
    </row>
    <row r="22">
      <c r="A22" s="9" t="s">
        <v>92</v>
      </c>
      <c r="C22" s="6" t="s">
        <v>56</v>
      </c>
      <c r="D22" s="12">
        <v>0.060140033833966766</v>
      </c>
    </row>
    <row r="23">
      <c r="C23" s="6" t="s">
        <v>58</v>
      </c>
      <c r="D23" s="12">
        <v>0.06260648633398991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6" t="s">
        <v>15</v>
      </c>
      <c r="B2" s="6" t="s">
        <v>99</v>
      </c>
      <c r="C2" s="6" t="s">
        <v>100</v>
      </c>
      <c r="D2" s="6" t="s">
        <v>101</v>
      </c>
      <c r="E2" s="6" t="s">
        <v>102</v>
      </c>
      <c r="F2" s="6" t="s">
        <v>103</v>
      </c>
    </row>
    <row r="3" ht="14.25" customHeight="1">
      <c r="A3" s="6" t="s">
        <v>20</v>
      </c>
      <c r="B3" s="6" t="s">
        <v>104</v>
      </c>
      <c r="C3" s="6" t="s">
        <v>100</v>
      </c>
      <c r="D3" s="6" t="s">
        <v>101</v>
      </c>
      <c r="E3" s="6" t="s">
        <v>105</v>
      </c>
      <c r="F3" s="6" t="s">
        <v>103</v>
      </c>
    </row>
    <row r="4" ht="14.25" customHeight="1">
      <c r="A4" s="6" t="s">
        <v>22</v>
      </c>
      <c r="B4" s="6" t="s">
        <v>106</v>
      </c>
      <c r="C4" s="6" t="s">
        <v>100</v>
      </c>
      <c r="D4" s="6" t="s">
        <v>101</v>
      </c>
      <c r="E4" s="6" t="s">
        <v>107</v>
      </c>
      <c r="F4" s="6" t="s">
        <v>108</v>
      </c>
    </row>
    <row r="5" ht="14.25" customHeight="1">
      <c r="A5" s="6" t="s">
        <v>24</v>
      </c>
      <c r="B5" s="6" t="s">
        <v>104</v>
      </c>
      <c r="C5" s="6" t="s">
        <v>109</v>
      </c>
      <c r="D5" s="6" t="s">
        <v>101</v>
      </c>
      <c r="E5" s="6" t="s">
        <v>110</v>
      </c>
      <c r="F5" s="6" t="s">
        <v>108</v>
      </c>
    </row>
    <row r="6" ht="14.25" customHeight="1">
      <c r="A6" s="6" t="s">
        <v>26</v>
      </c>
      <c r="B6" s="6" t="s">
        <v>111</v>
      </c>
      <c r="C6" s="6" t="s">
        <v>100</v>
      </c>
      <c r="D6" s="6" t="s">
        <v>101</v>
      </c>
      <c r="E6" s="6" t="s">
        <v>112</v>
      </c>
      <c r="F6" s="6" t="s">
        <v>113</v>
      </c>
    </row>
    <row r="7" ht="14.25" customHeight="1">
      <c r="A7" s="6" t="s">
        <v>28</v>
      </c>
      <c r="B7" s="6" t="s">
        <v>106</v>
      </c>
      <c r="C7" s="6" t="s">
        <v>114</v>
      </c>
      <c r="D7" s="6" t="s">
        <v>101</v>
      </c>
      <c r="E7" s="6" t="s">
        <v>115</v>
      </c>
      <c r="F7" s="6" t="s">
        <v>113</v>
      </c>
    </row>
    <row r="8" ht="14.25" customHeight="1">
      <c r="A8" s="13" t="s">
        <v>116</v>
      </c>
      <c r="B8" s="13" t="s">
        <v>99</v>
      </c>
      <c r="C8" s="13" t="s">
        <v>114</v>
      </c>
      <c r="D8" s="13" t="s">
        <v>101</v>
      </c>
      <c r="E8" s="13" t="s">
        <v>117</v>
      </c>
      <c r="F8" s="13" t="s">
        <v>113</v>
      </c>
    </row>
    <row r="9" ht="14.25" customHeight="1">
      <c r="A9" s="6" t="s">
        <v>32</v>
      </c>
      <c r="B9" s="6" t="s">
        <v>118</v>
      </c>
      <c r="C9" s="6" t="s">
        <v>114</v>
      </c>
      <c r="D9" s="6" t="s">
        <v>101</v>
      </c>
      <c r="E9" s="6" t="s">
        <v>119</v>
      </c>
      <c r="F9" s="6" t="s">
        <v>113</v>
      </c>
    </row>
    <row r="10" ht="14.25" customHeight="1">
      <c r="A10" s="6" t="s">
        <v>34</v>
      </c>
      <c r="B10" s="6" t="s">
        <v>104</v>
      </c>
      <c r="C10" s="6" t="s">
        <v>114</v>
      </c>
      <c r="D10" s="6" t="s">
        <v>101</v>
      </c>
      <c r="E10" s="6" t="s">
        <v>120</v>
      </c>
      <c r="F10" s="6" t="s">
        <v>121</v>
      </c>
    </row>
    <row r="11" ht="14.25" customHeight="1">
      <c r="A11" s="6" t="s">
        <v>36</v>
      </c>
      <c r="B11" s="6" t="s">
        <v>99</v>
      </c>
      <c r="C11" s="6" t="s">
        <v>100</v>
      </c>
      <c r="D11" s="6" t="s">
        <v>122</v>
      </c>
      <c r="E11" s="6" t="s">
        <v>120</v>
      </c>
      <c r="F11" s="6" t="s">
        <v>121</v>
      </c>
    </row>
    <row r="12" ht="14.25" customHeight="1">
      <c r="A12" s="6" t="s">
        <v>38</v>
      </c>
      <c r="B12" s="6" t="s">
        <v>104</v>
      </c>
      <c r="C12" s="6" t="s">
        <v>100</v>
      </c>
      <c r="D12" s="6" t="s">
        <v>122</v>
      </c>
      <c r="E12" s="6" t="s">
        <v>120</v>
      </c>
      <c r="F12" s="6" t="s">
        <v>121</v>
      </c>
    </row>
    <row r="13" ht="14.25" customHeight="1">
      <c r="A13" s="6" t="s">
        <v>40</v>
      </c>
      <c r="B13" s="6" t="s">
        <v>118</v>
      </c>
      <c r="C13" s="6" t="s">
        <v>100</v>
      </c>
      <c r="D13" s="6" t="s">
        <v>122</v>
      </c>
      <c r="E13" s="6" t="s">
        <v>120</v>
      </c>
      <c r="F13" s="6" t="s">
        <v>121</v>
      </c>
    </row>
    <row r="14" ht="14.25" customHeight="1">
      <c r="A14" s="6" t="s">
        <v>42</v>
      </c>
      <c r="B14" s="6" t="s">
        <v>99</v>
      </c>
      <c r="C14" s="6" t="s">
        <v>123</v>
      </c>
      <c r="D14" s="6" t="s">
        <v>101</v>
      </c>
      <c r="E14" s="6" t="s">
        <v>120</v>
      </c>
      <c r="F14" s="6" t="s">
        <v>103</v>
      </c>
    </row>
    <row r="15" ht="14.25" customHeight="1">
      <c r="A15" s="6" t="s">
        <v>44</v>
      </c>
      <c r="B15" s="6" t="s">
        <v>104</v>
      </c>
      <c r="C15" s="6" t="s">
        <v>123</v>
      </c>
      <c r="D15" s="6" t="s">
        <v>101</v>
      </c>
      <c r="E15" s="6" t="s">
        <v>124</v>
      </c>
      <c r="F15" s="6" t="s">
        <v>108</v>
      </c>
    </row>
    <row r="16" ht="14.25" customHeight="1">
      <c r="A16" s="6" t="s">
        <v>46</v>
      </c>
      <c r="B16" s="6" t="s">
        <v>118</v>
      </c>
      <c r="C16" s="6" t="s">
        <v>123</v>
      </c>
      <c r="D16" s="6" t="s">
        <v>101</v>
      </c>
      <c r="E16" s="6" t="s">
        <v>125</v>
      </c>
      <c r="F16" s="6" t="s">
        <v>113</v>
      </c>
    </row>
    <row r="17" ht="14.25" customHeight="1">
      <c r="A17" s="6" t="s">
        <v>48</v>
      </c>
      <c r="B17" s="6" t="s">
        <v>99</v>
      </c>
      <c r="C17" s="6" t="s">
        <v>126</v>
      </c>
      <c r="D17" s="6" t="s">
        <v>127</v>
      </c>
      <c r="E17" s="6" t="s">
        <v>120</v>
      </c>
      <c r="F17" s="6" t="s">
        <v>108</v>
      </c>
    </row>
    <row r="18" ht="14.25" customHeight="1">
      <c r="A18" s="6" t="s">
        <v>50</v>
      </c>
      <c r="B18" s="6" t="s">
        <v>104</v>
      </c>
      <c r="C18" s="6" t="s">
        <v>126</v>
      </c>
      <c r="D18" s="6" t="s">
        <v>127</v>
      </c>
      <c r="E18" s="6" t="s">
        <v>120</v>
      </c>
      <c r="F18" s="6" t="s">
        <v>121</v>
      </c>
    </row>
    <row r="19" ht="14.25" customHeight="1">
      <c r="A19" s="6" t="s">
        <v>52</v>
      </c>
      <c r="B19" s="6" t="s">
        <v>106</v>
      </c>
      <c r="C19" s="6" t="s">
        <v>126</v>
      </c>
      <c r="D19" s="6" t="s">
        <v>127</v>
      </c>
      <c r="E19" s="6" t="s">
        <v>120</v>
      </c>
      <c r="F19" s="6" t="s">
        <v>108</v>
      </c>
    </row>
    <row r="20" ht="14.25" customHeight="1">
      <c r="A20" s="9" t="s">
        <v>54</v>
      </c>
      <c r="B20" s="9">
        <v>5.0</v>
      </c>
      <c r="C20" s="6" t="s">
        <v>126</v>
      </c>
      <c r="D20" s="6" t="s">
        <v>127</v>
      </c>
      <c r="E20" s="6" t="s">
        <v>120</v>
      </c>
      <c r="F20" s="6" t="s">
        <v>121</v>
      </c>
    </row>
    <row r="21" ht="14.25" customHeight="1">
      <c r="A21" s="6" t="s">
        <v>56</v>
      </c>
      <c r="B21" s="9" t="s">
        <v>99</v>
      </c>
      <c r="C21" s="6" t="s">
        <v>128</v>
      </c>
      <c r="D21" s="6" t="s">
        <v>101</v>
      </c>
      <c r="E21" s="6" t="s">
        <v>120</v>
      </c>
      <c r="F21" s="6" t="s">
        <v>129</v>
      </c>
    </row>
    <row r="22" ht="14.25" customHeight="1">
      <c r="A22" s="6" t="s">
        <v>58</v>
      </c>
      <c r="B22" s="6" t="s">
        <v>130</v>
      </c>
      <c r="C22" s="6" t="s">
        <v>131</v>
      </c>
      <c r="D22" s="6" t="s">
        <v>101</v>
      </c>
      <c r="E22" s="6" t="s">
        <v>120</v>
      </c>
      <c r="F22" s="6" t="s">
        <v>129</v>
      </c>
    </row>
    <row r="23" ht="14.25" customHeight="1">
      <c r="A23" s="6" t="s">
        <v>132</v>
      </c>
      <c r="B23" s="6" t="s">
        <v>118</v>
      </c>
      <c r="C23" s="6" t="s">
        <v>128</v>
      </c>
      <c r="D23" s="6" t="s">
        <v>101</v>
      </c>
      <c r="E23" s="6" t="s">
        <v>120</v>
      </c>
      <c r="F23" s="6" t="s">
        <v>129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7" width="8.63"/>
  </cols>
  <sheetData>
    <row r="1" ht="14.25" customHeight="1">
      <c r="A1" s="9" t="s">
        <v>85</v>
      </c>
      <c r="B1" s="9" t="s">
        <v>95</v>
      </c>
      <c r="C1" s="9" t="s">
        <v>133</v>
      </c>
      <c r="E1" s="9" t="s">
        <v>134</v>
      </c>
    </row>
    <row r="2" ht="14.25" customHeight="1">
      <c r="A2" s="9" t="s">
        <v>15</v>
      </c>
      <c r="B2" s="9" t="s">
        <v>100</v>
      </c>
      <c r="C2" s="9">
        <v>1.0</v>
      </c>
      <c r="E2" s="6">
        <f>SUM(C2:C29)</f>
        <v>41</v>
      </c>
    </row>
    <row r="3" ht="14.25" customHeight="1">
      <c r="A3" s="6" t="s">
        <v>22</v>
      </c>
      <c r="B3" s="9" t="s">
        <v>100</v>
      </c>
      <c r="C3" s="9">
        <v>1.0</v>
      </c>
    </row>
    <row r="4" ht="14.25" customHeight="1">
      <c r="A4" s="6" t="s">
        <v>24</v>
      </c>
      <c r="B4" s="9" t="s">
        <v>100</v>
      </c>
      <c r="C4" s="9">
        <v>1.0</v>
      </c>
    </row>
    <row r="5" ht="14.25" customHeight="1">
      <c r="A5" s="9" t="s">
        <v>66</v>
      </c>
      <c r="B5" s="9" t="s">
        <v>135</v>
      </c>
      <c r="C5" s="9">
        <v>1.0</v>
      </c>
    </row>
    <row r="6" ht="14.25" customHeight="1">
      <c r="A6" s="3" t="s">
        <v>68</v>
      </c>
      <c r="B6" s="9" t="s">
        <v>135</v>
      </c>
      <c r="C6" s="9">
        <v>1.0</v>
      </c>
    </row>
    <row r="7" ht="14.25" customHeight="1">
      <c r="A7" s="5" t="s">
        <v>34</v>
      </c>
      <c r="B7" s="9" t="s">
        <v>135</v>
      </c>
      <c r="C7" s="9">
        <v>1.0</v>
      </c>
    </row>
    <row r="8" ht="14.25" customHeight="1">
      <c r="A8" s="9" t="s">
        <v>36</v>
      </c>
      <c r="B8" s="9" t="s">
        <v>136</v>
      </c>
      <c r="C8" s="9">
        <v>1.0</v>
      </c>
    </row>
    <row r="9" ht="14.25" customHeight="1">
      <c r="A9" s="6" t="s">
        <v>42</v>
      </c>
      <c r="B9" s="9" t="s">
        <v>137</v>
      </c>
      <c r="C9" s="9">
        <v>1.0</v>
      </c>
    </row>
    <row r="10" ht="14.25" customHeight="1">
      <c r="A10" s="6" t="s">
        <v>77</v>
      </c>
      <c r="B10" s="9" t="s">
        <v>137</v>
      </c>
      <c r="C10" s="9">
        <v>1.0</v>
      </c>
    </row>
    <row r="11" ht="14.25" customHeight="1">
      <c r="A11" s="6" t="s">
        <v>79</v>
      </c>
      <c r="B11" s="9" t="s">
        <v>137</v>
      </c>
      <c r="C11" s="9">
        <v>1.0</v>
      </c>
    </row>
    <row r="12" ht="14.25" customHeight="1">
      <c r="A12" s="6" t="s">
        <v>48</v>
      </c>
      <c r="B12" s="9" t="s">
        <v>138</v>
      </c>
      <c r="C12" s="9">
        <v>1.0</v>
      </c>
    </row>
    <row r="13" ht="14.25" customHeight="1">
      <c r="A13" s="9" t="s">
        <v>54</v>
      </c>
      <c r="B13" s="9" t="s">
        <v>138</v>
      </c>
      <c r="C13" s="9">
        <v>1.0</v>
      </c>
    </row>
    <row r="14" ht="14.25" customHeight="1">
      <c r="A14" s="9" t="s">
        <v>139</v>
      </c>
      <c r="B14" s="9" t="s">
        <v>140</v>
      </c>
      <c r="C14" s="9">
        <v>1.0</v>
      </c>
    </row>
    <row r="15" ht="14.25" customHeight="1">
      <c r="A15" s="9" t="s">
        <v>141</v>
      </c>
      <c r="B15" s="9" t="s">
        <v>140</v>
      </c>
      <c r="C15" s="9">
        <v>1.0</v>
      </c>
    </row>
    <row r="16" ht="14.25" customHeight="1">
      <c r="A16" s="9" t="s">
        <v>142</v>
      </c>
      <c r="B16" s="9" t="s">
        <v>140</v>
      </c>
      <c r="C16" s="9">
        <v>1.0</v>
      </c>
    </row>
    <row r="17" ht="14.25" customHeight="1">
      <c r="A17" s="9" t="s">
        <v>143</v>
      </c>
      <c r="B17" s="9" t="s">
        <v>140</v>
      </c>
      <c r="C17" s="9">
        <v>2.0</v>
      </c>
    </row>
    <row r="18" ht="14.25" customHeight="1">
      <c r="A18" s="9" t="s">
        <v>144</v>
      </c>
      <c r="B18" s="9" t="s">
        <v>140</v>
      </c>
      <c r="C18" s="9">
        <v>2.0</v>
      </c>
    </row>
    <row r="19" ht="14.25" customHeight="1">
      <c r="A19" s="9" t="s">
        <v>145</v>
      </c>
      <c r="B19" s="9" t="s">
        <v>140</v>
      </c>
      <c r="C19" s="9">
        <v>2.0</v>
      </c>
    </row>
    <row r="20" ht="14.25" customHeight="1">
      <c r="A20" s="9" t="s">
        <v>146</v>
      </c>
      <c r="B20" s="9" t="s">
        <v>100</v>
      </c>
      <c r="C20" s="9">
        <v>2.0</v>
      </c>
    </row>
    <row r="21" ht="14.25" customHeight="1">
      <c r="A21" s="9" t="s">
        <v>147</v>
      </c>
      <c r="B21" s="9" t="s">
        <v>100</v>
      </c>
      <c r="C21" s="9">
        <v>2.0</v>
      </c>
    </row>
    <row r="22" ht="14.25" customHeight="1">
      <c r="A22" s="9" t="s">
        <v>148</v>
      </c>
      <c r="B22" s="9" t="s">
        <v>137</v>
      </c>
      <c r="C22" s="9">
        <v>2.0</v>
      </c>
    </row>
    <row r="23" ht="14.25" customHeight="1">
      <c r="A23" s="9" t="s">
        <v>149</v>
      </c>
      <c r="B23" s="9" t="s">
        <v>135</v>
      </c>
      <c r="C23" s="9">
        <v>2.0</v>
      </c>
    </row>
    <row r="24" ht="14.25" customHeight="1">
      <c r="A24" s="9" t="s">
        <v>150</v>
      </c>
      <c r="B24" s="9" t="s">
        <v>135</v>
      </c>
      <c r="C24" s="9">
        <v>2.0</v>
      </c>
    </row>
    <row r="25" ht="14.25" customHeight="1">
      <c r="A25" s="9" t="s">
        <v>151</v>
      </c>
      <c r="B25" s="9" t="s">
        <v>126</v>
      </c>
      <c r="C25" s="9">
        <v>2.0</v>
      </c>
    </row>
    <row r="26" ht="14.25" customHeight="1">
      <c r="A26" s="9" t="s">
        <v>152</v>
      </c>
      <c r="B26" s="9" t="s">
        <v>126</v>
      </c>
      <c r="C26" s="9">
        <v>2.0</v>
      </c>
    </row>
    <row r="27" ht="14.25" customHeight="1">
      <c r="A27" s="9" t="s">
        <v>153</v>
      </c>
      <c r="B27" s="9" t="s">
        <v>138</v>
      </c>
      <c r="C27" s="9">
        <v>2.0</v>
      </c>
    </row>
    <row r="28" ht="14.25" customHeight="1">
      <c r="A28" s="9" t="s">
        <v>154</v>
      </c>
      <c r="B28" s="9" t="s">
        <v>155</v>
      </c>
      <c r="C28" s="9">
        <v>2.0</v>
      </c>
    </row>
    <row r="29" ht="14.25" customHeight="1">
      <c r="A29" s="9" t="s">
        <v>156</v>
      </c>
      <c r="B29" s="9" t="s">
        <v>155</v>
      </c>
      <c r="C29" s="9">
        <v>2.0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6" t="s">
        <v>5</v>
      </c>
      <c r="B1" s="6" t="s">
        <v>157</v>
      </c>
    </row>
    <row r="2" ht="14.25" customHeight="1">
      <c r="A2" s="6">
        <v>1.0</v>
      </c>
      <c r="B2" s="6">
        <v>35.4581</v>
      </c>
    </row>
    <row r="3" ht="14.25" customHeight="1">
      <c r="A3" s="6">
        <v>2.0</v>
      </c>
      <c r="B3" s="6">
        <v>39.0597</v>
      </c>
    </row>
    <row r="4" ht="14.25" customHeight="1">
      <c r="A4" s="6">
        <v>3.0</v>
      </c>
      <c r="B4" s="6">
        <v>38.916</v>
      </c>
    </row>
    <row r="5" ht="14.25" customHeight="1">
      <c r="A5" s="6">
        <v>4.0</v>
      </c>
      <c r="B5" s="6">
        <v>37.6702</v>
      </c>
    </row>
    <row r="6" ht="14.25" customHeight="1">
      <c r="A6" s="6">
        <v>5.0</v>
      </c>
      <c r="B6" s="6">
        <v>39.0389</v>
      </c>
    </row>
    <row r="7" ht="14.25" customHeight="1">
      <c r="A7" s="6">
        <v>6.0</v>
      </c>
      <c r="B7" s="6">
        <v>40.7485</v>
      </c>
    </row>
    <row r="8" ht="14.25" customHeight="1">
      <c r="A8" s="6">
        <v>7.0</v>
      </c>
      <c r="B8" s="6">
        <v>37.7864</v>
      </c>
    </row>
    <row r="9" ht="14.25" customHeight="1">
      <c r="A9" s="6">
        <v>8.0</v>
      </c>
      <c r="B9" s="6">
        <v>39.75</v>
      </c>
    </row>
    <row r="10" ht="14.25" customHeight="1">
      <c r="A10" s="6">
        <v>9.0</v>
      </c>
      <c r="B10" s="6">
        <v>41.0593</v>
      </c>
    </row>
    <row r="11" ht="14.25" customHeight="1">
      <c r="A11" s="6">
        <v>10.0</v>
      </c>
      <c r="B11" s="6">
        <v>37.9041</v>
      </c>
    </row>
    <row r="12" ht="14.25" customHeight="1">
      <c r="A12" s="6">
        <v>11.0</v>
      </c>
      <c r="B12" s="6">
        <v>37.6285</v>
      </c>
    </row>
    <row r="13" ht="14.25" customHeight="1">
      <c r="A13" s="6">
        <v>12.1</v>
      </c>
      <c r="B13" s="6">
        <v>37.768</v>
      </c>
    </row>
    <row r="14" ht="14.25" customHeight="1">
      <c r="A14" s="6">
        <v>13.0</v>
      </c>
      <c r="B14" s="6">
        <v>37.8397</v>
      </c>
    </row>
    <row r="15" ht="14.25" customHeight="1">
      <c r="A15" s="6">
        <v>14.0</v>
      </c>
      <c r="B15" s="6">
        <v>38.914</v>
      </c>
    </row>
    <row r="16" ht="14.25" customHeight="1">
      <c r="A16" s="6">
        <v>15.0</v>
      </c>
      <c r="B16" s="6">
        <v>37.5763</v>
      </c>
    </row>
    <row r="17" ht="14.25" customHeight="1">
      <c r="A17" s="6">
        <v>16.0</v>
      </c>
      <c r="B17" s="6">
        <v>39.1838</v>
      </c>
    </row>
    <row r="18" ht="14.25" customHeight="1">
      <c r="A18" s="6">
        <v>17.0</v>
      </c>
      <c r="B18" s="6">
        <v>39.2711</v>
      </c>
    </row>
    <row r="19" ht="14.25" customHeight="1">
      <c r="A19" s="6">
        <v>18.0</v>
      </c>
      <c r="B19" s="6">
        <v>39.1056</v>
      </c>
    </row>
    <row r="20" ht="14.25" customHeight="1">
      <c r="A20" s="6">
        <v>19.0</v>
      </c>
      <c r="B20" s="6">
        <v>38.9771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>
      <c r="B33" s="6">
        <v>37.8397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2025-05-17T15:33:56Z</dcterms:created>
  <dc:creator>Trevor Eakes</dc:creator>
</cp:coreProperties>
</file>