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bankofcanada.sharepoint.com/sites/PR_0207587/Shared Documents/General/1-Plan/VMWare Team Planning/Prod FC/"/>
    </mc:Choice>
  </mc:AlternateContent>
  <xr:revisionPtr revIDLastSave="266" documentId="13_ncr:1_{D3CE71E5-C233-4D3C-8C16-55FC14EC9136}" xr6:coauthVersionLast="47" xr6:coauthVersionMax="47" xr10:uidLastSave="{C10C23E7-E025-4B9F-803C-BF027EAA494F}"/>
  <bookViews>
    <workbookView xWindow="-28920" yWindow="7350" windowWidth="29040" windowHeight="15840" firstSheet="3" activeTab="3" xr2:uid="{00000000-000D-0000-FFFF-FFFF00000000}"/>
  </bookViews>
  <sheets>
    <sheet name="Title" sheetId="1" r:id="rId1"/>
    <sheet name="Version" sheetId="2" r:id="rId2"/>
    <sheet name="Results Summary" sheetId="3" r:id="rId3"/>
    <sheet name="Deploy NSX-T Verific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 r="A5" i="4"/>
  <c r="J4" i="4"/>
  <c r="E4" i="4"/>
  <c r="J3" i="4"/>
  <c r="J2" i="4"/>
  <c r="J1" i="4"/>
  <c r="C9" i="3"/>
  <c r="G7" i="3"/>
  <c r="H10" i="3"/>
  <c r="K9" i="3"/>
  <c r="G4" i="3"/>
  <c r="H4" i="3"/>
  <c r="K11" i="3"/>
  <c r="C11" i="3"/>
  <c r="F5" i="3"/>
  <c r="H9" i="3"/>
  <c r="E4" i="3"/>
  <c r="E11" i="3"/>
  <c r="F8" i="3"/>
  <c r="F10" i="3"/>
  <c r="H8" i="3"/>
  <c r="I8" i="3"/>
  <c r="I10" i="3"/>
  <c r="I6" i="3"/>
  <c r="I5" i="3"/>
  <c r="G11" i="3"/>
  <c r="E5" i="3"/>
  <c r="J11" i="3"/>
  <c r="F7" i="3"/>
  <c r="H7" i="3"/>
  <c r="J8" i="3"/>
  <c r="K10" i="3"/>
  <c r="I7" i="3"/>
  <c r="K7" i="3"/>
  <c r="E9" i="3"/>
  <c r="C10" i="3"/>
  <c r="K4" i="3"/>
  <c r="K5" i="3"/>
  <c r="E7" i="3"/>
  <c r="G6" i="3"/>
  <c r="J10" i="3"/>
  <c r="J5" i="3"/>
  <c r="I4" i="3"/>
  <c r="J6" i="3"/>
  <c r="F9" i="3"/>
  <c r="G10" i="3"/>
  <c r="G9" i="3"/>
  <c r="K8" i="3"/>
  <c r="E10" i="3"/>
  <c r="H11" i="3"/>
  <c r="E8" i="3"/>
  <c r="C5" i="3"/>
  <c r="J4" i="3"/>
  <c r="C8" i="3"/>
  <c r="C6" i="3"/>
  <c r="I11" i="3"/>
  <c r="K6" i="3"/>
  <c r="H6" i="3"/>
  <c r="F6" i="3"/>
  <c r="C7" i="3"/>
  <c r="J9" i="3"/>
  <c r="F11" i="3"/>
  <c r="H5" i="3"/>
  <c r="E6" i="3"/>
  <c r="G5" i="3"/>
  <c r="G8" i="3"/>
  <c r="F4" i="3"/>
  <c r="C4" i="3"/>
  <c r="J7" i="3"/>
  <c r="I9" i="3"/>
  <c r="E5" i="4" l="1"/>
  <c r="E6" i="4" s="1"/>
  <c r="E9" i="4"/>
  <c r="E7" i="4"/>
  <c r="E10" i="4"/>
  <c r="E13" i="3"/>
  <c r="F13" i="3"/>
  <c r="E8" i="4"/>
  <c r="G13" i="3" l="1"/>
  <c r="H1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Kevin Lees</author>
  </authors>
  <commentList>
    <comment ref="F12" authorId="0" shapeId="0" xr:uid="{00000000-0006-0000-0300-000001000000}">
      <text>
        <r>
          <rPr>
            <sz val="8"/>
            <color rgb="FF000000"/>
            <rFont val="Tahoma"/>
            <family val="2"/>
          </rPr>
          <t xml:space="preserve">P   - Pass
</t>
        </r>
        <r>
          <rPr>
            <sz val="8"/>
            <color rgb="FF000000"/>
            <rFont val="Tahoma"/>
            <family val="2"/>
          </rPr>
          <t xml:space="preserve">F1 - Critical failure
</t>
        </r>
        <r>
          <rPr>
            <sz val="8"/>
            <color rgb="FF000000"/>
            <rFont val="Tahoma"/>
            <family val="2"/>
          </rPr>
          <t xml:space="preserve">F2 - Non-critical failure
</t>
        </r>
        <r>
          <rPr>
            <sz val="8"/>
            <color rgb="FF000000"/>
            <rFont val="Tahoma"/>
            <family val="2"/>
          </rPr>
          <t xml:space="preserve">N/A - Not Applicable
</t>
        </r>
        <r>
          <rPr>
            <sz val="8"/>
            <color rgb="FF000000"/>
            <rFont val="Tahoma"/>
            <family val="2"/>
          </rPr>
          <t>&lt; &gt; - Blank, no status</t>
        </r>
      </text>
    </comment>
  </commentList>
</comments>
</file>

<file path=xl/sharedStrings.xml><?xml version="1.0" encoding="utf-8"?>
<sst xmlns="http://schemas.openxmlformats.org/spreadsheetml/2006/main" count="341" uniqueCount="242">
  <si>
    <t>VMware Solution</t>
  </si>
  <si>
    <t>VMware and Customer Confidential</t>
  </si>
  <si>
    <t>Version History</t>
  </si>
  <si>
    <t>Date</t>
  </si>
  <si>
    <t>Ver.</t>
  </si>
  <si>
    <t>Author</t>
  </si>
  <si>
    <t>Description</t>
  </si>
  <si>
    <t>Reviewers</t>
  </si>
  <si>
    <t>PSO Consultant: This Version table is for you to manage releases of the Verification Workbook to your customer.</t>
  </si>
  <si>
    <t>Functional Test Results Summary</t>
  </si>
  <si>
    <t>Consultant Configuration</t>
  </si>
  <si>
    <t>Sheet Name</t>
  </si>
  <si>
    <t>Total Test Cases</t>
  </si>
  <si>
    <t>Actioned</t>
  </si>
  <si>
    <t>% Actioned</t>
  </si>
  <si>
    <t>% Remaining</t>
  </si>
  <si>
    <t>% Passing</t>
  </si>
  <si>
    <t>% Failed
Critical</t>
  </si>
  <si>
    <t>% Failed
Non-Critical</t>
  </si>
  <si>
    <t>&lt;Sheet Name&gt;</t>
  </si>
  <si>
    <t>Total</t>
  </si>
  <si>
    <r>
      <rPr>
        <b/>
        <sz val="11"/>
        <color theme="1"/>
        <rFont val="Arial"/>
        <family val="2"/>
      </rPr>
      <t>Consultant</t>
    </r>
    <r>
      <rPr>
        <sz val="11"/>
        <color theme="1"/>
        <rFont val="Arial"/>
        <family val="2"/>
      </rPr>
      <t>: Replace &lt;Sheet Name&gt; in Column A with the appropriate sheet names for the microservices in your opportunity. Delete any unused rows to clean up the table.  If more rows are needed simply add them as appropriate.  Once all Sheets have been added, hide Column A.</t>
    </r>
  </si>
  <si>
    <t>Deploy NSX-T Verification using NSX-T 3.0</t>
  </si>
  <si>
    <t>P</t>
  </si>
  <si>
    <t>VMware Product</t>
  </si>
  <si>
    <t>NSX-T</t>
  </si>
  <si>
    <t>Product Version</t>
  </si>
  <si>
    <t>3.1.1</t>
  </si>
  <si>
    <t>5.0.x</t>
  </si>
  <si>
    <t>F1</t>
  </si>
  <si>
    <t>Core Test</t>
  </si>
  <si>
    <t>F2</t>
  </si>
  <si>
    <t>Completed Test Cases</t>
  </si>
  <si>
    <t>NA</t>
  </si>
  <si>
    <t>% Actioned Cases</t>
  </si>
  <si>
    <t>% Remaining Cases</t>
  </si>
  <si>
    <t>% Passing Cases (Actioned)</t>
  </si>
  <si>
    <t>% Critical Failure Cases (Actioned)</t>
  </si>
  <si>
    <t>% Non-Critical Failure Cases (Actioned)</t>
  </si>
  <si>
    <t>% N/A Cases (Actioned)</t>
  </si>
  <si>
    <t>ID</t>
  </si>
  <si>
    <t>Test Description</t>
  </si>
  <si>
    <t>Action/Input</t>
  </si>
  <si>
    <t>Expected Results</t>
  </si>
  <si>
    <t>Actual Results</t>
  </si>
  <si>
    <t>Status</t>
  </si>
  <si>
    <t>Notes</t>
  </si>
  <si>
    <t>NSX-T - Components Validation</t>
  </si>
  <si>
    <t>NSX Manager Cluster</t>
  </si>
  <si>
    <t>NSX_001</t>
  </si>
  <si>
    <t>Verify that snapshots are disabled for NSX Manager VMs.</t>
  </si>
  <si>
    <r>
      <t xml:space="preserve">1. Log in to the vCenter Server using the vSphere Client.
2. Locate the NSX Manager appliances in the vSphere Client.
3. Right-click the VM and select </t>
    </r>
    <r>
      <rPr>
        <b/>
        <sz val="10"/>
        <color rgb="FF000000"/>
        <rFont val="Arial"/>
        <family val="2"/>
      </rPr>
      <t>Edit Settings</t>
    </r>
    <r>
      <rPr>
        <sz val="10"/>
        <color indexed="8"/>
        <rFont val="Arial"/>
        <family val="2"/>
      </rPr>
      <t xml:space="preserve">.
4. Click the </t>
    </r>
    <r>
      <rPr>
        <b/>
        <sz val="10"/>
        <color rgb="FF000000"/>
        <rFont val="Arial"/>
        <family val="2"/>
      </rPr>
      <t>VM Options</t>
    </r>
    <r>
      <rPr>
        <sz val="10"/>
        <color indexed="8"/>
        <rFont val="Arial"/>
        <family val="2"/>
      </rPr>
      <t xml:space="preserve"> tab, then expand </t>
    </r>
    <r>
      <rPr>
        <b/>
        <sz val="10"/>
        <color rgb="FF000000"/>
        <rFont val="Arial"/>
        <family val="2"/>
      </rPr>
      <t>Advanced</t>
    </r>
    <r>
      <rPr>
        <sz val="10"/>
        <color indexed="8"/>
        <rFont val="Arial"/>
        <family val="2"/>
      </rPr>
      <t xml:space="preserve">.
5. In the </t>
    </r>
    <r>
      <rPr>
        <b/>
        <sz val="10"/>
        <color rgb="FF000000"/>
        <rFont val="Arial"/>
        <family val="2"/>
      </rPr>
      <t>Configuration Parameters</t>
    </r>
    <r>
      <rPr>
        <sz val="10"/>
        <color indexed="8"/>
        <rFont val="Arial"/>
        <family val="2"/>
      </rPr>
      <t xml:space="preserve"> field, click </t>
    </r>
    <r>
      <rPr>
        <b/>
        <sz val="10"/>
        <color rgb="FF000000"/>
        <rFont val="Arial"/>
        <family val="2"/>
      </rPr>
      <t>Edit Configuration</t>
    </r>
    <r>
      <rPr>
        <sz val="10"/>
        <color indexed="8"/>
        <rFont val="Arial"/>
        <family val="2"/>
      </rPr>
      <t xml:space="preserve"> and look for the </t>
    </r>
    <r>
      <rPr>
        <b/>
        <i/>
        <sz val="10"/>
        <color rgb="FF000000"/>
        <rFont val="Arial"/>
        <family val="2"/>
      </rPr>
      <t>snapshot.MaxSnapshots</t>
    </r>
    <r>
      <rPr>
        <sz val="10"/>
        <color indexed="8"/>
        <rFont val="Arial"/>
        <family val="2"/>
      </rPr>
      <t xml:space="preserve"> parameter.</t>
    </r>
  </si>
  <si>
    <r>
      <t xml:space="preserve">For each NSX Manager appliances, confirm that the </t>
    </r>
    <r>
      <rPr>
        <b/>
        <sz val="10"/>
        <color rgb="FF000000"/>
        <rFont val="Arial"/>
        <family val="2"/>
      </rPr>
      <t>snapshot.MaxSnapshots</t>
    </r>
    <r>
      <rPr>
        <sz val="10"/>
        <color indexed="8"/>
        <rFont val="Arial"/>
        <family val="2"/>
      </rPr>
      <t xml:space="preserve"> parameter exists and is set to </t>
    </r>
    <r>
      <rPr>
        <b/>
        <sz val="10"/>
        <color rgb="FF000000"/>
        <rFont val="Arial"/>
        <family val="2"/>
      </rPr>
      <t>-0</t>
    </r>
    <r>
      <rPr>
        <sz val="10"/>
        <color indexed="8"/>
        <rFont val="Arial"/>
        <family val="2"/>
      </rPr>
      <t>.</t>
    </r>
  </si>
  <si>
    <t>Good</t>
  </si>
  <si>
    <t>NSX_002</t>
  </si>
  <si>
    <t>Verify that your NSX Manager appliances have the required connectivity.</t>
  </si>
  <si>
    <t>Make sure that you can perform the following tasks.
1. Ping your NSX Managers from another machine.
2. All NSX Managers can ping their default gateway.
3. All NSX Managers can ping the hypervisor hosts that are in the same network as the NSX Managers using the management interface.
4. All NSX Manager can ping their DNS and NTP servers.
5. If SSH is enabled, make sure that you can SSH to your NSX Managers.</t>
  </si>
  <si>
    <t>All tests are successful.</t>
  </si>
  <si>
    <t>NSX_003</t>
  </si>
  <si>
    <t>Verify that the NSX Manager FQDNs are published.</t>
  </si>
  <si>
    <r>
      <t>1. Using SSH (or console if SSH is not enabled), log in to a a transport node such as an hypervisor or Edge node.
2. Type '</t>
    </r>
    <r>
      <rPr>
        <b/>
        <i/>
        <sz val="10"/>
        <color rgb="FF000000"/>
        <rFont val="Arial"/>
        <family val="2"/>
      </rPr>
      <t>nsxcli'</t>
    </r>
    <r>
      <rPr>
        <sz val="10"/>
        <color indexed="8"/>
        <rFont val="Arial"/>
        <family val="2"/>
      </rPr>
      <t>.
3. Run the '</t>
    </r>
    <r>
      <rPr>
        <b/>
        <i/>
        <sz val="10"/>
        <color rgb="FF000000"/>
        <rFont val="Arial"/>
        <family val="2"/>
      </rPr>
      <t>get controllers</t>
    </r>
    <r>
      <rPr>
        <sz val="10"/>
        <color indexed="8"/>
        <rFont val="Arial"/>
        <family val="2"/>
      </rPr>
      <t>' command.</t>
    </r>
  </si>
  <si>
    <r>
      <t xml:space="preserve">The </t>
    </r>
    <r>
      <rPr>
        <b/>
        <sz val="10"/>
        <color rgb="FF000000"/>
        <rFont val="Arial"/>
        <family val="2"/>
      </rPr>
      <t>Controller FQDN</t>
    </r>
    <r>
      <rPr>
        <sz val="10"/>
        <color indexed="8"/>
        <rFont val="Arial"/>
        <family val="2"/>
      </rPr>
      <t xml:space="preserve"> field should be populated with a NSX Manager FQDN. If FQDNs are not published, the field will display </t>
    </r>
    <r>
      <rPr>
        <b/>
        <sz val="10"/>
        <color rgb="FF000000"/>
        <rFont val="Arial"/>
        <family val="2"/>
      </rPr>
      <t>NA</t>
    </r>
    <r>
      <rPr>
        <sz val="10"/>
        <color indexed="8"/>
        <rFont val="Arial"/>
        <family val="2"/>
      </rPr>
      <t>.</t>
    </r>
  </si>
  <si>
    <t>Bad</t>
  </si>
  <si>
    <t>https://docs.vmware.com/en/VMware-NSX-T-Data-Center/3.1/installation/GUID-A65FE3DD-C4F1-47EC-B952-DEDF1A3DD0CF.html</t>
  </si>
  <si>
    <t>Enabling FQDN usage (DNS) on NSX Managers is required for multisite Lite and NSX Cloud and deployments. (It is optional for all other deployment types.) See Multisite Deployment of NSX-T Data Center in the NSX-T Data Center Administration Guide and Getting Started with NSX Cloud in this guide.</t>
  </si>
  <si>
    <t>NSX_004</t>
  </si>
  <si>
    <t>Verify you can login to the NSX Manager UI.</t>
  </si>
  <si>
    <r>
      <t xml:space="preserve">If VMware Identity Manager integration is configured (recommended for production):
1. From a browser, log in with a privileged AD account to each NSX Manager at </t>
    </r>
    <r>
      <rPr>
        <b/>
        <sz val="10"/>
        <color rgb="FF000000"/>
        <rFont val="Arial"/>
        <family val="2"/>
      </rPr>
      <t>https://&lt;nsx-manager-ip-address&gt;</t>
    </r>
    <r>
      <rPr>
        <sz val="10"/>
        <color indexed="8"/>
        <rFont val="Arial"/>
        <family val="2"/>
      </rPr>
      <t>.
2. From a browser, log in with a privileged AD account to the NSX Manager Cluster VIP at</t>
    </r>
    <r>
      <rPr>
        <b/>
        <sz val="10"/>
        <color rgb="FF000000"/>
        <rFont val="Arial"/>
        <family val="2"/>
      </rPr>
      <t xml:space="preserve"> https://&lt;nsx-manager-vip-address&gt;</t>
    </r>
    <r>
      <rPr>
        <sz val="10"/>
        <color indexed="8"/>
        <rFont val="Arial"/>
        <family val="2"/>
      </rPr>
      <t xml:space="preserve">.
3. From a browser, log in with a local admin privileges account to each NSX Manager at </t>
    </r>
    <r>
      <rPr>
        <b/>
        <sz val="10"/>
        <color rgb="FF000000"/>
        <rFont val="Arial"/>
        <family val="2"/>
      </rPr>
      <t>https://&lt;nsx-manager-ip-address&gt;/login.jsp?local=true</t>
    </r>
    <r>
      <rPr>
        <sz val="10"/>
        <color indexed="8"/>
        <rFont val="Arial"/>
        <family val="2"/>
      </rPr>
      <t xml:space="preserve">.
If VMware Identity Manager integration is not configured:
1. From a browser, log in with local admin privileges to each NSX Managers at </t>
    </r>
    <r>
      <rPr>
        <b/>
        <sz val="10"/>
        <color rgb="FF000000"/>
        <rFont val="Arial"/>
        <family val="2"/>
      </rPr>
      <t>https://&lt;nsx-manager-ip-address&gt;</t>
    </r>
    <r>
      <rPr>
        <sz val="10"/>
        <color indexed="8"/>
        <rFont val="Arial"/>
        <family val="2"/>
      </rPr>
      <t xml:space="preserve">.
2. From a browser, log in with local admin privileges to the NSX Manager Cluster VIP at </t>
    </r>
    <r>
      <rPr>
        <b/>
        <sz val="10"/>
        <color rgb="FF000000"/>
        <rFont val="Arial"/>
        <family val="2"/>
      </rPr>
      <t>https://&lt;nsx-manager-vip-address&gt;</t>
    </r>
    <r>
      <rPr>
        <sz val="10"/>
        <color indexed="8"/>
        <rFont val="Arial"/>
        <family val="2"/>
      </rPr>
      <t>.</t>
    </r>
  </si>
  <si>
    <t>All login tests are successfull.</t>
  </si>
  <si>
    <t>NSX_005</t>
  </si>
  <si>
    <t>Verify NSX Manager Cluster status.</t>
  </si>
  <si>
    <r>
      <t xml:space="preserve">1. Log in to the vCenter Server using the vSphere Client.
2. Validate the number of NSX manager instances.
3. Validate that the ressources assigned to each NSX Manager instance are aligned to the requirements based on their required apliance size (medium or large).
4. Log in to the NSX Manager UI using admin privilees.
5. Navigate to </t>
    </r>
    <r>
      <rPr>
        <b/>
        <sz val="10"/>
        <color rgb="FF000000"/>
        <rFont val="Arial"/>
        <family val="2"/>
      </rPr>
      <t>System &gt; Appliances</t>
    </r>
    <r>
      <rPr>
        <sz val="10"/>
        <color indexed="8"/>
        <rFont val="Arial"/>
        <family val="2"/>
      </rPr>
      <t xml:space="preserve">.
6. For each appliance, click on the </t>
    </r>
    <r>
      <rPr>
        <b/>
        <sz val="10"/>
        <color rgb="FF000000"/>
        <rFont val="Arial"/>
        <family val="2"/>
      </rPr>
      <t>View Details</t>
    </r>
    <r>
      <rPr>
        <sz val="10"/>
        <color rgb="FF000000"/>
        <rFont val="Arial"/>
        <family val="2"/>
      </rPr>
      <t xml:space="preserve"> link</t>
    </r>
    <r>
      <rPr>
        <sz val="10"/>
        <color indexed="8"/>
        <rFont val="Arial"/>
        <family val="2"/>
      </rPr>
      <t>.</t>
    </r>
  </si>
  <si>
    <t>Confirm that 3 NSX Managers are deployed with their ressources (CPU, memory, disk size, VM hardware version) matching their required appliance size.
Confirm the CPU and memory resources are reserved for the NSX Managers.
Confirm a NSX Manager Cluster of 3 nodes (of same version and same size) is formed and has a stable status.
Confirm management cluster core services are up and running.
Confirm all NSX Manager appliances are in a healthy status.</t>
  </si>
  <si>
    <t>NSX_006</t>
  </si>
  <si>
    <t>Verify NSX Manager appliances NTP configuration.</t>
  </si>
  <si>
    <r>
      <t>1. Using SSH (or console if SSH is not enabled), log in to the NSX managers.
2. Issue '</t>
    </r>
    <r>
      <rPr>
        <b/>
        <i/>
        <sz val="10"/>
        <color rgb="FF000000"/>
        <rFont val="Arial"/>
        <family val="2"/>
      </rPr>
      <t>get clock</t>
    </r>
    <r>
      <rPr>
        <sz val="10"/>
        <color indexed="8"/>
        <rFont val="Arial"/>
        <family val="2"/>
      </rPr>
      <t>'.
3. Issue '</t>
    </r>
    <r>
      <rPr>
        <b/>
        <i/>
        <sz val="10"/>
        <color rgb="FF000000"/>
        <rFont val="Arial"/>
        <family val="2"/>
      </rPr>
      <t>get ntp-server associations</t>
    </r>
    <r>
      <rPr>
        <sz val="10"/>
        <color indexed="8"/>
        <rFont val="Arial"/>
        <family val="2"/>
      </rPr>
      <t>'.</t>
    </r>
  </si>
  <si>
    <t>Confirm NTP is configured and time in sync in all NSX Managers.</t>
  </si>
  <si>
    <t>NSX_007</t>
  </si>
  <si>
    <t>Verify NSX Manager appliances DNS configuration.</t>
  </si>
  <si>
    <t>1. Using SSH (or console if SSH is not enabled), log in to the NSX managers.
2. Issue 'get name-servers'.
3. Issue 'get interface eth0'.</t>
  </si>
  <si>
    <t>Confirm a DNS server is configured in all NSX Managers and that DNS resolution is working.</t>
  </si>
  <si>
    <t>NSX_008</t>
  </si>
  <si>
    <t>Verify NSX Managers remote logging configuration.</t>
  </si>
  <si>
    <t>1. Using SSH (or console if SSH is not enabled), log in to the NSX managers.
2. Issue 'get logging-servers'.</t>
  </si>
  <si>
    <t>Confirm logging servers are configured in all NSX Managers.
From the syslog collector (vRealize Log Insight or other), validate all NSX Managers are logging.</t>
  </si>
  <si>
    <t>NSX_009</t>
  </si>
  <si>
    <t>Verify that NSX Manager nodes are running on separate hypervisor hosts with DRS anti-affinity rules configured.</t>
  </si>
  <si>
    <r>
      <t xml:space="preserve">1. Log in to the vCenter Server using the vSphere Client.
2. Browse to the vSphere cluster running the NSX Manager appliances.
3. Click the </t>
    </r>
    <r>
      <rPr>
        <b/>
        <sz val="10"/>
        <color rgb="FF000000"/>
        <rFont val="Arial"/>
        <family val="2"/>
      </rPr>
      <t>Configure</t>
    </r>
    <r>
      <rPr>
        <sz val="10"/>
        <color indexed="8"/>
        <rFont val="Arial"/>
        <family val="2"/>
      </rPr>
      <t xml:space="preserve"> tab.
4. Under Configuration, click </t>
    </r>
    <r>
      <rPr>
        <b/>
        <sz val="10"/>
        <color rgb="FF000000"/>
        <rFont val="Arial"/>
        <family val="2"/>
      </rPr>
      <t>VM/Host Rules</t>
    </r>
    <r>
      <rPr>
        <sz val="10"/>
        <color indexed="8"/>
        <rFont val="Arial"/>
        <family val="2"/>
      </rPr>
      <t>.</t>
    </r>
  </si>
  <si>
    <r>
      <t xml:space="preserve">Confirm a VM/Host Rule which has the 3 NSX Manager nodes listed exist (with a type set to </t>
    </r>
    <r>
      <rPr>
        <b/>
        <sz val="10"/>
        <color rgb="FF000000"/>
        <rFont val="Arial"/>
        <family val="2"/>
      </rPr>
      <t>Separate Virtual Machines</t>
    </r>
    <r>
      <rPr>
        <sz val="10"/>
        <color indexed="8"/>
        <rFont val="Arial"/>
        <family val="2"/>
      </rPr>
      <t>).
Validate that if you vMotion a NSX Manager node on a host running another NSX Manager node, DRS will kick in and separate the appliances.</t>
    </r>
  </si>
  <si>
    <t>NSX_010</t>
  </si>
  <si>
    <t>Verify the NSX Manager automated backup configuration.</t>
  </si>
  <si>
    <r>
      <t xml:space="preserve">1. Log in with local admin privileges to an NSX Manager at </t>
    </r>
    <r>
      <rPr>
        <b/>
        <sz val="10"/>
        <color rgb="FF000000"/>
        <rFont val="Arial"/>
        <family val="2"/>
      </rPr>
      <t>https://&lt;nsx-manager-ip-address&gt;</t>
    </r>
    <r>
      <rPr>
        <sz val="10"/>
        <color indexed="8"/>
        <rFont val="Arial"/>
        <family val="2"/>
      </rPr>
      <t xml:space="preserve">.
2. Select </t>
    </r>
    <r>
      <rPr>
        <b/>
        <sz val="10"/>
        <color rgb="FF000000"/>
        <rFont val="Arial"/>
        <family val="2"/>
      </rPr>
      <t>System &gt; Backup &amp; Restore</t>
    </r>
    <r>
      <rPr>
        <sz val="10"/>
        <color indexed="8"/>
        <rFont val="Arial"/>
        <family val="2"/>
      </rPr>
      <t>.</t>
    </r>
  </si>
  <si>
    <r>
      <t xml:space="preserve">Validate the configuration parameters and the schedule for the automated backup.
Confirm available backups presence in the </t>
    </r>
    <r>
      <rPr>
        <b/>
        <sz val="10"/>
        <color rgb="FF000000"/>
        <rFont val="Arial"/>
        <family val="2"/>
      </rPr>
      <t>Restore</t>
    </r>
    <r>
      <rPr>
        <sz val="10"/>
        <color indexed="8"/>
        <rFont val="Arial"/>
        <family val="2"/>
      </rPr>
      <t xml:space="preserve"> tab and in the backup server filesystem.</t>
    </r>
  </si>
  <si>
    <t>NSX_011</t>
  </si>
  <si>
    <t>Verify the NSX Managers password expiration.</t>
  </si>
  <si>
    <t>1. Using SSH (or console if SSH is not enabled), log in to the NSX managers with the admin account.
2. Issue 'get user admin password-expiration'.
3. Issue 'get user root password-expiration'.
4. Issue 'get user audit password-expiration'.</t>
  </si>
  <si>
    <t>Confirm the password expiration is configured accordingly to the design decisions.</t>
  </si>
  <si>
    <t>N/A</t>
  </si>
  <si>
    <t>Password Expiry to be configured by the Network team</t>
  </si>
  <si>
    <t>NSX_012</t>
  </si>
  <si>
    <t>Verify support bundle creation.</t>
  </si>
  <si>
    <r>
      <t xml:space="preserve">1. Log in with local admin privileges to an NSX Manager at </t>
    </r>
    <r>
      <rPr>
        <b/>
        <sz val="10"/>
        <color rgb="FF000000"/>
        <rFont val="Arial"/>
        <family val="2"/>
      </rPr>
      <t>https://&lt;nsx-manager-ip-address&gt;</t>
    </r>
    <r>
      <rPr>
        <sz val="10"/>
        <color indexed="8"/>
        <rFont val="Arial"/>
        <family val="2"/>
      </rPr>
      <t xml:space="preserve">.
2. Select </t>
    </r>
    <r>
      <rPr>
        <b/>
        <sz val="10"/>
        <color rgb="FF000000"/>
        <rFont val="Arial"/>
        <family val="2"/>
      </rPr>
      <t>System &gt; Support Bundle</t>
    </r>
    <r>
      <rPr>
        <sz val="10"/>
        <color indexed="8"/>
        <rFont val="Arial"/>
        <family val="2"/>
      </rPr>
      <t xml:space="preserve">.
3. Under </t>
    </r>
    <r>
      <rPr>
        <b/>
        <sz val="10"/>
        <color rgb="FF000000"/>
        <rFont val="Arial"/>
        <family val="2"/>
      </rPr>
      <t>Support Bundle</t>
    </r>
    <r>
      <rPr>
        <sz val="10"/>
        <color indexed="8"/>
        <rFont val="Arial"/>
        <family val="2"/>
      </rPr>
      <t xml:space="preserve"> tab, select the target nodes for the collection.
4. Click </t>
    </r>
    <r>
      <rPr>
        <b/>
        <sz val="10"/>
        <color rgb="FF000000"/>
        <rFont val="Arial"/>
        <family val="2"/>
      </rPr>
      <t>Start Bundle Collection</t>
    </r>
    <r>
      <rPr>
        <sz val="10"/>
        <color indexed="8"/>
        <rFont val="Arial"/>
        <family val="2"/>
      </rPr>
      <t>.</t>
    </r>
  </si>
  <si>
    <t>Confirm the successful creation of the support bundle.</t>
  </si>
  <si>
    <t>NSX_013</t>
  </si>
  <si>
    <t>Verify the vIDM connection status.</t>
  </si>
  <si>
    <r>
      <t xml:space="preserve">1. Log in with local admin privileges to an NSX Manager at </t>
    </r>
    <r>
      <rPr>
        <b/>
        <sz val="10"/>
        <color rgb="FF000000"/>
        <rFont val="Arial"/>
        <family val="2"/>
      </rPr>
      <t>https://&lt;nsx-manager-ip-address&gt;</t>
    </r>
    <r>
      <rPr>
        <sz val="10"/>
        <color indexed="8"/>
        <rFont val="Arial"/>
        <family val="2"/>
      </rPr>
      <t xml:space="preserve">.
2. Select </t>
    </r>
    <r>
      <rPr>
        <b/>
        <sz val="10"/>
        <color rgb="FF000000"/>
        <rFont val="Arial"/>
        <family val="2"/>
      </rPr>
      <t>System &gt; Users &gt; VMware Identity Manager</t>
    </r>
    <r>
      <rPr>
        <sz val="10"/>
        <color indexed="8"/>
        <rFont val="Arial"/>
        <family val="2"/>
      </rPr>
      <t>.</t>
    </r>
  </si>
  <si>
    <r>
      <t xml:space="preserve">Confirm the </t>
    </r>
    <r>
      <rPr>
        <b/>
        <sz val="10"/>
        <color rgb="FF000000"/>
        <rFont val="Arial"/>
        <family val="2"/>
      </rPr>
      <t>VMware Identity Manager Integration</t>
    </r>
    <r>
      <rPr>
        <sz val="10"/>
        <color indexed="8"/>
        <rFont val="Arial"/>
        <family val="2"/>
      </rPr>
      <t xml:space="preserve"> displays as </t>
    </r>
    <r>
      <rPr>
        <b/>
        <sz val="10"/>
        <color rgb="FF000000"/>
        <rFont val="Arial"/>
        <family val="2"/>
      </rPr>
      <t>Enabled</t>
    </r>
    <r>
      <rPr>
        <sz val="10"/>
        <color indexed="8"/>
        <rFont val="Arial"/>
        <family val="2"/>
      </rPr>
      <t xml:space="preserve"> and that the </t>
    </r>
    <r>
      <rPr>
        <b/>
        <sz val="10"/>
        <color rgb="FF000000"/>
        <rFont val="Arial"/>
        <family val="2"/>
      </rPr>
      <t>VMware Identity Manager Connection</t>
    </r>
    <r>
      <rPr>
        <sz val="10"/>
        <color indexed="8"/>
        <rFont val="Arial"/>
        <family val="2"/>
      </rPr>
      <t xml:space="preserve"> displays as </t>
    </r>
    <r>
      <rPr>
        <b/>
        <sz val="10"/>
        <color rgb="FF000000"/>
        <rFont val="Arial"/>
        <family val="2"/>
      </rPr>
      <t>Up</t>
    </r>
    <r>
      <rPr>
        <sz val="10"/>
        <color indexed="8"/>
        <rFont val="Arial"/>
        <family val="2"/>
      </rPr>
      <t>.
Confirm the NSX Manager and vIDM appliances are in the same time zone (the recommended way is to use UTC).</t>
    </r>
  </si>
  <si>
    <t>NSX_014</t>
  </si>
  <si>
    <t>Simulate an NSX Manager instance failure.</t>
  </si>
  <si>
    <t xml:space="preserve">1. Log in to the vCenter Server using the vSphere Client.
2. Locate the NSX Manager appliances in the vSphere Client.
3. Power off one of the NSX Manager appliances.
</t>
  </si>
  <si>
    <t>Verify that NSX-T Data Center is in a degraded state but still operational (both management plane and data plane).
Operations such as vMotion of VMs connected to a segment, or creation of a new segments are still possible.</t>
  </si>
  <si>
    <t>NSX_015</t>
  </si>
  <si>
    <t>Simulate a complete NSX Manager cluster failure.</t>
  </si>
  <si>
    <t>1. Log in to the vCenter Server using the vSphere Client.
2. Find twoVMs on two separate hosts that are connected to the same segment.
3. Start a constant ping between the two VMs.
3. Shutdown all NSX Manager appliances composing the NSX Manager Cluster.</t>
  </si>
  <si>
    <t>Verify that there is no ping loss. Established dataplane communications will continue to work.
VM operations such as cloning from template, new VM deployment, vMotion are impossible.</t>
  </si>
  <si>
    <t>vMotion not possible in this state: "Currently connected network interface" 'Network adapter 1' uses network 'DVSwitch[50 0f c8 da ec be 99 6c-aa 52 2e a3 f5 23 00 9b] NSX port group [dvportgroup-4018](nsxa down)', which is not accessible.</t>
  </si>
  <si>
    <t>NSX-T Fabric</t>
  </si>
  <si>
    <t>NSX_016</t>
  </si>
  <si>
    <t>Validate this NSX-T implementation stays within limits supported by the product.</t>
  </si>
  <si>
    <r>
      <t xml:space="preserve">1. Log in with local admin privileges to an NSX Manager at </t>
    </r>
    <r>
      <rPr>
        <b/>
        <sz val="10"/>
        <color rgb="FF000000"/>
        <rFont val="Arial"/>
        <family val="2"/>
      </rPr>
      <t>https://&lt;nsx-manager-ip-address&gt;</t>
    </r>
    <r>
      <rPr>
        <sz val="10"/>
        <color indexed="8"/>
        <rFont val="Arial"/>
        <family val="2"/>
      </rPr>
      <t xml:space="preserve">.
2. Select </t>
    </r>
    <r>
      <rPr>
        <b/>
        <sz val="10"/>
        <color rgb="FF000000"/>
        <rFont val="Arial"/>
        <family val="2"/>
      </rPr>
      <t>System &gt; System Overview</t>
    </r>
    <r>
      <rPr>
        <sz val="10"/>
        <color indexed="8"/>
        <rFont val="Arial"/>
        <family val="2"/>
      </rPr>
      <t xml:space="preserve">.
3. Navigate to the </t>
    </r>
    <r>
      <rPr>
        <b/>
        <sz val="10"/>
        <color rgb="FF000000"/>
        <rFont val="Arial"/>
        <family val="2"/>
      </rPr>
      <t>Capacity</t>
    </r>
    <r>
      <rPr>
        <sz val="10"/>
        <color indexed="8"/>
        <rFont val="Arial"/>
        <family val="2"/>
      </rPr>
      <t xml:space="preserve"> tab.</t>
    </r>
  </si>
  <si>
    <t>Confirm the current platform inventory stays within the supported limits.</t>
  </si>
  <si>
    <t>NSX_017</t>
  </si>
  <si>
    <t>Verify the compute managers.</t>
  </si>
  <si>
    <r>
      <t xml:space="preserve">1. Log in with local admin privileges to an NSX Manager at </t>
    </r>
    <r>
      <rPr>
        <b/>
        <sz val="10"/>
        <color rgb="FF000000"/>
        <rFont val="Arial"/>
        <family val="2"/>
      </rPr>
      <t>https://&lt;nsx-manager-ip-address&gt;</t>
    </r>
    <r>
      <rPr>
        <sz val="10"/>
        <color indexed="8"/>
        <rFont val="Arial"/>
        <family val="2"/>
      </rPr>
      <t xml:space="preserve">.
2. Select </t>
    </r>
    <r>
      <rPr>
        <b/>
        <sz val="10"/>
        <color rgb="FF000000"/>
        <rFont val="Arial"/>
        <family val="2"/>
      </rPr>
      <t>System &gt; Fabric &gt; Compute Managers</t>
    </r>
    <r>
      <rPr>
        <sz val="10"/>
        <color indexed="8"/>
        <rFont val="Arial"/>
        <family val="2"/>
      </rPr>
      <t>.</t>
    </r>
  </si>
  <si>
    <r>
      <t xml:space="preserve">Confirm all required compute managers are showing as </t>
    </r>
    <r>
      <rPr>
        <b/>
        <sz val="10"/>
        <color rgb="FF000000"/>
        <rFont val="Arial"/>
        <family val="2"/>
      </rPr>
      <t>Registered</t>
    </r>
    <r>
      <rPr>
        <sz val="10"/>
        <color indexed="8"/>
        <rFont val="Arial"/>
        <family val="2"/>
      </rPr>
      <t xml:space="preserve"> and their </t>
    </r>
    <r>
      <rPr>
        <b/>
        <sz val="10"/>
        <color rgb="FF000000"/>
        <rFont val="Arial"/>
        <family val="2"/>
      </rPr>
      <t>Connection Status</t>
    </r>
    <r>
      <rPr>
        <sz val="10"/>
        <color indexed="8"/>
        <rFont val="Arial"/>
        <family val="2"/>
      </rPr>
      <t xml:space="preserve"> is showing as </t>
    </r>
    <r>
      <rPr>
        <b/>
        <sz val="10"/>
        <color rgb="FF000000"/>
        <rFont val="Arial"/>
        <family val="2"/>
      </rPr>
      <t>Up</t>
    </r>
    <r>
      <rPr>
        <sz val="10"/>
        <color indexed="8"/>
        <rFont val="Arial"/>
        <family val="2"/>
      </rPr>
      <t>.</t>
    </r>
  </si>
  <si>
    <t>NSX_018</t>
  </si>
  <si>
    <t>Verify the host transport nodes status.</t>
  </si>
  <si>
    <r>
      <t xml:space="preserve">1. Log in with local admin privileges to an NSX Manager at </t>
    </r>
    <r>
      <rPr>
        <b/>
        <sz val="10"/>
        <color rgb="FF000000"/>
        <rFont val="Arial"/>
        <family val="2"/>
      </rPr>
      <t>https://&lt;nsx-manager-ip-address&gt;</t>
    </r>
    <r>
      <rPr>
        <sz val="10"/>
        <color indexed="8"/>
        <rFont val="Arial"/>
        <family val="2"/>
      </rPr>
      <t xml:space="preserve">.
2. Select </t>
    </r>
    <r>
      <rPr>
        <b/>
        <sz val="10"/>
        <color rgb="FF000000"/>
        <rFont val="Arial"/>
        <family val="2"/>
      </rPr>
      <t>System &gt; Fabric &gt; Nodes</t>
    </r>
    <r>
      <rPr>
        <sz val="10"/>
        <color indexed="8"/>
        <rFont val="Arial"/>
        <family val="2"/>
      </rPr>
      <t xml:space="preserve">.
3. Navigate to the </t>
    </r>
    <r>
      <rPr>
        <b/>
        <sz val="10"/>
        <color rgb="FF000000"/>
        <rFont val="Arial"/>
        <family val="2"/>
      </rPr>
      <t>Host Transport Nodes</t>
    </r>
    <r>
      <rPr>
        <sz val="10"/>
        <color rgb="FF000000"/>
        <rFont val="Arial"/>
        <family val="2"/>
      </rPr>
      <t xml:space="preserve"> tab</t>
    </r>
    <r>
      <rPr>
        <sz val="10"/>
        <color indexed="8"/>
        <rFont val="Arial"/>
        <family val="2"/>
      </rPr>
      <t>.</t>
    </r>
  </si>
  <si>
    <r>
      <t xml:space="preserve">Confirm each host transport node has a successful </t>
    </r>
    <r>
      <rPr>
        <b/>
        <sz val="10"/>
        <color rgb="FF000000"/>
        <rFont val="Arial"/>
        <family val="2"/>
      </rPr>
      <t>NSX Configuration</t>
    </r>
    <r>
      <rPr>
        <sz val="10"/>
        <color indexed="8"/>
        <rFont val="Arial"/>
        <family val="2"/>
      </rPr>
      <t xml:space="preserve"> and appear as </t>
    </r>
    <r>
      <rPr>
        <b/>
        <sz val="10"/>
        <color rgb="FF000000"/>
        <rFont val="Arial"/>
        <family val="2"/>
      </rPr>
      <t>Up</t>
    </r>
    <r>
      <rPr>
        <sz val="10"/>
        <color indexed="8"/>
        <rFont val="Arial"/>
        <family val="2"/>
      </rPr>
      <t xml:space="preserve"> in the </t>
    </r>
    <r>
      <rPr>
        <b/>
        <sz val="10"/>
        <color rgb="FF000000"/>
        <rFont val="Arial"/>
        <family val="2"/>
      </rPr>
      <t>Node Status</t>
    </r>
    <r>
      <rPr>
        <sz val="10"/>
        <color indexed="8"/>
        <rFont val="Arial"/>
        <family val="2"/>
      </rPr>
      <t xml:space="preserve"> column.
In the Monitor view for each host transport node, confirm the </t>
    </r>
    <r>
      <rPr>
        <b/>
        <sz val="10"/>
        <color rgb="FF000000"/>
        <rFont val="Arial"/>
        <family val="2"/>
      </rPr>
      <t>Controller Connectivity</t>
    </r>
    <r>
      <rPr>
        <sz val="10"/>
        <color indexed="8"/>
        <rFont val="Arial"/>
        <family val="2"/>
      </rPr>
      <t xml:space="preserve"> is </t>
    </r>
    <r>
      <rPr>
        <b/>
        <sz val="10"/>
        <color rgb="FF000000"/>
        <rFont val="Arial"/>
        <family val="2"/>
      </rPr>
      <t>Up</t>
    </r>
    <r>
      <rPr>
        <sz val="10"/>
        <color indexed="8"/>
        <rFont val="Arial"/>
        <family val="2"/>
      </rPr>
      <t xml:space="preserve">, the </t>
    </r>
    <r>
      <rPr>
        <b/>
        <sz val="10"/>
        <color rgb="FF000000"/>
        <rFont val="Arial"/>
        <family val="2"/>
      </rPr>
      <t>Manager Connectivity</t>
    </r>
    <r>
      <rPr>
        <sz val="10"/>
        <color indexed="8"/>
        <rFont val="Arial"/>
        <family val="2"/>
      </rPr>
      <t xml:space="preserve"> is </t>
    </r>
    <r>
      <rPr>
        <b/>
        <sz val="10"/>
        <color rgb="FF000000"/>
        <rFont val="Arial"/>
        <family val="2"/>
      </rPr>
      <t>Up</t>
    </r>
    <r>
      <rPr>
        <sz val="10"/>
        <color indexed="8"/>
        <rFont val="Arial"/>
        <family val="2"/>
      </rPr>
      <t xml:space="preserve"> and that all </t>
    </r>
    <r>
      <rPr>
        <b/>
        <sz val="10"/>
        <color rgb="FF000000"/>
        <rFont val="Arial"/>
        <family val="2"/>
      </rPr>
      <t>Tunnel Status</t>
    </r>
    <r>
      <rPr>
        <sz val="10"/>
        <color indexed="8"/>
        <rFont val="Arial"/>
        <family val="2"/>
      </rPr>
      <t xml:space="preserve"> are showing as </t>
    </r>
    <r>
      <rPr>
        <b/>
        <sz val="10"/>
        <color rgb="FF000000"/>
        <rFont val="Arial"/>
        <family val="2"/>
      </rPr>
      <t>Up</t>
    </r>
    <r>
      <rPr>
        <sz val="10"/>
        <color indexed="8"/>
        <rFont val="Arial"/>
        <family val="2"/>
      </rPr>
      <t xml:space="preserve"> in the </t>
    </r>
    <r>
      <rPr>
        <b/>
        <sz val="10"/>
        <color rgb="FF000000"/>
        <rFont val="Arial"/>
        <family val="2"/>
      </rPr>
      <t>Monitor</t>
    </r>
    <r>
      <rPr>
        <sz val="10"/>
        <color indexed="8"/>
        <rFont val="Arial"/>
        <family val="2"/>
      </rPr>
      <t xml:space="preserve"> tab.
If overlay is involved, confirm all host transport nodes have an overlay VMkernel interface (</t>
    </r>
    <r>
      <rPr>
        <b/>
        <sz val="10"/>
        <color rgb="FF000000"/>
        <rFont val="Arial"/>
        <family val="2"/>
      </rPr>
      <t>vmk10</t>
    </r>
    <r>
      <rPr>
        <sz val="10"/>
        <color indexed="8"/>
        <rFont val="Arial"/>
        <family val="2"/>
      </rPr>
      <t xml:space="preserve">) configured in the </t>
    </r>
    <r>
      <rPr>
        <b/>
        <sz val="10"/>
        <color rgb="FF000000"/>
        <rFont val="Arial"/>
        <family val="2"/>
      </rPr>
      <t>Physical Adapters</t>
    </r>
    <r>
      <rPr>
        <sz val="10"/>
        <color indexed="8"/>
        <rFont val="Arial"/>
        <family val="2"/>
      </rPr>
      <t xml:space="preserve"> view for each host transport nodes. Validate also the assigned IP is configured as desired.</t>
    </r>
  </si>
  <si>
    <t>NSX_019</t>
  </si>
  <si>
    <t>Validate transport zones status.</t>
  </si>
  <si>
    <r>
      <t xml:space="preserve">1. Log in with local admin privileges to an NSX Manager at </t>
    </r>
    <r>
      <rPr>
        <b/>
        <sz val="10"/>
        <color rgb="FF000000"/>
        <rFont val="Arial"/>
        <family val="2"/>
      </rPr>
      <t>https://&lt;nsx-manager-ip-address&gt;</t>
    </r>
    <r>
      <rPr>
        <sz val="10"/>
        <color indexed="8"/>
        <rFont val="Arial"/>
        <family val="2"/>
      </rPr>
      <t xml:space="preserve">.
2. Select </t>
    </r>
    <r>
      <rPr>
        <b/>
        <sz val="10"/>
        <color rgb="FF000000"/>
        <rFont val="Arial"/>
        <family val="2"/>
      </rPr>
      <t>System &gt; Fabric &gt; Transport Zones</t>
    </r>
    <r>
      <rPr>
        <sz val="10"/>
        <color indexed="8"/>
        <rFont val="Arial"/>
        <family val="2"/>
      </rPr>
      <t>.</t>
    </r>
  </si>
  <si>
    <r>
      <t xml:space="preserve">Confirm all transport zones display </t>
    </r>
    <r>
      <rPr>
        <b/>
        <sz val="10"/>
        <color rgb="FF000000"/>
        <rFont val="Arial"/>
        <family val="2"/>
      </rPr>
      <t>Up</t>
    </r>
    <r>
      <rPr>
        <sz val="10"/>
        <color indexed="8"/>
        <rFont val="Arial"/>
        <family val="2"/>
      </rPr>
      <t xml:space="preserve"> in the </t>
    </r>
    <r>
      <rPr>
        <b/>
        <sz val="10"/>
        <color rgb="FF000000"/>
        <rFont val="Arial"/>
        <family val="2"/>
      </rPr>
      <t>Status</t>
    </r>
    <r>
      <rPr>
        <sz val="10"/>
        <color indexed="8"/>
        <rFont val="Arial"/>
        <family val="2"/>
      </rPr>
      <t xml:space="preserve"> column.</t>
    </r>
  </si>
  <si>
    <t>NSX_020</t>
  </si>
  <si>
    <t>Verify the NSX Edges password expiration.</t>
  </si>
  <si>
    <r>
      <t xml:space="preserve">1. Using SSH (or console if SSH is not enabled), log in to the NSX Edges with the </t>
    </r>
    <r>
      <rPr>
        <b/>
        <sz val="10"/>
        <color rgb="FF000000"/>
        <rFont val="Arial"/>
        <family val="2"/>
      </rPr>
      <t>admin</t>
    </r>
    <r>
      <rPr>
        <sz val="10"/>
        <color indexed="8"/>
        <rFont val="Arial"/>
        <family val="2"/>
      </rPr>
      <t xml:space="preserve"> account.
2. Issue '</t>
    </r>
    <r>
      <rPr>
        <b/>
        <i/>
        <sz val="10"/>
        <color rgb="FF000000"/>
        <rFont val="Arial"/>
        <family val="2"/>
      </rPr>
      <t>get user admin password-expiration</t>
    </r>
    <r>
      <rPr>
        <sz val="10"/>
        <color indexed="8"/>
        <rFont val="Arial"/>
        <family val="2"/>
      </rPr>
      <t>'.
3. Issue '</t>
    </r>
    <r>
      <rPr>
        <b/>
        <i/>
        <sz val="10"/>
        <color rgb="FF000000"/>
        <rFont val="Arial"/>
        <family val="2"/>
      </rPr>
      <t>get user root password-expiration</t>
    </r>
    <r>
      <rPr>
        <sz val="10"/>
        <color indexed="8"/>
        <rFont val="Arial"/>
        <family val="2"/>
      </rPr>
      <t>'.
4. Issue '</t>
    </r>
    <r>
      <rPr>
        <b/>
        <i/>
        <sz val="10"/>
        <color rgb="FF000000"/>
        <rFont val="Arial"/>
        <family val="2"/>
      </rPr>
      <t>get user audit password-expiration</t>
    </r>
    <r>
      <rPr>
        <sz val="10"/>
        <color indexed="8"/>
        <rFont val="Arial"/>
        <family val="2"/>
      </rPr>
      <t>'.</t>
    </r>
  </si>
  <si>
    <t>NSX_021</t>
  </si>
  <si>
    <t>Verify host transport nodes remote logging configuration.</t>
  </si>
  <si>
    <r>
      <t xml:space="preserve">1. Log in to the vCenter Server using the vSphere Client.
2. For each concerned ESXi host, navigate to the </t>
    </r>
    <r>
      <rPr>
        <b/>
        <sz val="10"/>
        <color rgb="FF000000"/>
        <rFont val="Arial"/>
        <family val="2"/>
      </rPr>
      <t>Configure</t>
    </r>
    <r>
      <rPr>
        <sz val="10"/>
        <color indexed="8"/>
        <rFont val="Arial"/>
        <family val="2"/>
      </rPr>
      <t xml:space="preserve"> tab.
4. Under </t>
    </r>
    <r>
      <rPr>
        <b/>
        <sz val="10"/>
        <color rgb="FF000000"/>
        <rFont val="Arial"/>
        <family val="2"/>
      </rPr>
      <t>System &gt; Advanced System Settings</t>
    </r>
    <r>
      <rPr>
        <sz val="10"/>
        <color indexed="8"/>
        <rFont val="Arial"/>
        <family val="2"/>
      </rPr>
      <t xml:space="preserve">, click the </t>
    </r>
    <r>
      <rPr>
        <b/>
        <sz val="10"/>
        <color rgb="FF000000"/>
        <rFont val="Arial"/>
        <family val="2"/>
      </rPr>
      <t>Edit</t>
    </r>
    <r>
      <rPr>
        <sz val="10"/>
        <color indexed="8"/>
        <rFont val="Arial"/>
        <family val="2"/>
      </rPr>
      <t xml:space="preserve"> button.
5. Look for the </t>
    </r>
    <r>
      <rPr>
        <b/>
        <i/>
        <sz val="10"/>
        <color rgb="FF000000"/>
        <rFont val="Arial"/>
        <family val="2"/>
      </rPr>
      <t xml:space="preserve">Syslog.global.LogHost </t>
    </r>
    <r>
      <rPr>
        <sz val="10"/>
        <color indexed="8"/>
        <rFont val="Arial"/>
        <family val="2"/>
      </rPr>
      <t>parameter.
Alternatively, you can also display the syslog configuration on an ESXi host using '</t>
    </r>
    <r>
      <rPr>
        <b/>
        <i/>
        <sz val="10"/>
        <color rgb="FF000000"/>
        <rFont val="Arial"/>
        <family val="2"/>
      </rPr>
      <t>esxcli system syslog config get</t>
    </r>
    <r>
      <rPr>
        <sz val="10"/>
        <color indexed="8"/>
        <rFont val="Arial"/>
        <family val="2"/>
      </rPr>
      <t>'.</t>
    </r>
  </si>
  <si>
    <t>Confirm logging servers are configured for all ESXi hosts.
From the syslog collector (vRealize Log Insight or other), validate all ESXi hosts are logging.</t>
  </si>
  <si>
    <t>NSX_022</t>
  </si>
  <si>
    <t>Validate TEP to TEP communication.</t>
  </si>
  <si>
    <t>From ESXi hosts: 'ping -S vxlan -s 1600 -d &lt;destination-tep&gt;’
Parameters:
- the -S parameter provides the network stack instance name (identical to '++netstack=vxlan').
- the -s parameter set the number of ICMP data bytes to be sent (packet size).
- the -d set DF bit (IPv4) to avoid fragmentation.</t>
  </si>
  <si>
    <t>Validate that all TEPs are able to communicate in the fabric.</t>
  </si>
  <si>
    <t>NSX_023</t>
  </si>
  <si>
    <t>Verify NSX Edges status.</t>
  </si>
  <si>
    <r>
      <t xml:space="preserve">1. Log in with local admin privileges to an NSX Manager at </t>
    </r>
    <r>
      <rPr>
        <b/>
        <sz val="10"/>
        <color rgb="FF000000"/>
        <rFont val="Arial"/>
        <family val="2"/>
      </rPr>
      <t>https://&lt;nsx-manager-ip-address&gt;</t>
    </r>
    <r>
      <rPr>
        <sz val="10"/>
        <color indexed="8"/>
        <rFont val="Arial"/>
        <family val="2"/>
      </rPr>
      <t xml:space="preserve">.
2. Select </t>
    </r>
    <r>
      <rPr>
        <b/>
        <sz val="10"/>
        <color rgb="FF000000"/>
        <rFont val="Arial"/>
        <family val="2"/>
      </rPr>
      <t>System &gt; Fabric &gt; Nodes</t>
    </r>
    <r>
      <rPr>
        <sz val="10"/>
        <color indexed="8"/>
        <rFont val="Arial"/>
        <family val="2"/>
      </rPr>
      <t xml:space="preserve">.
3. Navigate to the </t>
    </r>
    <r>
      <rPr>
        <b/>
        <sz val="10"/>
        <color rgb="FF000000"/>
        <rFont val="Arial"/>
        <family val="2"/>
      </rPr>
      <t>Edge Transport Nodes</t>
    </r>
    <r>
      <rPr>
        <sz val="10"/>
        <color rgb="FF000000"/>
        <rFont val="Arial"/>
        <family val="2"/>
      </rPr>
      <t xml:space="preserve"> tab</t>
    </r>
    <r>
      <rPr>
        <sz val="10"/>
        <color indexed="8"/>
        <rFont val="Arial"/>
        <family val="2"/>
      </rPr>
      <t xml:space="preserve">.
Note: for advanced status information, use the GET </t>
    </r>
    <r>
      <rPr>
        <b/>
        <i/>
        <sz val="10"/>
        <color rgb="FF000000"/>
        <rFont val="Arial"/>
        <family val="2"/>
      </rPr>
      <t>https://&lt;nsx-manager-ip-address&gt;/api/v1/transport-nodes/&lt;transport-node-id&gt;/status</t>
    </r>
    <r>
      <rPr>
        <sz val="10"/>
        <color indexed="8"/>
        <rFont val="Arial"/>
        <family val="2"/>
      </rPr>
      <t xml:space="preserve"> API call.
To get the </t>
    </r>
    <r>
      <rPr>
        <b/>
        <i/>
        <sz val="10"/>
        <color rgb="FF000000"/>
        <rFont val="Arial"/>
        <family val="2"/>
      </rPr>
      <t>&lt;transport-node-id&gt;</t>
    </r>
    <r>
      <rPr>
        <sz val="10"/>
        <color indexed="8"/>
        <rFont val="Arial"/>
        <family val="2"/>
      </rPr>
      <t xml:space="preserve">, use the </t>
    </r>
    <r>
      <rPr>
        <b/>
        <i/>
        <sz val="10"/>
        <color rgb="FF000000"/>
        <rFont val="Arial"/>
        <family val="2"/>
      </rPr>
      <t>GET https://&lt;nsx-manager-ip-address&gt;/api/v1/transport-nodes</t>
    </r>
    <r>
      <rPr>
        <sz val="10"/>
        <color indexed="8"/>
        <rFont val="Arial"/>
        <family val="2"/>
      </rPr>
      <t xml:space="preserve"> API call.</t>
    </r>
  </si>
  <si>
    <r>
      <t xml:space="preserve">Confirm each edge transport node has a successful </t>
    </r>
    <r>
      <rPr>
        <b/>
        <sz val="10"/>
        <color rgb="FF000000"/>
        <rFont val="Arial"/>
        <family val="2"/>
      </rPr>
      <t>Configuration State</t>
    </r>
    <r>
      <rPr>
        <sz val="10"/>
        <color indexed="8"/>
        <rFont val="Arial"/>
        <family val="2"/>
      </rPr>
      <t xml:space="preserve"> and appear as </t>
    </r>
    <r>
      <rPr>
        <b/>
        <sz val="10"/>
        <color rgb="FF000000"/>
        <rFont val="Arial"/>
        <family val="2"/>
      </rPr>
      <t>Up</t>
    </r>
    <r>
      <rPr>
        <sz val="10"/>
        <color indexed="8"/>
        <rFont val="Arial"/>
        <family val="2"/>
      </rPr>
      <t xml:space="preserve"> in the </t>
    </r>
    <r>
      <rPr>
        <b/>
        <sz val="10"/>
        <color rgb="FF000000"/>
        <rFont val="Arial"/>
        <family val="2"/>
      </rPr>
      <t>Node Status</t>
    </r>
    <r>
      <rPr>
        <sz val="10"/>
        <color indexed="8"/>
        <rFont val="Arial"/>
        <family val="2"/>
      </rPr>
      <t xml:space="preserve"> column.
In the Monitor view for each edge transport node, confirm the </t>
    </r>
    <r>
      <rPr>
        <b/>
        <sz val="10"/>
        <color rgb="FF000000"/>
        <rFont val="Arial"/>
        <family val="2"/>
      </rPr>
      <t>Controller Connectivity</t>
    </r>
    <r>
      <rPr>
        <sz val="10"/>
        <color indexed="8"/>
        <rFont val="Arial"/>
        <family val="2"/>
      </rPr>
      <t xml:space="preserve"> is </t>
    </r>
    <r>
      <rPr>
        <b/>
        <sz val="10"/>
        <color rgb="FF000000"/>
        <rFont val="Arial"/>
        <family val="2"/>
      </rPr>
      <t>Up</t>
    </r>
    <r>
      <rPr>
        <sz val="10"/>
        <color indexed="8"/>
        <rFont val="Arial"/>
        <family val="2"/>
      </rPr>
      <t xml:space="preserve">, the </t>
    </r>
    <r>
      <rPr>
        <b/>
        <sz val="10"/>
        <color rgb="FF000000"/>
        <rFont val="Arial"/>
        <family val="2"/>
      </rPr>
      <t>Manager Connectivity</t>
    </r>
    <r>
      <rPr>
        <sz val="10"/>
        <color indexed="8"/>
        <rFont val="Arial"/>
        <family val="2"/>
      </rPr>
      <t xml:space="preserve"> is </t>
    </r>
    <r>
      <rPr>
        <b/>
        <sz val="10"/>
        <color rgb="FF000000"/>
        <rFont val="Arial"/>
        <family val="2"/>
      </rPr>
      <t>Up</t>
    </r>
    <r>
      <rPr>
        <sz val="10"/>
        <color indexed="8"/>
        <rFont val="Arial"/>
        <family val="2"/>
      </rPr>
      <t xml:space="preserve"> and that all </t>
    </r>
    <r>
      <rPr>
        <b/>
        <sz val="10"/>
        <color rgb="FF000000"/>
        <rFont val="Arial"/>
        <family val="2"/>
      </rPr>
      <t>Tunnel Status</t>
    </r>
    <r>
      <rPr>
        <sz val="10"/>
        <color indexed="8"/>
        <rFont val="Arial"/>
        <family val="2"/>
      </rPr>
      <t xml:space="preserve"> are showing as </t>
    </r>
    <r>
      <rPr>
        <b/>
        <sz val="10"/>
        <color rgb="FF000000"/>
        <rFont val="Arial"/>
        <family val="2"/>
      </rPr>
      <t>Up</t>
    </r>
    <r>
      <rPr>
        <sz val="10"/>
        <color indexed="8"/>
        <rFont val="Arial"/>
        <family val="2"/>
      </rPr>
      <t>.
Validate all edges have the same size in an edge cluster.</t>
    </r>
  </si>
  <si>
    <t>NSX_024</t>
  </si>
  <si>
    <t>Verify edge transport nodes remote logging configuration.</t>
  </si>
  <si>
    <r>
      <t>1. Using SSH (or console if SSH is not enabled), log in to the NSX Edge nodes.
2. Issue '</t>
    </r>
    <r>
      <rPr>
        <b/>
        <i/>
        <sz val="10"/>
        <color rgb="FF000000"/>
        <rFont val="Arial"/>
        <family val="2"/>
      </rPr>
      <t>get logging-servers</t>
    </r>
    <r>
      <rPr>
        <sz val="10"/>
        <color indexed="8"/>
        <rFont val="Arial"/>
        <family val="2"/>
      </rPr>
      <t>'.</t>
    </r>
  </si>
  <si>
    <t>Confirm logging servers are configured in all NSX Edge nodes.
From the syslog collector (vRealize Log Insight or other), validate all NSX Edge nodes are logging.</t>
  </si>
  <si>
    <t>NSX_025</t>
  </si>
  <si>
    <t>Validate NSX Edge vMotion to alternate host.</t>
  </si>
  <si>
    <t>1. Locate active Edge for a given Tier-0 Gateway.
2. Ping continuously one of the Tier-0 external interface and one IP inside the NSX-T environment (located on an Segment connected to a Tier-1 Gateway) and note response times.
3. Perform a traceroute to verify route.
4. vMotion the Edge to a different host.
5. Once moved, note response times and any delays.
6. Run traceroute again to verify route.</t>
  </si>
  <si>
    <t>No change in network communication.</t>
  </si>
  <si>
    <t>NSX_026</t>
  </si>
  <si>
    <t>Validate Edge portgroup link failure.</t>
  </si>
  <si>
    <t>1. Locate active Edge for a given Tier-0 Gateway.
2. Ping continuously one of the Tier-0 external interface and one IP inside the NSX-T environment (located on an Segment connected to a Tier-1 Gateway) and note response times.
3. Perform a traceroute to verify route.
4. Disable the (or one of the) uplink interface of the Edge VM.
5. Once removed, note response times and any delays.
6. Run traceroute again to verify route.</t>
  </si>
  <si>
    <t>No changes in the connectivity to the IP inside the NSX-T environment.</t>
  </si>
  <si>
    <t>VMware confirmed this test is not accurate as the EDGE does not have a mechanism to detect a nic in disconnected state</t>
  </si>
  <si>
    <t>NSX_027</t>
  </si>
  <si>
    <t>Simulate a physical switch failure.</t>
  </si>
  <si>
    <t>1. Locate active Edge for a given Tier-0 Gateway.
2. Ping continuously one of the Tier-0 external interface and one IP inside the NSX-T environment (located on an Segment connected to a Tier-1 Gateway) and note response times.
3. Perform a traceroute to verify route.
4. Power off access switch..
5. Once the switch is powered off, note response times and any delays.
6. Run traceroute again to verify route.</t>
  </si>
  <si>
    <t>NSX_028</t>
  </si>
  <si>
    <t>Verify Tier-0 Gateway failover.</t>
  </si>
  <si>
    <t>1. Locate active Edge for a given Tier-0 Gateway.
2. Ping continuously one of the Tier-0 external interface.
3. Power off the Edge.
4. Note the ping response times and expected result.
5. Power on the Edge again.</t>
  </si>
  <si>
    <t>Verify that the ping continues after the expected interruption and that the HA status becomes active within the expected time frame.
Verify that the Tier-0 Gateway Fail Over configuration (Preemptive / Non Preemptive) is working as expected (if the Tier-0 is configured as Active / Standby).
Repeat for all Edges in the edge cluster.</t>
  </si>
  <si>
    <t>NSX_029</t>
  </si>
  <si>
    <t>Validate NSX-T traceflow feature.</t>
  </si>
  <si>
    <r>
      <t xml:space="preserve">1. Log in with local admin privileges to an NSX Manager at </t>
    </r>
    <r>
      <rPr>
        <b/>
        <sz val="10"/>
        <rFont val="Arial"/>
        <family val="2"/>
      </rPr>
      <t>https://&lt;nsx-manager-ip-address&gt;</t>
    </r>
    <r>
      <rPr>
        <sz val="10"/>
        <rFont val="Arial"/>
        <family val="2"/>
      </rPr>
      <t xml:space="preserve">.
2. Select </t>
    </r>
    <r>
      <rPr>
        <b/>
        <sz val="10"/>
        <rFont val="Arial"/>
        <family val="2"/>
      </rPr>
      <t>Plan &amp; Troubleshoot &gt; Traceflow</t>
    </r>
    <r>
      <rPr>
        <sz val="10"/>
        <rFont val="Arial"/>
        <family val="2"/>
      </rPr>
      <t xml:space="preserve">.
3. Select an </t>
    </r>
    <r>
      <rPr>
        <b/>
        <sz val="10"/>
        <rFont val="Arial"/>
        <family val="2"/>
      </rPr>
      <t>IPv4</t>
    </r>
    <r>
      <rPr>
        <sz val="10"/>
        <rFont val="Arial"/>
        <family val="2"/>
      </rPr>
      <t xml:space="preserve"> or </t>
    </r>
    <r>
      <rPr>
        <b/>
        <sz val="10"/>
        <rFont val="Arial"/>
        <family val="2"/>
      </rPr>
      <t>IPv6</t>
    </r>
    <r>
      <rPr>
        <sz val="10"/>
        <rFont val="Arial"/>
        <family val="2"/>
      </rPr>
      <t xml:space="preserve"> address type.
4. Select a </t>
    </r>
    <r>
      <rPr>
        <b/>
        <sz val="10"/>
        <rFont val="Arial"/>
        <family val="2"/>
      </rPr>
      <t>Traffic Type</t>
    </r>
    <r>
      <rPr>
        <sz val="10"/>
        <rFont val="Arial"/>
        <family val="2"/>
      </rPr>
      <t xml:space="preserve">.
5. Complete the </t>
    </r>
    <r>
      <rPr>
        <b/>
        <sz val="10"/>
        <rFont val="Arial"/>
        <family val="2"/>
      </rPr>
      <t>Source</t>
    </r>
    <r>
      <rPr>
        <sz val="10"/>
        <rFont val="Arial"/>
        <family val="2"/>
      </rPr>
      <t xml:space="preserve"> and </t>
    </r>
    <r>
      <rPr>
        <b/>
        <sz val="10"/>
        <rFont val="Arial"/>
        <family val="2"/>
      </rPr>
      <t>Destination</t>
    </r>
    <r>
      <rPr>
        <sz val="10"/>
        <rFont val="Arial"/>
        <family val="2"/>
      </rPr>
      <t xml:space="preserve"> fields.
6. Click </t>
    </r>
    <r>
      <rPr>
        <b/>
        <sz val="10"/>
        <rFont val="Arial"/>
        <family val="2"/>
      </rPr>
      <t>Trace</t>
    </r>
    <r>
      <rPr>
        <sz val="10"/>
        <rFont val="Arial"/>
        <family val="2"/>
      </rPr>
      <t>.</t>
    </r>
  </si>
  <si>
    <t>Verify that the trace information are displayed and relevant to the behavior expected between a source and a destination (traffic dropped, received, forwarded, and so on).
Repeat with multiple contexts:
- 2 VMs on the same segment and same host
- 2 VMs on the same segment and different hosts
- 2 VMs on different segments and same host
- 2 VMs on different segments and different hosts</t>
  </si>
  <si>
    <t>NSX-T - Functional testing</t>
  </si>
  <si>
    <t>Logical Switching</t>
  </si>
  <si>
    <t>NSX_030</t>
  </si>
  <si>
    <t>Overlay segment creation.</t>
  </si>
  <si>
    <r>
      <t xml:space="preserve">1. Log in with local admin privileges to an NSX Manager at </t>
    </r>
    <r>
      <rPr>
        <b/>
        <sz val="10"/>
        <color rgb="FF000000"/>
        <rFont val="Arial"/>
        <family val="2"/>
      </rPr>
      <t>https://&lt;nsx-manager-ip-address&gt;</t>
    </r>
    <r>
      <rPr>
        <sz val="10"/>
        <color indexed="8"/>
        <rFont val="Arial"/>
        <family val="2"/>
      </rPr>
      <t xml:space="preserve">.
2. Select </t>
    </r>
    <r>
      <rPr>
        <b/>
        <sz val="10"/>
        <color rgb="FF000000"/>
        <rFont val="Arial"/>
        <family val="2"/>
      </rPr>
      <t>Networking &gt; Segments</t>
    </r>
    <r>
      <rPr>
        <sz val="10"/>
        <color indexed="8"/>
        <rFont val="Arial"/>
        <family val="2"/>
      </rPr>
      <t xml:space="preserve">.
3. Click </t>
    </r>
    <r>
      <rPr>
        <b/>
        <sz val="10"/>
        <color rgb="FF000000"/>
        <rFont val="Arial"/>
        <family val="2"/>
      </rPr>
      <t>Add Segment</t>
    </r>
    <r>
      <rPr>
        <sz val="10"/>
        <color rgb="FF000000"/>
        <rFont val="Arial"/>
        <family val="2"/>
      </rPr>
      <t xml:space="preserve"> and fill the information.
4. Define a </t>
    </r>
    <r>
      <rPr>
        <b/>
        <sz val="10"/>
        <color rgb="FF000000"/>
        <rFont val="Arial"/>
        <family val="2"/>
      </rPr>
      <t>subnet</t>
    </r>
    <r>
      <rPr>
        <sz val="10"/>
        <color rgb="FF000000"/>
        <rFont val="Arial"/>
        <family val="2"/>
      </rPr>
      <t xml:space="preserve"> (with a </t>
    </r>
    <r>
      <rPr>
        <b/>
        <sz val="10"/>
        <color rgb="FF000000"/>
        <rFont val="Arial"/>
        <family val="2"/>
      </rPr>
      <t>Gateway IP</t>
    </r>
    <r>
      <rPr>
        <sz val="10"/>
        <color rgb="FF000000"/>
        <rFont val="Arial"/>
        <family val="2"/>
      </rPr>
      <t xml:space="preserve">) and connect the segment to a </t>
    </r>
    <r>
      <rPr>
        <b/>
        <sz val="10"/>
        <color rgb="FF000000"/>
        <rFont val="Arial"/>
        <family val="2"/>
      </rPr>
      <t>Tier-1 Gateway</t>
    </r>
    <r>
      <rPr>
        <sz val="10"/>
        <color rgb="FF000000"/>
        <rFont val="Arial"/>
        <family val="2"/>
      </rPr>
      <t xml:space="preserve">.
5. Click </t>
    </r>
    <r>
      <rPr>
        <b/>
        <sz val="10"/>
        <color rgb="FF000000"/>
        <rFont val="Arial"/>
        <family val="2"/>
      </rPr>
      <t>Save</t>
    </r>
    <r>
      <rPr>
        <sz val="10"/>
        <color rgb="FF000000"/>
        <rFont val="Arial"/>
        <family val="2"/>
      </rPr>
      <t>.</t>
    </r>
  </si>
  <si>
    <t>The segment is created successfully and appear in the relevant transport nodes (as an opaque network in vSphere).</t>
  </si>
  <si>
    <t>NSX_031</t>
  </si>
  <si>
    <t>VM to VM connectivity on the same segment.</t>
  </si>
  <si>
    <t>1. From a test VM, ping another VM that is connected to the same segment on the same host.
2. While the ping is running, migrate the destination VM to another host.
3. Both VMs can ping their default gateway.</t>
  </si>
  <si>
    <t>All pings are successful. The segment configuration follow the VM dynamically, that is, without changing any network configuration settings.</t>
  </si>
  <si>
    <t>NSX_032</t>
  </si>
  <si>
    <t>Overlay segment removal.</t>
  </si>
  <si>
    <r>
      <t xml:space="preserve">1. Log in with local admin privileges to an NSX Manager at </t>
    </r>
    <r>
      <rPr>
        <b/>
        <sz val="10"/>
        <color rgb="FF000000"/>
        <rFont val="Arial"/>
        <family val="2"/>
      </rPr>
      <t>https://&lt;nsx-manager-ip-address&gt;</t>
    </r>
    <r>
      <rPr>
        <sz val="10"/>
        <color indexed="8"/>
        <rFont val="Arial"/>
        <family val="2"/>
      </rPr>
      <t xml:space="preserve">.
2. Select </t>
    </r>
    <r>
      <rPr>
        <b/>
        <sz val="10"/>
        <color rgb="FF000000"/>
        <rFont val="Arial"/>
        <family val="2"/>
      </rPr>
      <t>Networking &gt; Segments</t>
    </r>
    <r>
      <rPr>
        <sz val="10"/>
        <color indexed="8"/>
        <rFont val="Arial"/>
        <family val="2"/>
      </rPr>
      <t xml:space="preserve">.
3. Select the </t>
    </r>
    <r>
      <rPr>
        <b/>
        <sz val="10"/>
        <color rgb="FF000000"/>
        <rFont val="Arial"/>
        <family val="2"/>
      </rPr>
      <t>Segment</t>
    </r>
    <r>
      <rPr>
        <sz val="10"/>
        <color indexed="8"/>
        <rFont val="Arial"/>
        <family val="2"/>
      </rPr>
      <t xml:space="preserve"> previously created and click </t>
    </r>
    <r>
      <rPr>
        <b/>
        <sz val="10"/>
        <color rgb="FF000000"/>
        <rFont val="Arial"/>
        <family val="2"/>
      </rPr>
      <t>Delete</t>
    </r>
    <r>
      <rPr>
        <sz val="10"/>
        <color indexed="8"/>
        <rFont val="Arial"/>
        <family val="2"/>
      </rPr>
      <t>.</t>
    </r>
  </si>
  <si>
    <t>The segment is deleted successfully and is removed in the relevant transport nodes.</t>
  </si>
  <si>
    <t>Logical Routing</t>
  </si>
  <si>
    <t>NSX_033</t>
  </si>
  <si>
    <t>Distributed routing between different segments, same host.</t>
  </si>
  <si>
    <t>1. Log in to the vCenter Server using the vSphere Client.
2. Find (or deploy) two VMs on the same host and connected to different segments that are connected to the same tier-1 gateway.
3. Execute ping and traceroute between the two VMs.
4. Verify that traffic traverses the distributed router (DR) by matching address to logical interfaces on DR from traceroute. 
4. Confirm the traffic is never leaving the host using the 'pktcap-uw' command on the ESXi.</t>
  </si>
  <si>
    <t>(optional) Deploy a VM on a host on segment A and then deploy another VM on the same host and connect it to segment B. 
Validate the communication and the routing between the 2 VMs. Validate that the distributed router module on the host handles the routing between the segment, with no traffic leaving the ESXi.
Confirm behavior using traceflow.</t>
  </si>
  <si>
    <t>NSX_034</t>
  </si>
  <si>
    <t>Distributed routing between different segments, different hosts.</t>
  </si>
  <si>
    <t>1. Log in to the vCenter Server using the vSphere Client.
2. Migrate one of the 2 VMs used in the previous test to a different host.
3. Execute ping and traceroute between the two VMs.</t>
  </si>
  <si>
    <t>(optional) Deploy a VM on a host on segment A and then deploy another VM on the same host and connect it to segment B. 
Validate the communication and the routing between the 2 VMs. Validate that the local distributed router module on the first host handles the routing before sending the packets to the second host.
Confirm behavior using traceflow.</t>
  </si>
  <si>
    <t>NSX_035</t>
  </si>
  <si>
    <t>BGP on a Tier-0 Gateway.</t>
  </si>
  <si>
    <r>
      <t>1. Log in with local admin privileges to an NSX Manager at</t>
    </r>
    <r>
      <rPr>
        <b/>
        <sz val="10"/>
        <color rgb="FF000000"/>
        <rFont val="Arial"/>
        <family val="2"/>
      </rPr>
      <t xml:space="preserve"> https://&lt;nsx-manager-ip-address&gt;</t>
    </r>
    <r>
      <rPr>
        <sz val="10"/>
        <color rgb="FF000000"/>
        <rFont val="Arial"/>
        <family val="2"/>
      </rPr>
      <t>.
2. Select</t>
    </r>
    <r>
      <rPr>
        <b/>
        <sz val="10"/>
        <color rgb="FF000000"/>
        <rFont val="Arial"/>
        <family val="2"/>
      </rPr>
      <t xml:space="preserve"> Networking &gt; Tier-0 Gateways</t>
    </r>
    <r>
      <rPr>
        <sz val="10"/>
        <color rgb="FF000000"/>
        <rFont val="Arial"/>
        <family val="2"/>
      </rPr>
      <t xml:space="preserve">.
3. Click the </t>
    </r>
    <r>
      <rPr>
        <b/>
        <sz val="10"/>
        <color rgb="FF000000"/>
        <rFont val="Arial"/>
        <family val="2"/>
      </rPr>
      <t>menu icon (three dots)</t>
    </r>
    <r>
      <rPr>
        <sz val="10"/>
        <color rgb="FF000000"/>
        <rFont val="Arial"/>
        <family val="2"/>
      </rPr>
      <t xml:space="preserve"> next to the relevant tier-0 gateway and select </t>
    </r>
    <r>
      <rPr>
        <b/>
        <sz val="10"/>
        <color rgb="FF000000"/>
        <rFont val="Arial"/>
        <family val="2"/>
      </rPr>
      <t>Edit</t>
    </r>
    <r>
      <rPr>
        <sz val="10"/>
        <color rgb="FF000000"/>
        <rFont val="Arial"/>
        <family val="2"/>
      </rPr>
      <t xml:space="preserve">.
3. Expand the </t>
    </r>
    <r>
      <rPr>
        <b/>
        <sz val="10"/>
        <color rgb="FF000000"/>
        <rFont val="Arial"/>
        <family val="2"/>
      </rPr>
      <t>BGP</t>
    </r>
    <r>
      <rPr>
        <sz val="10"/>
        <color rgb="FF000000"/>
        <rFont val="Arial"/>
        <family val="2"/>
      </rPr>
      <t xml:space="preserve"> section, </t>
    </r>
    <r>
      <rPr>
        <b/>
        <sz val="10"/>
        <color rgb="FF000000"/>
        <rFont val="Arial"/>
        <family val="2"/>
      </rPr>
      <t>enable BGP</t>
    </r>
    <r>
      <rPr>
        <sz val="10"/>
        <color rgb="FF000000"/>
        <rFont val="Arial"/>
        <family val="2"/>
      </rPr>
      <t xml:space="preserve"> and configure the elements required (</t>
    </r>
    <r>
      <rPr>
        <b/>
        <sz val="10"/>
        <color rgb="FF000000"/>
        <rFont val="Arial"/>
        <family val="2"/>
      </rPr>
      <t>Local AS</t>
    </r>
    <r>
      <rPr>
        <sz val="10"/>
        <color rgb="FF000000"/>
        <rFont val="Arial"/>
        <family val="2"/>
      </rPr>
      <t xml:space="preserve">, etc.).
4. Click </t>
    </r>
    <r>
      <rPr>
        <b/>
        <sz val="10"/>
        <color rgb="FF000000"/>
        <rFont val="Arial"/>
        <family val="2"/>
      </rPr>
      <t>Save</t>
    </r>
    <r>
      <rPr>
        <sz val="10"/>
        <color rgb="FF000000"/>
        <rFont val="Arial"/>
        <family val="2"/>
      </rPr>
      <t xml:space="preserve">.
5. Click </t>
    </r>
    <r>
      <rPr>
        <b/>
        <sz val="10"/>
        <color rgb="FF000000"/>
        <rFont val="Arial"/>
        <family val="2"/>
      </rPr>
      <t>Set</t>
    </r>
    <r>
      <rPr>
        <sz val="10"/>
        <color rgb="FF000000"/>
        <rFont val="Arial"/>
        <family val="2"/>
      </rPr>
      <t xml:space="preserve"> next to </t>
    </r>
    <r>
      <rPr>
        <b/>
        <sz val="10"/>
        <color rgb="FF000000"/>
        <rFont val="Arial"/>
        <family val="2"/>
      </rPr>
      <t>BGP Neighbors</t>
    </r>
    <r>
      <rPr>
        <sz val="10"/>
        <color rgb="FF000000"/>
        <rFont val="Arial"/>
        <family val="2"/>
      </rPr>
      <t xml:space="preserve"> and add one or multiple BGP neighbor.
6. </t>
    </r>
    <r>
      <rPr>
        <b/>
        <sz val="10"/>
        <color rgb="FF000000"/>
        <rFont val="Arial"/>
        <family val="2"/>
      </rPr>
      <t>Save</t>
    </r>
    <r>
      <rPr>
        <sz val="10"/>
        <color rgb="FF000000"/>
        <rFont val="Arial"/>
        <family val="2"/>
      </rPr>
      <t xml:space="preserve"> and </t>
    </r>
    <r>
      <rPr>
        <b/>
        <sz val="10"/>
        <color rgb="FF000000"/>
        <rFont val="Arial"/>
        <family val="2"/>
      </rPr>
      <t>Close Editing</t>
    </r>
    <r>
      <rPr>
        <sz val="10"/>
        <color rgb="FF000000"/>
        <rFont val="Arial"/>
        <family val="2"/>
      </rPr>
      <t>.</t>
    </r>
  </si>
  <si>
    <t>Validate that you can establish a BGP adjacency between the tier-0 gateway and a physical router.
Verify that routes summarized/advertised on each end are learned.</t>
  </si>
  <si>
    <t>To Be tested by the Network team</t>
  </si>
  <si>
    <t>NSX_036</t>
  </si>
  <si>
    <t>Route Advertisement on a Tier-1 Gateway.</t>
  </si>
  <si>
    <r>
      <t xml:space="preserve">1. Log in with local admin privileges to an NSX Manager at </t>
    </r>
    <r>
      <rPr>
        <b/>
        <sz val="10"/>
        <color rgb="FF000000"/>
        <rFont val="Arial"/>
        <family val="2"/>
      </rPr>
      <t>https://&lt;nsx-manager-ip-address&gt;</t>
    </r>
    <r>
      <rPr>
        <sz val="10"/>
        <color rgb="FF000000"/>
        <rFont val="Arial"/>
        <family val="2"/>
      </rPr>
      <t xml:space="preserve">.
2. Select </t>
    </r>
    <r>
      <rPr>
        <b/>
        <sz val="10"/>
        <color rgb="FF000000"/>
        <rFont val="Arial"/>
        <family val="2"/>
      </rPr>
      <t>Networking &gt; Tier-1 Gateways</t>
    </r>
    <r>
      <rPr>
        <sz val="10"/>
        <color rgb="FF000000"/>
        <rFont val="Arial"/>
        <family val="2"/>
      </rPr>
      <t xml:space="preserve">.
3. Click the </t>
    </r>
    <r>
      <rPr>
        <b/>
        <sz val="10"/>
        <color rgb="FF000000"/>
        <rFont val="Arial"/>
        <family val="2"/>
      </rPr>
      <t>menu icon (three dots)</t>
    </r>
    <r>
      <rPr>
        <sz val="10"/>
        <color rgb="FF000000"/>
        <rFont val="Arial"/>
        <family val="2"/>
      </rPr>
      <t xml:space="preserve"> next to the relevant tier-1 gateway and select </t>
    </r>
    <r>
      <rPr>
        <b/>
        <sz val="10"/>
        <color rgb="FF000000"/>
        <rFont val="Arial"/>
        <family val="2"/>
      </rPr>
      <t>Edit</t>
    </r>
    <r>
      <rPr>
        <sz val="10"/>
        <color rgb="FF000000"/>
        <rFont val="Arial"/>
        <family val="2"/>
      </rPr>
      <t xml:space="preserve">.
4. Expand the </t>
    </r>
    <r>
      <rPr>
        <b/>
        <sz val="10"/>
        <color rgb="FF000000"/>
        <rFont val="Arial"/>
        <family val="2"/>
      </rPr>
      <t>Route Advertisement</t>
    </r>
    <r>
      <rPr>
        <sz val="10"/>
        <color rgb="FF000000"/>
        <rFont val="Arial"/>
        <family val="2"/>
      </rPr>
      <t xml:space="preserve"> section and modify the routes been advertised.
5. Click </t>
    </r>
    <r>
      <rPr>
        <b/>
        <sz val="10"/>
        <color rgb="FF000000"/>
        <rFont val="Arial"/>
        <family val="2"/>
      </rPr>
      <t>Save</t>
    </r>
    <r>
      <rPr>
        <sz val="10"/>
        <color rgb="FF000000"/>
        <rFont val="Arial"/>
        <family val="2"/>
      </rPr>
      <t xml:space="preserve"> and </t>
    </r>
    <r>
      <rPr>
        <b/>
        <sz val="10"/>
        <color rgb="FF000000"/>
        <rFont val="Arial"/>
        <family val="2"/>
      </rPr>
      <t>Close Editing</t>
    </r>
    <r>
      <rPr>
        <sz val="10"/>
        <color rgb="FF000000"/>
        <rFont val="Arial"/>
        <family val="2"/>
      </rPr>
      <t>.</t>
    </r>
  </si>
  <si>
    <t>Validate (at the tier-0 gateway level or from outside the NSX-T fabric) that the routes been advertised from this tier-1 gateway are impacted.</t>
  </si>
  <si>
    <t>NSX_037</t>
  </si>
  <si>
    <t>Tier-1 Gateway Static Route.</t>
  </si>
  <si>
    <r>
      <t xml:space="preserve">1. Log in with local admin privileges to an NSX Manager at </t>
    </r>
    <r>
      <rPr>
        <b/>
        <sz val="10"/>
        <color rgb="FF000000"/>
        <rFont val="Arial"/>
        <family val="2"/>
      </rPr>
      <t>https://&lt;nsx-manager-ip-address&gt;</t>
    </r>
    <r>
      <rPr>
        <sz val="10"/>
        <color rgb="FF000000"/>
        <rFont val="Arial"/>
        <family val="2"/>
      </rPr>
      <t xml:space="preserve">.
2. Select </t>
    </r>
    <r>
      <rPr>
        <b/>
        <sz val="10"/>
        <color rgb="FF000000"/>
        <rFont val="Arial"/>
        <family val="2"/>
      </rPr>
      <t>Networking &gt; Tier-1 Gateways</t>
    </r>
    <r>
      <rPr>
        <sz val="10"/>
        <color rgb="FF000000"/>
        <rFont val="Arial"/>
        <family val="2"/>
      </rPr>
      <t xml:space="preserve">.
3. Click the </t>
    </r>
    <r>
      <rPr>
        <b/>
        <sz val="10"/>
        <color rgb="FF000000"/>
        <rFont val="Arial"/>
        <family val="2"/>
      </rPr>
      <t>menu icon (three dots)</t>
    </r>
    <r>
      <rPr>
        <sz val="10"/>
        <color rgb="FF000000"/>
        <rFont val="Arial"/>
        <family val="2"/>
      </rPr>
      <t xml:space="preserve"> next to the relevant tier-1 gateway and select </t>
    </r>
    <r>
      <rPr>
        <b/>
        <sz val="10"/>
        <color rgb="FF000000"/>
        <rFont val="Arial"/>
        <family val="2"/>
      </rPr>
      <t>Edit</t>
    </r>
    <r>
      <rPr>
        <sz val="10"/>
        <color rgb="FF000000"/>
        <rFont val="Arial"/>
        <family val="2"/>
      </rPr>
      <t xml:space="preserve">.
4. Expand the </t>
    </r>
    <r>
      <rPr>
        <b/>
        <sz val="10"/>
        <color rgb="FF000000"/>
        <rFont val="Arial"/>
        <family val="2"/>
      </rPr>
      <t>Static Routes</t>
    </r>
    <r>
      <rPr>
        <sz val="10"/>
        <color rgb="FF000000"/>
        <rFont val="Arial"/>
        <family val="2"/>
      </rPr>
      <t xml:space="preserve"> section and click </t>
    </r>
    <r>
      <rPr>
        <b/>
        <sz val="10"/>
        <color rgb="FF000000"/>
        <rFont val="Arial"/>
        <family val="2"/>
      </rPr>
      <t>Set</t>
    </r>
    <r>
      <rPr>
        <sz val="10"/>
        <color rgb="FF000000"/>
        <rFont val="Arial"/>
        <family val="2"/>
      </rPr>
      <t xml:space="preserve">.
5. Add one or multiple static routes and click </t>
    </r>
    <r>
      <rPr>
        <b/>
        <sz val="10"/>
        <color rgb="FF000000"/>
        <rFont val="Arial"/>
        <family val="2"/>
      </rPr>
      <t>Close</t>
    </r>
    <r>
      <rPr>
        <sz val="10"/>
        <color rgb="FF000000"/>
        <rFont val="Arial"/>
        <family val="2"/>
      </rPr>
      <t xml:space="preserve">.
6. Enable </t>
    </r>
    <r>
      <rPr>
        <b/>
        <sz val="10"/>
        <color rgb="FF000000"/>
        <rFont val="Arial"/>
        <family val="2"/>
      </rPr>
      <t>Static Routes</t>
    </r>
    <r>
      <rPr>
        <sz val="10"/>
        <color rgb="FF000000"/>
        <rFont val="Arial"/>
        <family val="2"/>
      </rPr>
      <t xml:space="preserve"> in the </t>
    </r>
    <r>
      <rPr>
        <b/>
        <sz val="10"/>
        <color rgb="FF000000"/>
        <rFont val="Arial"/>
        <family val="2"/>
      </rPr>
      <t>Route Advertisement</t>
    </r>
    <r>
      <rPr>
        <sz val="10"/>
        <color rgb="FF000000"/>
        <rFont val="Arial"/>
        <family val="2"/>
      </rPr>
      <t xml:space="preserve"> section.
7. Click </t>
    </r>
    <r>
      <rPr>
        <b/>
        <sz val="10"/>
        <color rgb="FF000000"/>
        <rFont val="Arial"/>
        <family val="2"/>
      </rPr>
      <t>Save</t>
    </r>
    <r>
      <rPr>
        <sz val="10"/>
        <color rgb="FF000000"/>
        <rFont val="Arial"/>
        <family val="2"/>
      </rPr>
      <t xml:space="preserve"> and </t>
    </r>
    <r>
      <rPr>
        <b/>
        <sz val="10"/>
        <color rgb="FF000000"/>
        <rFont val="Arial"/>
        <family val="2"/>
      </rPr>
      <t>Close Editing</t>
    </r>
    <r>
      <rPr>
        <sz val="10"/>
        <color rgb="FF000000"/>
        <rFont val="Arial"/>
        <family val="2"/>
      </rPr>
      <t>.</t>
    </r>
  </si>
  <si>
    <t>Validate (at the tier-0 gateway level or from outside the NSX-T fabric) that the static route(s) are correctly advertised from this tier-1 gateway.</t>
  </si>
  <si>
    <t>NSX_038</t>
  </si>
  <si>
    <t>Overlay to external IP communication.</t>
  </si>
  <si>
    <t>1. From a VM connected to an overlay segment, ping x.x.x.x which exist outside the NSX-T fabric and run traceroute.</t>
  </si>
  <si>
    <t>Verify the VM can communicate to an external address and the routing is done as expected.</t>
  </si>
  <si>
    <t>NSX_039</t>
  </si>
  <si>
    <t>Validate NAT.</t>
  </si>
  <si>
    <r>
      <t xml:space="preserve">1. Log in with local admin privileges to an NSX Manager at </t>
    </r>
    <r>
      <rPr>
        <b/>
        <sz val="10"/>
        <color rgb="FF000000"/>
        <rFont val="Arial"/>
        <family val="2"/>
      </rPr>
      <t>https://&lt;nsx-manager-ip-address&gt;</t>
    </r>
    <r>
      <rPr>
        <sz val="10"/>
        <color indexed="8"/>
        <rFont val="Arial"/>
        <family val="2"/>
      </rPr>
      <t xml:space="preserve">.
2. Select </t>
    </r>
    <r>
      <rPr>
        <b/>
        <sz val="10"/>
        <color rgb="FF000000"/>
        <rFont val="Arial"/>
        <family val="2"/>
      </rPr>
      <t>Networking &gt; NAT</t>
    </r>
    <r>
      <rPr>
        <sz val="10"/>
        <color indexed="8"/>
        <rFont val="Arial"/>
        <family val="2"/>
      </rPr>
      <t xml:space="preserve">.
3. Select a </t>
    </r>
    <r>
      <rPr>
        <b/>
        <sz val="10"/>
        <color rgb="FF000000"/>
        <rFont val="Arial"/>
        <family val="2"/>
      </rPr>
      <t>Gateway</t>
    </r>
    <r>
      <rPr>
        <sz val="10"/>
        <color indexed="8"/>
        <rFont val="Arial"/>
        <family val="2"/>
      </rPr>
      <t xml:space="preserve"> and click </t>
    </r>
    <r>
      <rPr>
        <b/>
        <sz val="10"/>
        <color rgb="FF000000"/>
        <rFont val="Arial"/>
        <family val="2"/>
      </rPr>
      <t>Add NAT Rule</t>
    </r>
    <r>
      <rPr>
        <sz val="10"/>
        <color indexed="8"/>
        <rFont val="Arial"/>
        <family val="2"/>
      </rPr>
      <t xml:space="preserve">.
4. Select an Action:
  a. For a tier-1 gateway, the available actions are </t>
    </r>
    <r>
      <rPr>
        <b/>
        <sz val="10"/>
        <color rgb="FF000000"/>
        <rFont val="Arial"/>
        <family val="2"/>
      </rPr>
      <t>SNAT, DNAT, Reflexive, NO SNAT, and NO DNAT</t>
    </r>
    <r>
      <rPr>
        <sz val="10"/>
        <color indexed="8"/>
        <rFont val="Arial"/>
        <family val="2"/>
      </rPr>
      <t xml:space="preserve">.
  b. For a tier-0 gateway in active-standby mode, the available actions are </t>
    </r>
    <r>
      <rPr>
        <b/>
        <sz val="10"/>
        <color rgb="FF000000"/>
        <rFont val="Arial"/>
        <family val="2"/>
      </rPr>
      <t>SNAT, DNAT, NO SNAT, and NO DNAT</t>
    </r>
    <r>
      <rPr>
        <sz val="10"/>
        <color indexed="8"/>
        <rFont val="Arial"/>
        <family val="2"/>
      </rPr>
      <t xml:space="preserve">.
  c. For a tier-0 gateway in active-active mode, the available action is </t>
    </r>
    <r>
      <rPr>
        <b/>
        <sz val="10"/>
        <color rgb="FF000000"/>
        <rFont val="Arial"/>
        <family val="2"/>
      </rPr>
      <t>Reflexive</t>
    </r>
    <r>
      <rPr>
        <sz val="10"/>
        <color indexed="8"/>
        <rFont val="Arial"/>
        <family val="2"/>
      </rPr>
      <t xml:space="preserve">.
5. Enter required value the </t>
    </r>
    <r>
      <rPr>
        <b/>
        <sz val="10"/>
        <color rgb="FF000000"/>
        <rFont val="Arial"/>
        <family val="2"/>
      </rPr>
      <t>Source IP</t>
    </r>
    <r>
      <rPr>
        <sz val="10"/>
        <color indexed="8"/>
        <rFont val="Arial"/>
        <family val="2"/>
      </rPr>
      <t xml:space="preserve">, </t>
    </r>
    <r>
      <rPr>
        <b/>
        <sz val="10"/>
        <color rgb="FF000000"/>
        <rFont val="Arial"/>
        <family val="2"/>
      </rPr>
      <t>Destination IP</t>
    </r>
    <r>
      <rPr>
        <sz val="10"/>
        <color indexed="8"/>
        <rFont val="Arial"/>
        <family val="2"/>
      </rPr>
      <t xml:space="preserve"> and </t>
    </r>
    <r>
      <rPr>
        <b/>
        <sz val="10"/>
        <color rgb="FF000000"/>
        <rFont val="Arial"/>
        <family val="2"/>
      </rPr>
      <t>Translated IP</t>
    </r>
    <r>
      <rPr>
        <sz val="10"/>
        <color indexed="8"/>
        <rFont val="Arial"/>
        <family val="2"/>
      </rPr>
      <t xml:space="preserve">.
6. Fill the remaining information (Services, Translated Port, etc.) and click </t>
    </r>
    <r>
      <rPr>
        <b/>
        <sz val="10"/>
        <color rgb="FF000000"/>
        <rFont val="Arial"/>
        <family val="2"/>
      </rPr>
      <t>Save</t>
    </r>
    <r>
      <rPr>
        <sz val="10"/>
        <color indexed="8"/>
        <rFont val="Arial"/>
        <family val="2"/>
      </rPr>
      <t>.</t>
    </r>
  </si>
  <si>
    <t>Validate that the NAT rule is effective and provide the required network address translation.</t>
  </si>
  <si>
    <t>Distributed Firewall</t>
  </si>
  <si>
    <t>NSX_040</t>
  </si>
  <si>
    <t>Validate the default connectivity strategy.</t>
  </si>
  <si>
    <r>
      <t xml:space="preserve">1. Log in with local admin privileges to an NSX Manager at </t>
    </r>
    <r>
      <rPr>
        <b/>
        <sz val="10"/>
        <color rgb="FF000000"/>
        <rFont val="Arial"/>
        <family val="2"/>
      </rPr>
      <t>https://&lt;nsx-manager-ip-address&gt;</t>
    </r>
    <r>
      <rPr>
        <sz val="10"/>
        <color rgb="FF000000"/>
        <rFont val="Arial"/>
        <family val="2"/>
      </rPr>
      <t xml:space="preserve">.
2. Select </t>
    </r>
    <r>
      <rPr>
        <b/>
        <sz val="10"/>
        <color rgb="FF000000"/>
        <rFont val="Arial"/>
        <family val="2"/>
      </rPr>
      <t>Security &gt; Distributed Firewall</t>
    </r>
    <r>
      <rPr>
        <sz val="10"/>
        <color rgb="FF000000"/>
        <rFont val="Arial"/>
        <family val="2"/>
      </rPr>
      <t>.
3. At the top of the page, click the connectivity status.</t>
    </r>
  </si>
  <si>
    <t>Verified and correct.</t>
  </si>
  <si>
    <t>NSX_041</t>
  </si>
  <si>
    <t>Verify distributed firewall logs.</t>
  </si>
  <si>
    <r>
      <t xml:space="preserve">1. Log in with local admin privileges to an NSX Manager at </t>
    </r>
    <r>
      <rPr>
        <b/>
        <sz val="10"/>
        <color rgb="FF000000"/>
        <rFont val="Arial"/>
        <family val="2"/>
      </rPr>
      <t>https://&lt;nsx-manager-ip-address&gt;</t>
    </r>
    <r>
      <rPr>
        <sz val="10"/>
        <color rgb="FF000000"/>
        <rFont val="Arial"/>
        <family val="2"/>
      </rPr>
      <t xml:space="preserve">.
2. Select </t>
    </r>
    <r>
      <rPr>
        <b/>
        <sz val="10"/>
        <color rgb="FF000000"/>
        <rFont val="Arial"/>
        <family val="2"/>
      </rPr>
      <t>Security &gt; Distributed Firewall</t>
    </r>
    <r>
      <rPr>
        <sz val="10"/>
        <color rgb="FF000000"/>
        <rFont val="Arial"/>
        <family val="2"/>
      </rPr>
      <t>.
3. Analyze the logging option on the firewall rules.</t>
    </r>
  </si>
  <si>
    <r>
      <t xml:space="preserve">Verify that logging is configured for the rules requiring it.
Confirm that firewall packet logs are logged in the following file if logging is enabled: </t>
    </r>
    <r>
      <rPr>
        <i/>
        <sz val="10"/>
        <color rgb="FF000000"/>
        <rFont val="Arial"/>
        <family val="2"/>
      </rPr>
      <t>/var/log/dfwpktlogs.log</t>
    </r>
    <r>
      <rPr>
        <sz val="10"/>
        <color rgb="FF000000"/>
        <rFont val="Arial"/>
        <family val="2"/>
      </rPr>
      <t xml:space="preserve"> (for both ESXi and KVM hosts).</t>
    </r>
  </si>
  <si>
    <t>NSX_042</t>
  </si>
  <si>
    <t>Verify remote syslog collection of distributed firewall logs.</t>
  </si>
  <si>
    <t>1. Log to your log server (e.g., vRealize Log Insight).
2. Search for firewall logs.</t>
  </si>
  <si>
    <t>Syslog entries are visible and correct.</t>
  </si>
  <si>
    <t>NSX_043</t>
  </si>
  <si>
    <t>Add distributed firewall rule (same network).</t>
  </si>
  <si>
    <r>
      <t xml:space="preserve">1. Find (or deploy) two VMs on the same host and connected to the same segment.
2. Start ping and SSH from VM1 to VM2. 
3. Log in with local admin privileges to an NSX Manager at </t>
    </r>
    <r>
      <rPr>
        <b/>
        <sz val="10"/>
        <color rgb="FF000000"/>
        <rFont val="Arial"/>
        <family val="2"/>
      </rPr>
      <t>https://&lt;nsx-manager-ip-address&gt;</t>
    </r>
    <r>
      <rPr>
        <sz val="10"/>
        <color rgb="FF000000"/>
        <rFont val="Arial"/>
        <family val="2"/>
      </rPr>
      <t xml:space="preserve">.
4. Select </t>
    </r>
    <r>
      <rPr>
        <b/>
        <sz val="10"/>
        <color rgb="FF000000"/>
        <rFont val="Arial"/>
        <family val="2"/>
      </rPr>
      <t>Security &gt; Distributed Firewall</t>
    </r>
    <r>
      <rPr>
        <sz val="10"/>
        <color rgb="FF000000"/>
        <rFont val="Arial"/>
        <family val="2"/>
      </rPr>
      <t xml:space="preserve">.
5. Click </t>
    </r>
    <r>
      <rPr>
        <b/>
        <sz val="10"/>
        <color rgb="FF000000"/>
        <rFont val="Arial"/>
        <family val="2"/>
      </rPr>
      <t>Add Policy</t>
    </r>
    <r>
      <rPr>
        <sz val="10"/>
        <color rgb="FF000000"/>
        <rFont val="Arial"/>
        <family val="2"/>
      </rPr>
      <t xml:space="preserve"> to add a new section.
6. Add a firewall rule based on VMs to stop ICMP (ping) between machines. Enable logging on the rule.
7. Click </t>
    </r>
    <r>
      <rPr>
        <b/>
        <sz val="10"/>
        <color rgb="FF000000"/>
        <rFont val="Arial"/>
        <family val="2"/>
      </rPr>
      <t>Publish</t>
    </r>
    <r>
      <rPr>
        <sz val="10"/>
        <color rgb="FF000000"/>
        <rFont val="Arial"/>
        <family val="2"/>
      </rPr>
      <t xml:space="preserve">.
8. Verify that traffic is now blocked between both VMs. Perform a </t>
    </r>
    <r>
      <rPr>
        <b/>
        <sz val="10"/>
        <color rgb="FF000000"/>
        <rFont val="Arial"/>
        <family val="2"/>
      </rPr>
      <t>traceflow</t>
    </r>
    <r>
      <rPr>
        <sz val="10"/>
        <color rgb="FF000000"/>
        <rFont val="Arial"/>
        <family val="2"/>
      </rPr>
      <t xml:space="preserve"> from VM1 to VM2.
9. Migrate VM2 to a different host. Perform </t>
    </r>
    <r>
      <rPr>
        <b/>
        <sz val="10"/>
        <color rgb="FF000000"/>
        <rFont val="Arial"/>
        <family val="2"/>
      </rPr>
      <t>traceflow</t>
    </r>
    <r>
      <rPr>
        <sz val="10"/>
        <color rgb="FF000000"/>
        <rFont val="Arial"/>
        <family val="2"/>
      </rPr>
      <t xml:space="preserve"> again.
10. Change the firewall rule action to Allow. Peform </t>
    </r>
    <r>
      <rPr>
        <b/>
        <sz val="10"/>
        <color rgb="FF000000"/>
        <rFont val="Arial"/>
        <family val="2"/>
      </rPr>
      <t>traceflow</t>
    </r>
    <r>
      <rPr>
        <sz val="10"/>
        <color rgb="FF000000"/>
        <rFont val="Arial"/>
        <family val="2"/>
      </rPr>
      <t xml:space="preserve"> again.</t>
    </r>
  </si>
  <si>
    <t>Verified and correct.
Traffic is blocked or authorized as expected. Logging is accurate on the syslog server. Traceflow shows that the distributed firewall is denying or allowing the traffic.</t>
  </si>
  <si>
    <t>NSX_044</t>
  </si>
  <si>
    <t>Add distributed firewall rule (different networks).</t>
  </si>
  <si>
    <r>
      <t xml:space="preserve">1. Find (or deploy) two VMs on the same host and connected to different segments.
2. Start ping and SSH from VM1 to VM2. 
3. Log in with local admin privileges to an NSX Manager at </t>
    </r>
    <r>
      <rPr>
        <b/>
        <sz val="10"/>
        <color rgb="FF000000"/>
        <rFont val="Arial"/>
        <family val="2"/>
      </rPr>
      <t>https://&lt;nsx-manager-ip-address&gt;</t>
    </r>
    <r>
      <rPr>
        <sz val="10"/>
        <color rgb="FF000000"/>
        <rFont val="Arial"/>
        <family val="2"/>
      </rPr>
      <t xml:space="preserve">.
4. Select </t>
    </r>
    <r>
      <rPr>
        <b/>
        <sz val="10"/>
        <color rgb="FF000000"/>
        <rFont val="Arial"/>
        <family val="2"/>
      </rPr>
      <t>Security &gt; Distributed Firewall</t>
    </r>
    <r>
      <rPr>
        <sz val="10"/>
        <color rgb="FF000000"/>
        <rFont val="Arial"/>
        <family val="2"/>
      </rPr>
      <t xml:space="preserve">.
5. Click </t>
    </r>
    <r>
      <rPr>
        <b/>
        <sz val="10"/>
        <color rgb="FF000000"/>
        <rFont val="Arial"/>
        <family val="2"/>
      </rPr>
      <t>Add Policy</t>
    </r>
    <r>
      <rPr>
        <sz val="10"/>
        <color rgb="FF000000"/>
        <rFont val="Arial"/>
        <family val="2"/>
      </rPr>
      <t xml:space="preserve"> to add a new section.
6. Add a firewall rule based on VMs to stop ICMP (ping) between machines. Enable logging on the rule.
7. Click </t>
    </r>
    <r>
      <rPr>
        <b/>
        <sz val="10"/>
        <color rgb="FF000000"/>
        <rFont val="Arial"/>
        <family val="2"/>
      </rPr>
      <t>Publish</t>
    </r>
    <r>
      <rPr>
        <sz val="10"/>
        <color rgb="FF000000"/>
        <rFont val="Arial"/>
        <family val="2"/>
      </rPr>
      <t xml:space="preserve">.
8. Verify that traffic is now blocked between both VMs. Perform a </t>
    </r>
    <r>
      <rPr>
        <b/>
        <sz val="10"/>
        <color rgb="FF000000"/>
        <rFont val="Arial"/>
        <family val="2"/>
      </rPr>
      <t>traceflow</t>
    </r>
    <r>
      <rPr>
        <sz val="10"/>
        <color rgb="FF000000"/>
        <rFont val="Arial"/>
        <family val="2"/>
      </rPr>
      <t xml:space="preserve"> from VM1 to VM2.
9. Migrate VM2 to a different host. Perform </t>
    </r>
    <r>
      <rPr>
        <b/>
        <sz val="10"/>
        <color rgb="FF000000"/>
        <rFont val="Arial"/>
        <family val="2"/>
      </rPr>
      <t>traceflow</t>
    </r>
    <r>
      <rPr>
        <sz val="10"/>
        <color rgb="FF000000"/>
        <rFont val="Arial"/>
        <family val="2"/>
      </rPr>
      <t xml:space="preserve"> again.
10. Change the firewall rule action to Allow. Peform </t>
    </r>
    <r>
      <rPr>
        <b/>
        <sz val="10"/>
        <color rgb="FF000000"/>
        <rFont val="Arial"/>
        <family val="2"/>
      </rPr>
      <t>traceflow</t>
    </r>
    <r>
      <rPr>
        <sz val="10"/>
        <color rgb="FF000000"/>
        <rFont val="Arial"/>
        <family val="2"/>
      </rPr>
      <t xml:space="preserve"> again.</t>
    </r>
  </si>
  <si>
    <t>Can Be done directly on the ESXi:
esxcli network nic list
esxcli network nic down -n vmnicX
esxcli network nic up -n vmnicX</t>
  </si>
  <si>
    <t>To Be checked by Network team</t>
  </si>
  <si>
    <t>Backup configuration to be checked and configured by the Network team</t>
  </si>
  <si>
    <t xml:space="preserve">Failed to ping the EDGE TEP IPs </t>
  </si>
  <si>
    <t>NP05 done
NP06 done
P05 done
P06 done</t>
  </si>
  <si>
    <t xml:space="preserve">Dropped one ping to the external interface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</si>
</sst>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5"/>
      <color theme="1"/>
      <name val="Calibri"/>
      <family val="2"/>
      <scheme val="minor"/>
    </font>
    <font>
      <sz val="10.5"/>
      <name val="Calibri"/>
      <family val="2"/>
      <scheme val="minor"/>
    </font>
    <font>
      <sz val="14"/>
      <color theme="1" tint="0.499984740745262"/>
      <name val="Arial"/>
      <family val="2"/>
    </font>
    <font>
      <sz val="11"/>
      <color theme="0"/>
      <name val="Calibri"/>
      <family val="2"/>
      <scheme val="minor"/>
    </font>
    <font>
      <b/>
      <sz val="14"/>
      <color theme="0"/>
      <name val="Calibri"/>
      <family val="2"/>
      <scheme val="minor"/>
    </font>
    <font>
      <sz val="11"/>
      <color rgb="FF9C0006"/>
      <name val="Calibri"/>
      <family val="2"/>
      <scheme val="minor"/>
    </font>
    <font>
      <b/>
      <sz val="16"/>
      <color theme="0"/>
      <name val="Arial"/>
      <family val="2"/>
    </font>
    <font>
      <sz val="16"/>
      <color theme="0"/>
      <name val="Arial"/>
      <family val="2"/>
    </font>
    <font>
      <sz val="11"/>
      <color theme="1"/>
      <name val="Arial"/>
      <family val="2"/>
    </font>
    <font>
      <b/>
      <sz val="11"/>
      <color theme="1"/>
      <name val="Arial"/>
      <family val="2"/>
    </font>
    <font>
      <b/>
      <sz val="11"/>
      <color indexed="8"/>
      <name val="Arial"/>
      <family val="2"/>
    </font>
    <font>
      <sz val="12"/>
      <color rgb="FF006100"/>
      <name val="Calibri"/>
      <family val="2"/>
      <scheme val="minor"/>
    </font>
    <font>
      <b/>
      <sz val="11"/>
      <color rgb="FF006100"/>
      <name val="Arial"/>
      <family val="2"/>
    </font>
    <font>
      <b/>
      <sz val="11"/>
      <color rgb="FF9C0006"/>
      <name val="Arial"/>
      <family val="2"/>
    </font>
    <font>
      <sz val="11"/>
      <color rgb="FF9C6500"/>
      <name val="Calibri"/>
      <family val="2"/>
      <scheme val="minor"/>
    </font>
    <font>
      <b/>
      <sz val="11"/>
      <color rgb="FF9C6500"/>
      <name val="Arial"/>
      <family val="2"/>
    </font>
    <font>
      <sz val="16"/>
      <color theme="1"/>
      <name val="Arial"/>
      <family val="2"/>
    </font>
    <font>
      <b/>
      <sz val="12"/>
      <color theme="1"/>
      <name val="Calibri"/>
      <family val="2"/>
      <scheme val="minor"/>
    </font>
    <font>
      <b/>
      <sz val="11"/>
      <color theme="1"/>
      <name val="Calibri"/>
      <family val="2"/>
      <scheme val="minor"/>
    </font>
    <font>
      <u/>
      <sz val="11"/>
      <color theme="10"/>
      <name val="Calibri"/>
      <family val="2"/>
      <scheme val="minor"/>
    </font>
    <font>
      <sz val="10"/>
      <color indexed="8"/>
      <name val="Arial"/>
      <family val="2"/>
    </font>
    <font>
      <sz val="10"/>
      <color theme="1"/>
      <name val="Arial"/>
      <family val="2"/>
    </font>
    <font>
      <b/>
      <sz val="10"/>
      <color indexed="8"/>
      <name val="Arial"/>
      <family val="2"/>
    </font>
    <font>
      <b/>
      <sz val="10"/>
      <color theme="1"/>
      <name val="Arial"/>
      <family val="2"/>
    </font>
    <font>
      <b/>
      <sz val="14"/>
      <color indexed="8"/>
      <name val="Arial"/>
      <family val="2"/>
    </font>
    <font>
      <b/>
      <sz val="20"/>
      <color theme="1"/>
      <name val="Calibri"/>
      <family val="2"/>
      <scheme val="minor"/>
    </font>
    <font>
      <b/>
      <sz val="12"/>
      <color indexed="8"/>
      <name val="Arial"/>
      <family val="2"/>
    </font>
    <font>
      <sz val="10"/>
      <name val="Arial"/>
      <family val="2"/>
    </font>
    <font>
      <sz val="8"/>
      <color rgb="FF000000"/>
      <name val="Tahoma"/>
      <family val="2"/>
    </font>
    <font>
      <sz val="11"/>
      <color rgb="FF000000"/>
      <name val="Calibri"/>
      <family val="2"/>
    </font>
    <font>
      <b/>
      <sz val="12"/>
      <name val="Calibri"/>
      <family val="2"/>
    </font>
    <font>
      <sz val="12"/>
      <name val="Calibri"/>
      <family val="2"/>
    </font>
    <font>
      <b/>
      <sz val="10"/>
      <color rgb="FF000000"/>
      <name val="Arial"/>
      <family val="2"/>
    </font>
    <font>
      <b/>
      <i/>
      <sz val="10"/>
      <color rgb="FF000000"/>
      <name val="Arial"/>
      <family val="2"/>
    </font>
    <font>
      <sz val="10"/>
      <color rgb="FF000000"/>
      <name val="Arial"/>
      <family val="2"/>
    </font>
    <font>
      <i/>
      <sz val="10"/>
      <color rgb="FF000000"/>
      <name val="Arial"/>
      <family val="2"/>
    </font>
    <font>
      <b/>
      <sz val="10"/>
      <name val="Arial"/>
      <family val="2"/>
    </font>
    <font>
      <sz val="12"/>
      <name val="Calibri"/>
      <family val="2"/>
      <scheme val="minor"/>
    </font>
    <font>
      <sz val="11"/>
      <name val="Calibri"/>
      <family val="2"/>
      <scheme val="minor"/>
    </font>
    <font>
      <u/>
      <sz val="12"/>
      <color theme="10"/>
      <name val="Calibri"/>
      <family val="2"/>
      <scheme val="minor"/>
    </font>
  </fonts>
  <fills count="17">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EB9C"/>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D9D9D9"/>
        <bgColor rgb="FF000000"/>
      </patternFill>
    </fill>
    <fill>
      <patternFill patternType="solid">
        <fgColor rgb="FF92D050"/>
        <bgColor indexed="64"/>
      </patternFill>
    </fill>
    <fill>
      <patternFill patternType="solid">
        <fgColor theme="1" tint="0.499984740745262"/>
        <bgColor indexed="64"/>
      </patternFill>
    </fill>
    <fill>
      <patternFill patternType="solid">
        <fgColor rgb="FF305496"/>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s>
  <cellStyleXfs count="8">
    <xf numFmtId="0" fontId="0" fillId="0" borderId="0"/>
    <xf numFmtId="0" fontId="5" fillId="0" borderId="0"/>
    <xf numFmtId="0" fontId="11" fillId="7" borderId="0" applyNumberFormat="0" applyBorder="0" applyAlignment="0" applyProtection="0"/>
    <xf numFmtId="0" fontId="17" fillId="6" borderId="0" applyNumberFormat="0" applyBorder="0" applyAlignment="0" applyProtection="0"/>
    <xf numFmtId="0" fontId="20" fillId="8" borderId="0" applyNumberFormat="0" applyBorder="0" applyAlignment="0" applyProtection="0"/>
    <xf numFmtId="9" fontId="5" fillId="0" borderId="0" applyFont="0" applyFill="0" applyBorder="0" applyAlignment="0" applyProtection="0"/>
    <xf numFmtId="0" fontId="25" fillId="0" borderId="0" applyNumberFormat="0" applyFill="0" applyBorder="0" applyAlignment="0" applyProtection="0"/>
    <xf numFmtId="0" fontId="45" fillId="0" borderId="0" applyNumberFormat="0" applyFill="0" applyBorder="0" applyAlignment="0" applyProtection="0"/>
  </cellStyleXfs>
  <cellXfs count="139">
    <xf numFmtId="0" fontId="0" fillId="0" borderId="0" xfId="0"/>
    <xf numFmtId="0" fontId="5" fillId="0" borderId="0" xfId="1"/>
    <xf numFmtId="0" fontId="6" fillId="4" borderId="0" xfId="1" applyFont="1" applyFill="1" applyAlignment="1">
      <alignment vertical="center"/>
    </xf>
    <xf numFmtId="15" fontId="7" fillId="3" borderId="1" xfId="1" applyNumberFormat="1" applyFont="1" applyFill="1" applyBorder="1" applyAlignment="1">
      <alignment horizontal="center"/>
    </xf>
    <xf numFmtId="0" fontId="7" fillId="3" borderId="1" xfId="1" applyFont="1" applyFill="1" applyBorder="1" applyAlignment="1">
      <alignment horizontal="center" vertical="top" wrapText="1"/>
    </xf>
    <xf numFmtId="0" fontId="7" fillId="3" borderId="1" xfId="1" applyFont="1" applyFill="1" applyBorder="1" applyAlignment="1">
      <alignment horizontal="center"/>
    </xf>
    <xf numFmtId="0" fontId="6" fillId="4" borderId="0" xfId="1" applyFont="1" applyFill="1"/>
    <xf numFmtId="15" fontId="6" fillId="4" borderId="1" xfId="1" applyNumberFormat="1" applyFont="1" applyFill="1" applyBorder="1" applyAlignment="1">
      <alignment horizontal="left" vertical="top"/>
    </xf>
    <xf numFmtId="49" fontId="6" fillId="4" borderId="1" xfId="1" applyNumberFormat="1" applyFont="1" applyFill="1" applyBorder="1" applyAlignment="1">
      <alignment horizontal="left" vertical="top"/>
    </xf>
    <xf numFmtId="0" fontId="6" fillId="4" borderId="1" xfId="1" applyFont="1" applyFill="1" applyBorder="1" applyAlignment="1">
      <alignment horizontal="left" vertical="top"/>
    </xf>
    <xf numFmtId="0" fontId="6" fillId="4" borderId="1" xfId="1" applyFont="1" applyFill="1" applyBorder="1" applyAlignment="1">
      <alignment horizontal="left" vertical="top" wrapText="1"/>
    </xf>
    <xf numFmtId="0" fontId="6" fillId="4" borderId="0" xfId="1" applyFont="1" applyFill="1" applyAlignment="1">
      <alignment horizontal="center"/>
    </xf>
    <xf numFmtId="15" fontId="6" fillId="4" borderId="0" xfId="1" applyNumberFormat="1" applyFont="1" applyFill="1" applyAlignment="1">
      <alignment horizontal="center"/>
    </xf>
    <xf numFmtId="0" fontId="6" fillId="4" borderId="0" xfId="1" applyFont="1" applyFill="1" applyAlignment="1">
      <alignment horizontal="left"/>
    </xf>
    <xf numFmtId="15" fontId="5" fillId="4" borderId="0" xfId="1" applyNumberFormat="1" applyFill="1" applyAlignment="1">
      <alignment horizontal="center"/>
    </xf>
    <xf numFmtId="0" fontId="5" fillId="4" borderId="0" xfId="1" applyFill="1" applyAlignment="1">
      <alignment horizontal="center"/>
    </xf>
    <xf numFmtId="0" fontId="5" fillId="4" borderId="0" xfId="1" applyFill="1" applyAlignment="1">
      <alignment horizontal="left"/>
    </xf>
    <xf numFmtId="0" fontId="5" fillId="4" borderId="0" xfId="1" applyFill="1"/>
    <xf numFmtId="15" fontId="5" fillId="4" borderId="2" xfId="1" applyNumberFormat="1" applyFill="1" applyBorder="1" applyAlignment="1">
      <alignment horizontal="center"/>
    </xf>
    <xf numFmtId="0" fontId="5" fillId="4" borderId="3" xfId="1" applyFill="1" applyBorder="1" applyAlignment="1">
      <alignment horizontal="center"/>
    </xf>
    <xf numFmtId="0" fontId="5" fillId="4" borderId="3" xfId="1" applyFill="1" applyBorder="1" applyAlignment="1">
      <alignment horizontal="left"/>
    </xf>
    <xf numFmtId="15" fontId="5" fillId="4" borderId="4" xfId="1" applyNumberFormat="1" applyFill="1" applyBorder="1" applyAlignment="1">
      <alignment horizontal="center"/>
    </xf>
    <xf numFmtId="0" fontId="5" fillId="4" borderId="5" xfId="1" applyFill="1" applyBorder="1" applyAlignment="1">
      <alignment horizontal="center"/>
    </xf>
    <xf numFmtId="0" fontId="5" fillId="4" borderId="5" xfId="1" applyFill="1" applyBorder="1" applyAlignment="1">
      <alignment horizontal="left"/>
    </xf>
    <xf numFmtId="0" fontId="14" fillId="0" borderId="0" xfId="1" applyFont="1"/>
    <xf numFmtId="0" fontId="14" fillId="4" borderId="0" xfId="1" applyFont="1" applyFill="1"/>
    <xf numFmtId="0" fontId="15" fillId="4" borderId="0" xfId="1" applyFont="1" applyFill="1" applyAlignment="1">
      <alignment horizontal="center"/>
    </xf>
    <xf numFmtId="0" fontId="14" fillId="4" borderId="0" xfId="1" applyFont="1" applyFill="1" applyAlignment="1">
      <alignment wrapText="1"/>
    </xf>
    <xf numFmtId="0" fontId="15" fillId="4" borderId="0" xfId="1" applyFont="1" applyFill="1" applyAlignment="1">
      <alignment horizontal="center" vertical="center" wrapText="1"/>
    </xf>
    <xf numFmtId="0" fontId="15" fillId="4" borderId="0" xfId="1" applyFont="1" applyFill="1"/>
    <xf numFmtId="0" fontId="15" fillId="4" borderId="0" xfId="1" applyFont="1" applyFill="1" applyAlignment="1">
      <alignment horizontal="right"/>
    </xf>
    <xf numFmtId="0" fontId="16" fillId="4" borderId="6" xfId="1" applyFont="1" applyFill="1" applyBorder="1" applyAlignment="1">
      <alignment horizontal="center" vertical="center"/>
    </xf>
    <xf numFmtId="0" fontId="15" fillId="4" borderId="6" xfId="1" applyFont="1" applyFill="1" applyBorder="1" applyAlignment="1">
      <alignment horizontal="center"/>
    </xf>
    <xf numFmtId="9" fontId="15" fillId="4" borderId="6" xfId="1" applyNumberFormat="1" applyFont="1" applyFill="1" applyBorder="1" applyAlignment="1">
      <alignment horizontal="center"/>
    </xf>
    <xf numFmtId="9" fontId="18" fillId="6" borderId="6" xfId="3" applyNumberFormat="1" applyFont="1" applyBorder="1" applyAlignment="1">
      <alignment horizontal="center" vertical="center"/>
    </xf>
    <xf numFmtId="9" fontId="19" fillId="7" borderId="6" xfId="2" applyNumberFormat="1" applyFont="1" applyBorder="1" applyAlignment="1">
      <alignment horizontal="center"/>
    </xf>
    <xf numFmtId="9" fontId="21" fillId="9" borderId="6" xfId="4" applyNumberFormat="1" applyFont="1" applyFill="1" applyBorder="1" applyAlignment="1">
      <alignment horizontal="center"/>
    </xf>
    <xf numFmtId="9" fontId="15" fillId="4" borderId="6" xfId="5" applyFont="1" applyFill="1" applyBorder="1" applyAlignment="1">
      <alignment horizontal="center"/>
    </xf>
    <xf numFmtId="9" fontId="14" fillId="4" borderId="0" xfId="1" applyNumberFormat="1" applyFont="1" applyFill="1"/>
    <xf numFmtId="0" fontId="14" fillId="5" borderId="0" xfId="1" applyFont="1" applyFill="1" applyAlignment="1">
      <alignment vertical="center" wrapText="1"/>
    </xf>
    <xf numFmtId="0" fontId="16" fillId="4" borderId="6" xfId="1" applyFont="1" applyFill="1" applyBorder="1" applyAlignment="1">
      <alignment horizontal="right" vertical="center"/>
    </xf>
    <xf numFmtId="0" fontId="14" fillId="10" borderId="0" xfId="1" applyFont="1" applyFill="1"/>
    <xf numFmtId="0" fontId="15" fillId="10" borderId="0" xfId="1" applyFont="1" applyFill="1" applyAlignment="1">
      <alignment wrapText="1"/>
    </xf>
    <xf numFmtId="0" fontId="15" fillId="10" borderId="0" xfId="1" applyFont="1" applyFill="1" applyAlignment="1">
      <alignment horizontal="center" vertical="center"/>
    </xf>
    <xf numFmtId="0" fontId="13" fillId="2" borderId="0" xfId="1" applyFont="1" applyFill="1" applyAlignment="1">
      <alignment horizontal="center" vertical="center"/>
    </xf>
    <xf numFmtId="0" fontId="5" fillId="0" borderId="0" xfId="1" applyAlignment="1">
      <alignment vertical="center"/>
    </xf>
    <xf numFmtId="0" fontId="5" fillId="0" borderId="0" xfId="1" applyAlignment="1" applyProtection="1">
      <alignment vertical="center" wrapText="1"/>
      <protection locked="0"/>
    </xf>
    <xf numFmtId="0" fontId="5" fillId="0" borderId="0" xfId="1" applyAlignment="1" applyProtection="1">
      <alignment horizontal="center" vertical="center"/>
      <protection locked="0"/>
    </xf>
    <xf numFmtId="0" fontId="26" fillId="0" borderId="0" xfId="1" applyFont="1" applyAlignment="1" applyProtection="1">
      <alignment vertical="center" wrapText="1"/>
      <protection locked="0"/>
    </xf>
    <xf numFmtId="0" fontId="26" fillId="0" borderId="0" xfId="1" applyFont="1" applyAlignment="1">
      <alignment vertical="center" wrapText="1"/>
    </xf>
    <xf numFmtId="0" fontId="5" fillId="0" borderId="0" xfId="1" applyAlignment="1" applyProtection="1">
      <alignment vertical="center"/>
      <protection locked="0"/>
    </xf>
    <xf numFmtId="0" fontId="14" fillId="0" borderId="0" xfId="1" applyFont="1" applyAlignment="1">
      <alignment vertical="center"/>
    </xf>
    <xf numFmtId="0" fontId="30" fillId="12" borderId="7" xfId="1" applyFont="1" applyFill="1" applyBorder="1" applyAlignment="1" applyProtection="1">
      <alignment vertical="center"/>
      <protection locked="0"/>
    </xf>
    <xf numFmtId="0" fontId="30" fillId="12" borderId="6" xfId="1" applyFont="1" applyFill="1" applyBorder="1" applyAlignment="1" applyProtection="1">
      <alignment vertical="center"/>
      <protection locked="0"/>
    </xf>
    <xf numFmtId="0" fontId="30" fillId="12" borderId="6" xfId="1" applyFont="1" applyFill="1" applyBorder="1" applyAlignment="1">
      <alignment vertical="center"/>
    </xf>
    <xf numFmtId="0" fontId="30" fillId="12" borderId="8" xfId="1" applyFont="1" applyFill="1" applyBorder="1" applyAlignment="1">
      <alignment vertical="center"/>
    </xf>
    <xf numFmtId="0" fontId="5" fillId="0" borderId="0" xfId="1" applyAlignment="1">
      <alignment horizontal="center" vertical="center"/>
    </xf>
    <xf numFmtId="0" fontId="29" fillId="3" borderId="7" xfId="1" applyFont="1" applyFill="1" applyBorder="1" applyAlignment="1" applyProtection="1">
      <alignment horizontal="center" vertical="center" wrapText="1"/>
      <protection locked="0"/>
    </xf>
    <xf numFmtId="0" fontId="29" fillId="3" borderId="6" xfId="1" applyFont="1" applyFill="1" applyBorder="1" applyAlignment="1" applyProtection="1">
      <alignment horizontal="center" vertical="center"/>
      <protection locked="0"/>
    </xf>
    <xf numFmtId="0" fontId="28" fillId="3" borderId="6" xfId="1" applyFont="1" applyFill="1" applyBorder="1" applyAlignment="1" applyProtection="1">
      <alignment horizontal="center" vertical="center"/>
      <protection locked="0"/>
    </xf>
    <xf numFmtId="0" fontId="28" fillId="3" borderId="6" xfId="1" applyFont="1" applyFill="1" applyBorder="1" applyAlignment="1" applyProtection="1">
      <alignment horizontal="center" vertical="center" wrapText="1"/>
      <protection locked="0"/>
    </xf>
    <xf numFmtId="0" fontId="31" fillId="3" borderId="9" xfId="1" applyFont="1" applyFill="1" applyBorder="1" applyAlignment="1" applyProtection="1">
      <alignment horizontal="left" vertical="center"/>
      <protection locked="0"/>
    </xf>
    <xf numFmtId="0" fontId="5" fillId="0" borderId="0" xfId="1" applyAlignment="1">
      <alignment horizontal="left" vertical="center"/>
    </xf>
    <xf numFmtId="0" fontId="17" fillId="0" borderId="1" xfId="3" applyFill="1" applyBorder="1" applyAlignment="1" applyProtection="1">
      <alignment horizontal="center" vertical="center"/>
      <protection locked="0"/>
    </xf>
    <xf numFmtId="0" fontId="5" fillId="4" borderId="0" xfId="1" applyFill="1" applyAlignment="1">
      <alignment horizontal="left" vertical="center"/>
    </xf>
    <xf numFmtId="0" fontId="29" fillId="3" borderId="1" xfId="1" applyFont="1" applyFill="1" applyBorder="1" applyAlignment="1" applyProtection="1">
      <alignment horizontal="center" vertical="center" wrapText="1"/>
      <protection locked="0"/>
    </xf>
    <xf numFmtId="0" fontId="29" fillId="3" borderId="1" xfId="1" applyFont="1" applyFill="1" applyBorder="1" applyAlignment="1" applyProtection="1">
      <alignment horizontal="center" vertical="center"/>
      <protection locked="0"/>
    </xf>
    <xf numFmtId="0" fontId="28" fillId="3" borderId="1" xfId="1" applyFont="1" applyFill="1" applyBorder="1" applyAlignment="1" applyProtection="1">
      <alignment horizontal="center" vertical="center"/>
      <protection locked="0"/>
    </xf>
    <xf numFmtId="0" fontId="28" fillId="3" borderId="1" xfId="1" applyFont="1" applyFill="1" applyBorder="1" applyAlignment="1" applyProtection="1">
      <alignment horizontal="center" vertical="center" wrapText="1"/>
      <protection locked="0"/>
    </xf>
    <xf numFmtId="0" fontId="24" fillId="3" borderId="10" xfId="1" applyFont="1" applyFill="1" applyBorder="1" applyAlignment="1" applyProtection="1">
      <alignment horizontal="center" vertical="center"/>
      <protection locked="0"/>
    </xf>
    <xf numFmtId="0" fontId="32" fillId="0" borderId="0" xfId="1" applyFont="1" applyAlignment="1" applyProtection="1">
      <alignment horizontal="center" vertical="center"/>
      <protection locked="0"/>
    </xf>
    <xf numFmtId="9" fontId="16" fillId="0" borderId="0" xfId="1" applyNumberFormat="1" applyFont="1" applyAlignment="1" applyProtection="1">
      <alignment horizontal="center" vertical="center"/>
      <protection locked="0"/>
    </xf>
    <xf numFmtId="0" fontId="16" fillId="0" borderId="0" xfId="1" applyFont="1" applyAlignment="1">
      <alignment horizontal="right" vertical="center"/>
    </xf>
    <xf numFmtId="0" fontId="32" fillId="0" borderId="0" xfId="1" applyFont="1" applyAlignment="1">
      <alignment horizontal="center" vertical="center"/>
    </xf>
    <xf numFmtId="9" fontId="16" fillId="0" borderId="0" xfId="1" applyNumberFormat="1" applyFont="1" applyAlignment="1">
      <alignment horizontal="center" vertical="center"/>
    </xf>
    <xf numFmtId="0" fontId="33" fillId="0" borderId="0" xfId="1" applyFont="1" applyAlignment="1" applyProtection="1">
      <alignment horizontal="left" vertical="center"/>
      <protection locked="0"/>
    </xf>
    <xf numFmtId="0" fontId="33" fillId="0" borderId="0" xfId="1" applyFont="1" applyAlignment="1" applyProtection="1">
      <alignment vertical="center"/>
      <protection locked="0"/>
    </xf>
    <xf numFmtId="0" fontId="30" fillId="0" borderId="0" xfId="1" applyFont="1" applyAlignment="1">
      <alignment horizontal="center" vertical="center"/>
    </xf>
    <xf numFmtId="0" fontId="30" fillId="0" borderId="0" xfId="1" applyFont="1" applyAlignment="1">
      <alignment horizontal="left" vertical="center"/>
    </xf>
    <xf numFmtId="0" fontId="30" fillId="0" borderId="0" xfId="1" applyFont="1" applyAlignment="1">
      <alignment horizontal="right" vertical="center"/>
    </xf>
    <xf numFmtId="0" fontId="26" fillId="0" borderId="0" xfId="1" applyFont="1" applyAlignment="1" applyProtection="1">
      <alignment horizontal="left" vertical="center"/>
      <protection locked="0"/>
    </xf>
    <xf numFmtId="0" fontId="15" fillId="0" borderId="0" xfId="1" applyFont="1" applyAlignment="1">
      <alignment horizontal="right"/>
    </xf>
    <xf numFmtId="9" fontId="16" fillId="0" borderId="0" xfId="5" applyFont="1" applyBorder="1" applyAlignment="1" applyProtection="1">
      <alignment horizontal="center" vertical="center"/>
    </xf>
    <xf numFmtId="0" fontId="16" fillId="0" borderId="0" xfId="1" applyFont="1" applyAlignment="1">
      <alignment horizontal="center" vertical="center"/>
    </xf>
    <xf numFmtId="0" fontId="13" fillId="2" borderId="0" xfId="1" applyFont="1" applyFill="1" applyAlignment="1" applyProtection="1">
      <alignment horizontal="center" vertical="center"/>
      <protection locked="0"/>
    </xf>
    <xf numFmtId="0" fontId="12" fillId="2" borderId="0" xfId="1" applyFont="1" applyFill="1" applyAlignment="1">
      <alignment horizontal="left" vertical="center"/>
    </xf>
    <xf numFmtId="0" fontId="5" fillId="11" borderId="0" xfId="1" applyFill="1"/>
    <xf numFmtId="0" fontId="5" fillId="11" borderId="0" xfId="1" applyFill="1" applyProtection="1">
      <protection locked="0"/>
    </xf>
    <xf numFmtId="164" fontId="24" fillId="11" borderId="0" xfId="1" applyNumberFormat="1" applyFont="1" applyFill="1" applyAlignment="1" applyProtection="1">
      <alignment horizontal="center"/>
      <protection locked="0"/>
    </xf>
    <xf numFmtId="164" fontId="24" fillId="11" borderId="0" xfId="1" applyNumberFormat="1" applyFont="1" applyFill="1" applyProtection="1">
      <protection locked="0"/>
    </xf>
    <xf numFmtId="164" fontId="23" fillId="11" borderId="0" xfId="1" applyNumberFormat="1" applyFont="1" applyFill="1" applyProtection="1">
      <protection locked="0"/>
    </xf>
    <xf numFmtId="0" fontId="36" fillId="13" borderId="0" xfId="1" applyFont="1" applyFill="1"/>
    <xf numFmtId="0" fontId="37" fillId="13" borderId="0" xfId="1" applyFont="1" applyFill="1" applyAlignment="1">
      <alignment horizontal="center"/>
    </xf>
    <xf numFmtId="0" fontId="35" fillId="13" borderId="0" xfId="1" applyFont="1" applyFill="1" applyAlignment="1">
      <alignment horizontal="center"/>
    </xf>
    <xf numFmtId="0" fontId="26" fillId="4" borderId="1" xfId="1" applyFont="1" applyFill="1" applyBorder="1" applyAlignment="1">
      <alignment vertical="top" wrapText="1"/>
    </xf>
    <xf numFmtId="14" fontId="5" fillId="4" borderId="1" xfId="1" applyNumberFormat="1" applyFill="1" applyBorder="1" applyAlignment="1" applyProtection="1">
      <alignment vertical="top" wrapText="1"/>
      <protection locked="0"/>
    </xf>
    <xf numFmtId="0" fontId="5" fillId="4" borderId="1" xfId="1" applyFill="1" applyBorder="1" applyAlignment="1" applyProtection="1">
      <alignment vertical="top" wrapText="1"/>
      <protection locked="0"/>
    </xf>
    <xf numFmtId="0" fontId="27" fillId="4" borderId="1" xfId="1" applyFont="1" applyFill="1" applyBorder="1" applyAlignment="1" applyProtection="1">
      <alignment vertical="top" wrapText="1"/>
      <protection locked="0"/>
    </xf>
    <xf numFmtId="0" fontId="40" fillId="0" borderId="7" xfId="0" applyFont="1" applyBorder="1" applyAlignment="1">
      <alignment horizontal="left" vertical="top" wrapText="1"/>
    </xf>
    <xf numFmtId="14" fontId="5" fillId="0" borderId="1" xfId="1" applyNumberFormat="1" applyBorder="1" applyAlignment="1" applyProtection="1">
      <alignment vertical="top" wrapText="1"/>
      <protection locked="0"/>
    </xf>
    <xf numFmtId="0" fontId="5" fillId="0" borderId="1" xfId="1" applyBorder="1" applyAlignment="1" applyProtection="1">
      <alignment vertical="top" wrapText="1"/>
      <protection locked="0"/>
    </xf>
    <xf numFmtId="0" fontId="33" fillId="4" borderId="1" xfId="1" applyFont="1" applyFill="1" applyBorder="1" applyAlignment="1">
      <alignment vertical="top" wrapText="1"/>
    </xf>
    <xf numFmtId="0" fontId="43" fillId="0" borderId="1" xfId="3" applyFont="1" applyFill="1" applyBorder="1" applyAlignment="1" applyProtection="1">
      <alignment horizontal="center" vertical="center"/>
      <protection locked="0"/>
    </xf>
    <xf numFmtId="14" fontId="44" fillId="4" borderId="1" xfId="1" applyNumberFormat="1" applyFont="1" applyFill="1" applyBorder="1" applyAlignment="1" applyProtection="1">
      <alignment vertical="top" wrapText="1"/>
      <protection locked="0"/>
    </xf>
    <xf numFmtId="0" fontId="44" fillId="4" borderId="1" xfId="1" applyFont="1" applyFill="1" applyBorder="1" applyAlignment="1" applyProtection="1">
      <alignment vertical="top" wrapText="1"/>
      <protection locked="0"/>
    </xf>
    <xf numFmtId="0" fontId="44" fillId="0" borderId="0" xfId="1" applyFont="1" applyAlignment="1">
      <alignment horizontal="left" vertical="center"/>
    </xf>
    <xf numFmtId="0" fontId="44" fillId="4" borderId="0" xfId="1" applyFont="1" applyFill="1" applyAlignment="1">
      <alignment horizontal="left" vertical="center"/>
    </xf>
    <xf numFmtId="0" fontId="40" fillId="0" borderId="11" xfId="0" applyFont="1" applyBorder="1" applyAlignment="1">
      <alignment horizontal="left" vertical="top" wrapText="1"/>
    </xf>
    <xf numFmtId="0" fontId="17" fillId="0" borderId="1" xfId="3" applyFill="1" applyBorder="1" applyAlignment="1" applyProtection="1">
      <alignment horizontal="center" vertical="top"/>
      <protection locked="0"/>
    </xf>
    <xf numFmtId="0" fontId="5" fillId="0" borderId="0" xfId="1" applyAlignment="1">
      <alignment vertical="top"/>
    </xf>
    <xf numFmtId="0" fontId="26" fillId="0" borderId="1" xfId="0" applyFont="1" applyBorder="1" applyAlignment="1">
      <alignment horizontal="left" vertical="top" wrapText="1"/>
    </xf>
    <xf numFmtId="0" fontId="27" fillId="0" borderId="1" xfId="1" applyFont="1" applyBorder="1" applyAlignment="1" applyProtection="1">
      <alignment vertical="top" wrapText="1"/>
      <protection locked="0"/>
    </xf>
    <xf numFmtId="0" fontId="26" fillId="14" borderId="1" xfId="1" applyFont="1" applyFill="1" applyBorder="1" applyAlignment="1" applyProtection="1">
      <alignment horizontal="center" vertical="center" wrapText="1"/>
      <protection locked="0"/>
    </xf>
    <xf numFmtId="0" fontId="4" fillId="14" borderId="0" xfId="1" applyFont="1" applyFill="1" applyAlignment="1">
      <alignment horizontal="center" vertical="center" wrapText="1"/>
    </xf>
    <xf numFmtId="0" fontId="26" fillId="15" borderId="1" xfId="1" applyFont="1" applyFill="1" applyBorder="1" applyAlignment="1">
      <alignment vertical="top" wrapText="1"/>
    </xf>
    <xf numFmtId="0" fontId="4" fillId="15" borderId="0" xfId="1" applyFont="1" applyFill="1" applyAlignment="1">
      <alignment horizontal="center" vertical="center" wrapText="1"/>
    </xf>
    <xf numFmtId="0" fontId="17" fillId="15" borderId="1" xfId="3" applyFill="1" applyBorder="1" applyAlignment="1" applyProtection="1">
      <alignment horizontal="center" vertical="center"/>
      <protection locked="0"/>
    </xf>
    <xf numFmtId="14" fontId="5" fillId="15" borderId="1" xfId="1" applyNumberFormat="1" applyFill="1" applyBorder="1" applyAlignment="1" applyProtection="1">
      <alignment vertical="top" wrapText="1"/>
      <protection locked="0"/>
    </xf>
    <xf numFmtId="0" fontId="27" fillId="15" borderId="1" xfId="1" applyFont="1" applyFill="1" applyBorder="1" applyAlignment="1" applyProtection="1">
      <alignment vertical="top" wrapText="1"/>
      <protection locked="0"/>
    </xf>
    <xf numFmtId="14" fontId="45" fillId="15" borderId="1" xfId="7" applyNumberFormat="1" applyFill="1" applyBorder="1" applyAlignment="1" applyProtection="1">
      <alignment vertical="top" wrapText="1"/>
      <protection locked="0"/>
    </xf>
    <xf numFmtId="0" fontId="26" fillId="15" borderId="1" xfId="1" applyFont="1" applyFill="1" applyBorder="1" applyAlignment="1" applyProtection="1">
      <alignment horizontal="center" vertical="center" wrapText="1"/>
      <protection locked="0"/>
    </xf>
    <xf numFmtId="0" fontId="4" fillId="16" borderId="0" xfId="1" applyFont="1" applyFill="1" applyAlignment="1">
      <alignment horizontal="center" vertical="center" wrapText="1"/>
    </xf>
    <xf numFmtId="0" fontId="24" fillId="4" borderId="1" xfId="1" applyFont="1" applyFill="1" applyBorder="1" applyAlignment="1" applyProtection="1">
      <alignment vertical="top" wrapText="1"/>
      <protection locked="0"/>
    </xf>
    <xf numFmtId="0" fontId="3" fillId="4" borderId="1" xfId="1" applyFont="1" applyFill="1" applyBorder="1" applyAlignment="1" applyProtection="1">
      <alignment vertical="top" wrapText="1"/>
      <protection locked="0"/>
    </xf>
    <xf numFmtId="0" fontId="2" fillId="14" borderId="0" xfId="1" applyFont="1" applyFill="1" applyAlignment="1">
      <alignment horizontal="center" vertical="center" wrapText="1"/>
    </xf>
    <xf numFmtId="14" fontId="5" fillId="0" borderId="1" xfId="1" applyNumberFormat="1" applyFill="1" applyBorder="1" applyAlignment="1" applyProtection="1">
      <alignment vertical="top" wrapText="1"/>
      <protection locked="0"/>
    </xf>
    <xf numFmtId="0" fontId="2" fillId="0" borderId="1" xfId="1" applyFont="1" applyFill="1" applyBorder="1" applyAlignment="1" applyProtection="1">
      <alignment vertical="top" wrapText="1"/>
      <protection locked="0"/>
    </xf>
    <xf numFmtId="0" fontId="27" fillId="0" borderId="1" xfId="1" applyFont="1" applyFill="1" applyBorder="1" applyAlignment="1" applyProtection="1">
      <alignment vertical="top" wrapText="1"/>
      <protection locked="0"/>
    </xf>
    <xf numFmtId="0" fontId="2" fillId="0" borderId="1" xfId="1" applyFont="1" applyBorder="1" applyAlignment="1" applyProtection="1">
      <alignment vertical="top" wrapText="1"/>
      <protection locked="0"/>
    </xf>
    <xf numFmtId="0" fontId="8" fillId="0" borderId="0" xfId="1" applyFont="1" applyAlignment="1">
      <alignment horizontal="center" vertical="center"/>
    </xf>
    <xf numFmtId="0" fontId="10" fillId="2" borderId="0" xfId="1" applyFont="1" applyFill="1" applyAlignment="1">
      <alignment horizontal="left" vertical="center"/>
    </xf>
    <xf numFmtId="0" fontId="9" fillId="2" borderId="0" xfId="1" applyFont="1" applyFill="1" applyAlignment="1">
      <alignment vertical="center"/>
    </xf>
    <xf numFmtId="0" fontId="6" fillId="5" borderId="0" xfId="1" applyFont="1" applyFill="1" applyAlignment="1">
      <alignment horizontal="left" vertical="top" wrapText="1"/>
    </xf>
    <xf numFmtId="0" fontId="5" fillId="5" borderId="0" xfId="1" applyFill="1" applyAlignment="1">
      <alignment horizontal="left" vertical="top" wrapText="1"/>
    </xf>
    <xf numFmtId="0" fontId="12" fillId="2" borderId="0" xfId="1" applyFont="1" applyFill="1" applyAlignment="1">
      <alignment horizontal="center" vertical="center"/>
    </xf>
    <xf numFmtId="0" fontId="13" fillId="2" borderId="0" xfId="1" applyFont="1" applyFill="1" applyAlignment="1">
      <alignment horizontal="center" vertical="center"/>
    </xf>
    <xf numFmtId="0" fontId="22" fillId="0" borderId="0" xfId="1" applyFont="1" applyAlignment="1">
      <alignment horizontal="center" vertical="center"/>
    </xf>
    <xf numFmtId="0" fontId="5" fillId="0" borderId="0" xfId="1" applyAlignment="1"/>
    <xf numFmtId="0" fontId="1" fillId="14" borderId="0" xfId="1" applyFont="1" applyFill="1" applyAlignment="1">
      <alignment horizontal="center" vertical="center" wrapText="1"/>
    </xf>
  </cellXfs>
  <cellStyles count="10">
    <cellStyle name="Bad" xfId="2" builtinId="27"/>
    <cellStyle name="Good 2" xfId="3" xr:uid="{00000000-0005-0000-0000-000001000000}"/>
    <cellStyle name="Hyperlink" xfId="7" builtinId="8"/>
    <cellStyle name="Hyperlink 2" xfId="6" xr:uid="{00000000-0005-0000-0000-000002000000}"/>
    <cellStyle name="Neutral 2" xfId="4" xr:uid="{00000000-0005-0000-0000-000003000000}"/>
    <cellStyle name="Normal" xfId="0" builtinId="0"/>
    <cellStyle name="Normal 2" xfId="1" xr:uid="{00000000-0005-0000-0000-000005000000}"/>
    <cellStyle name="Normal 3" xfId="1" xr:uid="{00000000-0005-0000-0000-000006000000}"/>
    <cellStyle name="Normal 4" xfId="1" xr:uid="{00000000-0005-0000-0000-000007000000}"/>
    <cellStyle name="Percent 2" xfId="5" xr:uid="{00000000-0005-0000-0000-000008000000}"/>
  </cellStyles>
  <dxfs count="9">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205740</xdr:colOff>
      <xdr:row>42</xdr:row>
      <xdr:rowOff>181791</xdr:rowOff>
    </xdr:to>
    <xdr:pic>
      <xdr:nvPicPr>
        <xdr:cNvPr id="2" name="Picture 3">
          <a:extLst>
            <a:ext uri="{FF2B5EF4-FFF2-40B4-BE49-F238E27FC236}">
              <a16:creationId xmlns:a16="http://schemas.microsoft.com/office/drawing/2014/main" id="{5DAF52C8-4388-4321-B32D-75A6E1C1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82890" cy="81827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244977</xdr:colOff>
      <xdr:row>23</xdr:row>
      <xdr:rowOff>120896</xdr:rowOff>
    </xdr:from>
    <xdr:to>
      <xdr:col>12</xdr:col>
      <xdr:colOff>469141</xdr:colOff>
      <xdr:row>42</xdr:row>
      <xdr:rowOff>113732</xdr:rowOff>
    </xdr:to>
    <xdr:sp macro="" textlink="">
      <xdr:nvSpPr>
        <xdr:cNvPr id="3" name="Text Box 1">
          <a:extLst>
            <a:ext uri="{FF2B5EF4-FFF2-40B4-BE49-F238E27FC236}">
              <a16:creationId xmlns:a16="http://schemas.microsoft.com/office/drawing/2014/main" id="{B2CC6880-267A-479A-BF81-F95B84DD64C7}"/>
            </a:ext>
          </a:extLst>
        </xdr:cNvPr>
        <xdr:cNvSpPr txBox="1">
          <a:spLocks noChangeArrowheads="1"/>
        </xdr:cNvSpPr>
      </xdr:nvSpPr>
      <xdr:spPr bwMode="auto">
        <a:xfrm>
          <a:off x="244977" y="4502396"/>
          <a:ext cx="7310764" cy="3612336"/>
        </a:xfrm>
        <a:prstGeom prst="rect">
          <a:avLst/>
        </a:prstGeom>
        <a:noFill/>
        <a:ln w="9525">
          <a:noFill/>
          <a:miter lim="800000"/>
          <a:headEnd/>
          <a:tailEnd/>
        </a:ln>
      </xdr:spPr>
      <xdr:txBody>
        <a:bodyPr vertOverflow="clip" wrap="square" lIns="91440" tIns="45720" rIns="91440" bIns="45720" anchor="t" upright="1"/>
        <a:lstStyle/>
        <a:p>
          <a:endParaRPr lang="en-US" sz="2000" b="1">
            <a:solidFill>
              <a:schemeClr val="bg1"/>
            </a:solidFill>
            <a:effectLst/>
            <a:latin typeface="Arial" panose="020B0604020202020204" pitchFamily="34" charset="0"/>
            <a:ea typeface="+mn-ea"/>
            <a:cs typeface="Arial" panose="020B0604020202020204" pitchFamily="34" charset="0"/>
          </a:endParaRPr>
        </a:p>
        <a:p>
          <a:r>
            <a:rPr lang="en-US" sz="2000" b="1">
              <a:solidFill>
                <a:schemeClr val="bg1"/>
              </a:solidFill>
              <a:effectLst/>
              <a:latin typeface="Arial" panose="020B0604020202020204" pitchFamily="34" charset="0"/>
              <a:ea typeface="+mn-ea"/>
              <a:cs typeface="Arial" panose="020B0604020202020204" pitchFamily="34" charset="0"/>
            </a:rPr>
            <a:t>Verification </a:t>
          </a:r>
          <a:r>
            <a:rPr lang="en-US" sz="2000" b="1" baseline="0">
              <a:solidFill>
                <a:schemeClr val="bg1"/>
              </a:solidFill>
              <a:effectLst/>
              <a:latin typeface="Arial" panose="020B0604020202020204" pitchFamily="34" charset="0"/>
              <a:ea typeface="+mn-ea"/>
              <a:cs typeface="Arial" panose="020B0604020202020204" pitchFamily="34" charset="0"/>
            </a:rPr>
            <a:t>Workbook</a:t>
          </a:r>
          <a:endParaRPr lang="en-US" sz="2000">
            <a:solidFill>
              <a:schemeClr val="bg1"/>
            </a:solidFill>
            <a:effectLst/>
            <a:latin typeface="Arial" panose="020B0604020202020204" pitchFamily="34" charset="0"/>
            <a:ea typeface="+mn-ea"/>
            <a:cs typeface="Arial" panose="020B0604020202020204" pitchFamily="34" charset="0"/>
          </a:endParaRPr>
        </a:p>
        <a:p>
          <a:endParaRPr lang="en-US" sz="1050">
            <a:solidFill>
              <a:schemeClr val="bg1"/>
            </a:solidFill>
            <a:effectLst/>
            <a:latin typeface="Arial" panose="020B0604020202020204" pitchFamily="34" charset="0"/>
            <a:ea typeface="+mn-ea"/>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for</a:t>
          </a:r>
        </a:p>
        <a:p>
          <a:endParaRPr lang="en-US" sz="1000">
            <a:solidFill>
              <a:schemeClr val="bg1"/>
            </a:solidFill>
            <a:effectLst/>
            <a:latin typeface="Arial" panose="020B0604020202020204" pitchFamily="34" charset="0"/>
            <a:cs typeface="Arial" panose="020B0604020202020204" pitchFamily="34" charset="0"/>
          </a:endParaRPr>
        </a:p>
        <a:p>
          <a:r>
            <a:rPr lang="en-US" sz="1600" b="1">
              <a:solidFill>
                <a:schemeClr val="bg1"/>
              </a:solidFill>
              <a:effectLst/>
              <a:latin typeface="Arial" panose="020B0604020202020204" pitchFamily="34" charset="0"/>
              <a:ea typeface="+mn-ea"/>
              <a:cs typeface="Arial" panose="020B0604020202020204" pitchFamily="34" charset="0"/>
            </a:rPr>
            <a:t>&lt;Customer&gt;</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Prepared by</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&lt;Consultant&gt;</a:t>
          </a:r>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VMware Professional Services </a:t>
          </a:r>
        </a:p>
        <a:p>
          <a:r>
            <a:rPr lang="en-US" sz="1000" b="0">
              <a:solidFill>
                <a:schemeClr val="bg1"/>
              </a:solidFill>
              <a:effectLst/>
              <a:latin typeface="Arial" panose="020B0604020202020204" pitchFamily="34" charset="0"/>
              <a:ea typeface="+mn-ea"/>
              <a:cs typeface="Arial" panose="020B0604020202020204" pitchFamily="34" charset="0"/>
            </a:rPr>
            <a:t>&lt;consultant&gt;@vmware.com</a:t>
          </a:r>
          <a:endParaRPr lang="en-US" sz="1000">
            <a:solidFill>
              <a:schemeClr val="bg1"/>
            </a:solidFill>
            <a:effectLst/>
            <a:latin typeface="Arial" panose="020B0604020202020204" pitchFamily="34" charset="0"/>
            <a:cs typeface="Arial" panose="020B0604020202020204" pitchFamily="34" charset="0"/>
          </a:endParaRPr>
        </a:p>
        <a:p>
          <a:endParaRPr lang="en-US" sz="1050" b="0">
            <a:solidFill>
              <a:schemeClr val="bg1"/>
            </a:solidFill>
            <a:effectLst/>
            <a:latin typeface="Arial" panose="020B0604020202020204" pitchFamily="34" charset="0"/>
            <a:cs typeface="Arial" panose="020B0604020202020204" pitchFamily="34" charset="0"/>
          </a:endParaRPr>
        </a:p>
        <a:p>
          <a:endParaRPr lang="en-US" sz="1050">
            <a:solidFill>
              <a:schemeClr val="bg1"/>
            </a:solidFill>
            <a:effectLst/>
            <a:latin typeface="+mn-lt"/>
            <a:ea typeface="+mn-ea"/>
            <a:cs typeface="+mn-cs"/>
          </a:endParaRPr>
        </a:p>
        <a:p>
          <a:endParaRPr lang="en-US" sz="1050">
            <a:solidFill>
              <a:schemeClr val="bg1"/>
            </a:solidFill>
            <a:effectLst/>
            <a:latin typeface="+mn-lt"/>
            <a:ea typeface="+mn-ea"/>
            <a:cs typeface="+mn-cs"/>
          </a:endParaRPr>
        </a:p>
      </xdr:txBody>
    </xdr:sp>
    <xdr:clientData/>
  </xdr:twoCellAnchor>
  <xdr:twoCellAnchor>
    <xdr:from>
      <xdr:col>0</xdr:col>
      <xdr:colOff>247650</xdr:colOff>
      <xdr:row>23</xdr:row>
      <xdr:rowOff>123825</xdr:rowOff>
    </xdr:from>
    <xdr:to>
      <xdr:col>12</xdr:col>
      <xdr:colOff>381000</xdr:colOff>
      <xdr:row>25</xdr:row>
      <xdr:rowOff>142875</xdr:rowOff>
    </xdr:to>
    <xdr:sp macro="" textlink="Title!A1">
      <xdr:nvSpPr>
        <xdr:cNvPr id="4" name="TextBox 3">
          <a:extLst>
            <a:ext uri="{FF2B5EF4-FFF2-40B4-BE49-F238E27FC236}">
              <a16:creationId xmlns:a16="http://schemas.microsoft.com/office/drawing/2014/main" id="{FDC05747-92F9-4620-B7C5-BE14EAD7F929}"/>
            </a:ext>
          </a:extLst>
        </xdr:cNvPr>
        <xdr:cNvSpPr txBox="1"/>
      </xdr:nvSpPr>
      <xdr:spPr>
        <a:xfrm>
          <a:off x="247650" y="4286250"/>
          <a:ext cx="72199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56C6DB-A397-42D7-96F7-DE177571C864}" type="TxLink">
            <a:rPr lang="en-US" sz="2000" b="1" i="0" u="none" strike="noStrike">
              <a:solidFill>
                <a:schemeClr val="bg1"/>
              </a:solidFill>
              <a:latin typeface="Arial" panose="020B0604020202020204" pitchFamily="34" charset="0"/>
              <a:cs typeface="Arial" panose="020B0604020202020204" pitchFamily="34" charset="0"/>
            </a:rPr>
            <a:pPr/>
            <a:t>VMware Solution</a:t>
          </a:fld>
          <a:endParaRPr lang="en-US" sz="2000" b="1">
            <a:solidFill>
              <a:schemeClr val="bg1"/>
            </a:solidFill>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docs.vmware.com/en/VMware-NSX-T-Data-Center/3.1/installation/GUID-A65FE3DD-C4F1-47EC-B952-DEDF1A3DD0CF.html"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7"/>
  <sheetViews>
    <sheetView zoomScaleNormal="100" zoomScalePageLayoutView="67" workbookViewId="0"/>
  </sheetViews>
  <sheetFormatPr defaultColWidth="7.75" defaultRowHeight="15" x14ac:dyDescent="0.25"/>
  <cols>
    <col min="1" max="16384" width="7.75" style="1"/>
  </cols>
  <sheetData>
    <row r="1" spans="1:1" x14ac:dyDescent="0.25">
      <c r="A1" s="1" t="s">
        <v>0</v>
      </c>
    </row>
    <row r="44" spans="1:14" x14ac:dyDescent="0.25">
      <c r="A44" s="129" t="s">
        <v>1</v>
      </c>
      <c r="B44" s="129"/>
      <c r="C44" s="129"/>
      <c r="D44" s="129"/>
      <c r="E44" s="129"/>
      <c r="F44" s="129"/>
      <c r="G44" s="129"/>
      <c r="H44" s="129"/>
      <c r="I44" s="129"/>
      <c r="J44" s="129"/>
      <c r="K44" s="129"/>
      <c r="L44" s="129"/>
      <c r="M44" s="129"/>
      <c r="N44" s="129"/>
    </row>
    <row r="45" spans="1:14" x14ac:dyDescent="0.25">
      <c r="A45" s="129"/>
      <c r="B45" s="129"/>
      <c r="C45" s="129"/>
      <c r="D45" s="129"/>
      <c r="E45" s="129"/>
      <c r="F45" s="129"/>
      <c r="G45" s="129"/>
      <c r="H45" s="129"/>
      <c r="I45" s="129"/>
      <c r="J45" s="129"/>
      <c r="K45" s="129"/>
      <c r="L45" s="129"/>
      <c r="M45" s="129"/>
      <c r="N45" s="129"/>
    </row>
    <row r="46" spans="1:14" x14ac:dyDescent="0.25">
      <c r="A46" s="129"/>
      <c r="B46" s="129"/>
      <c r="C46" s="129"/>
      <c r="D46" s="129"/>
      <c r="E46" s="129"/>
      <c r="F46" s="129"/>
      <c r="G46" s="129"/>
      <c r="H46" s="129"/>
      <c r="I46" s="129"/>
      <c r="J46" s="129"/>
      <c r="K46" s="129"/>
      <c r="L46" s="129"/>
      <c r="M46" s="129"/>
      <c r="N46" s="129"/>
    </row>
    <row r="47" spans="1:14" x14ac:dyDescent="0.25">
      <c r="A47" s="129"/>
      <c r="B47" s="129"/>
      <c r="C47" s="129"/>
      <c r="D47" s="129"/>
      <c r="E47" s="129"/>
      <c r="F47" s="129"/>
      <c r="G47" s="129"/>
      <c r="H47" s="129"/>
      <c r="I47" s="129"/>
      <c r="J47" s="129"/>
      <c r="K47" s="129"/>
      <c r="L47" s="129"/>
      <c r="M47" s="129"/>
      <c r="N47" s="129"/>
    </row>
  </sheetData>
  <mergeCells count="1">
    <mergeCell ref="A44:N4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212"/>
  <sheetViews>
    <sheetView workbookViewId="0">
      <pane ySplit="1" topLeftCell="A40" activePane="bottomLeft" state="frozen"/>
      <selection activeCell="B9" sqref="B9"/>
      <selection pane="bottomLeft" activeCell="A40" sqref="A40"/>
    </sheetView>
  </sheetViews>
  <sheetFormatPr defaultColWidth="13.5" defaultRowHeight="15" x14ac:dyDescent="0.25"/>
  <cols>
    <col min="1" max="1" width="10.75" style="17" customWidth="1"/>
    <col min="2" max="2" width="13.5" style="21" customWidth="1"/>
    <col min="3" max="3" width="15.625" style="22" customWidth="1"/>
    <col min="4" max="4" width="52.75" style="23" customWidth="1"/>
    <col min="5" max="5" width="33.25" style="23" customWidth="1"/>
    <col min="6" max="19" width="8" style="17" customWidth="1"/>
    <col min="20" max="248" width="7.75" style="17" customWidth="1"/>
    <col min="249" max="249" width="13.5" style="17"/>
    <col min="250" max="250" width="10.75" style="17" customWidth="1"/>
    <col min="251" max="251" width="13.5" style="17" customWidth="1"/>
    <col min="252" max="252" width="15.625" style="17" customWidth="1"/>
    <col min="253" max="253" width="28.125" style="17" customWidth="1"/>
    <col min="254" max="254" width="33.25" style="17" customWidth="1"/>
    <col min="255" max="275" width="8" style="17" customWidth="1"/>
    <col min="276" max="504" width="7.75" style="17" customWidth="1"/>
    <col min="505" max="505" width="13.5" style="17"/>
    <col min="506" max="506" width="10.75" style="17" customWidth="1"/>
    <col min="507" max="507" width="13.5" style="17" customWidth="1"/>
    <col min="508" max="508" width="15.625" style="17" customWidth="1"/>
    <col min="509" max="509" width="28.125" style="17" customWidth="1"/>
    <col min="510" max="510" width="33.25" style="17" customWidth="1"/>
    <col min="511" max="531" width="8" style="17" customWidth="1"/>
    <col min="532" max="760" width="7.75" style="17" customWidth="1"/>
    <col min="761" max="761" width="13.5" style="17"/>
    <col min="762" max="762" width="10.75" style="17" customWidth="1"/>
    <col min="763" max="763" width="13.5" style="17" customWidth="1"/>
    <col min="764" max="764" width="15.625" style="17" customWidth="1"/>
    <col min="765" max="765" width="28.125" style="17" customWidth="1"/>
    <col min="766" max="766" width="33.25" style="17" customWidth="1"/>
    <col min="767" max="787" width="8" style="17" customWidth="1"/>
    <col min="788" max="1016" width="7.75" style="17" customWidth="1"/>
    <col min="1017" max="1017" width="13.5" style="17"/>
    <col min="1018" max="1018" width="10.75" style="17" customWidth="1"/>
    <col min="1019" max="1019" width="13.5" style="17" customWidth="1"/>
    <col min="1020" max="1020" width="15.625" style="17" customWidth="1"/>
    <col min="1021" max="1021" width="28.125" style="17" customWidth="1"/>
    <col min="1022" max="1022" width="33.25" style="17" customWidth="1"/>
    <col min="1023" max="1043" width="8" style="17" customWidth="1"/>
    <col min="1044" max="1272" width="7.75" style="17" customWidth="1"/>
    <col min="1273" max="1273" width="13.5" style="17"/>
    <col min="1274" max="1274" width="10.75" style="17" customWidth="1"/>
    <col min="1275" max="1275" width="13.5" style="17" customWidth="1"/>
    <col min="1276" max="1276" width="15.625" style="17" customWidth="1"/>
    <col min="1277" max="1277" width="28.125" style="17" customWidth="1"/>
    <col min="1278" max="1278" width="33.25" style="17" customWidth="1"/>
    <col min="1279" max="1299" width="8" style="17" customWidth="1"/>
    <col min="1300" max="1528" width="7.75" style="17" customWidth="1"/>
    <col min="1529" max="1529" width="13.5" style="17"/>
    <col min="1530" max="1530" width="10.75" style="17" customWidth="1"/>
    <col min="1531" max="1531" width="13.5" style="17" customWidth="1"/>
    <col min="1532" max="1532" width="15.625" style="17" customWidth="1"/>
    <col min="1533" max="1533" width="28.125" style="17" customWidth="1"/>
    <col min="1534" max="1534" width="33.25" style="17" customWidth="1"/>
    <col min="1535" max="1555" width="8" style="17" customWidth="1"/>
    <col min="1556" max="1784" width="7.75" style="17" customWidth="1"/>
    <col min="1785" max="1785" width="13.5" style="17"/>
    <col min="1786" max="1786" width="10.75" style="17" customWidth="1"/>
    <col min="1787" max="1787" width="13.5" style="17" customWidth="1"/>
    <col min="1788" max="1788" width="15.625" style="17" customWidth="1"/>
    <col min="1789" max="1789" width="28.125" style="17" customWidth="1"/>
    <col min="1790" max="1790" width="33.25" style="17" customWidth="1"/>
    <col min="1791" max="1811" width="8" style="17" customWidth="1"/>
    <col min="1812" max="2040" width="7.75" style="17" customWidth="1"/>
    <col min="2041" max="2041" width="13.5" style="17"/>
    <col min="2042" max="2042" width="10.75" style="17" customWidth="1"/>
    <col min="2043" max="2043" width="13.5" style="17" customWidth="1"/>
    <col min="2044" max="2044" width="15.625" style="17" customWidth="1"/>
    <col min="2045" max="2045" width="28.125" style="17" customWidth="1"/>
    <col min="2046" max="2046" width="33.25" style="17" customWidth="1"/>
    <col min="2047" max="2067" width="8" style="17" customWidth="1"/>
    <col min="2068" max="2296" width="7.75" style="17" customWidth="1"/>
    <col min="2297" max="2297" width="13.5" style="17"/>
    <col min="2298" max="2298" width="10.75" style="17" customWidth="1"/>
    <col min="2299" max="2299" width="13.5" style="17" customWidth="1"/>
    <col min="2300" max="2300" width="15.625" style="17" customWidth="1"/>
    <col min="2301" max="2301" width="28.125" style="17" customWidth="1"/>
    <col min="2302" max="2302" width="33.25" style="17" customWidth="1"/>
    <col min="2303" max="2323" width="8" style="17" customWidth="1"/>
    <col min="2324" max="2552" width="7.75" style="17" customWidth="1"/>
    <col min="2553" max="2553" width="13.5" style="17"/>
    <col min="2554" max="2554" width="10.75" style="17" customWidth="1"/>
    <col min="2555" max="2555" width="13.5" style="17" customWidth="1"/>
    <col min="2556" max="2556" width="15.625" style="17" customWidth="1"/>
    <col min="2557" max="2557" width="28.125" style="17" customWidth="1"/>
    <col min="2558" max="2558" width="33.25" style="17" customWidth="1"/>
    <col min="2559" max="2579" width="8" style="17" customWidth="1"/>
    <col min="2580" max="2808" width="7.75" style="17" customWidth="1"/>
    <col min="2809" max="2809" width="13.5" style="17"/>
    <col min="2810" max="2810" width="10.75" style="17" customWidth="1"/>
    <col min="2811" max="2811" width="13.5" style="17" customWidth="1"/>
    <col min="2812" max="2812" width="15.625" style="17" customWidth="1"/>
    <col min="2813" max="2813" width="28.125" style="17" customWidth="1"/>
    <col min="2814" max="2814" width="33.25" style="17" customWidth="1"/>
    <col min="2815" max="2835" width="8" style="17" customWidth="1"/>
    <col min="2836" max="3064" width="7.75" style="17" customWidth="1"/>
    <col min="3065" max="3065" width="13.5" style="17"/>
    <col min="3066" max="3066" width="10.75" style="17" customWidth="1"/>
    <col min="3067" max="3067" width="13.5" style="17" customWidth="1"/>
    <col min="3068" max="3068" width="15.625" style="17" customWidth="1"/>
    <col min="3069" max="3069" width="28.125" style="17" customWidth="1"/>
    <col min="3070" max="3070" width="33.25" style="17" customWidth="1"/>
    <col min="3071" max="3091" width="8" style="17" customWidth="1"/>
    <col min="3092" max="3320" width="7.75" style="17" customWidth="1"/>
    <col min="3321" max="3321" width="13.5" style="17"/>
    <col min="3322" max="3322" width="10.75" style="17" customWidth="1"/>
    <col min="3323" max="3323" width="13.5" style="17" customWidth="1"/>
    <col min="3324" max="3324" width="15.625" style="17" customWidth="1"/>
    <col min="3325" max="3325" width="28.125" style="17" customWidth="1"/>
    <col min="3326" max="3326" width="33.25" style="17" customWidth="1"/>
    <col min="3327" max="3347" width="8" style="17" customWidth="1"/>
    <col min="3348" max="3576" width="7.75" style="17" customWidth="1"/>
    <col min="3577" max="3577" width="13.5" style="17"/>
    <col min="3578" max="3578" width="10.75" style="17" customWidth="1"/>
    <col min="3579" max="3579" width="13.5" style="17" customWidth="1"/>
    <col min="3580" max="3580" width="15.625" style="17" customWidth="1"/>
    <col min="3581" max="3581" width="28.125" style="17" customWidth="1"/>
    <col min="3582" max="3582" width="33.25" style="17" customWidth="1"/>
    <col min="3583" max="3603" width="8" style="17" customWidth="1"/>
    <col min="3604" max="3832" width="7.75" style="17" customWidth="1"/>
    <col min="3833" max="3833" width="13.5" style="17"/>
    <col min="3834" max="3834" width="10.75" style="17" customWidth="1"/>
    <col min="3835" max="3835" width="13.5" style="17" customWidth="1"/>
    <col min="3836" max="3836" width="15.625" style="17" customWidth="1"/>
    <col min="3837" max="3837" width="28.125" style="17" customWidth="1"/>
    <col min="3838" max="3838" width="33.25" style="17" customWidth="1"/>
    <col min="3839" max="3859" width="8" style="17" customWidth="1"/>
    <col min="3860" max="4088" width="7.75" style="17" customWidth="1"/>
    <col min="4089" max="4089" width="13.5" style="17"/>
    <col min="4090" max="4090" width="10.75" style="17" customWidth="1"/>
    <col min="4091" max="4091" width="13.5" style="17" customWidth="1"/>
    <col min="4092" max="4092" width="15.625" style="17" customWidth="1"/>
    <col min="4093" max="4093" width="28.125" style="17" customWidth="1"/>
    <col min="4094" max="4094" width="33.25" style="17" customWidth="1"/>
    <col min="4095" max="4115" width="8" style="17" customWidth="1"/>
    <col min="4116" max="4344" width="7.75" style="17" customWidth="1"/>
    <col min="4345" max="4345" width="13.5" style="17"/>
    <col min="4346" max="4346" width="10.75" style="17" customWidth="1"/>
    <col min="4347" max="4347" width="13.5" style="17" customWidth="1"/>
    <col min="4348" max="4348" width="15.625" style="17" customWidth="1"/>
    <col min="4349" max="4349" width="28.125" style="17" customWidth="1"/>
    <col min="4350" max="4350" width="33.25" style="17" customWidth="1"/>
    <col min="4351" max="4371" width="8" style="17" customWidth="1"/>
    <col min="4372" max="4600" width="7.75" style="17" customWidth="1"/>
    <col min="4601" max="4601" width="13.5" style="17"/>
    <col min="4602" max="4602" width="10.75" style="17" customWidth="1"/>
    <col min="4603" max="4603" width="13.5" style="17" customWidth="1"/>
    <col min="4604" max="4604" width="15.625" style="17" customWidth="1"/>
    <col min="4605" max="4605" width="28.125" style="17" customWidth="1"/>
    <col min="4606" max="4606" width="33.25" style="17" customWidth="1"/>
    <col min="4607" max="4627" width="8" style="17" customWidth="1"/>
    <col min="4628" max="4856" width="7.75" style="17" customWidth="1"/>
    <col min="4857" max="4857" width="13.5" style="17"/>
    <col min="4858" max="4858" width="10.75" style="17" customWidth="1"/>
    <col min="4859" max="4859" width="13.5" style="17" customWidth="1"/>
    <col min="4860" max="4860" width="15.625" style="17" customWidth="1"/>
    <col min="4861" max="4861" width="28.125" style="17" customWidth="1"/>
    <col min="4862" max="4862" width="33.25" style="17" customWidth="1"/>
    <col min="4863" max="4883" width="8" style="17" customWidth="1"/>
    <col min="4884" max="5112" width="7.75" style="17" customWidth="1"/>
    <col min="5113" max="5113" width="13.5" style="17"/>
    <col min="5114" max="5114" width="10.75" style="17" customWidth="1"/>
    <col min="5115" max="5115" width="13.5" style="17" customWidth="1"/>
    <col min="5116" max="5116" width="15.625" style="17" customWidth="1"/>
    <col min="5117" max="5117" width="28.125" style="17" customWidth="1"/>
    <col min="5118" max="5118" width="33.25" style="17" customWidth="1"/>
    <col min="5119" max="5139" width="8" style="17" customWidth="1"/>
    <col min="5140" max="5368" width="7.75" style="17" customWidth="1"/>
    <col min="5369" max="5369" width="13.5" style="17"/>
    <col min="5370" max="5370" width="10.75" style="17" customWidth="1"/>
    <col min="5371" max="5371" width="13.5" style="17" customWidth="1"/>
    <col min="5372" max="5372" width="15.625" style="17" customWidth="1"/>
    <col min="5373" max="5373" width="28.125" style="17" customWidth="1"/>
    <col min="5374" max="5374" width="33.25" style="17" customWidth="1"/>
    <col min="5375" max="5395" width="8" style="17" customWidth="1"/>
    <col min="5396" max="5624" width="7.75" style="17" customWidth="1"/>
    <col min="5625" max="5625" width="13.5" style="17"/>
    <col min="5626" max="5626" width="10.75" style="17" customWidth="1"/>
    <col min="5627" max="5627" width="13.5" style="17" customWidth="1"/>
    <col min="5628" max="5628" width="15.625" style="17" customWidth="1"/>
    <col min="5629" max="5629" width="28.125" style="17" customWidth="1"/>
    <col min="5630" max="5630" width="33.25" style="17" customWidth="1"/>
    <col min="5631" max="5651" width="8" style="17" customWidth="1"/>
    <col min="5652" max="5880" width="7.75" style="17" customWidth="1"/>
    <col min="5881" max="5881" width="13.5" style="17"/>
    <col min="5882" max="5882" width="10.75" style="17" customWidth="1"/>
    <col min="5883" max="5883" width="13.5" style="17" customWidth="1"/>
    <col min="5884" max="5884" width="15.625" style="17" customWidth="1"/>
    <col min="5885" max="5885" width="28.125" style="17" customWidth="1"/>
    <col min="5886" max="5886" width="33.25" style="17" customWidth="1"/>
    <col min="5887" max="5907" width="8" style="17" customWidth="1"/>
    <col min="5908" max="6136" width="7.75" style="17" customWidth="1"/>
    <col min="6137" max="6137" width="13.5" style="17"/>
    <col min="6138" max="6138" width="10.75" style="17" customWidth="1"/>
    <col min="6139" max="6139" width="13.5" style="17" customWidth="1"/>
    <col min="6140" max="6140" width="15.625" style="17" customWidth="1"/>
    <col min="6141" max="6141" width="28.125" style="17" customWidth="1"/>
    <col min="6142" max="6142" width="33.25" style="17" customWidth="1"/>
    <col min="6143" max="6163" width="8" style="17" customWidth="1"/>
    <col min="6164" max="6392" width="7.75" style="17" customWidth="1"/>
    <col min="6393" max="6393" width="13.5" style="17"/>
    <col min="6394" max="6394" width="10.75" style="17" customWidth="1"/>
    <col min="6395" max="6395" width="13.5" style="17" customWidth="1"/>
    <col min="6396" max="6396" width="15.625" style="17" customWidth="1"/>
    <col min="6397" max="6397" width="28.125" style="17" customWidth="1"/>
    <col min="6398" max="6398" width="33.25" style="17" customWidth="1"/>
    <col min="6399" max="6419" width="8" style="17" customWidth="1"/>
    <col min="6420" max="6648" width="7.75" style="17" customWidth="1"/>
    <col min="6649" max="6649" width="13.5" style="17"/>
    <col min="6650" max="6650" width="10.75" style="17" customWidth="1"/>
    <col min="6651" max="6651" width="13.5" style="17" customWidth="1"/>
    <col min="6652" max="6652" width="15.625" style="17" customWidth="1"/>
    <col min="6653" max="6653" width="28.125" style="17" customWidth="1"/>
    <col min="6654" max="6654" width="33.25" style="17" customWidth="1"/>
    <col min="6655" max="6675" width="8" style="17" customWidth="1"/>
    <col min="6676" max="6904" width="7.75" style="17" customWidth="1"/>
    <col min="6905" max="6905" width="13.5" style="17"/>
    <col min="6906" max="6906" width="10.75" style="17" customWidth="1"/>
    <col min="6907" max="6907" width="13.5" style="17" customWidth="1"/>
    <col min="6908" max="6908" width="15.625" style="17" customWidth="1"/>
    <col min="6909" max="6909" width="28.125" style="17" customWidth="1"/>
    <col min="6910" max="6910" width="33.25" style="17" customWidth="1"/>
    <col min="6911" max="6931" width="8" style="17" customWidth="1"/>
    <col min="6932" max="7160" width="7.75" style="17" customWidth="1"/>
    <col min="7161" max="7161" width="13.5" style="17"/>
    <col min="7162" max="7162" width="10.75" style="17" customWidth="1"/>
    <col min="7163" max="7163" width="13.5" style="17" customWidth="1"/>
    <col min="7164" max="7164" width="15.625" style="17" customWidth="1"/>
    <col min="7165" max="7165" width="28.125" style="17" customWidth="1"/>
    <col min="7166" max="7166" width="33.25" style="17" customWidth="1"/>
    <col min="7167" max="7187" width="8" style="17" customWidth="1"/>
    <col min="7188" max="7416" width="7.75" style="17" customWidth="1"/>
    <col min="7417" max="7417" width="13.5" style="17"/>
    <col min="7418" max="7418" width="10.75" style="17" customWidth="1"/>
    <col min="7419" max="7419" width="13.5" style="17" customWidth="1"/>
    <col min="7420" max="7420" width="15.625" style="17" customWidth="1"/>
    <col min="7421" max="7421" width="28.125" style="17" customWidth="1"/>
    <col min="7422" max="7422" width="33.25" style="17" customWidth="1"/>
    <col min="7423" max="7443" width="8" style="17" customWidth="1"/>
    <col min="7444" max="7672" width="7.75" style="17" customWidth="1"/>
    <col min="7673" max="7673" width="13.5" style="17"/>
    <col min="7674" max="7674" width="10.75" style="17" customWidth="1"/>
    <col min="7675" max="7675" width="13.5" style="17" customWidth="1"/>
    <col min="7676" max="7676" width="15.625" style="17" customWidth="1"/>
    <col min="7677" max="7677" width="28.125" style="17" customWidth="1"/>
    <col min="7678" max="7678" width="33.25" style="17" customWidth="1"/>
    <col min="7679" max="7699" width="8" style="17" customWidth="1"/>
    <col min="7700" max="7928" width="7.75" style="17" customWidth="1"/>
    <col min="7929" max="7929" width="13.5" style="17"/>
    <col min="7930" max="7930" width="10.75" style="17" customWidth="1"/>
    <col min="7931" max="7931" width="13.5" style="17" customWidth="1"/>
    <col min="7932" max="7932" width="15.625" style="17" customWidth="1"/>
    <col min="7933" max="7933" width="28.125" style="17" customWidth="1"/>
    <col min="7934" max="7934" width="33.25" style="17" customWidth="1"/>
    <col min="7935" max="7955" width="8" style="17" customWidth="1"/>
    <col min="7956" max="8184" width="7.75" style="17" customWidth="1"/>
    <col min="8185" max="8185" width="13.5" style="17"/>
    <col min="8186" max="8186" width="10.75" style="17" customWidth="1"/>
    <col min="8187" max="8187" width="13.5" style="17" customWidth="1"/>
    <col min="8188" max="8188" width="15.625" style="17" customWidth="1"/>
    <col min="8189" max="8189" width="28.125" style="17" customWidth="1"/>
    <col min="8190" max="8190" width="33.25" style="17" customWidth="1"/>
    <col min="8191" max="8211" width="8" style="17" customWidth="1"/>
    <col min="8212" max="8440" width="7.75" style="17" customWidth="1"/>
    <col min="8441" max="8441" width="13.5" style="17"/>
    <col min="8442" max="8442" width="10.75" style="17" customWidth="1"/>
    <col min="8443" max="8443" width="13.5" style="17" customWidth="1"/>
    <col min="8444" max="8444" width="15.625" style="17" customWidth="1"/>
    <col min="8445" max="8445" width="28.125" style="17" customWidth="1"/>
    <col min="8446" max="8446" width="33.25" style="17" customWidth="1"/>
    <col min="8447" max="8467" width="8" style="17" customWidth="1"/>
    <col min="8468" max="8696" width="7.75" style="17" customWidth="1"/>
    <col min="8697" max="8697" width="13.5" style="17"/>
    <col min="8698" max="8698" width="10.75" style="17" customWidth="1"/>
    <col min="8699" max="8699" width="13.5" style="17" customWidth="1"/>
    <col min="8700" max="8700" width="15.625" style="17" customWidth="1"/>
    <col min="8701" max="8701" width="28.125" style="17" customWidth="1"/>
    <col min="8702" max="8702" width="33.25" style="17" customWidth="1"/>
    <col min="8703" max="8723" width="8" style="17" customWidth="1"/>
    <col min="8724" max="8952" width="7.75" style="17" customWidth="1"/>
    <col min="8953" max="8953" width="13.5" style="17"/>
    <col min="8954" max="8954" width="10.75" style="17" customWidth="1"/>
    <col min="8955" max="8955" width="13.5" style="17" customWidth="1"/>
    <col min="8956" max="8956" width="15.625" style="17" customWidth="1"/>
    <col min="8957" max="8957" width="28.125" style="17" customWidth="1"/>
    <col min="8958" max="8958" width="33.25" style="17" customWidth="1"/>
    <col min="8959" max="8979" width="8" style="17" customWidth="1"/>
    <col min="8980" max="9208" width="7.75" style="17" customWidth="1"/>
    <col min="9209" max="9209" width="13.5" style="17"/>
    <col min="9210" max="9210" width="10.75" style="17" customWidth="1"/>
    <col min="9211" max="9211" width="13.5" style="17" customWidth="1"/>
    <col min="9212" max="9212" width="15.625" style="17" customWidth="1"/>
    <col min="9213" max="9213" width="28.125" style="17" customWidth="1"/>
    <col min="9214" max="9214" width="33.25" style="17" customWidth="1"/>
    <col min="9215" max="9235" width="8" style="17" customWidth="1"/>
    <col min="9236" max="9464" width="7.75" style="17" customWidth="1"/>
    <col min="9465" max="9465" width="13.5" style="17"/>
    <col min="9466" max="9466" width="10.75" style="17" customWidth="1"/>
    <col min="9467" max="9467" width="13.5" style="17" customWidth="1"/>
    <col min="9468" max="9468" width="15.625" style="17" customWidth="1"/>
    <col min="9469" max="9469" width="28.125" style="17" customWidth="1"/>
    <col min="9470" max="9470" width="33.25" style="17" customWidth="1"/>
    <col min="9471" max="9491" width="8" style="17" customWidth="1"/>
    <col min="9492" max="9720" width="7.75" style="17" customWidth="1"/>
    <col min="9721" max="9721" width="13.5" style="17"/>
    <col min="9722" max="9722" width="10.75" style="17" customWidth="1"/>
    <col min="9723" max="9723" width="13.5" style="17" customWidth="1"/>
    <col min="9724" max="9724" width="15.625" style="17" customWidth="1"/>
    <col min="9725" max="9725" width="28.125" style="17" customWidth="1"/>
    <col min="9726" max="9726" width="33.25" style="17" customWidth="1"/>
    <col min="9727" max="9747" width="8" style="17" customWidth="1"/>
    <col min="9748" max="9976" width="7.75" style="17" customWidth="1"/>
    <col min="9977" max="9977" width="13.5" style="17"/>
    <col min="9978" max="9978" width="10.75" style="17" customWidth="1"/>
    <col min="9979" max="9979" width="13.5" style="17" customWidth="1"/>
    <col min="9980" max="9980" width="15.625" style="17" customWidth="1"/>
    <col min="9981" max="9981" width="28.125" style="17" customWidth="1"/>
    <col min="9982" max="9982" width="33.25" style="17" customWidth="1"/>
    <col min="9983" max="10003" width="8" style="17" customWidth="1"/>
    <col min="10004" max="10232" width="7.75" style="17" customWidth="1"/>
    <col min="10233" max="10233" width="13.5" style="17"/>
    <col min="10234" max="10234" width="10.75" style="17" customWidth="1"/>
    <col min="10235" max="10235" width="13.5" style="17" customWidth="1"/>
    <col min="10236" max="10236" width="15.625" style="17" customWidth="1"/>
    <col min="10237" max="10237" width="28.125" style="17" customWidth="1"/>
    <col min="10238" max="10238" width="33.25" style="17" customWidth="1"/>
    <col min="10239" max="10259" width="8" style="17" customWidth="1"/>
    <col min="10260" max="10488" width="7.75" style="17" customWidth="1"/>
    <col min="10489" max="10489" width="13.5" style="17"/>
    <col min="10490" max="10490" width="10.75" style="17" customWidth="1"/>
    <col min="10491" max="10491" width="13.5" style="17" customWidth="1"/>
    <col min="10492" max="10492" width="15.625" style="17" customWidth="1"/>
    <col min="10493" max="10493" width="28.125" style="17" customWidth="1"/>
    <col min="10494" max="10494" width="33.25" style="17" customWidth="1"/>
    <col min="10495" max="10515" width="8" style="17" customWidth="1"/>
    <col min="10516" max="10744" width="7.75" style="17" customWidth="1"/>
    <col min="10745" max="10745" width="13.5" style="17"/>
    <col min="10746" max="10746" width="10.75" style="17" customWidth="1"/>
    <col min="10747" max="10747" width="13.5" style="17" customWidth="1"/>
    <col min="10748" max="10748" width="15.625" style="17" customWidth="1"/>
    <col min="10749" max="10749" width="28.125" style="17" customWidth="1"/>
    <col min="10750" max="10750" width="33.25" style="17" customWidth="1"/>
    <col min="10751" max="10771" width="8" style="17" customWidth="1"/>
    <col min="10772" max="11000" width="7.75" style="17" customWidth="1"/>
    <col min="11001" max="11001" width="13.5" style="17"/>
    <col min="11002" max="11002" width="10.75" style="17" customWidth="1"/>
    <col min="11003" max="11003" width="13.5" style="17" customWidth="1"/>
    <col min="11004" max="11004" width="15.625" style="17" customWidth="1"/>
    <col min="11005" max="11005" width="28.125" style="17" customWidth="1"/>
    <col min="11006" max="11006" width="33.25" style="17" customWidth="1"/>
    <col min="11007" max="11027" width="8" style="17" customWidth="1"/>
    <col min="11028" max="11256" width="7.75" style="17" customWidth="1"/>
    <col min="11257" max="11257" width="13.5" style="17"/>
    <col min="11258" max="11258" width="10.75" style="17" customWidth="1"/>
    <col min="11259" max="11259" width="13.5" style="17" customWidth="1"/>
    <col min="11260" max="11260" width="15.625" style="17" customWidth="1"/>
    <col min="11261" max="11261" width="28.125" style="17" customWidth="1"/>
    <col min="11262" max="11262" width="33.25" style="17" customWidth="1"/>
    <col min="11263" max="11283" width="8" style="17" customWidth="1"/>
    <col min="11284" max="11512" width="7.75" style="17" customWidth="1"/>
    <col min="11513" max="11513" width="13.5" style="17"/>
    <col min="11514" max="11514" width="10.75" style="17" customWidth="1"/>
    <col min="11515" max="11515" width="13.5" style="17" customWidth="1"/>
    <col min="11516" max="11516" width="15.625" style="17" customWidth="1"/>
    <col min="11517" max="11517" width="28.125" style="17" customWidth="1"/>
    <col min="11518" max="11518" width="33.25" style="17" customWidth="1"/>
    <col min="11519" max="11539" width="8" style="17" customWidth="1"/>
    <col min="11540" max="11768" width="7.75" style="17" customWidth="1"/>
    <col min="11769" max="11769" width="13.5" style="17"/>
    <col min="11770" max="11770" width="10.75" style="17" customWidth="1"/>
    <col min="11771" max="11771" width="13.5" style="17" customWidth="1"/>
    <col min="11772" max="11772" width="15.625" style="17" customWidth="1"/>
    <col min="11773" max="11773" width="28.125" style="17" customWidth="1"/>
    <col min="11774" max="11774" width="33.25" style="17" customWidth="1"/>
    <col min="11775" max="11795" width="8" style="17" customWidth="1"/>
    <col min="11796" max="12024" width="7.75" style="17" customWidth="1"/>
    <col min="12025" max="12025" width="13.5" style="17"/>
    <col min="12026" max="12026" width="10.75" style="17" customWidth="1"/>
    <col min="12027" max="12027" width="13.5" style="17" customWidth="1"/>
    <col min="12028" max="12028" width="15.625" style="17" customWidth="1"/>
    <col min="12029" max="12029" width="28.125" style="17" customWidth="1"/>
    <col min="12030" max="12030" width="33.25" style="17" customWidth="1"/>
    <col min="12031" max="12051" width="8" style="17" customWidth="1"/>
    <col min="12052" max="12280" width="7.75" style="17" customWidth="1"/>
    <col min="12281" max="12281" width="13.5" style="17"/>
    <col min="12282" max="12282" width="10.75" style="17" customWidth="1"/>
    <col min="12283" max="12283" width="13.5" style="17" customWidth="1"/>
    <col min="12284" max="12284" width="15.625" style="17" customWidth="1"/>
    <col min="12285" max="12285" width="28.125" style="17" customWidth="1"/>
    <col min="12286" max="12286" width="33.25" style="17" customWidth="1"/>
    <col min="12287" max="12307" width="8" style="17" customWidth="1"/>
    <col min="12308" max="12536" width="7.75" style="17" customWidth="1"/>
    <col min="12537" max="12537" width="13.5" style="17"/>
    <col min="12538" max="12538" width="10.75" style="17" customWidth="1"/>
    <col min="12539" max="12539" width="13.5" style="17" customWidth="1"/>
    <col min="12540" max="12540" width="15.625" style="17" customWidth="1"/>
    <col min="12541" max="12541" width="28.125" style="17" customWidth="1"/>
    <col min="12542" max="12542" width="33.25" style="17" customWidth="1"/>
    <col min="12543" max="12563" width="8" style="17" customWidth="1"/>
    <col min="12564" max="12792" width="7.75" style="17" customWidth="1"/>
    <col min="12793" max="12793" width="13.5" style="17"/>
    <col min="12794" max="12794" width="10.75" style="17" customWidth="1"/>
    <col min="12795" max="12795" width="13.5" style="17" customWidth="1"/>
    <col min="12796" max="12796" width="15.625" style="17" customWidth="1"/>
    <col min="12797" max="12797" width="28.125" style="17" customWidth="1"/>
    <col min="12798" max="12798" width="33.25" style="17" customWidth="1"/>
    <col min="12799" max="12819" width="8" style="17" customWidth="1"/>
    <col min="12820" max="13048" width="7.75" style="17" customWidth="1"/>
    <col min="13049" max="13049" width="13.5" style="17"/>
    <col min="13050" max="13050" width="10.75" style="17" customWidth="1"/>
    <col min="13051" max="13051" width="13.5" style="17" customWidth="1"/>
    <col min="13052" max="13052" width="15.625" style="17" customWidth="1"/>
    <col min="13053" max="13053" width="28.125" style="17" customWidth="1"/>
    <col min="13054" max="13054" width="33.25" style="17" customWidth="1"/>
    <col min="13055" max="13075" width="8" style="17" customWidth="1"/>
    <col min="13076" max="13304" width="7.75" style="17" customWidth="1"/>
    <col min="13305" max="13305" width="13.5" style="17"/>
    <col min="13306" max="13306" width="10.75" style="17" customWidth="1"/>
    <col min="13307" max="13307" width="13.5" style="17" customWidth="1"/>
    <col min="13308" max="13308" width="15.625" style="17" customWidth="1"/>
    <col min="13309" max="13309" width="28.125" style="17" customWidth="1"/>
    <col min="13310" max="13310" width="33.25" style="17" customWidth="1"/>
    <col min="13311" max="13331" width="8" style="17" customWidth="1"/>
    <col min="13332" max="13560" width="7.75" style="17" customWidth="1"/>
    <col min="13561" max="13561" width="13.5" style="17"/>
    <col min="13562" max="13562" width="10.75" style="17" customWidth="1"/>
    <col min="13563" max="13563" width="13.5" style="17" customWidth="1"/>
    <col min="13564" max="13564" width="15.625" style="17" customWidth="1"/>
    <col min="13565" max="13565" width="28.125" style="17" customWidth="1"/>
    <col min="13566" max="13566" width="33.25" style="17" customWidth="1"/>
    <col min="13567" max="13587" width="8" style="17" customWidth="1"/>
    <col min="13588" max="13816" width="7.75" style="17" customWidth="1"/>
    <col min="13817" max="13817" width="13.5" style="17"/>
    <col min="13818" max="13818" width="10.75" style="17" customWidth="1"/>
    <col min="13819" max="13819" width="13.5" style="17" customWidth="1"/>
    <col min="13820" max="13820" width="15.625" style="17" customWidth="1"/>
    <col min="13821" max="13821" width="28.125" style="17" customWidth="1"/>
    <col min="13822" max="13822" width="33.25" style="17" customWidth="1"/>
    <col min="13823" max="13843" width="8" style="17" customWidth="1"/>
    <col min="13844" max="14072" width="7.75" style="17" customWidth="1"/>
    <col min="14073" max="14073" width="13.5" style="17"/>
    <col min="14074" max="14074" width="10.75" style="17" customWidth="1"/>
    <col min="14075" max="14075" width="13.5" style="17" customWidth="1"/>
    <col min="14076" max="14076" width="15.625" style="17" customWidth="1"/>
    <col min="14077" max="14077" width="28.125" style="17" customWidth="1"/>
    <col min="14078" max="14078" width="33.25" style="17" customWidth="1"/>
    <col min="14079" max="14099" width="8" style="17" customWidth="1"/>
    <col min="14100" max="14328" width="7.75" style="17" customWidth="1"/>
    <col min="14329" max="14329" width="13.5" style="17"/>
    <col min="14330" max="14330" width="10.75" style="17" customWidth="1"/>
    <col min="14331" max="14331" width="13.5" style="17" customWidth="1"/>
    <col min="14332" max="14332" width="15.625" style="17" customWidth="1"/>
    <col min="14333" max="14333" width="28.125" style="17" customWidth="1"/>
    <col min="14334" max="14334" width="33.25" style="17" customWidth="1"/>
    <col min="14335" max="14355" width="8" style="17" customWidth="1"/>
    <col min="14356" max="14584" width="7.75" style="17" customWidth="1"/>
    <col min="14585" max="14585" width="13.5" style="17"/>
    <col min="14586" max="14586" width="10.75" style="17" customWidth="1"/>
    <col min="14587" max="14587" width="13.5" style="17" customWidth="1"/>
    <col min="14588" max="14588" width="15.625" style="17" customWidth="1"/>
    <col min="14589" max="14589" width="28.125" style="17" customWidth="1"/>
    <col min="14590" max="14590" width="33.25" style="17" customWidth="1"/>
    <col min="14591" max="14611" width="8" style="17" customWidth="1"/>
    <col min="14612" max="14840" width="7.75" style="17" customWidth="1"/>
    <col min="14841" max="14841" width="13.5" style="17"/>
    <col min="14842" max="14842" width="10.75" style="17" customWidth="1"/>
    <col min="14843" max="14843" width="13.5" style="17" customWidth="1"/>
    <col min="14844" max="14844" width="15.625" style="17" customWidth="1"/>
    <col min="14845" max="14845" width="28.125" style="17" customWidth="1"/>
    <col min="14846" max="14846" width="33.25" style="17" customWidth="1"/>
    <col min="14847" max="14867" width="8" style="17" customWidth="1"/>
    <col min="14868" max="15096" width="7.75" style="17" customWidth="1"/>
    <col min="15097" max="15097" width="13.5" style="17"/>
    <col min="15098" max="15098" width="10.75" style="17" customWidth="1"/>
    <col min="15099" max="15099" width="13.5" style="17" customWidth="1"/>
    <col min="15100" max="15100" width="15.625" style="17" customWidth="1"/>
    <col min="15101" max="15101" width="28.125" style="17" customWidth="1"/>
    <col min="15102" max="15102" width="33.25" style="17" customWidth="1"/>
    <col min="15103" max="15123" width="8" style="17" customWidth="1"/>
    <col min="15124" max="15352" width="7.75" style="17" customWidth="1"/>
    <col min="15353" max="15353" width="13.5" style="17"/>
    <col min="15354" max="15354" width="10.75" style="17" customWidth="1"/>
    <col min="15355" max="15355" width="13.5" style="17" customWidth="1"/>
    <col min="15356" max="15356" width="15.625" style="17" customWidth="1"/>
    <col min="15357" max="15357" width="28.125" style="17" customWidth="1"/>
    <col min="15358" max="15358" width="33.25" style="17" customWidth="1"/>
    <col min="15359" max="15379" width="8" style="17" customWidth="1"/>
    <col min="15380" max="15608" width="7.75" style="17" customWidth="1"/>
    <col min="15609" max="15609" width="13.5" style="17"/>
    <col min="15610" max="15610" width="10.75" style="17" customWidth="1"/>
    <col min="15611" max="15611" width="13.5" style="17" customWidth="1"/>
    <col min="15612" max="15612" width="15.625" style="17" customWidth="1"/>
    <col min="15613" max="15613" width="28.125" style="17" customWidth="1"/>
    <col min="15614" max="15614" width="33.25" style="17" customWidth="1"/>
    <col min="15615" max="15635" width="8" style="17" customWidth="1"/>
    <col min="15636" max="15864" width="7.75" style="17" customWidth="1"/>
    <col min="15865" max="15865" width="13.5" style="17"/>
    <col min="15866" max="15866" width="10.75" style="17" customWidth="1"/>
    <col min="15867" max="15867" width="13.5" style="17" customWidth="1"/>
    <col min="15868" max="15868" width="15.625" style="17" customWidth="1"/>
    <col min="15869" max="15869" width="28.125" style="17" customWidth="1"/>
    <col min="15870" max="15870" width="33.25" style="17" customWidth="1"/>
    <col min="15871" max="15891" width="8" style="17" customWidth="1"/>
    <col min="15892" max="16120" width="7.75" style="17" customWidth="1"/>
    <col min="16121" max="16121" width="13.5" style="17"/>
    <col min="16122" max="16122" width="10.75" style="17" customWidth="1"/>
    <col min="16123" max="16123" width="13.5" style="17" customWidth="1"/>
    <col min="16124" max="16124" width="15.625" style="17" customWidth="1"/>
    <col min="16125" max="16125" width="28.125" style="17" customWidth="1"/>
    <col min="16126" max="16126" width="33.25" style="17" customWidth="1"/>
    <col min="16127" max="16147" width="8" style="17" customWidth="1"/>
    <col min="16148" max="16376" width="7.75" style="17" customWidth="1"/>
    <col min="16377" max="16384" width="13.5" style="17"/>
  </cols>
  <sheetData>
    <row r="1" spans="1:5" s="2" customFormat="1" ht="24.75" customHeight="1" x14ac:dyDescent="0.25">
      <c r="A1" s="130" t="s">
        <v>2</v>
      </c>
      <c r="B1" s="131"/>
      <c r="C1" s="131"/>
      <c r="D1" s="131"/>
      <c r="E1" s="131"/>
    </row>
    <row r="2" spans="1:5" s="6" customFormat="1" ht="14.25" x14ac:dyDescent="0.25">
      <c r="A2" s="3" t="s">
        <v>3</v>
      </c>
      <c r="B2" s="4" t="s">
        <v>4</v>
      </c>
      <c r="C2" s="4" t="s">
        <v>5</v>
      </c>
      <c r="D2" s="5" t="s">
        <v>6</v>
      </c>
      <c r="E2" s="5" t="s">
        <v>7</v>
      </c>
    </row>
    <row r="3" spans="1:5" s="11" customFormat="1" ht="14.25" x14ac:dyDescent="0.25">
      <c r="A3" s="7"/>
      <c r="B3" s="8"/>
      <c r="C3" s="9"/>
      <c r="D3" s="10"/>
      <c r="E3" s="9"/>
    </row>
    <row r="4" spans="1:5" s="11" customFormat="1" ht="14.25" customHeight="1" x14ac:dyDescent="0.25">
      <c r="A4" s="7"/>
      <c r="B4" s="8"/>
      <c r="C4" s="9"/>
      <c r="D4" s="9"/>
      <c r="E4" s="10"/>
    </row>
    <row r="5" spans="1:5" s="11" customFormat="1" ht="14.25" customHeight="1" x14ac:dyDescent="0.25">
      <c r="A5" s="7"/>
      <c r="B5" s="8"/>
      <c r="C5" s="9"/>
      <c r="D5" s="10"/>
      <c r="E5" s="9"/>
    </row>
    <row r="6" spans="1:5" s="11" customFormat="1" ht="14.25" customHeight="1" x14ac:dyDescent="0.25">
      <c r="A6" s="7"/>
      <c r="B6" s="8"/>
      <c r="C6" s="9"/>
      <c r="D6" s="9"/>
      <c r="E6" s="9"/>
    </row>
    <row r="7" spans="1:5" s="11" customFormat="1" ht="14.25" customHeight="1" x14ac:dyDescent="0.25">
      <c r="A7" s="7"/>
      <c r="B7" s="8"/>
      <c r="C7" s="9"/>
      <c r="D7" s="9"/>
      <c r="E7" s="9"/>
    </row>
    <row r="8" spans="1:5" s="11" customFormat="1" ht="14.25" customHeight="1" x14ac:dyDescent="0.25">
      <c r="A8" s="7"/>
      <c r="B8" s="8"/>
      <c r="C8" s="9"/>
      <c r="D8" s="9"/>
      <c r="E8" s="9"/>
    </row>
    <row r="9" spans="1:5" s="11" customFormat="1" ht="14.25" x14ac:dyDescent="0.25">
      <c r="A9" s="7"/>
      <c r="B9" s="8"/>
      <c r="C9" s="9"/>
      <c r="D9" s="9"/>
      <c r="E9" s="9"/>
    </row>
    <row r="10" spans="1:5" s="6" customFormat="1" ht="14.25" x14ac:dyDescent="0.25">
      <c r="B10" s="12"/>
      <c r="C10" s="11"/>
      <c r="D10" s="13"/>
      <c r="E10" s="13"/>
    </row>
    <row r="11" spans="1:5" s="6" customFormat="1" ht="14.25" x14ac:dyDescent="0.25">
      <c r="B11" s="12"/>
      <c r="C11" s="11"/>
      <c r="D11" s="13"/>
      <c r="E11" s="13"/>
    </row>
    <row r="12" spans="1:5" s="6" customFormat="1" ht="14.25" x14ac:dyDescent="0.25">
      <c r="B12" s="12"/>
      <c r="C12" s="11"/>
      <c r="D12" s="13"/>
      <c r="E12" s="13"/>
    </row>
    <row r="13" spans="1:5" s="6" customFormat="1" ht="14.25" x14ac:dyDescent="0.25">
      <c r="B13" s="12"/>
      <c r="C13" s="11"/>
      <c r="D13" s="13"/>
      <c r="E13" s="13"/>
    </row>
    <row r="14" spans="1:5" s="6" customFormat="1" ht="14.25" x14ac:dyDescent="0.25">
      <c r="B14" s="12"/>
      <c r="C14" s="11"/>
      <c r="D14" s="13"/>
      <c r="E14" s="13"/>
    </row>
    <row r="15" spans="1:5" s="6" customFormat="1" ht="14.25" x14ac:dyDescent="0.25">
      <c r="B15" s="12"/>
      <c r="C15" s="11"/>
      <c r="D15" s="13"/>
      <c r="E15" s="13"/>
    </row>
    <row r="16" spans="1:5" s="6" customFormat="1" ht="14.25" x14ac:dyDescent="0.25">
      <c r="B16" s="12"/>
      <c r="C16" s="11"/>
      <c r="D16" s="13"/>
      <c r="E16" s="13"/>
    </row>
    <row r="17" spans="2:5" s="6" customFormat="1" ht="14.25" x14ac:dyDescent="0.25">
      <c r="B17" s="12"/>
      <c r="C17" s="132" t="s">
        <v>8</v>
      </c>
      <c r="D17" s="133"/>
      <c r="E17" s="13"/>
    </row>
    <row r="18" spans="2:5" s="6" customFormat="1" ht="14.25" x14ac:dyDescent="0.25">
      <c r="B18" s="12"/>
      <c r="C18" s="133"/>
      <c r="D18" s="133"/>
      <c r="E18" s="13"/>
    </row>
    <row r="19" spans="2:5" s="6" customFormat="1" ht="14.25" x14ac:dyDescent="0.25">
      <c r="B19" s="12"/>
      <c r="C19" s="133"/>
      <c r="D19" s="133"/>
      <c r="E19" s="13"/>
    </row>
    <row r="20" spans="2:5" s="6" customFormat="1" ht="14.25" x14ac:dyDescent="0.25">
      <c r="B20" s="12"/>
      <c r="C20" s="133"/>
      <c r="D20" s="133"/>
      <c r="E20" s="13"/>
    </row>
    <row r="21" spans="2:5" s="6" customFormat="1" ht="14.25" x14ac:dyDescent="0.25">
      <c r="B21" s="12"/>
      <c r="C21" s="133"/>
      <c r="D21" s="133"/>
      <c r="E21" s="13"/>
    </row>
    <row r="22" spans="2:5" s="6" customFormat="1" ht="14.25" x14ac:dyDescent="0.25">
      <c r="B22" s="12"/>
      <c r="C22" s="133"/>
      <c r="D22" s="133"/>
      <c r="E22" s="13"/>
    </row>
    <row r="23" spans="2:5" s="6" customFormat="1" ht="14.25" x14ac:dyDescent="0.25">
      <c r="B23" s="12"/>
      <c r="C23" s="133"/>
      <c r="D23" s="133"/>
      <c r="E23" s="13"/>
    </row>
    <row r="24" spans="2:5" s="6" customFormat="1" ht="14.25" x14ac:dyDescent="0.25">
      <c r="B24" s="12"/>
      <c r="C24" s="133"/>
      <c r="D24" s="133"/>
      <c r="E24" s="13"/>
    </row>
    <row r="25" spans="2:5" s="6" customFormat="1" ht="14.25" x14ac:dyDescent="0.25">
      <c r="B25" s="12"/>
      <c r="C25" s="11"/>
      <c r="D25" s="13"/>
      <c r="E25" s="13"/>
    </row>
    <row r="26" spans="2:5" s="6" customFormat="1" ht="14.25" x14ac:dyDescent="0.25">
      <c r="B26" s="12"/>
      <c r="C26" s="11"/>
      <c r="D26" s="13"/>
      <c r="E26" s="13"/>
    </row>
    <row r="27" spans="2:5" s="6" customFormat="1" ht="14.25" x14ac:dyDescent="0.25">
      <c r="B27" s="12"/>
      <c r="C27" s="11"/>
      <c r="D27" s="13"/>
      <c r="E27" s="13"/>
    </row>
    <row r="28" spans="2:5" s="6" customFormat="1" ht="14.25" x14ac:dyDescent="0.25">
      <c r="B28" s="12"/>
      <c r="C28" s="11"/>
      <c r="D28" s="13"/>
      <c r="E28" s="13"/>
    </row>
    <row r="29" spans="2:5" s="6" customFormat="1" ht="14.25" x14ac:dyDescent="0.25">
      <c r="B29" s="12"/>
      <c r="C29" s="11"/>
      <c r="D29" s="13"/>
      <c r="E29" s="13"/>
    </row>
    <row r="30" spans="2:5" s="6" customFormat="1" ht="14.25" x14ac:dyDescent="0.25">
      <c r="B30" s="12"/>
      <c r="C30" s="11"/>
      <c r="D30" s="13"/>
      <c r="E30" s="13"/>
    </row>
    <row r="31" spans="2:5" s="6" customFormat="1" ht="14.25" x14ac:dyDescent="0.25">
      <c r="B31" s="12"/>
      <c r="C31" s="11"/>
      <c r="D31" s="13"/>
      <c r="E31" s="13"/>
    </row>
    <row r="32" spans="2:5" s="6" customFormat="1" ht="14.25" x14ac:dyDescent="0.25">
      <c r="B32" s="12"/>
      <c r="C32" s="11"/>
      <c r="D32" s="13"/>
      <c r="E32" s="13"/>
    </row>
    <row r="33" spans="2:5" s="6" customFormat="1" ht="14.25" x14ac:dyDescent="0.25">
      <c r="B33" s="12"/>
      <c r="C33" s="11"/>
      <c r="D33" s="13"/>
      <c r="E33" s="13"/>
    </row>
    <row r="34" spans="2:5" s="6" customFormat="1" ht="14.25" x14ac:dyDescent="0.25">
      <c r="B34" s="12"/>
      <c r="C34" s="11"/>
      <c r="D34" s="13"/>
      <c r="E34" s="13"/>
    </row>
    <row r="35" spans="2:5" s="6" customFormat="1" ht="14.25" x14ac:dyDescent="0.25">
      <c r="B35" s="12"/>
      <c r="C35" s="11"/>
      <c r="D35" s="13"/>
      <c r="E35" s="13"/>
    </row>
    <row r="36" spans="2:5" s="6" customFormat="1" ht="14.25" x14ac:dyDescent="0.25">
      <c r="B36" s="12"/>
      <c r="C36" s="11"/>
      <c r="D36" s="13"/>
      <c r="E36" s="13"/>
    </row>
    <row r="37" spans="2:5" s="6" customFormat="1" ht="14.25" x14ac:dyDescent="0.25">
      <c r="B37" s="12"/>
      <c r="C37" s="11"/>
      <c r="D37" s="13"/>
      <c r="E37" s="13"/>
    </row>
    <row r="38" spans="2:5" s="6" customFormat="1" ht="14.25" x14ac:dyDescent="0.25">
      <c r="B38" s="12"/>
      <c r="C38" s="11"/>
      <c r="D38" s="13"/>
      <c r="E38" s="13"/>
    </row>
    <row r="39" spans="2:5" s="6" customFormat="1" ht="14.25" x14ac:dyDescent="0.25">
      <c r="B39" s="12"/>
      <c r="C39" s="11"/>
      <c r="D39" s="13"/>
      <c r="E39" s="13"/>
    </row>
    <row r="40" spans="2:5" s="6" customFormat="1" ht="14.25" x14ac:dyDescent="0.25">
      <c r="B40" s="12"/>
      <c r="C40" s="11"/>
      <c r="D40" s="13"/>
      <c r="E40" s="13"/>
    </row>
    <row r="41" spans="2:5" s="6" customFormat="1" ht="14.25" x14ac:dyDescent="0.25">
      <c r="B41" s="12"/>
      <c r="C41" s="11"/>
      <c r="D41" s="13"/>
      <c r="E41" s="13"/>
    </row>
    <row r="42" spans="2:5" s="6" customFormat="1" ht="14.25" x14ac:dyDescent="0.25">
      <c r="B42" s="12"/>
      <c r="C42" s="11"/>
      <c r="D42" s="13"/>
      <c r="E42" s="13"/>
    </row>
    <row r="43" spans="2:5" s="6" customFormat="1" ht="14.25" x14ac:dyDescent="0.25">
      <c r="B43" s="12"/>
      <c r="C43" s="11"/>
      <c r="D43" s="13"/>
      <c r="E43" s="13"/>
    </row>
    <row r="44" spans="2:5" s="6" customFormat="1" ht="14.25" x14ac:dyDescent="0.25">
      <c r="B44" s="12"/>
      <c r="C44" s="11"/>
      <c r="D44" s="13"/>
      <c r="E44" s="13"/>
    </row>
    <row r="45" spans="2:5" s="6" customFormat="1" ht="14.25" x14ac:dyDescent="0.25">
      <c r="B45" s="12"/>
      <c r="C45" s="11"/>
      <c r="D45" s="13"/>
      <c r="E45" s="13"/>
    </row>
    <row r="46" spans="2:5" s="6" customFormat="1" ht="14.25" x14ac:dyDescent="0.25">
      <c r="B46" s="12"/>
      <c r="C46" s="11"/>
      <c r="D46" s="13"/>
      <c r="E46" s="13"/>
    </row>
    <row r="47" spans="2:5" s="6" customFormat="1" ht="14.25" x14ac:dyDescent="0.25">
      <c r="B47" s="12"/>
      <c r="C47" s="11"/>
      <c r="D47" s="13"/>
      <c r="E47" s="13"/>
    </row>
    <row r="48" spans="2:5" s="6" customFormat="1" ht="14.25" x14ac:dyDescent="0.25">
      <c r="B48" s="12"/>
      <c r="C48" s="11"/>
      <c r="D48" s="13"/>
      <c r="E48" s="13"/>
    </row>
    <row r="49" spans="2:5" s="6" customFormat="1" ht="14.25" x14ac:dyDescent="0.25">
      <c r="B49" s="12"/>
      <c r="C49" s="11"/>
      <c r="D49" s="13"/>
      <c r="E49" s="13"/>
    </row>
    <row r="50" spans="2:5" s="6" customFormat="1" ht="14.25" x14ac:dyDescent="0.25">
      <c r="B50" s="12"/>
      <c r="C50" s="11"/>
      <c r="D50" s="13"/>
      <c r="E50" s="13"/>
    </row>
    <row r="51" spans="2:5" s="6" customFormat="1" ht="14.25" x14ac:dyDescent="0.25">
      <c r="B51" s="12"/>
      <c r="C51" s="11"/>
      <c r="D51" s="13"/>
      <c r="E51" s="13"/>
    </row>
    <row r="52" spans="2:5" s="6" customFormat="1" ht="14.25" x14ac:dyDescent="0.25">
      <c r="B52" s="12"/>
      <c r="C52" s="11"/>
      <c r="D52" s="13"/>
      <c r="E52" s="13"/>
    </row>
    <row r="53" spans="2:5" s="6" customFormat="1" ht="14.25" x14ac:dyDescent="0.25">
      <c r="B53" s="12"/>
      <c r="C53" s="11"/>
      <c r="D53" s="13"/>
      <c r="E53" s="13"/>
    </row>
    <row r="54" spans="2:5" s="6" customFormat="1" ht="14.25" x14ac:dyDescent="0.25">
      <c r="B54" s="12"/>
      <c r="C54" s="11"/>
      <c r="D54" s="13"/>
      <c r="E54" s="13"/>
    </row>
    <row r="55" spans="2:5" s="6" customFormat="1" ht="14.25" x14ac:dyDescent="0.25">
      <c r="B55" s="12"/>
      <c r="C55" s="11"/>
      <c r="D55" s="13"/>
      <c r="E55" s="13"/>
    </row>
    <row r="56" spans="2:5" s="6" customFormat="1" ht="14.25" x14ac:dyDescent="0.25">
      <c r="B56" s="12"/>
      <c r="C56" s="11"/>
      <c r="D56" s="13"/>
      <c r="E56" s="13"/>
    </row>
    <row r="57" spans="2:5" s="6" customFormat="1" ht="14.25" x14ac:dyDescent="0.25">
      <c r="B57" s="12"/>
      <c r="C57" s="11"/>
      <c r="D57" s="13"/>
      <c r="E57" s="13"/>
    </row>
    <row r="58" spans="2:5" s="6" customFormat="1" ht="14.25" x14ac:dyDescent="0.25">
      <c r="B58" s="12"/>
      <c r="C58" s="11"/>
      <c r="D58" s="13"/>
      <c r="E58" s="13"/>
    </row>
    <row r="59" spans="2:5" s="6" customFormat="1" ht="14.25" x14ac:dyDescent="0.25">
      <c r="B59" s="12"/>
      <c r="C59" s="11"/>
      <c r="D59" s="13"/>
      <c r="E59" s="13"/>
    </row>
    <row r="60" spans="2:5" s="6" customFormat="1" ht="14.25" x14ac:dyDescent="0.25">
      <c r="B60" s="12"/>
      <c r="C60" s="11"/>
      <c r="D60" s="13"/>
      <c r="E60" s="13"/>
    </row>
    <row r="61" spans="2:5" s="6" customFormat="1" ht="14.25" x14ac:dyDescent="0.25">
      <c r="B61" s="12"/>
      <c r="C61" s="11"/>
      <c r="D61" s="13"/>
      <c r="E61" s="13"/>
    </row>
    <row r="62" spans="2:5" s="6" customFormat="1" ht="14.25" x14ac:dyDescent="0.25">
      <c r="B62" s="12"/>
      <c r="C62" s="11"/>
      <c r="D62" s="13"/>
      <c r="E62" s="13"/>
    </row>
    <row r="63" spans="2:5" s="6" customFormat="1" ht="14.25" x14ac:dyDescent="0.25">
      <c r="B63" s="12"/>
      <c r="C63" s="11"/>
      <c r="D63" s="13"/>
      <c r="E63" s="13"/>
    </row>
    <row r="64" spans="2:5" s="6" customFormat="1" ht="14.25" x14ac:dyDescent="0.25">
      <c r="B64" s="12"/>
      <c r="C64" s="11"/>
      <c r="D64" s="13"/>
      <c r="E64" s="13"/>
    </row>
    <row r="65" spans="2:5" s="6" customFormat="1" ht="14.25" x14ac:dyDescent="0.25">
      <c r="B65" s="12"/>
      <c r="C65" s="11"/>
      <c r="D65" s="13"/>
      <c r="E65" s="13"/>
    </row>
    <row r="66" spans="2:5" s="6" customFormat="1" ht="14.25" x14ac:dyDescent="0.25">
      <c r="B66" s="12"/>
      <c r="C66" s="11"/>
      <c r="D66" s="13"/>
      <c r="E66" s="13"/>
    </row>
    <row r="67" spans="2:5" s="6" customFormat="1" ht="14.25" x14ac:dyDescent="0.25">
      <c r="B67" s="12"/>
      <c r="C67" s="11"/>
      <c r="D67" s="13"/>
      <c r="E67" s="13"/>
    </row>
    <row r="68" spans="2:5" s="6" customFormat="1" ht="14.25" x14ac:dyDescent="0.25">
      <c r="B68" s="12"/>
      <c r="C68" s="11"/>
      <c r="D68" s="13"/>
      <c r="E68" s="13"/>
    </row>
    <row r="69" spans="2:5" s="6" customFormat="1" ht="14.25" x14ac:dyDescent="0.25">
      <c r="B69" s="12"/>
      <c r="C69" s="11"/>
      <c r="D69" s="13"/>
      <c r="E69" s="13"/>
    </row>
    <row r="70" spans="2:5" s="6" customFormat="1" ht="14.25" x14ac:dyDescent="0.25">
      <c r="B70" s="12"/>
      <c r="C70" s="11"/>
      <c r="D70" s="13"/>
      <c r="E70" s="13"/>
    </row>
    <row r="71" spans="2:5" s="6" customFormat="1" ht="14.25" x14ac:dyDescent="0.25">
      <c r="B71" s="12"/>
      <c r="C71" s="11"/>
      <c r="D71" s="13"/>
      <c r="E71" s="13"/>
    </row>
    <row r="72" spans="2:5" s="6" customFormat="1" ht="14.25" x14ac:dyDescent="0.25">
      <c r="B72" s="12"/>
      <c r="C72" s="11"/>
      <c r="D72" s="13"/>
      <c r="E72" s="13"/>
    </row>
    <row r="73" spans="2:5" s="6" customFormat="1" ht="14.25" x14ac:dyDescent="0.25">
      <c r="B73" s="12"/>
      <c r="C73" s="11"/>
      <c r="D73" s="13"/>
      <c r="E73" s="13"/>
    </row>
    <row r="74" spans="2:5" s="6" customFormat="1" ht="14.25" x14ac:dyDescent="0.25">
      <c r="B74" s="12"/>
      <c r="C74" s="11"/>
      <c r="D74" s="13"/>
      <c r="E74" s="13"/>
    </row>
    <row r="75" spans="2:5" s="6" customFormat="1" ht="14.25" x14ac:dyDescent="0.25">
      <c r="B75" s="12"/>
      <c r="C75" s="11"/>
      <c r="D75" s="13"/>
      <c r="E75" s="13"/>
    </row>
    <row r="76" spans="2:5" s="6" customFormat="1" ht="14.25" x14ac:dyDescent="0.25">
      <c r="B76" s="12"/>
      <c r="C76" s="11"/>
      <c r="D76" s="13"/>
      <c r="E76" s="13"/>
    </row>
    <row r="77" spans="2:5" s="6" customFormat="1" ht="14.25" x14ac:dyDescent="0.25">
      <c r="B77" s="12"/>
      <c r="C77" s="11"/>
      <c r="D77" s="13"/>
      <c r="E77" s="13"/>
    </row>
    <row r="78" spans="2:5" s="6" customFormat="1" ht="14.25" x14ac:dyDescent="0.25">
      <c r="B78" s="12"/>
      <c r="C78" s="11"/>
      <c r="D78" s="13"/>
      <c r="E78" s="13"/>
    </row>
    <row r="79" spans="2:5" s="6" customFormat="1" ht="14.25" x14ac:dyDescent="0.25">
      <c r="B79" s="12"/>
      <c r="C79" s="11"/>
      <c r="D79" s="13"/>
      <c r="E79" s="13"/>
    </row>
    <row r="80" spans="2:5" x14ac:dyDescent="0.25">
      <c r="B80" s="14"/>
      <c r="C80" s="15"/>
      <c r="D80" s="16"/>
      <c r="E80" s="16"/>
    </row>
    <row r="81" spans="2:5" x14ac:dyDescent="0.25">
      <c r="B81" s="14"/>
      <c r="C81" s="15"/>
      <c r="D81" s="16"/>
      <c r="E81" s="16"/>
    </row>
    <row r="82" spans="2:5" x14ac:dyDescent="0.25">
      <c r="B82" s="14"/>
      <c r="C82" s="15"/>
      <c r="D82" s="16"/>
      <c r="E82" s="16"/>
    </row>
    <row r="83" spans="2:5" x14ac:dyDescent="0.25">
      <c r="B83" s="14"/>
      <c r="C83" s="15"/>
      <c r="D83" s="16"/>
      <c r="E83" s="16"/>
    </row>
    <row r="84" spans="2:5" x14ac:dyDescent="0.25">
      <c r="B84" s="14"/>
      <c r="C84" s="15"/>
      <c r="D84" s="16"/>
      <c r="E84" s="16"/>
    </row>
    <row r="85" spans="2:5" x14ac:dyDescent="0.25">
      <c r="B85" s="14"/>
      <c r="C85" s="15"/>
      <c r="D85" s="16"/>
      <c r="E85" s="16"/>
    </row>
    <row r="86" spans="2:5" x14ac:dyDescent="0.25">
      <c r="B86" s="14"/>
      <c r="C86" s="15"/>
      <c r="D86" s="16"/>
      <c r="E86" s="16"/>
    </row>
    <row r="87" spans="2:5" x14ac:dyDescent="0.25">
      <c r="B87" s="14"/>
      <c r="C87" s="15"/>
      <c r="D87" s="16"/>
      <c r="E87" s="16"/>
    </row>
    <row r="88" spans="2:5" x14ac:dyDescent="0.25">
      <c r="B88" s="14"/>
      <c r="C88" s="15"/>
      <c r="D88" s="16"/>
      <c r="E88" s="16"/>
    </row>
    <row r="89" spans="2:5" x14ac:dyDescent="0.25">
      <c r="B89" s="14"/>
      <c r="C89" s="15"/>
      <c r="D89" s="16"/>
      <c r="E89" s="16"/>
    </row>
    <row r="90" spans="2:5" x14ac:dyDescent="0.25">
      <c r="B90" s="14"/>
      <c r="C90" s="15"/>
      <c r="D90" s="16"/>
      <c r="E90" s="16"/>
    </row>
    <row r="91" spans="2:5" x14ac:dyDescent="0.25">
      <c r="B91" s="14"/>
      <c r="C91" s="15"/>
      <c r="D91" s="16"/>
      <c r="E91" s="16"/>
    </row>
    <row r="92" spans="2:5" x14ac:dyDescent="0.25">
      <c r="B92" s="14"/>
      <c r="C92" s="15"/>
      <c r="D92" s="16"/>
      <c r="E92" s="16"/>
    </row>
    <row r="93" spans="2:5" x14ac:dyDescent="0.25">
      <c r="B93" s="14"/>
      <c r="C93" s="15"/>
      <c r="D93" s="16"/>
      <c r="E93" s="16"/>
    </row>
    <row r="94" spans="2:5" x14ac:dyDescent="0.25">
      <c r="B94" s="14"/>
      <c r="C94" s="15"/>
      <c r="D94" s="16"/>
      <c r="E94" s="16"/>
    </row>
    <row r="95" spans="2:5" x14ac:dyDescent="0.25">
      <c r="B95" s="14"/>
      <c r="C95" s="15"/>
      <c r="D95" s="16"/>
      <c r="E95" s="16"/>
    </row>
    <row r="96" spans="2:5" x14ac:dyDescent="0.25">
      <c r="B96" s="14"/>
      <c r="C96" s="15"/>
      <c r="D96" s="16"/>
      <c r="E96" s="16"/>
    </row>
    <row r="97" spans="2:5" x14ac:dyDescent="0.25">
      <c r="B97" s="14"/>
      <c r="C97" s="15"/>
      <c r="D97" s="16"/>
      <c r="E97" s="16"/>
    </row>
    <row r="98" spans="2:5" x14ac:dyDescent="0.25">
      <c r="B98" s="14"/>
      <c r="C98" s="15"/>
      <c r="D98" s="16"/>
      <c r="E98" s="16"/>
    </row>
    <row r="99" spans="2:5" x14ac:dyDescent="0.25">
      <c r="B99" s="14"/>
      <c r="C99" s="15"/>
      <c r="D99" s="16"/>
      <c r="E99" s="16"/>
    </row>
    <row r="100" spans="2:5" x14ac:dyDescent="0.25">
      <c r="B100" s="14"/>
      <c r="C100" s="15"/>
      <c r="D100" s="16"/>
      <c r="E100" s="16"/>
    </row>
    <row r="101" spans="2:5" x14ac:dyDescent="0.25">
      <c r="B101" s="14"/>
      <c r="C101" s="15"/>
      <c r="D101" s="16"/>
      <c r="E101" s="16"/>
    </row>
    <row r="102" spans="2:5" x14ac:dyDescent="0.25">
      <c r="B102" s="14"/>
      <c r="C102" s="15"/>
      <c r="D102" s="16"/>
      <c r="E102" s="16"/>
    </row>
    <row r="103" spans="2:5" x14ac:dyDescent="0.25">
      <c r="B103" s="14"/>
      <c r="C103" s="15"/>
      <c r="D103" s="16"/>
      <c r="E103" s="16"/>
    </row>
    <row r="104" spans="2:5" x14ac:dyDescent="0.25">
      <c r="B104" s="14"/>
      <c r="C104" s="15"/>
      <c r="D104" s="16"/>
      <c r="E104" s="16"/>
    </row>
    <row r="105" spans="2:5" x14ac:dyDescent="0.25">
      <c r="B105" s="14"/>
      <c r="C105" s="15"/>
      <c r="D105" s="16"/>
      <c r="E105" s="16"/>
    </row>
    <row r="106" spans="2:5" x14ac:dyDescent="0.25">
      <c r="B106" s="14"/>
      <c r="C106" s="15"/>
      <c r="D106" s="16"/>
      <c r="E106" s="16"/>
    </row>
    <row r="107" spans="2:5" x14ac:dyDescent="0.25">
      <c r="B107" s="14"/>
      <c r="C107" s="15"/>
      <c r="D107" s="16"/>
      <c r="E107" s="16"/>
    </row>
    <row r="108" spans="2:5" x14ac:dyDescent="0.25">
      <c r="B108" s="14"/>
      <c r="C108" s="15"/>
      <c r="D108" s="16"/>
      <c r="E108" s="16"/>
    </row>
    <row r="109" spans="2:5" x14ac:dyDescent="0.25">
      <c r="B109" s="14"/>
      <c r="C109" s="15"/>
      <c r="D109" s="16"/>
      <c r="E109" s="16"/>
    </row>
    <row r="110" spans="2:5" x14ac:dyDescent="0.25">
      <c r="B110" s="14"/>
      <c r="C110" s="15"/>
      <c r="D110" s="16"/>
      <c r="E110" s="16"/>
    </row>
    <row r="111" spans="2:5" x14ac:dyDescent="0.25">
      <c r="B111" s="14"/>
      <c r="C111" s="15"/>
      <c r="D111" s="16"/>
      <c r="E111" s="16"/>
    </row>
    <row r="112" spans="2:5" x14ac:dyDescent="0.25">
      <c r="B112" s="14"/>
      <c r="C112" s="15"/>
      <c r="D112" s="16"/>
      <c r="E112" s="16"/>
    </row>
    <row r="113" spans="2:5" x14ac:dyDescent="0.25">
      <c r="B113" s="14"/>
      <c r="C113" s="15"/>
      <c r="D113" s="16"/>
      <c r="E113" s="16"/>
    </row>
    <row r="114" spans="2:5" x14ac:dyDescent="0.25">
      <c r="B114" s="14"/>
      <c r="C114" s="15"/>
      <c r="D114" s="16"/>
      <c r="E114" s="16"/>
    </row>
    <row r="115" spans="2:5" x14ac:dyDescent="0.25">
      <c r="B115" s="14"/>
      <c r="C115" s="15"/>
      <c r="D115" s="16"/>
      <c r="E115" s="16"/>
    </row>
    <row r="116" spans="2:5" x14ac:dyDescent="0.25">
      <c r="B116" s="14"/>
      <c r="C116" s="15"/>
      <c r="D116" s="16"/>
      <c r="E116" s="16"/>
    </row>
    <row r="117" spans="2:5" x14ac:dyDescent="0.25">
      <c r="B117" s="14"/>
      <c r="C117" s="15"/>
      <c r="D117" s="16"/>
      <c r="E117" s="16"/>
    </row>
    <row r="118" spans="2:5" x14ac:dyDescent="0.25">
      <c r="B118" s="14"/>
      <c r="C118" s="15"/>
      <c r="D118" s="16"/>
      <c r="E118" s="16"/>
    </row>
    <row r="119" spans="2:5" x14ac:dyDescent="0.25">
      <c r="B119" s="14"/>
      <c r="C119" s="15"/>
      <c r="D119" s="16"/>
      <c r="E119" s="16"/>
    </row>
    <row r="120" spans="2:5" x14ac:dyDescent="0.25">
      <c r="B120" s="14"/>
      <c r="C120" s="15"/>
      <c r="D120" s="16"/>
      <c r="E120" s="16"/>
    </row>
    <row r="121" spans="2:5" x14ac:dyDescent="0.25">
      <c r="B121" s="14"/>
      <c r="C121" s="15"/>
      <c r="D121" s="16"/>
      <c r="E121" s="16"/>
    </row>
    <row r="122" spans="2:5" x14ac:dyDescent="0.25">
      <c r="B122" s="14"/>
      <c r="C122" s="15"/>
      <c r="D122" s="16"/>
      <c r="E122" s="16"/>
    </row>
    <row r="123" spans="2:5" x14ac:dyDescent="0.25">
      <c r="B123" s="14"/>
      <c r="C123" s="15"/>
      <c r="D123" s="16"/>
      <c r="E123" s="16"/>
    </row>
    <row r="124" spans="2:5" x14ac:dyDescent="0.25">
      <c r="B124" s="14"/>
      <c r="C124" s="15"/>
      <c r="D124" s="16"/>
      <c r="E124" s="16"/>
    </row>
    <row r="125" spans="2:5" x14ac:dyDescent="0.25">
      <c r="B125" s="14"/>
      <c r="C125" s="15"/>
      <c r="D125" s="16"/>
      <c r="E125" s="16"/>
    </row>
    <row r="126" spans="2:5" x14ac:dyDescent="0.25">
      <c r="B126" s="14"/>
      <c r="C126" s="15"/>
      <c r="D126" s="16"/>
      <c r="E126" s="16"/>
    </row>
    <row r="127" spans="2:5" x14ac:dyDescent="0.25">
      <c r="B127" s="14"/>
      <c r="C127" s="15"/>
      <c r="D127" s="16"/>
      <c r="E127" s="16"/>
    </row>
    <row r="128" spans="2:5" x14ac:dyDescent="0.25">
      <c r="B128" s="14"/>
      <c r="C128" s="15"/>
      <c r="D128" s="16"/>
      <c r="E128" s="16"/>
    </row>
    <row r="129" spans="2:5" x14ac:dyDescent="0.25">
      <c r="B129" s="14"/>
      <c r="C129" s="15"/>
      <c r="D129" s="16"/>
      <c r="E129" s="16"/>
    </row>
    <row r="130" spans="2:5" x14ac:dyDescent="0.25">
      <c r="B130" s="14"/>
      <c r="C130" s="15"/>
      <c r="D130" s="16"/>
      <c r="E130" s="16"/>
    </row>
    <row r="131" spans="2:5" x14ac:dyDescent="0.25">
      <c r="B131" s="14"/>
      <c r="C131" s="15"/>
      <c r="D131" s="16"/>
      <c r="E131" s="16"/>
    </row>
    <row r="132" spans="2:5" x14ac:dyDescent="0.25">
      <c r="B132" s="14"/>
      <c r="C132" s="15"/>
      <c r="D132" s="16"/>
      <c r="E132" s="16"/>
    </row>
    <row r="133" spans="2:5" x14ac:dyDescent="0.25">
      <c r="B133" s="14"/>
      <c r="C133" s="15"/>
      <c r="D133" s="16"/>
      <c r="E133" s="16"/>
    </row>
    <row r="134" spans="2:5" x14ac:dyDescent="0.25">
      <c r="B134" s="14"/>
      <c r="C134" s="15"/>
      <c r="D134" s="16"/>
      <c r="E134" s="16"/>
    </row>
    <row r="135" spans="2:5" x14ac:dyDescent="0.25">
      <c r="B135" s="14"/>
      <c r="C135" s="15"/>
      <c r="D135" s="16"/>
      <c r="E135" s="16"/>
    </row>
    <row r="136" spans="2:5" x14ac:dyDescent="0.25">
      <c r="B136" s="14"/>
      <c r="C136" s="15"/>
      <c r="D136" s="16"/>
      <c r="E136" s="16"/>
    </row>
    <row r="137" spans="2:5" x14ac:dyDescent="0.25">
      <c r="B137" s="14"/>
      <c r="C137" s="15"/>
      <c r="D137" s="16"/>
      <c r="E137" s="16"/>
    </row>
    <row r="138" spans="2:5" x14ac:dyDescent="0.25">
      <c r="B138" s="14"/>
      <c r="C138" s="15"/>
      <c r="D138" s="16"/>
      <c r="E138" s="16"/>
    </row>
    <row r="139" spans="2:5" x14ac:dyDescent="0.25">
      <c r="B139" s="14"/>
      <c r="C139" s="15"/>
      <c r="D139" s="16"/>
      <c r="E139" s="16"/>
    </row>
    <row r="140" spans="2:5" x14ac:dyDescent="0.25">
      <c r="B140" s="14"/>
      <c r="C140" s="15"/>
      <c r="D140" s="16"/>
      <c r="E140" s="16"/>
    </row>
    <row r="141" spans="2:5" x14ac:dyDescent="0.25">
      <c r="B141" s="14"/>
      <c r="C141" s="15"/>
      <c r="D141" s="16"/>
      <c r="E141" s="16"/>
    </row>
    <row r="142" spans="2:5" x14ac:dyDescent="0.25">
      <c r="B142" s="14"/>
      <c r="C142" s="15"/>
      <c r="D142" s="16"/>
      <c r="E142" s="16"/>
    </row>
    <row r="143" spans="2:5" x14ac:dyDescent="0.25">
      <c r="B143" s="14"/>
      <c r="C143" s="15"/>
      <c r="D143" s="16"/>
      <c r="E143" s="16"/>
    </row>
    <row r="144" spans="2:5" x14ac:dyDescent="0.25">
      <c r="B144" s="14"/>
      <c r="C144" s="15"/>
      <c r="D144" s="16"/>
      <c r="E144" s="16"/>
    </row>
    <row r="145" spans="2:5" x14ac:dyDescent="0.25">
      <c r="B145" s="14"/>
      <c r="C145" s="15"/>
      <c r="D145" s="16"/>
      <c r="E145" s="16"/>
    </row>
    <row r="146" spans="2:5" x14ac:dyDescent="0.25">
      <c r="B146" s="14"/>
      <c r="C146" s="15"/>
      <c r="D146" s="16"/>
      <c r="E146" s="16"/>
    </row>
    <row r="147" spans="2:5" x14ac:dyDescent="0.25">
      <c r="B147" s="14"/>
      <c r="C147" s="15"/>
      <c r="D147" s="16"/>
      <c r="E147" s="16"/>
    </row>
    <row r="148" spans="2:5" x14ac:dyDescent="0.25">
      <c r="B148" s="14"/>
      <c r="C148" s="15"/>
      <c r="D148" s="16"/>
      <c r="E148" s="16"/>
    </row>
    <row r="149" spans="2:5" x14ac:dyDescent="0.25">
      <c r="B149" s="14"/>
      <c r="C149" s="15"/>
      <c r="D149" s="16"/>
      <c r="E149" s="16"/>
    </row>
    <row r="150" spans="2:5" x14ac:dyDescent="0.25">
      <c r="B150" s="14"/>
      <c r="C150" s="15"/>
      <c r="D150" s="16"/>
      <c r="E150" s="16"/>
    </row>
    <row r="151" spans="2:5" x14ac:dyDescent="0.25">
      <c r="B151" s="14"/>
      <c r="C151" s="15"/>
      <c r="D151" s="16"/>
      <c r="E151" s="16"/>
    </row>
    <row r="152" spans="2:5" x14ac:dyDescent="0.25">
      <c r="B152" s="14"/>
      <c r="C152" s="15"/>
      <c r="D152" s="16"/>
      <c r="E152" s="16"/>
    </row>
    <row r="153" spans="2:5" x14ac:dyDescent="0.25">
      <c r="B153" s="14"/>
      <c r="C153" s="15"/>
      <c r="D153" s="16"/>
      <c r="E153" s="16"/>
    </row>
    <row r="154" spans="2:5" x14ac:dyDescent="0.25">
      <c r="B154" s="14"/>
      <c r="C154" s="15"/>
      <c r="D154" s="16"/>
      <c r="E154" s="16"/>
    </row>
    <row r="155" spans="2:5" x14ac:dyDescent="0.25">
      <c r="B155" s="14"/>
      <c r="C155" s="15"/>
      <c r="D155" s="16"/>
      <c r="E155" s="16"/>
    </row>
    <row r="156" spans="2:5" x14ac:dyDescent="0.25">
      <c r="B156" s="14"/>
      <c r="C156" s="15"/>
      <c r="D156" s="16"/>
      <c r="E156" s="16"/>
    </row>
    <row r="157" spans="2:5" x14ac:dyDescent="0.25">
      <c r="B157" s="14"/>
      <c r="C157" s="15"/>
      <c r="D157" s="16"/>
      <c r="E157" s="16"/>
    </row>
    <row r="158" spans="2:5" x14ac:dyDescent="0.25">
      <c r="B158" s="14"/>
      <c r="C158" s="15"/>
      <c r="D158" s="16"/>
      <c r="E158" s="16"/>
    </row>
    <row r="159" spans="2:5" x14ac:dyDescent="0.25">
      <c r="B159" s="14"/>
      <c r="C159" s="15"/>
      <c r="D159" s="16"/>
      <c r="E159" s="16"/>
    </row>
    <row r="160" spans="2:5" x14ac:dyDescent="0.25">
      <c r="B160" s="14"/>
      <c r="C160" s="15"/>
      <c r="D160" s="16"/>
      <c r="E160" s="16"/>
    </row>
    <row r="161" spans="2:5" x14ac:dyDescent="0.25">
      <c r="B161" s="14"/>
      <c r="C161" s="15"/>
      <c r="D161" s="16"/>
      <c r="E161" s="16"/>
    </row>
    <row r="162" spans="2:5" x14ac:dyDescent="0.25">
      <c r="B162" s="14"/>
      <c r="C162" s="15"/>
      <c r="D162" s="16"/>
      <c r="E162" s="16"/>
    </row>
    <row r="163" spans="2:5" x14ac:dyDescent="0.25">
      <c r="B163" s="14"/>
      <c r="C163" s="15"/>
      <c r="D163" s="16"/>
      <c r="E163" s="16"/>
    </row>
    <row r="164" spans="2:5" x14ac:dyDescent="0.25">
      <c r="B164" s="14"/>
      <c r="C164" s="15"/>
      <c r="D164" s="16"/>
      <c r="E164" s="16"/>
    </row>
    <row r="165" spans="2:5" x14ac:dyDescent="0.25">
      <c r="B165" s="14"/>
      <c r="C165" s="15"/>
      <c r="D165" s="16"/>
      <c r="E165" s="16"/>
    </row>
    <row r="166" spans="2:5" x14ac:dyDescent="0.25">
      <c r="B166" s="14"/>
      <c r="C166" s="15"/>
      <c r="D166" s="16"/>
      <c r="E166" s="16"/>
    </row>
    <row r="167" spans="2:5" x14ac:dyDescent="0.25">
      <c r="B167" s="14"/>
      <c r="C167" s="15"/>
      <c r="D167" s="16"/>
      <c r="E167" s="16"/>
    </row>
    <row r="168" spans="2:5" x14ac:dyDescent="0.25">
      <c r="B168" s="14"/>
      <c r="C168" s="15"/>
      <c r="D168" s="16"/>
      <c r="E168" s="16"/>
    </row>
    <row r="169" spans="2:5" x14ac:dyDescent="0.25">
      <c r="B169" s="14"/>
      <c r="C169" s="15"/>
      <c r="D169" s="16"/>
      <c r="E169" s="16"/>
    </row>
    <row r="170" spans="2:5" x14ac:dyDescent="0.25">
      <c r="B170" s="14"/>
      <c r="C170" s="15"/>
      <c r="D170" s="16"/>
      <c r="E170" s="16"/>
    </row>
    <row r="171" spans="2:5" x14ac:dyDescent="0.25">
      <c r="B171" s="14"/>
      <c r="C171" s="15"/>
      <c r="D171" s="16"/>
      <c r="E171" s="16"/>
    </row>
    <row r="172" spans="2:5" x14ac:dyDescent="0.25">
      <c r="B172" s="14"/>
      <c r="C172" s="15"/>
      <c r="D172" s="16"/>
      <c r="E172" s="16"/>
    </row>
    <row r="173" spans="2:5" x14ac:dyDescent="0.25">
      <c r="B173" s="14"/>
      <c r="C173" s="15"/>
      <c r="D173" s="16"/>
      <c r="E173" s="16"/>
    </row>
    <row r="174" spans="2:5" x14ac:dyDescent="0.25">
      <c r="B174" s="14"/>
      <c r="C174" s="15"/>
      <c r="D174" s="16"/>
      <c r="E174" s="16"/>
    </row>
    <row r="175" spans="2:5" x14ac:dyDescent="0.25">
      <c r="B175" s="14"/>
      <c r="C175" s="15"/>
      <c r="D175" s="16"/>
      <c r="E175" s="16"/>
    </row>
    <row r="176" spans="2:5" x14ac:dyDescent="0.25">
      <c r="B176" s="14"/>
      <c r="C176" s="15"/>
      <c r="D176" s="16"/>
      <c r="E176" s="16"/>
    </row>
    <row r="177" spans="2:5" x14ac:dyDescent="0.25">
      <c r="B177" s="14"/>
      <c r="C177" s="15"/>
      <c r="D177" s="16"/>
      <c r="E177" s="16"/>
    </row>
    <row r="178" spans="2:5" x14ac:dyDescent="0.25">
      <c r="B178" s="14"/>
      <c r="C178" s="15"/>
      <c r="D178" s="16"/>
      <c r="E178" s="16"/>
    </row>
    <row r="179" spans="2:5" x14ac:dyDescent="0.25">
      <c r="B179" s="14"/>
      <c r="C179" s="15"/>
      <c r="D179" s="16"/>
      <c r="E179" s="16"/>
    </row>
    <row r="180" spans="2:5" x14ac:dyDescent="0.25">
      <c r="B180" s="14"/>
      <c r="C180" s="15"/>
      <c r="D180" s="16"/>
      <c r="E180" s="16"/>
    </row>
    <row r="181" spans="2:5" x14ac:dyDescent="0.25">
      <c r="B181" s="14"/>
      <c r="C181" s="15"/>
      <c r="D181" s="16"/>
      <c r="E181" s="16"/>
    </row>
    <row r="182" spans="2:5" x14ac:dyDescent="0.25">
      <c r="B182" s="14"/>
      <c r="C182" s="15"/>
      <c r="D182" s="16"/>
      <c r="E182" s="16"/>
    </row>
    <row r="183" spans="2:5" x14ac:dyDescent="0.25">
      <c r="B183" s="14"/>
      <c r="C183" s="15"/>
      <c r="D183" s="16"/>
      <c r="E183" s="16"/>
    </row>
    <row r="184" spans="2:5" x14ac:dyDescent="0.25">
      <c r="B184" s="14"/>
      <c r="C184" s="15"/>
      <c r="D184" s="16"/>
      <c r="E184" s="16"/>
    </row>
    <row r="185" spans="2:5" x14ac:dyDescent="0.25">
      <c r="B185" s="14"/>
      <c r="C185" s="15"/>
      <c r="D185" s="16"/>
      <c r="E185" s="16"/>
    </row>
    <row r="186" spans="2:5" x14ac:dyDescent="0.25">
      <c r="B186" s="14"/>
      <c r="C186" s="15"/>
      <c r="D186" s="16"/>
      <c r="E186" s="16"/>
    </row>
    <row r="187" spans="2:5" x14ac:dyDescent="0.25">
      <c r="B187" s="14"/>
      <c r="C187" s="15"/>
      <c r="D187" s="16"/>
      <c r="E187" s="16"/>
    </row>
    <row r="188" spans="2:5" x14ac:dyDescent="0.25">
      <c r="B188" s="14"/>
      <c r="C188" s="15"/>
      <c r="D188" s="16"/>
      <c r="E188" s="16"/>
    </row>
    <row r="189" spans="2:5" x14ac:dyDescent="0.25">
      <c r="B189" s="14"/>
      <c r="C189" s="15"/>
      <c r="D189" s="16"/>
      <c r="E189" s="16"/>
    </row>
    <row r="190" spans="2:5" x14ac:dyDescent="0.25">
      <c r="B190" s="14"/>
      <c r="C190" s="15"/>
      <c r="D190" s="16"/>
      <c r="E190" s="16"/>
    </row>
    <row r="191" spans="2:5" x14ac:dyDescent="0.25">
      <c r="B191" s="14"/>
      <c r="C191" s="15"/>
      <c r="D191" s="16"/>
      <c r="E191" s="16"/>
    </row>
    <row r="192" spans="2:5" x14ac:dyDescent="0.25">
      <c r="B192" s="14"/>
      <c r="C192" s="15"/>
      <c r="D192" s="16"/>
      <c r="E192" s="16"/>
    </row>
    <row r="193" spans="2:5" x14ac:dyDescent="0.25">
      <c r="B193" s="14"/>
      <c r="C193" s="15"/>
      <c r="D193" s="16"/>
      <c r="E193" s="16"/>
    </row>
    <row r="194" spans="2:5" x14ac:dyDescent="0.25">
      <c r="B194" s="14"/>
      <c r="C194" s="15"/>
      <c r="D194" s="16"/>
      <c r="E194" s="16"/>
    </row>
    <row r="195" spans="2:5" x14ac:dyDescent="0.25">
      <c r="B195" s="14"/>
      <c r="C195" s="15"/>
      <c r="D195" s="16"/>
      <c r="E195" s="16"/>
    </row>
    <row r="196" spans="2:5" x14ac:dyDescent="0.25">
      <c r="B196" s="14"/>
      <c r="C196" s="15"/>
      <c r="D196" s="16"/>
      <c r="E196" s="16"/>
    </row>
    <row r="197" spans="2:5" x14ac:dyDescent="0.25">
      <c r="B197" s="14"/>
      <c r="C197" s="15"/>
      <c r="D197" s="16"/>
      <c r="E197" s="16"/>
    </row>
    <row r="198" spans="2:5" x14ac:dyDescent="0.25">
      <c r="B198" s="14"/>
      <c r="C198" s="15"/>
      <c r="D198" s="16"/>
      <c r="E198" s="16"/>
    </row>
    <row r="199" spans="2:5" x14ac:dyDescent="0.25">
      <c r="B199" s="14"/>
      <c r="C199" s="15"/>
      <c r="D199" s="16"/>
      <c r="E199" s="16"/>
    </row>
    <row r="200" spans="2:5" x14ac:dyDescent="0.25">
      <c r="B200" s="14"/>
      <c r="C200" s="15"/>
      <c r="D200" s="16"/>
      <c r="E200" s="16"/>
    </row>
    <row r="201" spans="2:5" x14ac:dyDescent="0.25">
      <c r="B201" s="14"/>
      <c r="C201" s="15"/>
      <c r="D201" s="16"/>
      <c r="E201" s="16"/>
    </row>
    <row r="202" spans="2:5" x14ac:dyDescent="0.25">
      <c r="B202" s="14"/>
      <c r="C202" s="15"/>
      <c r="D202" s="16"/>
      <c r="E202" s="16"/>
    </row>
    <row r="203" spans="2:5" x14ac:dyDescent="0.25">
      <c r="B203" s="14"/>
      <c r="C203" s="15"/>
      <c r="D203" s="16"/>
      <c r="E203" s="16"/>
    </row>
    <row r="204" spans="2:5" x14ac:dyDescent="0.25">
      <c r="B204" s="14"/>
      <c r="C204" s="15"/>
      <c r="D204" s="16"/>
      <c r="E204" s="16"/>
    </row>
    <row r="205" spans="2:5" x14ac:dyDescent="0.25">
      <c r="B205" s="14"/>
      <c r="C205" s="15"/>
      <c r="D205" s="16"/>
      <c r="E205" s="16"/>
    </row>
    <row r="206" spans="2:5" x14ac:dyDescent="0.25">
      <c r="B206" s="14"/>
      <c r="C206" s="15"/>
      <c r="D206" s="16"/>
      <c r="E206" s="16"/>
    </row>
    <row r="207" spans="2:5" x14ac:dyDescent="0.25">
      <c r="B207" s="14"/>
      <c r="C207" s="15"/>
      <c r="D207" s="16"/>
      <c r="E207" s="16"/>
    </row>
    <row r="208" spans="2:5" x14ac:dyDescent="0.25">
      <c r="B208" s="14"/>
      <c r="C208" s="15"/>
      <c r="D208" s="16"/>
      <c r="E208" s="16"/>
    </row>
    <row r="209" spans="2:5" x14ac:dyDescent="0.25">
      <c r="B209" s="14"/>
      <c r="C209" s="15"/>
      <c r="D209" s="16"/>
      <c r="E209" s="16"/>
    </row>
    <row r="210" spans="2:5" x14ac:dyDescent="0.25">
      <c r="B210" s="14"/>
      <c r="C210" s="15"/>
      <c r="D210" s="16"/>
      <c r="E210" s="16"/>
    </row>
    <row r="211" spans="2:5" x14ac:dyDescent="0.25">
      <c r="B211" s="14"/>
      <c r="C211" s="15"/>
      <c r="D211" s="16"/>
      <c r="E211" s="16"/>
    </row>
    <row r="212" spans="2:5" x14ac:dyDescent="0.25">
      <c r="B212" s="18"/>
      <c r="C212" s="19"/>
      <c r="D212" s="20"/>
      <c r="E212" s="20"/>
    </row>
  </sheetData>
  <mergeCells count="2">
    <mergeCell ref="A1:E1"/>
    <mergeCell ref="C17:D24"/>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141"/>
  <sheetViews>
    <sheetView zoomScaleNormal="100" workbookViewId="0">
      <selection activeCell="A6" sqref="A6"/>
    </sheetView>
  </sheetViews>
  <sheetFormatPr defaultColWidth="7.75" defaultRowHeight="14.25" x14ac:dyDescent="0.2"/>
  <cols>
    <col min="1" max="1" width="24.25" style="24" customWidth="1"/>
    <col min="2" max="2" width="25.625" style="24" customWidth="1"/>
    <col min="3" max="3" width="28.75" style="24" customWidth="1"/>
    <col min="4" max="4" width="2.25" style="24" customWidth="1"/>
    <col min="5" max="8" width="12" style="24" customWidth="1"/>
    <col min="9" max="11" width="13.75" style="24" customWidth="1"/>
    <col min="12" max="13" width="11.75" style="24" bestFit="1" customWidth="1"/>
    <col min="14" max="14" width="7.75" style="24"/>
    <col min="15" max="58" width="7.75" style="25"/>
    <col min="59" max="16384" width="7.75" style="24"/>
  </cols>
  <sheetData>
    <row r="1" spans="1:14" ht="24.75" customHeight="1" x14ac:dyDescent="0.25">
      <c r="A1" s="134" t="s">
        <v>9</v>
      </c>
      <c r="B1" s="135"/>
      <c r="C1" s="135"/>
      <c r="D1" s="135"/>
      <c r="E1" s="136"/>
      <c r="F1" s="136"/>
      <c r="G1" s="136"/>
      <c r="H1" s="136"/>
      <c r="I1" s="136"/>
      <c r="J1" s="136"/>
      <c r="K1" s="136"/>
      <c r="L1" s="137"/>
      <c r="M1" s="137"/>
      <c r="N1" s="137"/>
    </row>
    <row r="2" spans="1:14" s="25" customFormat="1" ht="15" x14ac:dyDescent="0.25">
      <c r="A2" s="43" t="s">
        <v>10</v>
      </c>
      <c r="I2" s="26"/>
      <c r="J2" s="26"/>
      <c r="K2" s="26"/>
    </row>
    <row r="3" spans="1:14" s="27" customFormat="1" ht="34.5" customHeight="1" x14ac:dyDescent="0.25">
      <c r="A3" s="42" t="s">
        <v>11</v>
      </c>
      <c r="E3" s="28" t="s">
        <v>12</v>
      </c>
      <c r="F3" s="28" t="s">
        <v>13</v>
      </c>
      <c r="G3" s="28" t="s">
        <v>14</v>
      </c>
      <c r="H3" s="28" t="s">
        <v>15</v>
      </c>
      <c r="I3" s="28" t="s">
        <v>16</v>
      </c>
      <c r="J3" s="28" t="s">
        <v>17</v>
      </c>
      <c r="K3" s="28" t="s">
        <v>18</v>
      </c>
    </row>
    <row r="4" spans="1:14" ht="15.75" customHeight="1" x14ac:dyDescent="0.25">
      <c r="A4" s="41" t="s">
        <v>19</v>
      </c>
      <c r="B4" s="29"/>
      <c r="C4" s="40" t="e">
        <f t="shared" ref="C4:C11" ca="1" si="0">INDIRECT("'"&amp;$A4 &amp; "'!$A$1")</f>
        <v>#REF!</v>
      </c>
      <c r="D4" s="30"/>
      <c r="E4" s="31" t="e">
        <f t="shared" ref="E4:E11" ca="1" si="1">INDIRECT("'"&amp;$A4 &amp; "'!$A$5")</f>
        <v>#REF!</v>
      </c>
      <c r="F4" s="31" t="e">
        <f t="shared" ref="F4:F11" ca="1" si="2">INDIRECT("'"&amp;$A4 &amp; "'!$E$4")</f>
        <v>#REF!</v>
      </c>
      <c r="G4" s="31" t="e">
        <f t="shared" ref="G4:G11" ca="1" si="3">INDIRECT("'"&amp;$A4 &amp; "'!$E$5")</f>
        <v>#REF!</v>
      </c>
      <c r="H4" s="31" t="e">
        <f t="shared" ref="H4:H11" ca="1" si="4">INDIRECT("'"&amp;$A4 &amp; "'!$E$6")</f>
        <v>#REF!</v>
      </c>
      <c r="I4" s="34" t="e">
        <f t="shared" ref="I4:I11" ca="1" si="5">INDIRECT("'"&amp;$A4 &amp; "'!$E$7")</f>
        <v>#REF!</v>
      </c>
      <c r="J4" s="35" t="e">
        <f t="shared" ref="J4:J11" ca="1" si="6">INDIRECT("'"&amp;$A4 &amp; "'!$E$8")</f>
        <v>#REF!</v>
      </c>
      <c r="K4" s="36" t="e">
        <f t="shared" ref="K4:K11" ca="1" si="7">INDIRECT("'"&amp;$A4 &amp; "'!$E$9")</f>
        <v>#REF!</v>
      </c>
      <c r="L4" s="25"/>
      <c r="M4" s="25"/>
      <c r="N4" s="25"/>
    </row>
    <row r="5" spans="1:14" ht="15.75" customHeight="1" x14ac:dyDescent="0.25">
      <c r="A5" s="41" t="s">
        <v>19</v>
      </c>
      <c r="B5" s="29"/>
      <c r="C5" s="40" t="e">
        <f t="shared" ca="1" si="0"/>
        <v>#REF!</v>
      </c>
      <c r="D5" s="30"/>
      <c r="E5" s="31" t="e">
        <f t="shared" ca="1" si="1"/>
        <v>#REF!</v>
      </c>
      <c r="F5" s="31" t="e">
        <f t="shared" ca="1" si="2"/>
        <v>#REF!</v>
      </c>
      <c r="G5" s="31" t="e">
        <f t="shared" ca="1" si="3"/>
        <v>#REF!</v>
      </c>
      <c r="H5" s="31" t="e">
        <f t="shared" ca="1" si="4"/>
        <v>#REF!</v>
      </c>
      <c r="I5" s="34" t="e">
        <f t="shared" ca="1" si="5"/>
        <v>#REF!</v>
      </c>
      <c r="J5" s="35" t="e">
        <f t="shared" ca="1" si="6"/>
        <v>#REF!</v>
      </c>
      <c r="K5" s="36" t="e">
        <f t="shared" ca="1" si="7"/>
        <v>#REF!</v>
      </c>
      <c r="L5" s="25"/>
      <c r="M5" s="25"/>
      <c r="N5" s="25"/>
    </row>
    <row r="6" spans="1:14" ht="15.75" customHeight="1" x14ac:dyDescent="0.25">
      <c r="A6" s="41" t="s">
        <v>19</v>
      </c>
      <c r="B6" s="29"/>
      <c r="C6" s="40" t="e">
        <f t="shared" ca="1" si="0"/>
        <v>#REF!</v>
      </c>
      <c r="D6" s="30"/>
      <c r="E6" s="31" t="e">
        <f t="shared" ca="1" si="1"/>
        <v>#REF!</v>
      </c>
      <c r="F6" s="31" t="e">
        <f t="shared" ca="1" si="2"/>
        <v>#REF!</v>
      </c>
      <c r="G6" s="31" t="e">
        <f t="shared" ca="1" si="3"/>
        <v>#REF!</v>
      </c>
      <c r="H6" s="31" t="e">
        <f t="shared" ca="1" si="4"/>
        <v>#REF!</v>
      </c>
      <c r="I6" s="34" t="e">
        <f t="shared" ca="1" si="5"/>
        <v>#REF!</v>
      </c>
      <c r="J6" s="35" t="e">
        <f t="shared" ca="1" si="6"/>
        <v>#REF!</v>
      </c>
      <c r="K6" s="36" t="e">
        <f t="shared" ca="1" si="7"/>
        <v>#REF!</v>
      </c>
      <c r="L6" s="25"/>
      <c r="M6" s="25"/>
      <c r="N6" s="25"/>
    </row>
    <row r="7" spans="1:14" ht="15.75" customHeight="1" x14ac:dyDescent="0.25">
      <c r="A7" s="41" t="s">
        <v>19</v>
      </c>
      <c r="B7" s="29"/>
      <c r="C7" s="40" t="e">
        <f t="shared" ca="1" si="0"/>
        <v>#REF!</v>
      </c>
      <c r="D7" s="30"/>
      <c r="E7" s="31" t="e">
        <f t="shared" ca="1" si="1"/>
        <v>#REF!</v>
      </c>
      <c r="F7" s="31" t="e">
        <f t="shared" ca="1" si="2"/>
        <v>#REF!</v>
      </c>
      <c r="G7" s="31" t="e">
        <f t="shared" ca="1" si="3"/>
        <v>#REF!</v>
      </c>
      <c r="H7" s="31" t="e">
        <f t="shared" ca="1" si="4"/>
        <v>#REF!</v>
      </c>
      <c r="I7" s="34" t="e">
        <f t="shared" ca="1" si="5"/>
        <v>#REF!</v>
      </c>
      <c r="J7" s="35" t="e">
        <f t="shared" ca="1" si="6"/>
        <v>#REF!</v>
      </c>
      <c r="K7" s="36" t="e">
        <f t="shared" ca="1" si="7"/>
        <v>#REF!</v>
      </c>
      <c r="L7" s="25"/>
      <c r="M7" s="25"/>
      <c r="N7" s="25"/>
    </row>
    <row r="8" spans="1:14" ht="15.75" customHeight="1" x14ac:dyDescent="0.25">
      <c r="A8" s="41" t="s">
        <v>19</v>
      </c>
      <c r="B8" s="29"/>
      <c r="C8" s="40" t="e">
        <f t="shared" ca="1" si="0"/>
        <v>#REF!</v>
      </c>
      <c r="D8" s="30"/>
      <c r="E8" s="31" t="e">
        <f t="shared" ca="1" si="1"/>
        <v>#REF!</v>
      </c>
      <c r="F8" s="31" t="e">
        <f t="shared" ca="1" si="2"/>
        <v>#REF!</v>
      </c>
      <c r="G8" s="31" t="e">
        <f t="shared" ca="1" si="3"/>
        <v>#REF!</v>
      </c>
      <c r="H8" s="31" t="e">
        <f t="shared" ca="1" si="4"/>
        <v>#REF!</v>
      </c>
      <c r="I8" s="34" t="e">
        <f t="shared" ca="1" si="5"/>
        <v>#REF!</v>
      </c>
      <c r="J8" s="35" t="e">
        <f t="shared" ca="1" si="6"/>
        <v>#REF!</v>
      </c>
      <c r="K8" s="36" t="e">
        <f t="shared" ca="1" si="7"/>
        <v>#REF!</v>
      </c>
      <c r="L8" s="25"/>
      <c r="M8" s="25"/>
      <c r="N8" s="25"/>
    </row>
    <row r="9" spans="1:14" ht="15.75" customHeight="1" x14ac:dyDescent="0.25">
      <c r="A9" s="41" t="s">
        <v>19</v>
      </c>
      <c r="B9" s="29"/>
      <c r="C9" s="40" t="e">
        <f t="shared" ca="1" si="0"/>
        <v>#REF!</v>
      </c>
      <c r="D9" s="30"/>
      <c r="E9" s="31" t="e">
        <f t="shared" ca="1" si="1"/>
        <v>#REF!</v>
      </c>
      <c r="F9" s="31" t="e">
        <f t="shared" ca="1" si="2"/>
        <v>#REF!</v>
      </c>
      <c r="G9" s="31" t="e">
        <f t="shared" ca="1" si="3"/>
        <v>#REF!</v>
      </c>
      <c r="H9" s="31" t="e">
        <f t="shared" ca="1" si="4"/>
        <v>#REF!</v>
      </c>
      <c r="I9" s="34" t="e">
        <f t="shared" ca="1" si="5"/>
        <v>#REF!</v>
      </c>
      <c r="J9" s="35" t="e">
        <f t="shared" ca="1" si="6"/>
        <v>#REF!</v>
      </c>
      <c r="K9" s="36" t="e">
        <f t="shared" ca="1" si="7"/>
        <v>#REF!</v>
      </c>
      <c r="L9" s="25"/>
      <c r="M9" s="25"/>
      <c r="N9" s="25"/>
    </row>
    <row r="10" spans="1:14" ht="15.75" customHeight="1" x14ac:dyDescent="0.25">
      <c r="A10" s="41" t="s">
        <v>19</v>
      </c>
      <c r="B10" s="29"/>
      <c r="C10" s="40" t="e">
        <f t="shared" ca="1" si="0"/>
        <v>#REF!</v>
      </c>
      <c r="D10" s="30"/>
      <c r="E10" s="31" t="e">
        <f t="shared" ca="1" si="1"/>
        <v>#REF!</v>
      </c>
      <c r="F10" s="31" t="e">
        <f t="shared" ca="1" si="2"/>
        <v>#REF!</v>
      </c>
      <c r="G10" s="31" t="e">
        <f t="shared" ca="1" si="3"/>
        <v>#REF!</v>
      </c>
      <c r="H10" s="31" t="e">
        <f t="shared" ca="1" si="4"/>
        <v>#REF!</v>
      </c>
      <c r="I10" s="34" t="e">
        <f t="shared" ca="1" si="5"/>
        <v>#REF!</v>
      </c>
      <c r="J10" s="35" t="e">
        <f t="shared" ca="1" si="6"/>
        <v>#REF!</v>
      </c>
      <c r="K10" s="36" t="e">
        <f t="shared" ca="1" si="7"/>
        <v>#REF!</v>
      </c>
      <c r="L10" s="25"/>
      <c r="M10" s="25"/>
      <c r="N10" s="25"/>
    </row>
    <row r="11" spans="1:14" ht="15.75" customHeight="1" x14ac:dyDescent="0.25">
      <c r="A11" s="41" t="s">
        <v>19</v>
      </c>
      <c r="B11" s="29"/>
      <c r="C11" s="40" t="e">
        <f t="shared" ca="1" si="0"/>
        <v>#REF!</v>
      </c>
      <c r="D11" s="30"/>
      <c r="E11" s="31" t="e">
        <f t="shared" ca="1" si="1"/>
        <v>#REF!</v>
      </c>
      <c r="F11" s="31" t="e">
        <f t="shared" ca="1" si="2"/>
        <v>#REF!</v>
      </c>
      <c r="G11" s="31" t="e">
        <f t="shared" ca="1" si="3"/>
        <v>#REF!</v>
      </c>
      <c r="H11" s="31" t="e">
        <f t="shared" ca="1" si="4"/>
        <v>#REF!</v>
      </c>
      <c r="I11" s="34" t="e">
        <f t="shared" ca="1" si="5"/>
        <v>#REF!</v>
      </c>
      <c r="J11" s="35" t="e">
        <f t="shared" ca="1" si="6"/>
        <v>#REF!</v>
      </c>
      <c r="K11" s="36" t="e">
        <f t="shared" ca="1" si="7"/>
        <v>#REF!</v>
      </c>
      <c r="L11" s="25"/>
      <c r="M11" s="25"/>
      <c r="N11" s="25"/>
    </row>
    <row r="12" spans="1:14" ht="15.75" customHeight="1" x14ac:dyDescent="0.25">
      <c r="A12" s="41"/>
      <c r="B12" s="29"/>
      <c r="C12" s="31"/>
      <c r="D12" s="30"/>
      <c r="E12" s="31"/>
      <c r="F12" s="31"/>
      <c r="G12" s="31"/>
      <c r="H12" s="31"/>
      <c r="I12" s="34"/>
      <c r="J12" s="35"/>
      <c r="K12" s="36"/>
      <c r="L12" s="25"/>
      <c r="M12" s="25"/>
      <c r="N12" s="25"/>
    </row>
    <row r="13" spans="1:14" s="25" customFormat="1" ht="15" x14ac:dyDescent="0.25">
      <c r="A13" s="41"/>
      <c r="C13" s="32" t="s">
        <v>20</v>
      </c>
      <c r="D13" s="32"/>
      <c r="E13" s="32" t="e">
        <f ca="1">SUM(E4:E12)</f>
        <v>#REF!</v>
      </c>
      <c r="F13" s="32" t="e">
        <f ca="1">SUM(F4:F12)</f>
        <v>#REF!</v>
      </c>
      <c r="G13" s="37" t="e">
        <f ca="1">F13/E13</f>
        <v>#REF!</v>
      </c>
      <c r="H13" s="33" t="e">
        <f ca="1">1-G13</f>
        <v>#REF!</v>
      </c>
      <c r="I13" s="37" t="e">
        <v>#REF!</v>
      </c>
      <c r="J13" s="37" t="e">
        <v>#REF!</v>
      </c>
      <c r="K13" s="33" t="e">
        <v>#REF!</v>
      </c>
    </row>
    <row r="14" spans="1:14" s="25" customFormat="1" x14ac:dyDescent="0.2">
      <c r="A14" s="41"/>
      <c r="I14" s="38"/>
    </row>
    <row r="15" spans="1:14" s="25" customFormat="1" x14ac:dyDescent="0.2">
      <c r="A15" s="41"/>
      <c r="J15" s="38"/>
    </row>
    <row r="16" spans="1:14" s="25" customFormat="1" x14ac:dyDescent="0.2">
      <c r="A16" s="41"/>
      <c r="J16" s="38"/>
    </row>
    <row r="17" spans="1:1" s="25" customFormat="1" ht="171.75" x14ac:dyDescent="0.2">
      <c r="A17" s="39" t="s">
        <v>21</v>
      </c>
    </row>
    <row r="18" spans="1:1" s="25" customFormat="1" x14ac:dyDescent="0.2">
      <c r="A18" s="41"/>
    </row>
    <row r="19" spans="1:1" s="25" customFormat="1" x14ac:dyDescent="0.2">
      <c r="A19" s="41"/>
    </row>
    <row r="20" spans="1:1" s="25" customFormat="1" x14ac:dyDescent="0.2">
      <c r="A20" s="41"/>
    </row>
    <row r="21" spans="1:1" s="25" customFormat="1" x14ac:dyDescent="0.2">
      <c r="A21" s="41"/>
    </row>
    <row r="22" spans="1:1" s="25" customFormat="1" x14ac:dyDescent="0.2">
      <c r="A22" s="41"/>
    </row>
    <row r="23" spans="1:1" s="25" customFormat="1" x14ac:dyDescent="0.2">
      <c r="A23" s="41"/>
    </row>
    <row r="24" spans="1:1" s="25" customFormat="1" x14ac:dyDescent="0.2">
      <c r="A24" s="41"/>
    </row>
    <row r="25" spans="1:1" s="25" customFormat="1" x14ac:dyDescent="0.2">
      <c r="A25" s="41"/>
    </row>
    <row r="26" spans="1:1" s="25" customFormat="1" x14ac:dyDescent="0.2">
      <c r="A26" s="41"/>
    </row>
    <row r="27" spans="1:1" s="25" customFormat="1" x14ac:dyDescent="0.2">
      <c r="A27" s="41"/>
    </row>
    <row r="28" spans="1:1" s="25" customFormat="1" x14ac:dyDescent="0.2">
      <c r="A28" s="41"/>
    </row>
    <row r="29" spans="1:1" s="25" customFormat="1" x14ac:dyDescent="0.2"/>
    <row r="30" spans="1:1" s="25" customFormat="1" x14ac:dyDescent="0.2"/>
    <row r="31" spans="1:1" s="25" customFormat="1" x14ac:dyDescent="0.2"/>
    <row r="32" spans="1:1" s="25" customFormat="1" x14ac:dyDescent="0.2"/>
    <row r="33" s="25" customFormat="1" x14ac:dyDescent="0.2"/>
    <row r="34" s="25" customFormat="1" x14ac:dyDescent="0.2"/>
    <row r="35" s="25" customFormat="1" x14ac:dyDescent="0.2"/>
    <row r="36" s="25" customFormat="1" x14ac:dyDescent="0.2"/>
    <row r="37" s="25" customFormat="1" x14ac:dyDescent="0.2"/>
    <row r="38" s="25" customFormat="1" x14ac:dyDescent="0.2"/>
    <row r="39" s="25" customFormat="1" x14ac:dyDescent="0.2"/>
    <row r="40" s="25" customFormat="1" x14ac:dyDescent="0.2"/>
    <row r="41" s="25" customFormat="1" x14ac:dyDescent="0.2"/>
    <row r="42" s="25" customFormat="1" x14ac:dyDescent="0.2"/>
    <row r="43" s="25" customFormat="1" x14ac:dyDescent="0.2"/>
    <row r="44" s="25" customFormat="1" x14ac:dyDescent="0.2"/>
    <row r="45" s="25" customFormat="1" x14ac:dyDescent="0.2"/>
    <row r="46" s="25" customFormat="1" x14ac:dyDescent="0.2"/>
    <row r="47" s="25" customFormat="1" x14ac:dyDescent="0.2"/>
    <row r="48" s="25" customFormat="1" x14ac:dyDescent="0.2"/>
    <row r="49" s="25" customFormat="1" x14ac:dyDescent="0.2"/>
    <row r="50" s="25" customFormat="1" x14ac:dyDescent="0.2"/>
    <row r="51" s="25" customFormat="1" x14ac:dyDescent="0.2"/>
    <row r="52" s="25" customFormat="1" x14ac:dyDescent="0.2"/>
    <row r="53" s="25" customFormat="1" x14ac:dyDescent="0.2"/>
    <row r="54" s="25" customFormat="1" x14ac:dyDescent="0.2"/>
    <row r="55" s="25" customFormat="1" x14ac:dyDescent="0.2"/>
    <row r="56" s="25" customFormat="1" x14ac:dyDescent="0.2"/>
    <row r="57" s="25" customFormat="1" x14ac:dyDescent="0.2"/>
    <row r="58" s="25" customFormat="1" x14ac:dyDescent="0.2"/>
    <row r="59" s="25" customFormat="1" x14ac:dyDescent="0.2"/>
    <row r="60" s="25" customFormat="1" x14ac:dyDescent="0.2"/>
    <row r="61" s="25" customFormat="1" x14ac:dyDescent="0.2"/>
    <row r="62" s="25" customFormat="1" x14ac:dyDescent="0.2"/>
    <row r="63" s="25" customFormat="1" x14ac:dyDescent="0.2"/>
    <row r="64" s="25" customFormat="1" x14ac:dyDescent="0.2"/>
    <row r="65" s="25" customFormat="1" x14ac:dyDescent="0.2"/>
    <row r="66" s="25" customFormat="1" x14ac:dyDescent="0.2"/>
    <row r="67" s="25" customFormat="1" x14ac:dyDescent="0.2"/>
    <row r="68" s="25" customFormat="1" x14ac:dyDescent="0.2"/>
    <row r="69" s="25" customFormat="1" x14ac:dyDescent="0.2"/>
    <row r="70" s="25" customFormat="1" x14ac:dyDescent="0.2"/>
    <row r="71" s="25" customFormat="1" x14ac:dyDescent="0.2"/>
    <row r="72" s="25" customFormat="1" x14ac:dyDescent="0.2"/>
    <row r="73" s="25" customFormat="1" x14ac:dyDescent="0.2"/>
    <row r="74" s="25" customFormat="1" x14ac:dyDescent="0.2"/>
    <row r="75" s="25" customFormat="1" x14ac:dyDescent="0.2"/>
    <row r="76" s="25" customFormat="1" x14ac:dyDescent="0.2"/>
    <row r="77" s="25" customFormat="1" x14ac:dyDescent="0.2"/>
    <row r="78" s="25" customFormat="1" x14ac:dyDescent="0.2"/>
    <row r="79" s="25" customFormat="1" x14ac:dyDescent="0.2"/>
    <row r="80" s="25" customFormat="1" x14ac:dyDescent="0.2"/>
    <row r="81" s="25" customFormat="1" x14ac:dyDescent="0.2"/>
    <row r="82" s="25" customFormat="1" x14ac:dyDescent="0.2"/>
    <row r="83" s="25" customFormat="1" x14ac:dyDescent="0.2"/>
    <row r="84" s="25" customFormat="1" x14ac:dyDescent="0.2"/>
    <row r="85" s="25" customFormat="1" x14ac:dyDescent="0.2"/>
    <row r="86" s="25" customFormat="1" x14ac:dyDescent="0.2"/>
    <row r="87" s="25" customFormat="1" x14ac:dyDescent="0.2"/>
    <row r="88" s="25" customFormat="1" x14ac:dyDescent="0.2"/>
    <row r="89" s="25" customFormat="1" x14ac:dyDescent="0.2"/>
    <row r="90" s="25" customFormat="1" x14ac:dyDescent="0.2"/>
    <row r="91" s="25" customFormat="1" x14ac:dyDescent="0.2"/>
    <row r="92" s="25" customFormat="1" x14ac:dyDescent="0.2"/>
    <row r="93" s="25" customFormat="1" x14ac:dyDescent="0.2"/>
    <row r="94" s="25" customFormat="1" x14ac:dyDescent="0.2"/>
    <row r="95" s="25" customFormat="1" x14ac:dyDescent="0.2"/>
    <row r="96" s="25" customFormat="1" x14ac:dyDescent="0.2"/>
    <row r="97" s="25" customFormat="1" x14ac:dyDescent="0.2"/>
    <row r="98" s="25" customFormat="1" x14ac:dyDescent="0.2"/>
    <row r="99" s="25" customFormat="1" x14ac:dyDescent="0.2"/>
    <row r="100" s="25" customFormat="1" x14ac:dyDescent="0.2"/>
    <row r="101" s="25" customFormat="1" x14ac:dyDescent="0.2"/>
    <row r="102" s="25" customFormat="1" x14ac:dyDescent="0.2"/>
    <row r="103" s="25" customFormat="1" x14ac:dyDescent="0.2"/>
    <row r="104" s="25" customFormat="1" x14ac:dyDescent="0.2"/>
    <row r="105" s="25" customFormat="1" x14ac:dyDescent="0.2"/>
    <row r="106" s="25" customFormat="1" x14ac:dyDescent="0.2"/>
    <row r="107" s="25" customFormat="1" x14ac:dyDescent="0.2"/>
    <row r="108" s="25" customFormat="1" x14ac:dyDescent="0.2"/>
    <row r="109" s="25" customFormat="1" x14ac:dyDescent="0.2"/>
    <row r="110" s="25" customFormat="1" x14ac:dyDescent="0.2"/>
    <row r="111" s="25" customFormat="1" x14ac:dyDescent="0.2"/>
    <row r="112" s="25" customFormat="1" x14ac:dyDescent="0.2"/>
    <row r="113" s="25" customFormat="1" x14ac:dyDescent="0.2"/>
    <row r="114" s="25" customFormat="1" x14ac:dyDescent="0.2"/>
    <row r="115" s="25" customFormat="1" x14ac:dyDescent="0.2"/>
    <row r="116" s="25" customFormat="1" x14ac:dyDescent="0.2"/>
    <row r="117" s="25" customFormat="1" x14ac:dyDescent="0.2"/>
    <row r="118" s="25" customFormat="1" x14ac:dyDescent="0.2"/>
    <row r="119" s="25" customFormat="1" x14ac:dyDescent="0.2"/>
    <row r="120" s="25" customFormat="1" x14ac:dyDescent="0.2"/>
    <row r="121" s="25" customFormat="1" x14ac:dyDescent="0.2"/>
    <row r="122" s="25" customFormat="1" x14ac:dyDescent="0.2"/>
    <row r="123" s="25" customFormat="1" x14ac:dyDescent="0.2"/>
    <row r="124" s="25" customFormat="1" x14ac:dyDescent="0.2"/>
    <row r="125" s="25" customFormat="1" x14ac:dyDescent="0.2"/>
    <row r="126" s="25" customFormat="1" x14ac:dyDescent="0.2"/>
    <row r="127" s="25" customFormat="1" x14ac:dyDescent="0.2"/>
    <row r="128" s="25" customFormat="1" x14ac:dyDescent="0.2"/>
    <row r="129" s="25" customFormat="1" x14ac:dyDescent="0.2"/>
    <row r="130" s="25" customFormat="1" x14ac:dyDescent="0.2"/>
    <row r="131" s="25" customFormat="1" x14ac:dyDescent="0.2"/>
    <row r="132" s="25" customFormat="1" x14ac:dyDescent="0.2"/>
    <row r="133" s="25" customFormat="1" x14ac:dyDescent="0.2"/>
    <row r="134" s="25" customFormat="1" x14ac:dyDescent="0.2"/>
    <row r="135" s="25" customFormat="1" x14ac:dyDescent="0.2"/>
    <row r="136" s="25" customFormat="1" x14ac:dyDescent="0.2"/>
    <row r="137" s="25" customFormat="1" x14ac:dyDescent="0.2"/>
    <row r="138" s="25" customFormat="1" x14ac:dyDescent="0.2"/>
    <row r="139" s="25" customFormat="1" x14ac:dyDescent="0.2"/>
    <row r="140" s="25" customFormat="1" x14ac:dyDescent="0.2"/>
    <row r="141" s="25" customFormat="1" x14ac:dyDescent="0.2"/>
  </sheetData>
  <mergeCells count="1">
    <mergeCell ref="A1:N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pageSetUpPr fitToPage="1"/>
  </sheetPr>
  <dimension ref="A1:L128"/>
  <sheetViews>
    <sheetView showGridLines="0" tabSelected="1" topLeftCell="C1" zoomScale="85" zoomScaleNormal="85" zoomScaleSheetLayoutView="100" workbookViewId="0">
      <pane ySplit="13" topLeftCell="A59" activePane="bottomLeft" state="frozen"/>
      <selection pane="bottomLeft" activeCell="E24" sqref="E24"/>
    </sheetView>
  </sheetViews>
  <sheetFormatPr defaultColWidth="7.75" defaultRowHeight="15" x14ac:dyDescent="0.25"/>
  <cols>
    <col min="1" max="1" width="14.75" style="45" customWidth="1"/>
    <col min="2" max="2" width="35.25" style="49" customWidth="1"/>
    <col min="3" max="3" width="54.25" style="49" customWidth="1"/>
    <col min="4" max="4" width="35.25" style="49" customWidth="1"/>
    <col min="5" max="5" width="35.25" style="48" customWidth="1"/>
    <col min="6" max="6" width="12.75" style="47" customWidth="1"/>
    <col min="7" max="7" width="10.75" style="47" customWidth="1"/>
    <col min="8" max="8" width="35.25" style="46" customWidth="1"/>
    <col min="9" max="10" width="7.75" style="45" hidden="1" customWidth="1"/>
    <col min="11" max="11" width="7.75" style="45" customWidth="1"/>
    <col min="12" max="16384" width="7.75" style="45"/>
  </cols>
  <sheetData>
    <row r="1" spans="1:12" ht="24.75" customHeight="1" x14ac:dyDescent="0.25">
      <c r="A1" s="85" t="s">
        <v>22</v>
      </c>
      <c r="B1" s="44"/>
      <c r="C1" s="44"/>
      <c r="D1" s="44"/>
      <c r="E1" s="84"/>
      <c r="F1" s="84"/>
      <c r="G1" s="84"/>
      <c r="H1" s="84"/>
      <c r="I1" s="44" t="s">
        <v>23</v>
      </c>
      <c r="J1" s="44">
        <f>COUNTIF($F$12:$F$914,$I$1)</f>
        <v>34</v>
      </c>
      <c r="K1" s="44"/>
      <c r="L1" s="44"/>
    </row>
    <row r="2" spans="1:12" ht="15.75" x14ac:dyDescent="0.25">
      <c r="A2" s="91" t="s">
        <v>24</v>
      </c>
      <c r="B2" s="92" t="s">
        <v>25</v>
      </c>
      <c r="C2" s="91" t="s">
        <v>26</v>
      </c>
      <c r="D2" s="93" t="s">
        <v>27</v>
      </c>
      <c r="E2" s="90"/>
      <c r="F2" s="89" t="s">
        <v>26</v>
      </c>
      <c r="G2" s="88" t="s">
        <v>28</v>
      </c>
      <c r="H2" s="87"/>
      <c r="I2" s="86" t="s">
        <v>29</v>
      </c>
      <c r="J2" s="86">
        <f>COUNTIF($F$12:$F$914,$I$2)</f>
        <v>0</v>
      </c>
      <c r="K2" s="86"/>
      <c r="L2" s="86"/>
    </row>
    <row r="3" spans="1:12" ht="20.25" x14ac:dyDescent="0.25">
      <c r="A3" s="85" t="s">
        <v>30</v>
      </c>
      <c r="B3" s="44"/>
      <c r="C3" s="44"/>
      <c r="D3" s="44"/>
      <c r="E3" s="84"/>
      <c r="F3" s="84"/>
      <c r="G3" s="84"/>
      <c r="H3" s="84"/>
      <c r="I3" s="86" t="s">
        <v>31</v>
      </c>
      <c r="J3" s="86">
        <f>COUNTIF($F$12:$F$914,$I$3)</f>
        <v>0</v>
      </c>
      <c r="K3" s="44"/>
      <c r="L3" s="44"/>
    </row>
    <row r="4" spans="1:12" ht="20.25" x14ac:dyDescent="0.25">
      <c r="B4" s="45"/>
      <c r="C4" s="77"/>
      <c r="D4" s="72" t="s">
        <v>32</v>
      </c>
      <c r="E4" s="83">
        <f>COUNTA($F$14:$F$348)</f>
        <v>44</v>
      </c>
      <c r="H4" s="70"/>
      <c r="I4" s="44" t="s">
        <v>33</v>
      </c>
      <c r="J4" s="44">
        <f>COUNTIF($F$12:$F$914,$I$4)</f>
        <v>10</v>
      </c>
    </row>
    <row r="5" spans="1:12" ht="15.75" customHeight="1" x14ac:dyDescent="0.25">
      <c r="A5" s="77">
        <f>COUNTA($B$14:$B$889)</f>
        <v>44</v>
      </c>
      <c r="B5" s="78" t="str">
        <f>CONCATENATE(IF(ISNONTEXT($B$10:$B$874)," Total Test Cases"))</f>
        <v xml:space="preserve"> Total Test Cases</v>
      </c>
      <c r="C5" s="77"/>
      <c r="D5" s="72" t="s">
        <v>34</v>
      </c>
      <c r="E5" s="82">
        <f>IF($A$5=0,0,($E$4/$A$5))</f>
        <v>1</v>
      </c>
      <c r="H5" s="70"/>
      <c r="I5" s="80"/>
      <c r="J5" s="80"/>
    </row>
    <row r="6" spans="1:12" ht="15.75" customHeight="1" x14ac:dyDescent="0.25">
      <c r="A6" s="77"/>
      <c r="B6" s="78"/>
      <c r="C6" s="77"/>
      <c r="D6" s="72" t="s">
        <v>35</v>
      </c>
      <c r="E6" s="82">
        <f>IF($A$5=0,0,1-$E$5)</f>
        <v>0</v>
      </c>
      <c r="H6" s="70"/>
      <c r="I6" s="80"/>
      <c r="J6" s="80"/>
    </row>
    <row r="7" spans="1:12" ht="15.75" customHeight="1" x14ac:dyDescent="0.25">
      <c r="A7" s="79"/>
      <c r="B7" s="78"/>
      <c r="C7" s="77"/>
      <c r="D7" s="81" t="s">
        <v>36</v>
      </c>
      <c r="E7" s="74">
        <f>IF($E$4=0,0,($J$1)/$E$4)</f>
        <v>0.77272727272727271</v>
      </c>
      <c r="H7" s="70"/>
      <c r="I7" s="80"/>
      <c r="J7" s="80"/>
    </row>
    <row r="8" spans="1:12" ht="15.75" customHeight="1" x14ac:dyDescent="0.25">
      <c r="A8" s="79"/>
      <c r="B8" s="78"/>
      <c r="C8" s="77"/>
      <c r="D8" s="72" t="s">
        <v>37</v>
      </c>
      <c r="E8" s="74">
        <f>IF($E$4=0,0,($J$2)/$E$4)</f>
        <v>0</v>
      </c>
      <c r="H8" s="70"/>
      <c r="I8" s="80"/>
      <c r="J8" s="80"/>
    </row>
    <row r="9" spans="1:12" ht="15.75" customHeight="1" x14ac:dyDescent="0.25">
      <c r="A9" s="73"/>
      <c r="B9" s="73"/>
      <c r="C9" s="73"/>
      <c r="D9" s="72" t="s">
        <v>38</v>
      </c>
      <c r="E9" s="74">
        <f>IF($E$4=0,0,($J$3)/$E$4)</f>
        <v>0</v>
      </c>
      <c r="H9" s="70"/>
      <c r="I9" s="76"/>
      <c r="J9" s="75"/>
    </row>
    <row r="10" spans="1:12" ht="15.75" x14ac:dyDescent="0.25">
      <c r="A10" s="73"/>
      <c r="B10" s="73"/>
      <c r="C10" s="73"/>
      <c r="D10" s="72" t="s">
        <v>39</v>
      </c>
      <c r="E10" s="74">
        <f>IF($E$4=0,0,($J$4)/$E$4)</f>
        <v>0.22727272727272727</v>
      </c>
      <c r="F10" s="70"/>
      <c r="G10" s="70"/>
      <c r="H10" s="70"/>
    </row>
    <row r="11" spans="1:12" ht="15.75" x14ac:dyDescent="0.25">
      <c r="A11" s="73"/>
      <c r="B11" s="73"/>
      <c r="C11" s="73"/>
      <c r="D11" s="72"/>
      <c r="E11" s="71"/>
      <c r="F11" s="70"/>
      <c r="G11" s="70"/>
      <c r="H11" s="70"/>
    </row>
    <row r="12" spans="1:12" x14ac:dyDescent="0.25">
      <c r="A12" s="69" t="s">
        <v>40</v>
      </c>
      <c r="B12" s="68" t="s">
        <v>41</v>
      </c>
      <c r="C12" s="68" t="s">
        <v>42</v>
      </c>
      <c r="D12" s="68" t="s">
        <v>43</v>
      </c>
      <c r="E12" s="68" t="s">
        <v>44</v>
      </c>
      <c r="F12" s="67" t="s">
        <v>45</v>
      </c>
      <c r="G12" s="66" t="s">
        <v>3</v>
      </c>
      <c r="H12" s="65" t="s">
        <v>46</v>
      </c>
      <c r="K12" s="56"/>
      <c r="L12" s="56"/>
    </row>
    <row r="13" spans="1:12" s="56" customFormat="1" ht="26.25" x14ac:dyDescent="0.25">
      <c r="A13" s="61" t="s">
        <v>47</v>
      </c>
      <c r="B13" s="60"/>
      <c r="C13" s="60"/>
      <c r="D13" s="60"/>
      <c r="E13" s="60"/>
      <c r="F13" s="59"/>
      <c r="G13" s="58"/>
      <c r="H13" s="57"/>
    </row>
    <row r="14" spans="1:12" s="56" customFormat="1" ht="18" x14ac:dyDescent="0.25">
      <c r="A14" s="55" t="s">
        <v>48</v>
      </c>
      <c r="B14" s="54"/>
      <c r="C14" s="54"/>
      <c r="D14" s="54"/>
      <c r="E14" s="53"/>
      <c r="F14" s="53"/>
      <c r="G14" s="53"/>
      <c r="H14" s="52"/>
      <c r="K14" s="62"/>
      <c r="L14" s="62"/>
    </row>
    <row r="15" spans="1:12" s="64" customFormat="1" ht="76.5" x14ac:dyDescent="0.25">
      <c r="A15" s="94" t="s">
        <v>49</v>
      </c>
      <c r="B15" s="94" t="s">
        <v>50</v>
      </c>
      <c r="C15" s="94" t="s">
        <v>51</v>
      </c>
      <c r="D15" s="94" t="s">
        <v>52</v>
      </c>
      <c r="E15" s="113" t="s">
        <v>53</v>
      </c>
      <c r="F15" s="63" t="s">
        <v>23</v>
      </c>
      <c r="G15" s="95"/>
      <c r="H15" s="96"/>
      <c r="I15" s="62"/>
      <c r="J15" s="62"/>
    </row>
    <row r="16" spans="1:12" s="64" customFormat="1" ht="102" x14ac:dyDescent="0.25">
      <c r="A16" s="94" t="s">
        <v>54</v>
      </c>
      <c r="B16" s="94" t="s">
        <v>55</v>
      </c>
      <c r="C16" s="94" t="s">
        <v>56</v>
      </c>
      <c r="D16" s="94" t="s">
        <v>57</v>
      </c>
      <c r="E16" s="113" t="s">
        <v>53</v>
      </c>
      <c r="F16" s="63" t="s">
        <v>23</v>
      </c>
      <c r="G16" s="95"/>
      <c r="H16" s="97"/>
      <c r="I16" s="62"/>
      <c r="J16" s="62"/>
    </row>
    <row r="17" spans="1:10" s="64" customFormat="1" ht="204.75" x14ac:dyDescent="0.25">
      <c r="A17" s="114" t="s">
        <v>58</v>
      </c>
      <c r="B17" s="114" t="s">
        <v>59</v>
      </c>
      <c r="C17" s="114" t="s">
        <v>60</v>
      </c>
      <c r="D17" s="114" t="s">
        <v>61</v>
      </c>
      <c r="E17" s="115" t="s">
        <v>62</v>
      </c>
      <c r="F17" s="116" t="s">
        <v>33</v>
      </c>
      <c r="G17" s="119" t="s">
        <v>63</v>
      </c>
      <c r="H17" s="118" t="s">
        <v>64</v>
      </c>
      <c r="I17" s="62"/>
      <c r="J17" s="62"/>
    </row>
    <row r="18" spans="1:10" s="64" customFormat="1" ht="191.25" x14ac:dyDescent="0.25">
      <c r="A18" s="94" t="s">
        <v>65</v>
      </c>
      <c r="B18" s="94" t="s">
        <v>66</v>
      </c>
      <c r="C18" s="94" t="s">
        <v>67</v>
      </c>
      <c r="D18" s="94" t="s">
        <v>68</v>
      </c>
      <c r="E18" s="113" t="s">
        <v>53</v>
      </c>
      <c r="F18" s="63" t="s">
        <v>23</v>
      </c>
      <c r="G18" s="95"/>
      <c r="H18" s="97"/>
      <c r="I18" s="62"/>
      <c r="J18" s="62"/>
    </row>
    <row r="19" spans="1:10" s="64" customFormat="1" ht="216.75" x14ac:dyDescent="0.25">
      <c r="A19" s="94" t="s">
        <v>69</v>
      </c>
      <c r="B19" s="94" t="s">
        <v>70</v>
      </c>
      <c r="C19" s="94" t="s">
        <v>71</v>
      </c>
      <c r="D19" s="94" t="s">
        <v>72</v>
      </c>
      <c r="E19" s="113" t="s">
        <v>53</v>
      </c>
      <c r="F19" s="63" t="s">
        <v>23</v>
      </c>
      <c r="G19" s="95"/>
      <c r="H19" s="97"/>
      <c r="I19" s="62"/>
      <c r="J19" s="62"/>
    </row>
    <row r="20" spans="1:10" s="64" customFormat="1" ht="51" x14ac:dyDescent="0.25">
      <c r="A20" s="94" t="s">
        <v>73</v>
      </c>
      <c r="B20" s="94" t="s">
        <v>74</v>
      </c>
      <c r="C20" s="94" t="s">
        <v>75</v>
      </c>
      <c r="D20" s="94" t="s">
        <v>76</v>
      </c>
      <c r="E20" s="113" t="s">
        <v>53</v>
      </c>
      <c r="F20" s="63" t="s">
        <v>23</v>
      </c>
      <c r="G20" s="95"/>
      <c r="H20" s="97"/>
      <c r="I20" s="62"/>
      <c r="J20" s="62"/>
    </row>
    <row r="21" spans="1:10" s="64" customFormat="1" ht="51" x14ac:dyDescent="0.25">
      <c r="A21" s="94" t="s">
        <v>77</v>
      </c>
      <c r="B21" s="94" t="s">
        <v>78</v>
      </c>
      <c r="C21" s="94" t="s">
        <v>79</v>
      </c>
      <c r="D21" s="94" t="s">
        <v>80</v>
      </c>
      <c r="E21" s="113" t="s">
        <v>53</v>
      </c>
      <c r="F21" s="63" t="s">
        <v>23</v>
      </c>
      <c r="G21" s="95"/>
      <c r="H21" s="97"/>
      <c r="I21" s="62"/>
      <c r="J21" s="62"/>
    </row>
    <row r="22" spans="1:10" s="64" customFormat="1" ht="76.5" x14ac:dyDescent="0.25">
      <c r="A22" s="94" t="s">
        <v>81</v>
      </c>
      <c r="B22" s="94" t="s">
        <v>82</v>
      </c>
      <c r="C22" s="94" t="s">
        <v>83</v>
      </c>
      <c r="D22" s="94" t="s">
        <v>84</v>
      </c>
      <c r="E22" s="113" t="s">
        <v>53</v>
      </c>
      <c r="F22" s="63" t="s">
        <v>23</v>
      </c>
      <c r="G22" s="95"/>
      <c r="H22" s="97"/>
      <c r="I22" s="62"/>
      <c r="J22" s="62"/>
    </row>
    <row r="23" spans="1:10" s="64" customFormat="1" ht="102" x14ac:dyDescent="0.25">
      <c r="A23" s="94" t="s">
        <v>85</v>
      </c>
      <c r="B23" s="94" t="s">
        <v>86</v>
      </c>
      <c r="C23" s="94" t="s">
        <v>87</v>
      </c>
      <c r="D23" s="94" t="s">
        <v>88</v>
      </c>
      <c r="E23" s="113" t="s">
        <v>53</v>
      </c>
      <c r="F23" s="63" t="s">
        <v>23</v>
      </c>
      <c r="G23" s="95"/>
      <c r="H23" s="97"/>
      <c r="I23" s="62"/>
      <c r="J23" s="62"/>
    </row>
    <row r="24" spans="1:10" s="64" customFormat="1" ht="76.5" x14ac:dyDescent="0.25">
      <c r="A24" s="94" t="s">
        <v>89</v>
      </c>
      <c r="B24" s="94" t="s">
        <v>90</v>
      </c>
      <c r="C24" s="94" t="s">
        <v>91</v>
      </c>
      <c r="D24" s="94" t="s">
        <v>92</v>
      </c>
      <c r="E24" s="138" t="s">
        <v>53</v>
      </c>
      <c r="F24" s="63" t="s">
        <v>23</v>
      </c>
      <c r="G24" s="95"/>
      <c r="H24" s="97" t="s">
        <v>238</v>
      </c>
      <c r="I24" s="62"/>
      <c r="J24" s="62"/>
    </row>
    <row r="25" spans="1:10" s="64" customFormat="1" ht="63.75" x14ac:dyDescent="0.25">
      <c r="A25" s="94" t="s">
        <v>93</v>
      </c>
      <c r="B25" s="94" t="s">
        <v>94</v>
      </c>
      <c r="C25" s="94" t="s">
        <v>95</v>
      </c>
      <c r="D25" s="94" t="s">
        <v>96</v>
      </c>
      <c r="E25" s="112" t="s">
        <v>53</v>
      </c>
      <c r="F25" s="63" t="s">
        <v>23</v>
      </c>
      <c r="G25" s="95"/>
      <c r="H25" s="97" t="s">
        <v>98</v>
      </c>
      <c r="I25" s="62"/>
      <c r="J25" s="62"/>
    </row>
    <row r="26" spans="1:10" s="64" customFormat="1" ht="76.5" x14ac:dyDescent="0.25">
      <c r="A26" s="94" t="s">
        <v>99</v>
      </c>
      <c r="B26" s="94" t="s">
        <v>100</v>
      </c>
      <c r="C26" s="94" t="s">
        <v>101</v>
      </c>
      <c r="D26" s="94" t="s">
        <v>102</v>
      </c>
      <c r="E26" s="113" t="s">
        <v>53</v>
      </c>
      <c r="F26" s="63" t="s">
        <v>23</v>
      </c>
      <c r="G26" s="95"/>
      <c r="H26" s="97"/>
      <c r="I26" s="62"/>
      <c r="J26" s="62"/>
    </row>
    <row r="27" spans="1:10" s="64" customFormat="1" ht="102" x14ac:dyDescent="0.25">
      <c r="A27" s="114" t="s">
        <v>103</v>
      </c>
      <c r="B27" s="114" t="s">
        <v>104</v>
      </c>
      <c r="C27" s="114" t="s">
        <v>105</v>
      </c>
      <c r="D27" s="114" t="s">
        <v>106</v>
      </c>
      <c r="E27" s="120" t="s">
        <v>97</v>
      </c>
      <c r="F27" s="116" t="s">
        <v>33</v>
      </c>
      <c r="G27" s="117"/>
      <c r="H27" s="118"/>
      <c r="I27" s="62"/>
      <c r="J27" s="62"/>
    </row>
    <row r="28" spans="1:10" s="64" customFormat="1" ht="89.25" x14ac:dyDescent="0.25">
      <c r="A28" s="94" t="s">
        <v>107</v>
      </c>
      <c r="B28" s="94" t="s">
        <v>108</v>
      </c>
      <c r="C28" s="94" t="s">
        <v>109</v>
      </c>
      <c r="D28" s="94" t="s">
        <v>110</v>
      </c>
      <c r="E28" s="113" t="s">
        <v>53</v>
      </c>
      <c r="F28" s="63" t="s">
        <v>23</v>
      </c>
      <c r="G28" s="95"/>
      <c r="H28" s="97"/>
      <c r="I28" s="62"/>
      <c r="J28" s="62"/>
    </row>
    <row r="29" spans="1:10" s="64" customFormat="1" ht="76.5" x14ac:dyDescent="0.25">
      <c r="A29" s="94" t="s">
        <v>111</v>
      </c>
      <c r="B29" s="94" t="s">
        <v>112</v>
      </c>
      <c r="C29" s="94" t="s">
        <v>113</v>
      </c>
      <c r="D29" s="94" t="s">
        <v>114</v>
      </c>
      <c r="E29" s="113" t="s">
        <v>53</v>
      </c>
      <c r="F29" s="63" t="s">
        <v>23</v>
      </c>
      <c r="G29" s="95"/>
      <c r="H29" s="97" t="s">
        <v>115</v>
      </c>
      <c r="I29" s="62"/>
      <c r="J29" s="62"/>
    </row>
    <row r="30" spans="1:10" s="64" customFormat="1" ht="18" x14ac:dyDescent="0.25">
      <c r="A30" s="55" t="s">
        <v>116</v>
      </c>
      <c r="B30" s="54"/>
      <c r="C30" s="54"/>
      <c r="D30" s="54"/>
      <c r="E30" s="53"/>
      <c r="F30" s="53"/>
      <c r="G30" s="53"/>
      <c r="H30" s="52"/>
      <c r="I30" s="62"/>
      <c r="J30" s="62"/>
    </row>
    <row r="31" spans="1:10" s="64" customFormat="1" ht="51" x14ac:dyDescent="0.25">
      <c r="A31" s="94" t="s">
        <v>117</v>
      </c>
      <c r="B31" s="94" t="s">
        <v>118</v>
      </c>
      <c r="C31" s="94" t="s">
        <v>119</v>
      </c>
      <c r="D31" s="94" t="s">
        <v>120</v>
      </c>
      <c r="E31" s="113" t="s">
        <v>53</v>
      </c>
      <c r="F31" s="63" t="s">
        <v>23</v>
      </c>
      <c r="G31" s="95"/>
      <c r="H31" s="96"/>
      <c r="I31" s="62"/>
      <c r="J31" s="62"/>
    </row>
    <row r="32" spans="1:10" s="64" customFormat="1" ht="38.25" x14ac:dyDescent="0.25">
      <c r="A32" s="94" t="s">
        <v>121</v>
      </c>
      <c r="B32" s="94" t="s">
        <v>122</v>
      </c>
      <c r="C32" s="94" t="s">
        <v>123</v>
      </c>
      <c r="D32" s="94" t="s">
        <v>124</v>
      </c>
      <c r="E32" s="113" t="s">
        <v>53</v>
      </c>
      <c r="F32" s="63" t="s">
        <v>23</v>
      </c>
      <c r="G32" s="95"/>
      <c r="H32" s="96"/>
      <c r="I32" s="62"/>
      <c r="J32" s="62"/>
    </row>
    <row r="33" spans="1:12" s="64" customFormat="1" ht="191.25" x14ac:dyDescent="0.25">
      <c r="A33" s="94" t="s">
        <v>125</v>
      </c>
      <c r="B33" s="94" t="s">
        <v>126</v>
      </c>
      <c r="C33" s="94" t="s">
        <v>127</v>
      </c>
      <c r="D33" s="94" t="s">
        <v>128</v>
      </c>
      <c r="E33" s="113" t="s">
        <v>53</v>
      </c>
      <c r="F33" s="63" t="s">
        <v>23</v>
      </c>
      <c r="G33" s="95"/>
      <c r="H33" s="96"/>
      <c r="I33" s="62"/>
      <c r="J33" s="62"/>
    </row>
    <row r="34" spans="1:12" s="64" customFormat="1" ht="38.25" x14ac:dyDescent="0.25">
      <c r="A34" s="94" t="s">
        <v>129</v>
      </c>
      <c r="B34" s="94" t="s">
        <v>130</v>
      </c>
      <c r="C34" s="94" t="s">
        <v>131</v>
      </c>
      <c r="D34" s="94" t="s">
        <v>132</v>
      </c>
      <c r="E34" s="113" t="s">
        <v>53</v>
      </c>
      <c r="F34" s="63" t="s">
        <v>23</v>
      </c>
      <c r="G34" s="95"/>
      <c r="H34" s="122"/>
      <c r="I34" s="62"/>
      <c r="J34" s="62"/>
    </row>
    <row r="35" spans="1:12" s="64" customFormat="1" ht="63.75" x14ac:dyDescent="0.25">
      <c r="A35" s="94" t="s">
        <v>133</v>
      </c>
      <c r="B35" s="94" t="s">
        <v>134</v>
      </c>
      <c r="C35" s="94" t="s">
        <v>135</v>
      </c>
      <c r="D35" s="94" t="s">
        <v>96</v>
      </c>
      <c r="E35" s="138" t="s">
        <v>53</v>
      </c>
      <c r="F35" s="63" t="s">
        <v>23</v>
      </c>
      <c r="G35" s="95"/>
      <c r="H35" s="96" t="s">
        <v>98</v>
      </c>
      <c r="I35" s="62"/>
      <c r="J35" s="62"/>
    </row>
    <row r="36" spans="1:12" s="64" customFormat="1" ht="89.25" x14ac:dyDescent="0.25">
      <c r="A36" s="94" t="s">
        <v>136</v>
      </c>
      <c r="B36" s="94" t="s">
        <v>137</v>
      </c>
      <c r="C36" s="94" t="s">
        <v>138</v>
      </c>
      <c r="D36" s="94" t="s">
        <v>139</v>
      </c>
      <c r="E36" s="113" t="s">
        <v>53</v>
      </c>
      <c r="F36" s="63" t="s">
        <v>23</v>
      </c>
      <c r="G36" s="95"/>
      <c r="H36" s="96"/>
      <c r="I36" s="62"/>
      <c r="J36" s="62"/>
    </row>
    <row r="37" spans="1:12" s="64" customFormat="1" ht="102" x14ac:dyDescent="0.25">
      <c r="A37" s="94" t="s">
        <v>140</v>
      </c>
      <c r="B37" s="94" t="s">
        <v>141</v>
      </c>
      <c r="C37" s="94" t="s">
        <v>142</v>
      </c>
      <c r="D37" s="94" t="s">
        <v>143</v>
      </c>
      <c r="E37" s="124" t="s">
        <v>53</v>
      </c>
      <c r="F37" s="63" t="s">
        <v>23</v>
      </c>
      <c r="G37" s="125"/>
      <c r="H37" s="126" t="s">
        <v>239</v>
      </c>
      <c r="I37" s="62"/>
      <c r="J37" s="62"/>
    </row>
    <row r="38" spans="1:12" s="64" customFormat="1" ht="140.25" x14ac:dyDescent="0.25">
      <c r="A38" s="94" t="s">
        <v>144</v>
      </c>
      <c r="B38" s="94" t="s">
        <v>145</v>
      </c>
      <c r="C38" s="94" t="s">
        <v>146</v>
      </c>
      <c r="D38" s="94" t="s">
        <v>147</v>
      </c>
      <c r="E38" s="113" t="s">
        <v>53</v>
      </c>
      <c r="F38" s="63" t="s">
        <v>23</v>
      </c>
      <c r="G38" s="95"/>
      <c r="H38" s="96"/>
      <c r="I38" s="62"/>
      <c r="J38" s="62"/>
    </row>
    <row r="39" spans="1:12" s="64" customFormat="1" ht="76.5" x14ac:dyDescent="0.25">
      <c r="A39" s="94" t="s">
        <v>148</v>
      </c>
      <c r="B39" s="94" t="s">
        <v>149</v>
      </c>
      <c r="C39" s="94" t="s">
        <v>150</v>
      </c>
      <c r="D39" s="94" t="s">
        <v>151</v>
      </c>
      <c r="E39" s="138" t="s">
        <v>53</v>
      </c>
      <c r="F39" s="63" t="s">
        <v>23</v>
      </c>
      <c r="G39" s="95"/>
      <c r="H39" s="123" t="s">
        <v>237</v>
      </c>
      <c r="I39" s="62"/>
      <c r="J39" s="62"/>
    </row>
    <row r="40" spans="1:12" s="62" customFormat="1" ht="102" x14ac:dyDescent="0.25">
      <c r="A40" s="94" t="s">
        <v>152</v>
      </c>
      <c r="B40" s="98" t="s">
        <v>153</v>
      </c>
      <c r="C40" s="98" t="s">
        <v>154</v>
      </c>
      <c r="D40" s="98" t="s">
        <v>155</v>
      </c>
      <c r="E40" s="124" t="s">
        <v>53</v>
      </c>
      <c r="F40" s="63" t="s">
        <v>23</v>
      </c>
      <c r="G40" s="99"/>
      <c r="H40" s="128" t="s">
        <v>241</v>
      </c>
    </row>
    <row r="41" spans="1:12" s="62" customFormat="1" ht="102" x14ac:dyDescent="0.25">
      <c r="A41" s="94" t="s">
        <v>156</v>
      </c>
      <c r="B41" s="98" t="s">
        <v>157</v>
      </c>
      <c r="C41" s="98" t="s">
        <v>158</v>
      </c>
      <c r="D41" s="98" t="s">
        <v>159</v>
      </c>
      <c r="E41" s="121" t="s">
        <v>97</v>
      </c>
      <c r="F41" s="63" t="s">
        <v>33</v>
      </c>
      <c r="G41" s="99"/>
      <c r="H41" s="100" t="s">
        <v>160</v>
      </c>
    </row>
    <row r="42" spans="1:12" s="62" customFormat="1" ht="102" x14ac:dyDescent="0.25">
      <c r="A42" s="94" t="s">
        <v>161</v>
      </c>
      <c r="B42" s="98" t="s">
        <v>162</v>
      </c>
      <c r="C42" s="98" t="s">
        <v>163</v>
      </c>
      <c r="D42" s="98" t="s">
        <v>159</v>
      </c>
      <c r="E42" s="113" t="s">
        <v>53</v>
      </c>
      <c r="F42" s="63" t="s">
        <v>23</v>
      </c>
      <c r="G42" s="99"/>
      <c r="H42" s="128" t="s">
        <v>236</v>
      </c>
    </row>
    <row r="43" spans="1:12" s="64" customFormat="1" ht="140.25" x14ac:dyDescent="0.25">
      <c r="A43" s="94" t="s">
        <v>164</v>
      </c>
      <c r="B43" s="94" t="s">
        <v>165</v>
      </c>
      <c r="C43" s="94" t="s">
        <v>166</v>
      </c>
      <c r="D43" s="94" t="s">
        <v>167</v>
      </c>
      <c r="E43" s="113" t="s">
        <v>53</v>
      </c>
      <c r="F43" s="63" t="s">
        <v>23</v>
      </c>
      <c r="G43" s="95"/>
      <c r="H43" s="96"/>
      <c r="I43" s="62"/>
      <c r="J43" s="62"/>
    </row>
    <row r="44" spans="1:12" s="106" customFormat="1" ht="153" x14ac:dyDescent="0.25">
      <c r="A44" s="94" t="s">
        <v>168</v>
      </c>
      <c r="B44" s="101" t="s">
        <v>169</v>
      </c>
      <c r="C44" s="101" t="s">
        <v>170</v>
      </c>
      <c r="D44" s="101" t="s">
        <v>171</v>
      </c>
      <c r="E44" s="113" t="s">
        <v>53</v>
      </c>
      <c r="F44" s="102" t="s">
        <v>23</v>
      </c>
      <c r="G44" s="103"/>
      <c r="H44" s="104"/>
      <c r="I44" s="105"/>
      <c r="J44" s="105"/>
    </row>
    <row r="45" spans="1:12" s="56" customFormat="1" ht="26.25" x14ac:dyDescent="0.25">
      <c r="A45" s="61" t="s">
        <v>172</v>
      </c>
      <c r="B45" s="60"/>
      <c r="C45" s="60"/>
      <c r="D45" s="60"/>
      <c r="E45" s="60"/>
      <c r="F45" s="59"/>
      <c r="G45" s="58"/>
      <c r="H45" s="57"/>
    </row>
    <row r="46" spans="1:12" s="56" customFormat="1" ht="18" x14ac:dyDescent="0.25">
      <c r="A46" s="55" t="s">
        <v>173</v>
      </c>
      <c r="B46" s="54"/>
      <c r="C46" s="54"/>
      <c r="D46" s="54"/>
      <c r="E46" s="53"/>
      <c r="F46" s="53"/>
      <c r="G46" s="53"/>
      <c r="H46" s="52"/>
      <c r="K46" s="62"/>
      <c r="L46" s="62"/>
    </row>
    <row r="47" spans="1:12" ht="89.25" x14ac:dyDescent="0.25">
      <c r="A47" s="94" t="s">
        <v>174</v>
      </c>
      <c r="B47" s="94" t="s">
        <v>175</v>
      </c>
      <c r="C47" s="94" t="s">
        <v>176</v>
      </c>
      <c r="D47" s="94" t="s">
        <v>177</v>
      </c>
      <c r="E47" s="113" t="s">
        <v>53</v>
      </c>
      <c r="F47" s="63" t="s">
        <v>23</v>
      </c>
      <c r="G47" s="95"/>
      <c r="H47" s="97"/>
    </row>
    <row r="48" spans="1:12" ht="63.75" x14ac:dyDescent="0.25">
      <c r="A48" s="94" t="s">
        <v>178</v>
      </c>
      <c r="B48" s="94" t="s">
        <v>179</v>
      </c>
      <c r="C48" s="94" t="s">
        <v>180</v>
      </c>
      <c r="D48" s="94" t="s">
        <v>181</v>
      </c>
      <c r="E48" s="113" t="s">
        <v>53</v>
      </c>
      <c r="F48" s="63" t="s">
        <v>23</v>
      </c>
      <c r="G48" s="95"/>
      <c r="H48" s="97" t="s">
        <v>240</v>
      </c>
    </row>
    <row r="49" spans="1:12" ht="51" x14ac:dyDescent="0.25">
      <c r="A49" s="94" t="s">
        <v>182</v>
      </c>
      <c r="B49" s="94" t="s">
        <v>183</v>
      </c>
      <c r="C49" s="94" t="s">
        <v>184</v>
      </c>
      <c r="D49" s="94" t="s">
        <v>185</v>
      </c>
      <c r="E49" s="113" t="s">
        <v>53</v>
      </c>
      <c r="F49" s="63" t="s">
        <v>23</v>
      </c>
      <c r="G49" s="95"/>
      <c r="H49" s="97"/>
    </row>
    <row r="50" spans="1:12" s="56" customFormat="1" ht="18" x14ac:dyDescent="0.25">
      <c r="A50" s="55" t="s">
        <v>186</v>
      </c>
      <c r="B50" s="54"/>
      <c r="C50" s="54"/>
      <c r="D50" s="54"/>
      <c r="E50" s="53"/>
      <c r="F50" s="53"/>
      <c r="G50" s="53"/>
      <c r="H50" s="52"/>
      <c r="K50" s="62"/>
      <c r="L50" s="62"/>
    </row>
    <row r="51" spans="1:12" s="109" customFormat="1" ht="163.15" customHeight="1" x14ac:dyDescent="0.25">
      <c r="A51" s="94" t="s">
        <v>187</v>
      </c>
      <c r="B51" s="107" t="s">
        <v>188</v>
      </c>
      <c r="C51" s="107" t="s">
        <v>189</v>
      </c>
      <c r="D51" s="107" t="s">
        <v>190</v>
      </c>
      <c r="E51" s="113" t="s">
        <v>53</v>
      </c>
      <c r="F51" s="108" t="s">
        <v>23</v>
      </c>
      <c r="G51" s="95"/>
      <c r="H51" s="97"/>
    </row>
    <row r="52" spans="1:12" s="109" customFormat="1" ht="140.25" x14ac:dyDescent="0.25">
      <c r="A52" s="94" t="s">
        <v>191</v>
      </c>
      <c r="B52" s="107" t="s">
        <v>192</v>
      </c>
      <c r="C52" s="107" t="s">
        <v>193</v>
      </c>
      <c r="D52" s="107" t="s">
        <v>194</v>
      </c>
      <c r="E52" s="113" t="s">
        <v>53</v>
      </c>
      <c r="F52" s="108" t="s">
        <v>23</v>
      </c>
      <c r="G52" s="95"/>
      <c r="H52" s="97"/>
    </row>
    <row r="53" spans="1:12" s="109" customFormat="1" ht="140.25" x14ac:dyDescent="0.25">
      <c r="A53" s="94" t="s">
        <v>195</v>
      </c>
      <c r="B53" s="107" t="s">
        <v>196</v>
      </c>
      <c r="C53" s="107" t="s">
        <v>197</v>
      </c>
      <c r="D53" s="107" t="s">
        <v>198</v>
      </c>
      <c r="E53" s="138" t="s">
        <v>53</v>
      </c>
      <c r="F53" s="108" t="s">
        <v>23</v>
      </c>
      <c r="G53" s="95"/>
      <c r="H53" s="97" t="s">
        <v>199</v>
      </c>
    </row>
    <row r="54" spans="1:12" s="109" customFormat="1" ht="102" x14ac:dyDescent="0.25">
      <c r="A54" s="94" t="s">
        <v>200</v>
      </c>
      <c r="B54" s="107" t="s">
        <v>201</v>
      </c>
      <c r="C54" s="107" t="s">
        <v>202</v>
      </c>
      <c r="D54" s="107" t="s">
        <v>203</v>
      </c>
      <c r="E54" s="138" t="s">
        <v>53</v>
      </c>
      <c r="F54" s="108" t="s">
        <v>23</v>
      </c>
      <c r="G54" s="95"/>
      <c r="H54" s="127" t="s">
        <v>199</v>
      </c>
    </row>
    <row r="55" spans="1:12" s="109" customFormat="1" ht="114.75" x14ac:dyDescent="0.25">
      <c r="A55" s="94" t="s">
        <v>204</v>
      </c>
      <c r="B55" s="107" t="s">
        <v>205</v>
      </c>
      <c r="C55" s="107" t="s">
        <v>206</v>
      </c>
      <c r="D55" s="107" t="s">
        <v>207</v>
      </c>
      <c r="E55" s="112" t="s">
        <v>97</v>
      </c>
      <c r="F55" s="108" t="s">
        <v>33</v>
      </c>
      <c r="G55" s="95"/>
      <c r="H55" s="97"/>
    </row>
    <row r="56" spans="1:12" s="109" customFormat="1" ht="38.25" x14ac:dyDescent="0.25">
      <c r="A56" s="94" t="s">
        <v>208</v>
      </c>
      <c r="B56" s="107" t="s">
        <v>209</v>
      </c>
      <c r="C56" s="107" t="s">
        <v>210</v>
      </c>
      <c r="D56" s="107" t="s">
        <v>211</v>
      </c>
      <c r="E56" s="113" t="s">
        <v>53</v>
      </c>
      <c r="F56" s="108" t="s">
        <v>23</v>
      </c>
      <c r="G56" s="95"/>
      <c r="H56" s="97"/>
    </row>
    <row r="57" spans="1:12" ht="191.25" x14ac:dyDescent="0.25">
      <c r="A57" s="94" t="s">
        <v>212</v>
      </c>
      <c r="B57" s="110" t="s">
        <v>213</v>
      </c>
      <c r="C57" s="110" t="s">
        <v>214</v>
      </c>
      <c r="D57" s="110" t="s">
        <v>215</v>
      </c>
      <c r="E57" s="112" t="s">
        <v>97</v>
      </c>
      <c r="F57" s="63" t="s">
        <v>33</v>
      </c>
      <c r="G57" s="99"/>
      <c r="H57" s="111"/>
    </row>
    <row r="58" spans="1:12" s="56" customFormat="1" ht="18" x14ac:dyDescent="0.25">
      <c r="A58" s="55" t="s">
        <v>216</v>
      </c>
      <c r="B58" s="54"/>
      <c r="C58" s="54"/>
      <c r="D58" s="54"/>
      <c r="E58" s="53"/>
      <c r="F58" s="53"/>
      <c r="G58" s="53"/>
      <c r="H58" s="52"/>
      <c r="K58" s="62"/>
      <c r="L58" s="62"/>
    </row>
    <row r="59" spans="1:12" s="109" customFormat="1" ht="51" x14ac:dyDescent="0.25">
      <c r="A59" s="94" t="s">
        <v>217</v>
      </c>
      <c r="B59" s="107" t="s">
        <v>218</v>
      </c>
      <c r="C59" s="107" t="s">
        <v>219</v>
      </c>
      <c r="D59" s="107" t="s">
        <v>220</v>
      </c>
      <c r="E59" s="112" t="s">
        <v>97</v>
      </c>
      <c r="F59" s="108" t="s">
        <v>33</v>
      </c>
      <c r="G59" s="95"/>
      <c r="H59" s="97"/>
    </row>
    <row r="60" spans="1:12" s="109" customFormat="1" ht="89.25" x14ac:dyDescent="0.25">
      <c r="A60" s="94" t="s">
        <v>221</v>
      </c>
      <c r="B60" s="107" t="s">
        <v>222</v>
      </c>
      <c r="C60" s="107" t="s">
        <v>223</v>
      </c>
      <c r="D60" s="107" t="s">
        <v>224</v>
      </c>
      <c r="E60" s="112" t="s">
        <v>97</v>
      </c>
      <c r="F60" s="108" t="s">
        <v>33</v>
      </c>
      <c r="G60" s="95"/>
      <c r="H60" s="97"/>
    </row>
    <row r="61" spans="1:12" s="109" customFormat="1" ht="25.5" x14ac:dyDescent="0.25">
      <c r="A61" s="94" t="s">
        <v>225</v>
      </c>
      <c r="B61" s="107" t="s">
        <v>226</v>
      </c>
      <c r="C61" s="107" t="s">
        <v>227</v>
      </c>
      <c r="D61" s="107" t="s">
        <v>228</v>
      </c>
      <c r="E61" s="112" t="s">
        <v>97</v>
      </c>
      <c r="F61" s="108" t="s">
        <v>33</v>
      </c>
      <c r="G61" s="95"/>
      <c r="H61" s="97"/>
    </row>
    <row r="62" spans="1:12" s="109" customFormat="1" ht="178.5" x14ac:dyDescent="0.25">
      <c r="A62" s="94" t="s">
        <v>229</v>
      </c>
      <c r="B62" s="107" t="s">
        <v>230</v>
      </c>
      <c r="C62" s="107" t="s">
        <v>231</v>
      </c>
      <c r="D62" s="107" t="s">
        <v>232</v>
      </c>
      <c r="E62" s="112" t="s">
        <v>97</v>
      </c>
      <c r="F62" s="108" t="s">
        <v>33</v>
      </c>
      <c r="G62" s="95"/>
      <c r="H62" s="97"/>
    </row>
    <row r="63" spans="1:12" s="109" customFormat="1" ht="178.5" x14ac:dyDescent="0.25">
      <c r="A63" s="94" t="s">
        <v>233</v>
      </c>
      <c r="B63" s="107" t="s">
        <v>234</v>
      </c>
      <c r="C63" s="107" t="s">
        <v>235</v>
      </c>
      <c r="D63" s="107" t="s">
        <v>232</v>
      </c>
      <c r="E63" s="112" t="s">
        <v>97</v>
      </c>
      <c r="F63" s="108" t="s">
        <v>33</v>
      </c>
      <c r="G63" s="95"/>
      <c r="H63" s="97"/>
    </row>
    <row r="64" spans="1:12" ht="18" x14ac:dyDescent="0.25">
      <c r="A64" s="55"/>
      <c r="B64" s="54"/>
      <c r="C64" s="54"/>
      <c r="D64" s="54"/>
      <c r="E64" s="53"/>
      <c r="F64" s="53"/>
      <c r="G64" s="53"/>
      <c r="H64" s="52"/>
    </row>
    <row r="65" spans="1:12" s="51" customFormat="1" x14ac:dyDescent="0.25">
      <c r="A65" s="50"/>
      <c r="B65" s="48"/>
      <c r="C65" s="48"/>
      <c r="D65" s="48"/>
      <c r="E65" s="48"/>
      <c r="F65" s="47"/>
      <c r="G65" s="47"/>
      <c r="H65" s="46"/>
      <c r="K65" s="45"/>
      <c r="L65" s="45"/>
    </row>
    <row r="66" spans="1:12" x14ac:dyDescent="0.25">
      <c r="A66" s="50"/>
      <c r="B66" s="48"/>
      <c r="C66" s="48"/>
      <c r="D66" s="48"/>
    </row>
    <row r="67" spans="1:12" x14ac:dyDescent="0.25">
      <c r="A67" s="50"/>
      <c r="B67" s="48"/>
      <c r="C67" s="48"/>
      <c r="D67" s="48"/>
    </row>
    <row r="68" spans="1:12" x14ac:dyDescent="0.25">
      <c r="A68" s="50"/>
      <c r="B68" s="48"/>
      <c r="C68" s="48"/>
      <c r="D68" s="48"/>
    </row>
    <row r="69" spans="1:12" x14ac:dyDescent="0.25">
      <c r="A69" s="50"/>
      <c r="B69" s="48"/>
      <c r="C69" s="48"/>
      <c r="D69" s="48"/>
    </row>
    <row r="70" spans="1:12" x14ac:dyDescent="0.25">
      <c r="A70" s="50"/>
      <c r="B70" s="48"/>
      <c r="C70" s="48"/>
      <c r="D70" s="48"/>
    </row>
    <row r="71" spans="1:12" x14ac:dyDescent="0.25">
      <c r="A71" s="50"/>
      <c r="B71" s="48"/>
      <c r="C71" s="48"/>
      <c r="D71" s="48"/>
    </row>
    <row r="72" spans="1:12" x14ac:dyDescent="0.25">
      <c r="A72" s="50"/>
      <c r="B72" s="48"/>
      <c r="C72" s="48"/>
      <c r="D72" s="48"/>
    </row>
    <row r="73" spans="1:12" x14ac:dyDescent="0.25">
      <c r="A73" s="50"/>
      <c r="B73" s="48"/>
      <c r="C73" s="48"/>
      <c r="D73" s="48"/>
    </row>
    <row r="74" spans="1:12" x14ac:dyDescent="0.25">
      <c r="A74" s="50"/>
      <c r="B74" s="48"/>
      <c r="C74" s="48"/>
      <c r="D74" s="48"/>
    </row>
    <row r="75" spans="1:12" x14ac:dyDescent="0.25">
      <c r="A75" s="50"/>
      <c r="B75" s="48"/>
      <c r="C75" s="48"/>
      <c r="D75" s="48"/>
    </row>
    <row r="76" spans="1:12" x14ac:dyDescent="0.25">
      <c r="A76" s="50"/>
      <c r="B76" s="48"/>
      <c r="C76" s="48"/>
      <c r="D76" s="48"/>
    </row>
    <row r="77" spans="1:12" x14ac:dyDescent="0.25">
      <c r="A77" s="50"/>
      <c r="B77" s="48"/>
      <c r="C77" s="48"/>
      <c r="D77" s="48"/>
    </row>
    <row r="78" spans="1:12" x14ac:dyDescent="0.25">
      <c r="A78" s="50"/>
      <c r="B78" s="48"/>
      <c r="C78" s="48"/>
      <c r="D78" s="48"/>
    </row>
    <row r="79" spans="1:12" x14ac:dyDescent="0.25">
      <c r="A79" s="50"/>
      <c r="B79" s="48"/>
      <c r="C79" s="48"/>
      <c r="D79" s="48"/>
    </row>
    <row r="80" spans="1:12" x14ac:dyDescent="0.25">
      <c r="A80" s="50"/>
      <c r="B80" s="48"/>
      <c r="C80" s="48"/>
      <c r="D80" s="48"/>
    </row>
    <row r="81" spans="1:4" x14ac:dyDescent="0.25">
      <c r="A81" s="50"/>
      <c r="B81" s="48"/>
      <c r="C81" s="48"/>
      <c r="D81" s="48"/>
    </row>
    <row r="82" spans="1:4" x14ac:dyDescent="0.25">
      <c r="A82" s="50"/>
      <c r="B82" s="48"/>
      <c r="C82" s="48"/>
      <c r="D82" s="48"/>
    </row>
    <row r="83" spans="1:4" x14ac:dyDescent="0.25">
      <c r="A83" s="50"/>
      <c r="B83" s="48"/>
      <c r="C83" s="48"/>
      <c r="D83" s="48"/>
    </row>
    <row r="84" spans="1:4" x14ac:dyDescent="0.25">
      <c r="A84" s="50"/>
      <c r="B84" s="48"/>
      <c r="C84" s="48"/>
      <c r="D84" s="48"/>
    </row>
    <row r="85" spans="1:4" x14ac:dyDescent="0.25">
      <c r="A85" s="50"/>
      <c r="B85" s="48"/>
      <c r="C85" s="48"/>
      <c r="D85" s="48"/>
    </row>
    <row r="86" spans="1:4" x14ac:dyDescent="0.25">
      <c r="A86" s="50"/>
      <c r="B86" s="48"/>
      <c r="C86" s="48"/>
      <c r="D86" s="48"/>
    </row>
    <row r="87" spans="1:4" x14ac:dyDescent="0.25">
      <c r="A87" s="50"/>
      <c r="B87" s="48"/>
      <c r="C87" s="48"/>
      <c r="D87" s="48"/>
    </row>
    <row r="88" spans="1:4" x14ac:dyDescent="0.25">
      <c r="A88" s="50"/>
      <c r="B88" s="48"/>
      <c r="C88" s="48"/>
      <c r="D88" s="48"/>
    </row>
    <row r="89" spans="1:4" x14ac:dyDescent="0.25">
      <c r="A89" s="50"/>
      <c r="B89" s="48"/>
      <c r="C89" s="48"/>
      <c r="D89" s="48"/>
    </row>
    <row r="90" spans="1:4" x14ac:dyDescent="0.25">
      <c r="A90" s="50"/>
      <c r="B90" s="48"/>
      <c r="C90" s="48"/>
      <c r="D90" s="48"/>
    </row>
    <row r="91" spans="1:4" x14ac:dyDescent="0.25">
      <c r="A91" s="50"/>
      <c r="B91" s="48"/>
      <c r="C91" s="48"/>
      <c r="D91" s="48"/>
    </row>
    <row r="92" spans="1:4" x14ac:dyDescent="0.25">
      <c r="A92" s="50"/>
      <c r="B92" s="48"/>
      <c r="C92" s="48"/>
      <c r="D92" s="48"/>
    </row>
    <row r="93" spans="1:4" x14ac:dyDescent="0.25">
      <c r="A93" s="50"/>
      <c r="B93" s="48"/>
      <c r="C93" s="48"/>
      <c r="D93" s="48"/>
    </row>
    <row r="94" spans="1:4" x14ac:dyDescent="0.25">
      <c r="A94" s="50"/>
      <c r="B94" s="48"/>
      <c r="C94" s="48"/>
      <c r="D94" s="48"/>
    </row>
    <row r="95" spans="1:4" x14ac:dyDescent="0.25">
      <c r="A95" s="50"/>
      <c r="B95" s="48"/>
      <c r="C95" s="48"/>
      <c r="D95" s="48"/>
    </row>
    <row r="96" spans="1:4" x14ac:dyDescent="0.25">
      <c r="A96" s="50"/>
      <c r="B96" s="48"/>
      <c r="C96" s="48"/>
      <c r="D96" s="48"/>
    </row>
    <row r="97" spans="1:4" x14ac:dyDescent="0.25">
      <c r="A97" s="50"/>
      <c r="B97" s="48"/>
      <c r="C97" s="48"/>
      <c r="D97" s="48"/>
    </row>
    <row r="98" spans="1:4" x14ac:dyDescent="0.25">
      <c r="A98" s="50"/>
      <c r="B98" s="48"/>
      <c r="C98" s="48"/>
      <c r="D98" s="48"/>
    </row>
    <row r="99" spans="1:4" x14ac:dyDescent="0.25">
      <c r="A99" s="50"/>
      <c r="B99" s="48"/>
      <c r="C99" s="48"/>
      <c r="D99" s="48"/>
    </row>
    <row r="100" spans="1:4" x14ac:dyDescent="0.25">
      <c r="A100" s="50"/>
      <c r="B100" s="48"/>
      <c r="C100" s="48"/>
      <c r="D100" s="48"/>
    </row>
    <row r="101" spans="1:4" x14ac:dyDescent="0.25">
      <c r="A101" s="50"/>
      <c r="B101" s="48"/>
      <c r="C101" s="48"/>
      <c r="D101" s="48"/>
    </row>
    <row r="102" spans="1:4" x14ac:dyDescent="0.25">
      <c r="A102" s="50"/>
      <c r="B102" s="48"/>
      <c r="C102" s="48"/>
      <c r="D102" s="48"/>
    </row>
    <row r="103" spans="1:4" x14ac:dyDescent="0.25">
      <c r="A103" s="50"/>
      <c r="B103" s="48"/>
      <c r="C103" s="48"/>
      <c r="D103" s="48"/>
    </row>
    <row r="104" spans="1:4" x14ac:dyDescent="0.25">
      <c r="A104" s="50"/>
      <c r="B104" s="48"/>
      <c r="C104" s="48"/>
      <c r="D104" s="48"/>
    </row>
    <row r="105" spans="1:4" x14ac:dyDescent="0.25">
      <c r="A105" s="50"/>
      <c r="B105" s="48"/>
      <c r="C105" s="48"/>
      <c r="D105" s="48"/>
    </row>
    <row r="106" spans="1:4" x14ac:dyDescent="0.25">
      <c r="A106" s="50"/>
      <c r="B106" s="48"/>
      <c r="C106" s="48"/>
      <c r="D106" s="48"/>
    </row>
    <row r="107" spans="1:4" x14ac:dyDescent="0.25">
      <c r="A107" s="50"/>
      <c r="B107" s="48"/>
      <c r="C107" s="48"/>
      <c r="D107" s="48"/>
    </row>
    <row r="108" spans="1:4" x14ac:dyDescent="0.25">
      <c r="A108" s="50"/>
      <c r="B108" s="48"/>
      <c r="C108" s="48"/>
      <c r="D108" s="48"/>
    </row>
    <row r="109" spans="1:4" x14ac:dyDescent="0.25">
      <c r="A109" s="50"/>
      <c r="B109" s="48"/>
      <c r="C109" s="48"/>
      <c r="D109" s="48"/>
    </row>
    <row r="110" spans="1:4" x14ac:dyDescent="0.25">
      <c r="A110" s="50"/>
      <c r="B110" s="48"/>
      <c r="C110" s="48"/>
      <c r="D110" s="48"/>
    </row>
    <row r="111" spans="1:4" x14ac:dyDescent="0.25">
      <c r="A111" s="50"/>
      <c r="B111" s="48"/>
      <c r="C111" s="48"/>
      <c r="D111" s="48"/>
    </row>
    <row r="112" spans="1:4" x14ac:dyDescent="0.25">
      <c r="A112" s="50"/>
      <c r="B112" s="48"/>
      <c r="C112" s="48"/>
      <c r="D112" s="48"/>
    </row>
    <row r="113" spans="1:4" x14ac:dyDescent="0.25">
      <c r="A113" s="50"/>
      <c r="B113" s="48"/>
      <c r="C113" s="48"/>
      <c r="D113" s="48"/>
    </row>
    <row r="114" spans="1:4" x14ac:dyDescent="0.25">
      <c r="A114" s="50"/>
      <c r="B114" s="48"/>
      <c r="C114" s="48"/>
      <c r="D114" s="48"/>
    </row>
    <row r="115" spans="1:4" x14ac:dyDescent="0.25">
      <c r="A115" s="50"/>
      <c r="B115" s="48"/>
      <c r="C115" s="48"/>
      <c r="D115" s="48"/>
    </row>
    <row r="116" spans="1:4" x14ac:dyDescent="0.25">
      <c r="A116" s="50"/>
      <c r="B116" s="48"/>
      <c r="C116" s="48"/>
      <c r="D116" s="48"/>
    </row>
    <row r="117" spans="1:4" x14ac:dyDescent="0.25">
      <c r="A117" s="50"/>
      <c r="B117" s="48"/>
      <c r="C117" s="48"/>
      <c r="D117" s="48"/>
    </row>
    <row r="118" spans="1:4" x14ac:dyDescent="0.25">
      <c r="A118" s="50"/>
      <c r="B118" s="48"/>
      <c r="C118" s="48"/>
      <c r="D118" s="48"/>
    </row>
    <row r="119" spans="1:4" x14ac:dyDescent="0.25">
      <c r="A119" s="50"/>
      <c r="B119" s="48"/>
      <c r="C119" s="48"/>
      <c r="D119" s="48"/>
    </row>
    <row r="120" spans="1:4" x14ac:dyDescent="0.25">
      <c r="A120" s="50"/>
      <c r="B120" s="48"/>
      <c r="C120" s="48"/>
      <c r="D120" s="48"/>
    </row>
    <row r="121" spans="1:4" x14ac:dyDescent="0.25">
      <c r="A121" s="50"/>
      <c r="B121" s="48"/>
      <c r="C121" s="48"/>
      <c r="D121" s="48"/>
    </row>
    <row r="122" spans="1:4" x14ac:dyDescent="0.25">
      <c r="A122" s="50"/>
      <c r="B122" s="48"/>
      <c r="C122" s="48"/>
      <c r="D122" s="48"/>
    </row>
    <row r="123" spans="1:4" x14ac:dyDescent="0.25">
      <c r="A123" s="50"/>
      <c r="B123" s="48"/>
      <c r="C123" s="48"/>
      <c r="D123" s="48"/>
    </row>
    <row r="124" spans="1:4" x14ac:dyDescent="0.25">
      <c r="A124" s="50"/>
      <c r="B124" s="48"/>
      <c r="C124" s="48"/>
      <c r="D124" s="48"/>
    </row>
    <row r="125" spans="1:4" x14ac:dyDescent="0.25">
      <c r="A125" s="50"/>
      <c r="B125" s="48"/>
      <c r="C125" s="48"/>
      <c r="D125" s="48"/>
    </row>
    <row r="126" spans="1:4" x14ac:dyDescent="0.25">
      <c r="A126" s="50"/>
      <c r="B126" s="48"/>
      <c r="C126" s="48"/>
      <c r="D126" s="48"/>
    </row>
    <row r="127" spans="1:4" x14ac:dyDescent="0.25">
      <c r="A127" s="50"/>
      <c r="B127" s="48"/>
      <c r="C127" s="48"/>
      <c r="D127" s="48"/>
    </row>
    <row r="128" spans="1:4" x14ac:dyDescent="0.25">
      <c r="A128" s="50"/>
      <c r="B128" s="48"/>
      <c r="C128" s="48"/>
      <c r="D128" s="48"/>
    </row>
  </sheetData>
  <sheetProtection formatCells="0" formatColumns="0" formatRows="0" insertRows="0"/>
  <phoneticPr fontId="36" type="noConversion"/>
  <conditionalFormatting sqref="F65:F857 F4:F13 F15:F29 F47:F49 F31:F44 F51:F57 F59:F62">
    <cfRule type="containsText" dxfId="8" priority="103" operator="containsText" text="F2">
      <formula>NOT(ISERROR(SEARCH("F2",F4)))</formula>
    </cfRule>
    <cfRule type="containsText" dxfId="7" priority="104" operator="containsText" text="F1">
      <formula>NOT(ISERROR(SEARCH("F1",F4)))</formula>
    </cfRule>
    <cfRule type="containsText" dxfId="6" priority="105" operator="containsText" text="P">
      <formula>NOT(ISERROR(SEARCH("P",F4)))</formula>
    </cfRule>
  </conditionalFormatting>
  <conditionalFormatting sqref="F45">
    <cfRule type="containsText" dxfId="5" priority="13" operator="containsText" text="F2">
      <formula>NOT(ISERROR(SEARCH("F2",F45)))</formula>
    </cfRule>
    <cfRule type="containsText" dxfId="4" priority="14" operator="containsText" text="F1">
      <formula>NOT(ISERROR(SEARCH("F1",F45)))</formula>
    </cfRule>
    <cfRule type="containsText" dxfId="3" priority="15" operator="containsText" text="P">
      <formula>NOT(ISERROR(SEARCH("P",F45)))</formula>
    </cfRule>
  </conditionalFormatting>
  <conditionalFormatting sqref="F63">
    <cfRule type="containsText" dxfId="2" priority="1" operator="containsText" text="F2">
      <formula>NOT(ISERROR(SEARCH("F2",F63)))</formula>
    </cfRule>
    <cfRule type="containsText" dxfId="1" priority="2" operator="containsText" text="F1">
      <formula>NOT(ISERROR(SEARCH("F1",F63)))</formula>
    </cfRule>
    <cfRule type="containsText" dxfId="0" priority="3" operator="containsText" text="P">
      <formula>NOT(ISERROR(SEARCH("P",F63)))</formula>
    </cfRule>
  </conditionalFormatting>
  <dataValidations count="2">
    <dataValidation type="list" allowBlank="1" showErrorMessage="1" errorTitle="Invalid" error="Please select _x000a_  P - Pass) or_x000a_  F1 - Critical Failure or_x000a_  F2 - Non Critical Failure or_x000a_  N/A - Not Applicable or_x000a_ &lt; &gt; - Blank for no status" sqref="F65:F857" xr:uid="{00000000-0002-0000-0300-000000000000}">
      <formula1>$I$1:$I$7</formula1>
    </dataValidation>
    <dataValidation type="list" allowBlank="1" showErrorMessage="1" errorTitle="Invalid" error="Please select _x000a_  P - Pass) or_x000a_  F1 - Critical Failure or_x000a_  F2 - Non Critical Failure or_x000a_  N/A - Not Applicable or_x000a_ &lt; &gt; - Blank for no status" sqref="F15:F29 F47:F49 F31:F44 F51:F57 F59:F63" xr:uid="{00000000-0002-0000-0300-000001000000}">
      <formula1>$I$1:$I$5</formula1>
    </dataValidation>
  </dataValidations>
  <hyperlinks>
    <hyperlink ref="G17" r:id="rId1" xr:uid="{707CF6F4-D45E-443F-A5FC-1B34A0C663C4}"/>
  </hyperlinks>
  <pageMargins left="0.7" right="0.7" top="0.75" bottom="0.75" header="0.3" footer="0.3"/>
  <pageSetup scale="10" orientation="portrait" horizontalDpi="300" verticalDpi="300"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BoCRecordVital xmlns="d5953541-9517-43c8-9aab-99ea89c11ef5">false</BoCRecordVital>
    <BoCRecordData xmlns="d5953541-9517-43c8-9aab-99ea89c11ef5" xsi:nil="true"/>
    <BoCMultiAuthor xmlns="d5953541-9517-43c8-9aab-99ea89c11ef5">
      <UserInfo>
        <DisplayName/>
        <AccountId xsi:nil="true"/>
        <AccountType/>
      </UserInfo>
    </BoCMultiAuthor>
    <BoCSourceSecondaryID xmlns="d5953541-9517-43c8-9aab-99ea89c11ef5" xsi:nil="true"/>
    <TaxCatchAll xmlns="d5953541-9517-43c8-9aab-99ea89c11ef5">
      <Value>2</Value>
      <Value>3</Value>
    </TaxCatchAll>
    <BoCContentID xmlns="d5953541-9517-43c8-9aab-99ea89c11ef5" xsi:nil="true"/>
    <BoCRecordDeclaredDate xmlns="d5953541-9517-43c8-9aab-99ea89c11ef5" xsi:nil="true"/>
    <o0ecdfd9bd014bd491b131fdc98e1882 xmlns="d5953541-9517-43c8-9aab-99ea89c11ef5">
      <Terms xmlns="http://schemas.microsoft.com/office/infopath/2007/PartnerControls"/>
    </o0ecdfd9bd014bd491b131fdc98e1882>
    <BoCComments xmlns="d5953541-9517-43c8-9aab-99ea89c11ef5" xsi:nil="true"/>
    <TaxKeywordTaxHTField xmlns="d5953541-9517-43c8-9aab-99ea89c11ef5">
      <Terms xmlns="http://schemas.microsoft.com/office/infopath/2007/PartnerControls"/>
    </TaxKeywordTaxHTField>
    <BoCRecordState xmlns="d5953541-9517-43c8-9aab-99ea89c11ef5" xsi:nil="true"/>
    <BoCOriginalDocumentIDValue xmlns="d5953541-9517-43c8-9aab-99ea89c11ef5" xsi:nil="true"/>
    <BoCRecordStatus xmlns="d5953541-9517-43c8-9aab-99ea89c11ef5" xsi:nil="true"/>
    <b4078637a8a142d79ee567a0e1b1b1dc xmlns="d5953541-9517-43c8-9aab-99ea89c11ef5">
      <Terms xmlns="http://schemas.microsoft.com/office/infopath/2007/PartnerControls">
        <TermInfo xmlns="http://schemas.microsoft.com/office/infopath/2007/PartnerControls">
          <TermName xmlns="http://schemas.microsoft.com/office/infopath/2007/PartnerControls">Information Technology Services</TermName>
          <TermId xmlns="http://schemas.microsoft.com/office/infopath/2007/PartnerControls">3f5e0fd7-38a3-4b50-8d1f-6479f211f946</TermId>
        </TermInfo>
      </Terms>
    </b4078637a8a142d79ee567a0e1b1b1dc>
    <BoCAuthoredDate xmlns="d5953541-9517-43c8-9aab-99ea89c11ef5" xsi:nil="true"/>
    <BoCAuthor xmlns="d5953541-9517-43c8-9aab-99ea89c11ef5" xsi:nil="true"/>
    <BoCSourcePrimaryID xmlns="d5953541-9517-43c8-9aab-99ea89c11ef5" xsi:nil="true"/>
    <BoCRecordCategory xmlns="d5953541-9517-43c8-9aab-99ea89c11ef5" xsi:nil="true"/>
    <BoCBoCArchives xmlns="d5953541-9517-43c8-9aab-99ea89c11ef5">No</BoCBoCArchives>
    <_dlc_DocId xmlns="d5953541-9517-43c8-9aab-99ea89c11ef5">PJYTAPDFKPTY-830635828-476</_dlc_DocId>
    <_dlc_DocIdUrl xmlns="d5953541-9517-43c8-9aab-99ea89c11ef5">
      <Url>https://bankofcanada.sharepoint.com/sites/PR_0207587/_layouts/15/DocIdRedir.aspx?ID=PJYTAPDFKPTY-830635828-476</Url>
      <Description>PJYTAPDFKPTY-830635828-476</Description>
    </_dlc_DocIdUrl>
    <_dlc_DocIdPersistId xmlns="d5953541-9517-43c8-9aab-99ea89c11ef5">false</_dlc_DocIdPersistId>
    <BoCProjectClosedDate xmlns="d5953541-9517-43c8-9aab-99ea89c11ef5" xsi:nil="true"/>
    <BoCProjectStatus xmlns="d5953541-9517-43c8-9aab-99ea89c11ef5" xsi:nil="true"/>
    <g3124305da7742108ad34401b43ecb8d xmlns="d5953541-9517-43c8-9aab-99ea89c11ef5">
      <Terms xmlns="http://schemas.microsoft.com/office/infopath/2007/PartnerControls">
        <TermInfo xmlns="http://schemas.microsoft.com/office/infopath/2007/PartnerControls">
          <TermName xmlns="http://schemas.microsoft.com/office/infopath/2007/PartnerControls">NSX - V to T Migration</TermName>
          <TermId xmlns="http://schemas.microsoft.com/office/infopath/2007/PartnerControls">7682e400-8bdf-41e1-8c0e-e5f514a91452</TermId>
        </TermInfo>
      </Terms>
    </g3124305da7742108ad34401b43ecb8d>
  </documentManagement>
</p:properties>
</file>

<file path=customXml/item3.xml><?xml version="1.0" encoding="utf-8"?>
<?mso-contentType ?>
<SharedContentType xmlns="Microsoft.SharePoint.Taxonomy.ContentTypeSync" SourceId="35a7de49-b683-4164-88f8-c84c8842f202" ContentTypeId="0x0101001195684D2F137647AA5434A5CB73DF041E" PreviousValue="false" LastSyncTimeStamp="2020-02-11T18:45:20.663Z"/>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Project Document" ma:contentTypeID="0x0101001195684D2F137647AA5434A5CB73DF041E00A435BB40FEFC0E419AE121EDC547A55C" ma:contentTypeVersion="5" ma:contentTypeDescription="Create a new document." ma:contentTypeScope="" ma:versionID="514b61a17d33a8053fe95ed107a69246">
  <xsd:schema xmlns:xsd="http://www.w3.org/2001/XMLSchema" xmlns:xs="http://www.w3.org/2001/XMLSchema" xmlns:p="http://schemas.microsoft.com/office/2006/metadata/properties" xmlns:ns2="d5953541-9517-43c8-9aab-99ea89c11ef5" targetNamespace="http://schemas.microsoft.com/office/2006/metadata/properties" ma:root="true" ma:fieldsID="376cc374ca64e64278971d0f0f07b5b8" ns2:_="">
    <xsd:import namespace="d5953541-9517-43c8-9aab-99ea89c11ef5"/>
    <xsd:element name="properties">
      <xsd:complexType>
        <xsd:sequence>
          <xsd:element name="documentManagement">
            <xsd:complexType>
              <xsd:all>
                <xsd:element ref="ns2:BoCAuthoredDate" minOccurs="0"/>
                <xsd:element ref="ns2:BoCMultiAuthor" minOccurs="0"/>
                <xsd:element ref="ns2:BoCAuthor" minOccurs="0"/>
                <xsd:element ref="ns2:BoCSourcePrimaryID" minOccurs="0"/>
                <xsd:element ref="ns2:BoCSourceSecondaryID" minOccurs="0"/>
                <xsd:element ref="ns2:BoCBoCArchives" minOccurs="0"/>
                <xsd:element ref="ns2:BoCRecordState" minOccurs="0"/>
                <xsd:element ref="ns2:BoCRecordCategory" minOccurs="0"/>
                <xsd:element ref="ns2:BoCRecordStatus" minOccurs="0"/>
                <xsd:element ref="ns2:BoCRecordDeclaredDate" minOccurs="0"/>
                <xsd:element ref="ns2:BoCRecordVital" minOccurs="0"/>
                <xsd:element ref="ns2:BoCRecordData" minOccurs="0"/>
                <xsd:element ref="ns2:BoCComments" minOccurs="0"/>
                <xsd:element ref="ns2:BoCOriginalDocumentIDValue" minOccurs="0"/>
                <xsd:element ref="ns2:BoCContentID" minOccurs="0"/>
                <xsd:element ref="ns2:_dlc_DocIdUrl" minOccurs="0"/>
                <xsd:element ref="ns2:_dlc_DocIdPersistId" minOccurs="0"/>
                <xsd:element ref="ns2:b4078637a8a142d79ee567a0e1b1b1dc" minOccurs="0"/>
                <xsd:element ref="ns2:TaxCatchAll" minOccurs="0"/>
                <xsd:element ref="ns2:TaxCatchAllLabel" minOccurs="0"/>
                <xsd:element ref="ns2:o0ecdfd9bd014bd491b131fdc98e1882" minOccurs="0"/>
                <xsd:element ref="ns2:TaxKeywordTaxHTField" minOccurs="0"/>
                <xsd:element ref="ns2:_dlc_DocId" minOccurs="0"/>
                <xsd:element ref="ns2:g3124305da7742108ad34401b43ecb8d" minOccurs="0"/>
                <xsd:element ref="ns2:BoCProjectClosedDate" minOccurs="0"/>
                <xsd:element ref="ns2:BoCProject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53541-9517-43c8-9aab-99ea89c11ef5" elementFormDefault="qualified">
    <xsd:import namespace="http://schemas.microsoft.com/office/2006/documentManagement/types"/>
    <xsd:import namespace="http://schemas.microsoft.com/office/infopath/2007/PartnerControls"/>
    <xsd:element name="BoCAuthoredDate" ma:index="2" nillable="true" ma:displayName="Authored Date" ma:description="" ma:format="DateTime" ma:internalName="BoCAuthoredDate" ma:readOnly="false">
      <xsd:simpleType>
        <xsd:restriction base="dms:DateTime"/>
      </xsd:simpleType>
    </xsd:element>
    <xsd:element name="BoCMultiAuthor" ma:index="3" nillable="true" ma:displayName="Document Author" ma:list="UserInfo" ma:SearchPeopleOnly="false" ma:SharePointGroup="0" ma:internalName="BoCMultiAuthor"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BoCAuthor" ma:index="4" nillable="true" ma:displayName="Author" ma:description="" ma:internalName="BoCAuthor" ma:readOnly="false">
      <xsd:simpleType>
        <xsd:restriction base="dms:Text">
          <xsd:maxLength value="255"/>
        </xsd:restriction>
      </xsd:simpleType>
    </xsd:element>
    <xsd:element name="BoCSourcePrimaryID" ma:index="6" nillable="true" ma:displayName="Source Primary ID" ma:description="" ma:internalName="BoCSourcePrimaryID" ma:readOnly="false">
      <xsd:simpleType>
        <xsd:restriction base="dms:Text">
          <xsd:maxLength value="255"/>
        </xsd:restriction>
      </xsd:simpleType>
    </xsd:element>
    <xsd:element name="BoCSourceSecondaryID" ma:index="7" nillable="true" ma:displayName="Source Secondary ID" ma:description="" ma:internalName="BoCSourceSecondaryID" ma:readOnly="false">
      <xsd:simpleType>
        <xsd:restriction base="dms:Text">
          <xsd:maxLength value="255"/>
        </xsd:restriction>
      </xsd:simpleType>
    </xsd:element>
    <xsd:element name="BoCBoCArchives" ma:index="9" nillable="true" ma:displayName="BoC Archives" ma:default="No" ma:description="" ma:format="Dropdown" ma:internalName="BoCBoCArchives" ma:readOnly="false">
      <xsd:simpleType>
        <xsd:restriction base="dms:Choice">
          <xsd:enumeration value="No"/>
          <xsd:enumeration value="Yes"/>
        </xsd:restriction>
      </xsd:simpleType>
    </xsd:element>
    <xsd:element name="BoCRecordState" ma:index="10" nillable="true" ma:displayName="Record State" ma:description="" ma:internalName="BoCRecordState" ma:readOnly="false">
      <xsd:simpleType>
        <xsd:restriction base="dms:Text">
          <xsd:maxLength value="255"/>
        </xsd:restriction>
      </xsd:simpleType>
    </xsd:element>
    <xsd:element name="BoCRecordCategory" ma:index="11" nillable="true" ma:displayName="Record Category" ma:description="" ma:internalName="BoCRecordCategory" ma:readOnly="false">
      <xsd:simpleType>
        <xsd:restriction base="dms:Text">
          <xsd:maxLength value="255"/>
        </xsd:restriction>
      </xsd:simpleType>
    </xsd:element>
    <xsd:element name="BoCRecordStatus" ma:index="12" nillable="true" ma:displayName="Record Status" ma:description="" ma:internalName="BoCRecordStatus" ma:readOnly="false">
      <xsd:simpleType>
        <xsd:restriction base="dms:Text">
          <xsd:maxLength value="255"/>
        </xsd:restriction>
      </xsd:simpleType>
    </xsd:element>
    <xsd:element name="BoCRecordDeclaredDate" ma:index="13" nillable="true" ma:displayName="Record Declared Date" ma:description="" ma:format="DateTime" ma:internalName="BoCRecordDeclaredDate" ma:readOnly="false">
      <xsd:simpleType>
        <xsd:restriction base="dms:DateTime"/>
      </xsd:simpleType>
    </xsd:element>
    <xsd:element name="BoCRecordVital" ma:index="14" nillable="true" ma:displayName="Record Vital" ma:default="false" ma:format="Dropdown" ma:internalName="BoCRecordVital" ma:readOnly="false">
      <xsd:simpleType>
        <xsd:restriction base="dms:Choice">
          <xsd:enumeration value="true"/>
          <xsd:enumeration value="false"/>
          <xsd:enumeration value="Yes"/>
          <xsd:enumeration value="No"/>
        </xsd:restriction>
      </xsd:simpleType>
    </xsd:element>
    <xsd:element name="BoCRecordData" ma:index="15" nillable="true" ma:displayName="Record Data" ma:description="" ma:internalName="BoCRecordData" ma:readOnly="false">
      <xsd:simpleType>
        <xsd:restriction base="dms:Note">
          <xsd:maxLength value="255"/>
        </xsd:restriction>
      </xsd:simpleType>
    </xsd:element>
    <xsd:element name="BoCComments" ma:index="16" nillable="true" ma:displayName="Comments" ma:description="" ma:internalName="BoCComments" ma:readOnly="false">
      <xsd:simpleType>
        <xsd:restriction base="dms:Note">
          <xsd:maxLength value="255"/>
        </xsd:restriction>
      </xsd:simpleType>
    </xsd:element>
    <xsd:element name="BoCOriginalDocumentIDValue" ma:index="17" nillable="true" ma:displayName="Original Document ID Value" ma:internalName="BoCOriginalDocumentIDValue" ma:readOnly="false">
      <xsd:simpleType>
        <xsd:restriction base="dms:Text">
          <xsd:maxLength value="255"/>
        </xsd:restriction>
      </xsd:simpleType>
    </xsd:element>
    <xsd:element name="BoCContentID" ma:index="18" nillable="true" ma:displayName="Content ID" ma:description="" ma:internalName="BoCContentID" ma:readOnly="false">
      <xsd:simpleType>
        <xsd:restriction base="dms:Text">
          <xsd:maxLength value="255"/>
        </xsd:restriction>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b4078637a8a142d79ee567a0e1b1b1dc" ma:index="24" nillable="true" ma:taxonomy="true" ma:internalName="b4078637a8a142d79ee567a0e1b1b1dc" ma:taxonomyFieldName="BoCDepartment" ma:displayName="Department" ma:readOnly="false" ma:default="" ma:fieldId="{b4078637-a8a1-42d7-9ee5-67a0e1b1b1dc}" ma:sspId="35a7de49-b683-4164-88f8-c84c8842f202" ma:termSetId="6da9c4ed-9f6e-4526-b55a-8e9f5a8c5de1" ma:anchorId="00000000-0000-0000-0000-000000000000" ma:open="false" ma:isKeyword="false">
      <xsd:complexType>
        <xsd:sequence>
          <xsd:element ref="pc:Terms" minOccurs="0" maxOccurs="1"/>
        </xsd:sequence>
      </xsd:complexType>
    </xsd:element>
    <xsd:element name="TaxCatchAll" ma:index="25" nillable="true" ma:displayName="Taxonomy Catch All Column" ma:hidden="true" ma:list="{3d097e47-62f9-4fb6-8b86-aae4c77837ee}" ma:internalName="TaxCatchAll" ma:showField="CatchAllData" ma:web="30bc8615-5492-4724-b135-d7a7d566a395">
      <xsd:complexType>
        <xsd:complexContent>
          <xsd:extension base="dms:MultiChoiceLookup">
            <xsd:sequence>
              <xsd:element name="Value" type="dms:Lookup" maxOccurs="unbounded" minOccurs="0" nillable="true"/>
            </xsd:sequence>
          </xsd:extension>
        </xsd:complexContent>
      </xsd:complexType>
    </xsd:element>
    <xsd:element name="TaxCatchAllLabel" ma:index="26" nillable="true" ma:displayName="Taxonomy Catch All Column1" ma:hidden="true" ma:list="{3d097e47-62f9-4fb6-8b86-aae4c77837ee}" ma:internalName="TaxCatchAllLabel" ma:readOnly="true" ma:showField="CatchAllDataLabel" ma:web="30bc8615-5492-4724-b135-d7a7d566a395">
      <xsd:complexType>
        <xsd:complexContent>
          <xsd:extension base="dms:MultiChoiceLookup">
            <xsd:sequence>
              <xsd:element name="Value" type="dms:Lookup" maxOccurs="unbounded" minOccurs="0" nillable="true"/>
            </xsd:sequence>
          </xsd:extension>
        </xsd:complexContent>
      </xsd:complexType>
    </xsd:element>
    <xsd:element name="o0ecdfd9bd014bd491b131fdc98e1882" ma:index="30" nillable="true" ma:taxonomy="true" ma:internalName="o0ecdfd9bd014bd491b131fdc98e1882" ma:taxonomyFieldName="BoCRecordClassification" ma:displayName="Record Classification" ma:readOnly="false" ma:default="" ma:fieldId="{80ecdfd9-bd01-4bd4-91b1-31fdc98e1882}" ma:sspId="35a7de49-b683-4164-88f8-c84c8842f202" ma:termSetId="c9ddf070-7fea-4dd5-b2ae-fbe4261c5b2a" ma:anchorId="00000000-0000-0000-0000-000000000000" ma:open="false" ma:isKeyword="false">
      <xsd:complexType>
        <xsd:sequence>
          <xsd:element ref="pc:Terms" minOccurs="0" maxOccurs="1"/>
        </xsd:sequence>
      </xsd:complexType>
    </xsd:element>
    <xsd:element name="TaxKeywordTaxHTField" ma:index="31" nillable="true" ma:taxonomy="true" ma:internalName="TaxKeywordTaxHTField" ma:taxonomyFieldName="TaxKeyword" ma:displayName="Enterprise Keywords" ma:fieldId="{23f27201-bee3-471e-b2e7-b64fd8b7ca38}" ma:taxonomyMulti="true" ma:sspId="35a7de49-b683-4164-88f8-c84c8842f202" ma:termSetId="00000000-0000-0000-0000-000000000000" ma:anchorId="00000000-0000-0000-0000-000000000000" ma:open="true" ma:isKeyword="true">
      <xsd:complexType>
        <xsd:sequence>
          <xsd:element ref="pc:Terms" minOccurs="0" maxOccurs="1"/>
        </xsd:sequence>
      </xsd:complexType>
    </xsd:element>
    <xsd:element name="_dlc_DocId" ma:index="32" nillable="true" ma:displayName="Document ID Value" ma:description="The value of the document ID assigned to this item." ma:internalName="_dlc_DocId" ma:readOnly="true">
      <xsd:simpleType>
        <xsd:restriction base="dms:Text"/>
      </xsd:simpleType>
    </xsd:element>
    <xsd:element name="g3124305da7742108ad34401b43ecb8d" ma:index="34" ma:taxonomy="true" ma:internalName="g3124305da7742108ad34401b43ecb8d" ma:taxonomyFieldName="BoCProjectName" ma:displayName="Project Name" ma:readOnly="false" ma:default="" ma:fieldId="{03124305-da77-4210-8ad3-4401b43ecb8d}" ma:sspId="35a7de49-b683-4164-88f8-c84c8842f202" ma:termSetId="476babca-ad82-45dc-91ac-268f5861210d" ma:anchorId="00000000-0000-0000-0000-000000000000" ma:open="false" ma:isKeyword="false">
      <xsd:complexType>
        <xsd:sequence>
          <xsd:element ref="pc:Terms" minOccurs="0" maxOccurs="1"/>
        </xsd:sequence>
      </xsd:complexType>
    </xsd:element>
    <xsd:element name="BoCProjectClosedDate" ma:index="36" nillable="true" ma:displayName="Project Closed Date" ma:description="" ma:format="DateOnly" ma:internalName="BoCProjectClosedDate">
      <xsd:simpleType>
        <xsd:restriction base="dms:DateTime"/>
      </xsd:simpleType>
    </xsd:element>
    <xsd:element name="BoCProjectStatus" ma:index="37" nillable="true" ma:displayName="Project Status" ma:description="" ma:format="Dropdown" ma:internalName="BoCProjectStatus">
      <xsd:simpleType>
        <xsd:restriction base="dms:Choice">
          <xsd:enumeration value="Active"/>
          <xsd:enumeration value="Close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46AEA9-BFA0-4528-9C1A-982EA8BF44A0}">
  <ds:schemaRefs>
    <ds:schemaRef ds:uri="http://schemas.microsoft.com/sharepoint/v3/contenttype/forms"/>
  </ds:schemaRefs>
</ds:datastoreItem>
</file>

<file path=customXml/itemProps2.xml><?xml version="1.0" encoding="utf-8"?>
<ds:datastoreItem xmlns:ds="http://schemas.openxmlformats.org/officeDocument/2006/customXml" ds:itemID="{A9587C71-7F88-41AB-9A74-A18361F500F1}">
  <ds:schemaRefs>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d5953541-9517-43c8-9aab-99ea89c11ef5"/>
    <ds:schemaRef ds:uri="http://www.w3.org/XML/1998/namespace"/>
    <ds:schemaRef ds:uri="http://purl.org/dc/dcmitype/"/>
  </ds:schemaRefs>
</ds:datastoreItem>
</file>

<file path=customXml/itemProps3.xml><?xml version="1.0" encoding="utf-8"?>
<ds:datastoreItem xmlns:ds="http://schemas.openxmlformats.org/officeDocument/2006/customXml" ds:itemID="{FBA1012F-5133-48D5-9AFF-DB4138C60D12}">
  <ds:schemaRefs>
    <ds:schemaRef ds:uri="Microsoft.SharePoint.Taxonomy.ContentTypeSync"/>
  </ds:schemaRefs>
</ds:datastoreItem>
</file>

<file path=customXml/itemProps4.xml><?xml version="1.0" encoding="utf-8"?>
<ds:datastoreItem xmlns:ds="http://schemas.openxmlformats.org/officeDocument/2006/customXml" ds:itemID="{A4C33D5D-D1FE-4EB6-94C4-472AAFFBF851}">
  <ds:schemaRefs>
    <ds:schemaRef ds:uri="http://schemas.microsoft.com/sharepoint/events"/>
  </ds:schemaRefs>
</ds:datastoreItem>
</file>

<file path=customXml/itemProps5.xml><?xml version="1.0" encoding="utf-8"?>
<ds:datastoreItem xmlns:ds="http://schemas.openxmlformats.org/officeDocument/2006/customXml" ds:itemID="{55EF2698-2908-40D0-9DFB-778172C6E4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53541-9517-43c8-9aab-99ea89c11e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vt:lpstr>
      <vt:lpstr>Version</vt:lpstr>
      <vt:lpstr>Results Summary</vt:lpstr>
      <vt:lpstr>Deploy NSX-T Verification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Kurtis Derue</cp:lastModifiedBy>
  <cp:revision/>
  <dcterms:created xsi:type="dcterms:W3CDTF">2021-12-06T18:26:02Z</dcterms:created>
  <dcterms:modified xsi:type="dcterms:W3CDTF">2022-05-17T13:49:23Z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0x0101001195684D2F137647AA5434A5CB73DF041E00A435BB40FEFC0E419AE121EDC547A55C</vt:lpwstr>
  </property>
  <property fmtid="{D5CDD505-2E9C-101B-9397-08002B2CF9AE}" pid="3" name="_dlc_DocIdItemGuid">
    <vt:lpwstr>331a9196-0cae-4fea-ba67-b46f01c476e6</vt:lpwstr>
  </property>
  <property fmtid="{D5CDD505-2E9C-101B-9397-08002B2CF9AE}" pid="4" name="TaxKeyword">
    <vt:lpwstr/>
  </property>
  <property fmtid="{D5CDD505-2E9C-101B-9397-08002B2CF9AE}" pid="5" name="BoCRecordClassification">
    <vt:lpwstr/>
  </property>
  <property fmtid="{D5CDD505-2E9C-101B-9397-08002B2CF9AE}" pid="6" name="BoCDepartment">
    <vt:lpwstr>3;#Information Technology Services|3f5e0fd7-38a3-4b50-8d1f-6479f211f946</vt:lpwstr>
  </property>
  <property fmtid="{D5CDD505-2E9C-101B-9397-08002B2CF9AE}" pid="7" name="Email Thread">
    <vt:lpwstr/>
  </property>
  <property fmtid="{D5CDD505-2E9C-101B-9397-08002B2CF9AE}" pid="8" name="Order">
    <vt:r8>1884200</vt:r8>
  </property>
  <property fmtid="{D5CDD505-2E9C-101B-9397-08002B2CF9AE}" pid="9" name="xd_ProgID">
    <vt:lpwstr/>
  </property>
  <property fmtid="{D5CDD505-2E9C-101B-9397-08002B2CF9AE}" pid="10" name="SharedWithUsers">
    <vt:lpwstr/>
  </property>
  <property fmtid="{D5CDD505-2E9C-101B-9397-08002B2CF9AE}" pid="11" name="Email From">
    <vt:lpwstr/>
  </property>
  <property fmtid="{D5CDD505-2E9C-101B-9397-08002B2CF9AE}" pid="12" name="Email Importance">
    <vt:lpwstr/>
  </property>
  <property fmtid="{D5CDD505-2E9C-101B-9397-08002B2CF9AE}" pid="13" name="ComplianceAssetId">
    <vt:lpwstr/>
  </property>
  <property fmtid="{D5CDD505-2E9C-101B-9397-08002B2CF9AE}" pid="14" name="TemplateUrl">
    <vt:lpwstr/>
  </property>
  <property fmtid="{D5CDD505-2E9C-101B-9397-08002B2CF9AE}" pid="15" name="Sign-off status">
    <vt:lpwstr/>
  </property>
  <property fmtid="{D5CDD505-2E9C-101B-9397-08002B2CF9AE}" pid="16" name="_ExtendedDescription">
    <vt:lpwstr/>
  </property>
  <property fmtid="{D5CDD505-2E9C-101B-9397-08002B2CF9AE}" pid="17" name="TriggerFlowInfo">
    <vt:lpwstr/>
  </property>
  <property fmtid="{D5CDD505-2E9C-101B-9397-08002B2CF9AE}" pid="18" name="Email Subject">
    <vt:lpwstr/>
  </property>
  <property fmtid="{D5CDD505-2E9C-101B-9397-08002B2CF9AE}" pid="19" name="Email Thread ID">
    <vt:lpwstr/>
  </property>
  <property fmtid="{D5CDD505-2E9C-101B-9397-08002B2CF9AE}" pid="20" name="Email CC">
    <vt:lpwstr/>
  </property>
  <property fmtid="{D5CDD505-2E9C-101B-9397-08002B2CF9AE}" pid="21" name="xd_Signature">
    <vt:bool>false</vt:bool>
  </property>
  <property fmtid="{D5CDD505-2E9C-101B-9397-08002B2CF9AE}" pid="22" name="Email To">
    <vt:lpwstr/>
  </property>
  <property fmtid="{D5CDD505-2E9C-101B-9397-08002B2CF9AE}" pid="23" name="BoCProjectName">
    <vt:lpwstr>2;#NSX - V to T Migration|7682e400-8bdf-41e1-8c0e-e5f514a91452</vt:lpwstr>
  </property>
</Properties>
</file>