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Projects\Carson\MigrationQueries\02_SeedData\"/>
    </mc:Choice>
  </mc:AlternateContent>
  <xr:revisionPtr revIDLastSave="0" documentId="13_ncr:1_{C8DE8A90-4130-45BB-B93A-859548CD7A38}" xr6:coauthVersionLast="47" xr6:coauthVersionMax="47" xr10:uidLastSave="{00000000-0000-0000-0000-000000000000}"/>
  <bookViews>
    <workbookView xWindow="-120" yWindow="-120" windowWidth="29040" windowHeight="15720" xr2:uid="{28CBADB4-395D-4DD9-AF94-1464891AE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0" i="1"/>
  <c r="M9" i="1"/>
  <c r="M8" i="1"/>
  <c r="M4" i="1"/>
  <c r="M3" i="1"/>
  <c r="M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<sst xmlns="http://schemas.openxmlformats.org/spreadsheetml/2006/main" count="119" uniqueCount="54">
  <si>
    <t>DMAccount</t>
  </si>
  <si>
    <t>#Used</t>
  </si>
  <si>
    <t>ServiceCode</t>
  </si>
  <si>
    <t>ServiceDescription</t>
  </si>
  <si>
    <t>ServiceCategory</t>
  </si>
  <si>
    <t>LINK_STAT</t>
  </si>
  <si>
    <t>size</t>
  </si>
  <si>
    <t>unit</t>
  </si>
  <si>
    <t>action</t>
  </si>
  <si>
    <t>frequency</t>
  </si>
  <si>
    <t>ServiceMap</t>
  </si>
  <si>
    <t>container</t>
  </si>
  <si>
    <t>type</t>
  </si>
  <si>
    <t>65GAL</t>
  </si>
  <si>
    <t>65GAL Toter 1X Week Residential</t>
  </si>
  <si>
    <t>RESIDENTIAL</t>
  </si>
  <si>
    <t>NULL</t>
  </si>
  <si>
    <t>96GAL</t>
  </si>
  <si>
    <t>96gal Toter 1X Week Residential</t>
  </si>
  <si>
    <t>ADDTOTER</t>
  </si>
  <si>
    <t>Additional Toter 96GAL</t>
  </si>
  <si>
    <t>Cardboard Removal</t>
  </si>
  <si>
    <t>COMMERCIAL</t>
  </si>
  <si>
    <t>COM</t>
  </si>
  <si>
    <t>Commercial Waste Service</t>
  </si>
  <si>
    <t>Container Frontload</t>
  </si>
  <si>
    <t>FHHA</t>
  </si>
  <si>
    <t>Forest Heights Homeowners Association-96GAL</t>
  </si>
  <si>
    <t>FHHA65</t>
  </si>
  <si>
    <t>Forest Heights Homeowners Association-65GAL</t>
  </si>
  <si>
    <t>LITEBAG</t>
  </si>
  <si>
    <t>Residential Lite Bag 1x week</t>
  </si>
  <si>
    <t>Recycling</t>
  </si>
  <si>
    <t>Commercial Recycling</t>
  </si>
  <si>
    <t>Red Bin Recycling</t>
  </si>
  <si>
    <t>RES1</t>
  </si>
  <si>
    <t>Residential once a week</t>
  </si>
  <si>
    <t>RES2</t>
  </si>
  <si>
    <t>Residential senior dis</t>
  </si>
  <si>
    <t>The Horizon</t>
  </si>
  <si>
    <t>The Horizon- 1x week w/recycling</t>
  </si>
  <si>
    <t>VETDISC</t>
  </si>
  <si>
    <t>Residential 1x week Military Discount</t>
  </si>
  <si>
    <t>XDUMP</t>
  </si>
  <si>
    <t>Extra Dump</t>
  </si>
  <si>
    <t>Gallon</t>
  </si>
  <si>
    <t>Bag</t>
  </si>
  <si>
    <t>Bin</t>
  </si>
  <si>
    <t>Service</t>
  </si>
  <si>
    <t>1 per week</t>
  </si>
  <si>
    <t>Waste</t>
  </si>
  <si>
    <t>Cardboard</t>
  </si>
  <si>
    <t>Recycle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</si>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</sst>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60F0-75A0-45C9-912B-B82FAF33EE1B}">
  <dimension ref="A1:N17"/>
  <sheetViews>
    <sheetView tabSelected="1" workbookViewId="0">
      <selection activeCell="A2" sqref="A2:N17"/>
    </sheetView>
  </sheetViews>
  <sheetFormatPr defaultRowHeight="15" x14ac:dyDescent="0.25"/>
  <cols>
    <col min="2" max="2" width="11" bestFit="1" customWidth="1"/>
    <col min="3" max="3" width="6.42578125" bestFit="1" customWidth="1"/>
    <col min="4" max="4" width="18.85546875" bestFit="1" customWidth="1"/>
    <col min="5" max="5" width="43.42578125" bestFit="1" customWidth="1"/>
    <col min="6" max="6" width="14.85546875" bestFit="1" customWidth="1"/>
    <col min="7" max="7" width="10" bestFit="1" customWidth="1"/>
    <col min="8" max="8" width="4.42578125" bestFit="1" customWidth="1"/>
    <col min="9" max="9" width="6.85546875" bestFit="1" customWidth="1"/>
    <col min="10" max="10" width="6.5703125" bestFit="1" customWidth="1"/>
    <col min="11" max="11" width="9.5703125" bestFit="1" customWidth="1"/>
    <col min="12" max="12" width="20.85546875" bestFit="1" customWidth="1"/>
    <col min="13" max="13" width="9.42578125" bestFit="1" customWidth="1"/>
    <col min="14" max="14" width="18.28515625" customWidth="1"/>
  </cols>
  <sheetData>
    <row r="1" spans="1:14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>
        <v>889</v>
      </c>
      <c r="C2">
        <v>126</v>
      </c>
      <c r="D2" t="s">
        <v>13</v>
      </c>
      <c r="E2" t="s">
        <v>14</v>
      </c>
      <c r="F2" t="s">
        <v>15</v>
      </c>
      <c r="G2" t="s">
        <v>16</v>
      </c>
      <c r="H2">
        <v>65</v>
      </c>
      <c r="I2" t="s">
        <v>45</v>
      </c>
      <c r="J2" t="s">
        <v>48</v>
      </c>
      <c r="K2" t="s">
        <v>49</v>
      </c>
      <c r="L2" t="str">
        <f>_xlfn.CONCAT(D2,"|",H2)</f>
        <v>65GAL|65</v>
      </c>
      <c r="M2" t="str">
        <f>_xlfn.CONCAT(H2," ",I2)</f>
        <v>65 Gallon</v>
      </c>
      <c r="N2" t="s">
        <v>50</v>
      </c>
    </row>
    <row r="3" spans="1:14" x14ac:dyDescent="0.25">
      <c r="A3">
        <v>2</v>
      </c>
      <c r="B3">
        <v>998</v>
      </c>
      <c r="C3">
        <v>1568</v>
      </c>
      <c r="D3" t="s">
        <v>17</v>
      </c>
      <c r="E3" t="s">
        <v>18</v>
      </c>
      <c r="F3" t="s">
        <v>15</v>
      </c>
      <c r="G3" t="s">
        <v>16</v>
      </c>
      <c r="H3">
        <v>96</v>
      </c>
      <c r="I3" t="s">
        <v>45</v>
      </c>
      <c r="J3" t="s">
        <v>48</v>
      </c>
      <c r="K3" t="s">
        <v>49</v>
      </c>
      <c r="L3" t="str">
        <f t="shared" ref="L3:L16" si="0">_xlfn.CONCAT(D3,"|",H3)</f>
        <v>96GAL|96</v>
      </c>
      <c r="M3" t="str">
        <f>_xlfn.CONCAT(H3," ",I3)</f>
        <v>96 Gallon</v>
      </c>
      <c r="N3" t="s">
        <v>50</v>
      </c>
    </row>
    <row r="4" spans="1:14" x14ac:dyDescent="0.25">
      <c r="A4">
        <v>3</v>
      </c>
      <c r="B4">
        <v>790</v>
      </c>
      <c r="C4">
        <v>23</v>
      </c>
      <c r="D4" t="s">
        <v>19</v>
      </c>
      <c r="E4" t="s">
        <v>20</v>
      </c>
      <c r="F4" t="s">
        <v>15</v>
      </c>
      <c r="G4" t="s">
        <v>16</v>
      </c>
      <c r="H4">
        <v>96</v>
      </c>
      <c r="I4" t="s">
        <v>45</v>
      </c>
      <c r="J4" t="s">
        <v>48</v>
      </c>
      <c r="L4" t="str">
        <f t="shared" si="0"/>
        <v>ADDTOTER|96</v>
      </c>
      <c r="M4" t="str">
        <f>_xlfn.CONCAT(H4," ",I4)</f>
        <v>96 Gallon</v>
      </c>
      <c r="N4" t="s">
        <v>50</v>
      </c>
    </row>
    <row r="5" spans="1:14" x14ac:dyDescent="0.25">
      <c r="A5">
        <v>4</v>
      </c>
      <c r="B5">
        <v>6288</v>
      </c>
      <c r="C5">
        <v>171</v>
      </c>
      <c r="D5" t="s">
        <v>21</v>
      </c>
      <c r="E5" t="s">
        <v>21</v>
      </c>
      <c r="F5" t="s">
        <v>22</v>
      </c>
      <c r="G5" t="s">
        <v>16</v>
      </c>
      <c r="H5">
        <v>0</v>
      </c>
      <c r="J5" t="s">
        <v>48</v>
      </c>
      <c r="L5" t="str">
        <f t="shared" si="0"/>
        <v>Cardboard Removal|0</v>
      </c>
      <c r="N5" t="s">
        <v>51</v>
      </c>
    </row>
    <row r="6" spans="1:14" x14ac:dyDescent="0.25">
      <c r="A6">
        <v>5</v>
      </c>
      <c r="B6">
        <v>95</v>
      </c>
      <c r="C6">
        <v>205</v>
      </c>
      <c r="D6" t="s">
        <v>23</v>
      </c>
      <c r="E6" t="s">
        <v>24</v>
      </c>
      <c r="F6" t="s">
        <v>22</v>
      </c>
      <c r="G6" t="b">
        <v>0</v>
      </c>
      <c r="H6">
        <v>0</v>
      </c>
      <c r="J6" t="s">
        <v>48</v>
      </c>
      <c r="L6" t="str">
        <f t="shared" si="0"/>
        <v>COM|0</v>
      </c>
      <c r="N6" t="s">
        <v>50</v>
      </c>
    </row>
    <row r="7" spans="1:14" x14ac:dyDescent="0.25">
      <c r="A7">
        <v>6</v>
      </c>
      <c r="B7">
        <v>6290</v>
      </c>
      <c r="C7">
        <v>589</v>
      </c>
      <c r="D7" t="s">
        <v>25</v>
      </c>
      <c r="E7" t="s">
        <v>24</v>
      </c>
      <c r="F7" t="s">
        <v>22</v>
      </c>
      <c r="G7" t="b">
        <v>0</v>
      </c>
      <c r="H7">
        <v>0</v>
      </c>
      <c r="J7" t="s">
        <v>48</v>
      </c>
      <c r="L7" t="str">
        <f t="shared" si="0"/>
        <v>Container Frontload|0</v>
      </c>
      <c r="N7" t="s">
        <v>50</v>
      </c>
    </row>
    <row r="8" spans="1:14" x14ac:dyDescent="0.25">
      <c r="A8">
        <v>7</v>
      </c>
      <c r="B8">
        <v>89</v>
      </c>
      <c r="C8">
        <v>68</v>
      </c>
      <c r="D8" t="s">
        <v>26</v>
      </c>
      <c r="E8" t="s">
        <v>27</v>
      </c>
      <c r="F8" t="s">
        <v>15</v>
      </c>
      <c r="G8" t="s">
        <v>16</v>
      </c>
      <c r="H8">
        <v>96</v>
      </c>
      <c r="I8" t="s">
        <v>45</v>
      </c>
      <c r="J8" t="s">
        <v>48</v>
      </c>
      <c r="L8" t="str">
        <f t="shared" si="0"/>
        <v>FHHA|96</v>
      </c>
      <c r="M8" t="str">
        <f>_xlfn.CONCAT(H8," ",I8)</f>
        <v>96 Gallon</v>
      </c>
      <c r="N8" t="s">
        <v>50</v>
      </c>
    </row>
    <row r="9" spans="1:14" x14ac:dyDescent="0.25">
      <c r="A9">
        <v>8</v>
      </c>
      <c r="B9">
        <v>471</v>
      </c>
      <c r="C9">
        <v>2</v>
      </c>
      <c r="D9" t="s">
        <v>28</v>
      </c>
      <c r="E9" t="s">
        <v>29</v>
      </c>
      <c r="F9" t="s">
        <v>15</v>
      </c>
      <c r="G9" t="s">
        <v>16</v>
      </c>
      <c r="H9">
        <v>65</v>
      </c>
      <c r="I9" t="s">
        <v>45</v>
      </c>
      <c r="J9" t="s">
        <v>48</v>
      </c>
      <c r="L9" t="str">
        <f t="shared" si="0"/>
        <v>FHHA65|65</v>
      </c>
      <c r="M9" t="str">
        <f>_xlfn.CONCAT(H9," ",I9)</f>
        <v>65 Gallon</v>
      </c>
      <c r="N9" t="s">
        <v>50</v>
      </c>
    </row>
    <row r="10" spans="1:14" x14ac:dyDescent="0.25">
      <c r="A10">
        <v>9</v>
      </c>
      <c r="B10">
        <v>679</v>
      </c>
      <c r="C10">
        <v>2</v>
      </c>
      <c r="D10" t="s">
        <v>30</v>
      </c>
      <c r="E10" t="s">
        <v>31</v>
      </c>
      <c r="F10" t="s">
        <v>15</v>
      </c>
      <c r="G10" t="s">
        <v>16</v>
      </c>
      <c r="I10" t="s">
        <v>46</v>
      </c>
      <c r="J10" t="s">
        <v>48</v>
      </c>
      <c r="K10" t="s">
        <v>49</v>
      </c>
      <c r="L10" t="str">
        <f t="shared" si="0"/>
        <v>LITEBAG|</v>
      </c>
      <c r="M10" t="str">
        <f>_xlfn.CONCAT(H10," ",I10)</f>
        <v xml:space="preserve"> Bag</v>
      </c>
      <c r="N10" t="s">
        <v>50</v>
      </c>
    </row>
    <row r="11" spans="1:14" x14ac:dyDescent="0.25">
      <c r="A11">
        <v>10</v>
      </c>
      <c r="B11">
        <v>6288</v>
      </c>
      <c r="C11">
        <v>165</v>
      </c>
      <c r="D11" t="s">
        <v>32</v>
      </c>
      <c r="E11" t="s">
        <v>33</v>
      </c>
      <c r="F11" t="s">
        <v>22</v>
      </c>
      <c r="G11" t="s">
        <v>16</v>
      </c>
      <c r="J11" t="s">
        <v>48</v>
      </c>
      <c r="L11" t="str">
        <f t="shared" si="0"/>
        <v>Recycling|</v>
      </c>
      <c r="N11" t="s">
        <v>52</v>
      </c>
    </row>
    <row r="12" spans="1:14" x14ac:dyDescent="0.25">
      <c r="A12">
        <v>11</v>
      </c>
      <c r="B12">
        <v>6264</v>
      </c>
      <c r="C12">
        <v>135</v>
      </c>
      <c r="D12" t="s">
        <v>34</v>
      </c>
      <c r="E12" t="s">
        <v>34</v>
      </c>
      <c r="F12" t="s">
        <v>22</v>
      </c>
      <c r="G12" t="s">
        <v>16</v>
      </c>
      <c r="I12" t="s">
        <v>47</v>
      </c>
      <c r="J12" t="s">
        <v>48</v>
      </c>
      <c r="L12" t="str">
        <f t="shared" si="0"/>
        <v>Red Bin Recycling|</v>
      </c>
      <c r="M12" t="str">
        <f>_xlfn.CONCAT(H12," ",I12)</f>
        <v xml:space="preserve"> Bin</v>
      </c>
      <c r="N12" t="s">
        <v>52</v>
      </c>
    </row>
    <row r="13" spans="1:14" x14ac:dyDescent="0.25">
      <c r="A13">
        <v>12</v>
      </c>
      <c r="B13">
        <v>999</v>
      </c>
      <c r="C13">
        <v>2000</v>
      </c>
      <c r="D13" t="s">
        <v>35</v>
      </c>
      <c r="E13" t="s">
        <v>36</v>
      </c>
      <c r="F13" t="s">
        <v>15</v>
      </c>
      <c r="G13" t="s">
        <v>16</v>
      </c>
      <c r="J13" t="s">
        <v>48</v>
      </c>
      <c r="K13" t="s">
        <v>49</v>
      </c>
      <c r="L13" t="str">
        <f t="shared" si="0"/>
        <v>RES1|</v>
      </c>
      <c r="N13" t="s">
        <v>50</v>
      </c>
    </row>
    <row r="14" spans="1:14" x14ac:dyDescent="0.25">
      <c r="A14">
        <v>13</v>
      </c>
      <c r="B14">
        <v>987</v>
      </c>
      <c r="C14">
        <v>171</v>
      </c>
      <c r="D14" t="s">
        <v>37</v>
      </c>
      <c r="E14" t="s">
        <v>38</v>
      </c>
      <c r="F14" t="s">
        <v>15</v>
      </c>
      <c r="G14" t="s">
        <v>16</v>
      </c>
      <c r="J14" t="s">
        <v>48</v>
      </c>
      <c r="L14" t="str">
        <f t="shared" si="0"/>
        <v>RES2|</v>
      </c>
      <c r="N14" t="s">
        <v>50</v>
      </c>
    </row>
    <row r="15" spans="1:14" x14ac:dyDescent="0.25">
      <c r="A15">
        <v>14</v>
      </c>
      <c r="B15">
        <v>6292</v>
      </c>
      <c r="C15">
        <v>30</v>
      </c>
      <c r="D15" t="s">
        <v>39</v>
      </c>
      <c r="E15" t="s">
        <v>40</v>
      </c>
      <c r="F15" t="s">
        <v>15</v>
      </c>
      <c r="G15" t="s">
        <v>16</v>
      </c>
      <c r="J15" t="s">
        <v>48</v>
      </c>
      <c r="K15" t="s">
        <v>49</v>
      </c>
      <c r="L15" t="str">
        <f t="shared" si="0"/>
        <v>The Horizon|</v>
      </c>
      <c r="N15" t="s">
        <v>52</v>
      </c>
    </row>
    <row r="16" spans="1:14" x14ac:dyDescent="0.25">
      <c r="A16">
        <v>15</v>
      </c>
      <c r="B16">
        <v>5688</v>
      </c>
      <c r="C16">
        <v>3</v>
      </c>
      <c r="D16" t="s">
        <v>41</v>
      </c>
      <c r="E16" t="s">
        <v>42</v>
      </c>
      <c r="F16" t="s">
        <v>15</v>
      </c>
      <c r="G16" t="s">
        <v>16</v>
      </c>
      <c r="J16" t="s">
        <v>48</v>
      </c>
      <c r="K16" t="s">
        <v>49</v>
      </c>
      <c r="L16" t="str">
        <f t="shared" si="0"/>
        <v>VETDISC|</v>
      </c>
      <c r="N16" t="s">
        <v>50</v>
      </c>
    </row>
    <row r="17" spans="1:14" x14ac:dyDescent="0.25">
      <c r="A17">
        <v>16</v>
      </c>
      <c r="B17">
        <v>1974</v>
      </c>
      <c r="C17">
        <v>1</v>
      </c>
      <c r="D17" t="s">
        <v>43</v>
      </c>
      <c r="E17" t="s">
        <v>44</v>
      </c>
      <c r="F17" t="s">
        <v>22</v>
      </c>
      <c r="G17" t="b">
        <v>0</v>
      </c>
      <c r="N1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Michael Anderson</cp:lastModifiedBy>
  <dcterms:created xsi:type="dcterms:W3CDTF">2025-09-06T18:23:19Z</dcterms:created>
  <dcterms:modified xsi:type="dcterms:W3CDTF">2025-09-07T01:39:57Z</dcterms:modified>
</cp:coreProperties>
</file>