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5580" yWindow="0" windowWidth="18270" windowHeight="7695" activeTab="2"/>
  </bookViews>
  <sheets>
    <sheet name="Schema" sheetId="1" r:id="rId1"/>
    <sheet name="Gridview2" sheetId="2" r:id="rId2"/>
    <sheet name="Gridview1" sheetId="4" r:id="rId3"/>
    <sheet name="Details" sheetId="8" r:id="rId4"/>
    <sheet name="Queries" sheetId="5" r:id="rId5"/>
    <sheet name="SQL_Type" sheetId="6" r:id="rId6"/>
    <sheet name="SQL_Upsert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4" l="1"/>
  <c r="B58" i="4"/>
  <c r="B48" i="4"/>
  <c r="B38" i="4"/>
  <c r="B28" i="4"/>
  <c r="B18" i="4"/>
  <c r="B70" i="4"/>
  <c r="B66" i="4"/>
  <c r="B65" i="4"/>
  <c r="B64" i="4"/>
  <c r="B63" i="4"/>
  <c r="B62" i="4"/>
  <c r="B60" i="4"/>
  <c r="B56" i="4"/>
  <c r="B55" i="4"/>
  <c r="B54" i="4"/>
  <c r="B53" i="4"/>
  <c r="B52" i="4"/>
  <c r="B50" i="4"/>
  <c r="B46" i="4"/>
  <c r="B45" i="4"/>
  <c r="B44" i="4"/>
  <c r="B43" i="4"/>
  <c r="B42" i="4"/>
  <c r="B40" i="4"/>
  <c r="B36" i="4"/>
  <c r="B35" i="4"/>
  <c r="B34" i="4"/>
  <c r="B33" i="4"/>
  <c r="B32" i="4"/>
  <c r="B30" i="4"/>
  <c r="B26" i="4"/>
  <c r="B25" i="4"/>
  <c r="B24" i="4"/>
  <c r="B23" i="4"/>
  <c r="B22" i="4"/>
  <c r="B20" i="4"/>
  <c r="B16" i="4"/>
  <c r="B15" i="4"/>
  <c r="B14" i="4"/>
  <c r="B13" i="4"/>
  <c r="B12" i="4"/>
  <c r="B8" i="4" l="1"/>
  <c r="B5" i="7"/>
  <c r="B2" i="5"/>
  <c r="B6" i="5"/>
  <c r="B3" i="5"/>
  <c r="B4" i="5"/>
  <c r="B3" i="7"/>
  <c r="A2" i="7"/>
  <c r="B8" i="5"/>
  <c r="B7" i="5"/>
  <c r="B5" i="5"/>
  <c r="B2" i="6"/>
  <c r="B4" i="4" l="1"/>
  <c r="B10" i="4"/>
  <c r="B6" i="4"/>
  <c r="B5" i="4"/>
  <c r="B3" i="4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7" i="2"/>
  <c r="B4" i="2"/>
  <c r="B2" i="2"/>
  <c r="B9" i="2"/>
  <c r="B8" i="2"/>
  <c r="B6" i="2"/>
  <c r="B5" i="2"/>
  <c r="B3" i="2"/>
  <c r="B2" i="4" l="1"/>
</calcChain>
</file>

<file path=xl/sharedStrings.xml><?xml version="1.0" encoding="utf-8"?>
<sst xmlns="http://schemas.openxmlformats.org/spreadsheetml/2006/main" count="108" uniqueCount="75">
  <si>
    <t>_id</t>
  </si>
  <si>
    <t>_frame</t>
  </si>
  <si>
    <t>_state</t>
  </si>
  <si>
    <t>timestamp</t>
  </si>
  <si>
    <t>cat</t>
  </si>
  <si>
    <t>subcat</t>
  </si>
  <si>
    <t>name</t>
  </si>
  <si>
    <t>content</t>
  </si>
  <si>
    <t>pts</t>
  </si>
  <si>
    <t>varchar</t>
  </si>
  <si>
    <t>text</t>
  </si>
  <si>
    <t>Main</t>
  </si>
  <si>
    <t>Details</t>
  </si>
  <si>
    <t>core_tbl_games</t>
  </si>
  <si>
    <t>sSQLInitialCount</t>
  </si>
  <si>
    <t>sSQLSelectAll</t>
  </si>
  <si>
    <t>sSQLSelectAccount</t>
  </si>
  <si>
    <t>sSQLSelectDetail</t>
  </si>
  <si>
    <t>core_tbl_games_details</t>
  </si>
  <si>
    <t>CREATE TABLE [dbo].[core_tbl_games_details](</t>
  </si>
  <si>
    <t>[_id] [varchar](100) NULL,</t>
  </si>
  <si>
    <t>)</t>
  </si>
  <si>
    <t>[_frame] [varchar](20) NULL,</t>
  </si>
  <si>
    <t>[_state] [varchar](20) NULL,</t>
  </si>
  <si>
    <t>[cat] [nvarchar](50) NULL,</t>
  </si>
  <si>
    <t>[subcat] [nvarchar](50) NULL,</t>
  </si>
  <si>
    <t>[name] [nvarchar](100) NULL,</t>
  </si>
  <si>
    <t>[content] [nvarchar](max) NULL,</t>
  </si>
  <si>
    <t xml:space="preserve"> [numRowDetails] [bigint] IDENTITY(1,1) NOT NULL PRIMARY KEY NONCLUSTERED,</t>
  </si>
  <si>
    <t xml:space="preserve"> [_id] [varchar](100) NULL,</t>
  </si>
  <si>
    <t xml:space="preserve"> [numRow] [bigint] NOT NULL,</t>
  </si>
  <si>
    <t xml:space="preserve"> [datDetailsUpdate] [date] NULL,</t>
  </si>
  <si>
    <t xml:space="preserve"> [vcComment] [varchar](250) NULL</t>
  </si>
  <si>
    <t xml:space="preserve"> )</t>
  </si>
  <si>
    <t>AS BEGIN</t>
  </si>
  <si>
    <t>USING @tblData d -- source</t>
  </si>
  <si>
    <t xml:space="preserve">ON d._id = tgt._id </t>
  </si>
  <si>
    <t>WHEN MATCHED THEN</t>
  </si>
  <si>
    <t>UPDATE SET</t>
  </si>
  <si>
    <t>[_frame]= COALESCE(d.[_frame], tgt.[_frame]),</t>
  </si>
  <si>
    <t>[content]=COALESCE(d.[content], tgt.[content]),</t>
  </si>
  <si>
    <t>WHEN NOT MATCHED BY TARGET THEN</t>
  </si>
  <si>
    <t>INSERT VALUES (</t>
  </si>
  <si>
    <t>d.[_id],</t>
  </si>
  <si>
    <t>d.[_frame],</t>
  </si>
  <si>
    <t>d.[_state],</t>
  </si>
  <si>
    <t>d.[cat],</t>
  </si>
  <si>
    <t>d.[subcat],</t>
  </si>
  <si>
    <t>d.[name],</t>
  </si>
  <si>
    <t>d.[content],</t>
  </si>
  <si>
    <t>WHEN NOT MATCHED BY SOURCE THEN</t>
  </si>
  <si>
    <t>DELETE;</t>
  </si>
  <si>
    <t>END</t>
  </si>
  <si>
    <t>[name]=COALESCE(d.[name], tgt.[name]),</t>
  </si>
  <si>
    <t>[subcat]=COALESCE(d.[subcat], tgt.[subcat]),</t>
  </si>
  <si>
    <t>[cat]=COALESCE(d.[cat], tgt.[cat]),</t>
  </si>
  <si>
    <t>[_state]=COALESCE(d.[_state], tgt.[_state]),</t>
  </si>
  <si>
    <t>[timestamp] [nvarchar](50) NULL,</t>
  </si>
  <si>
    <t>[pts] [nvarchar](10) NULL</t>
  </si>
  <si>
    <t>d.[timestamp],</t>
  </si>
  <si>
    <t>d.[pts]</t>
  </si>
  <si>
    <t>[timestamp]=COALESCE(d.[timestamp], tgt.[timestamp]),</t>
  </si>
  <si>
    <t>[pts]=COALESCE(d.[pts], tgt.[pts])</t>
  </si>
  <si>
    <t>Order</t>
  </si>
  <si>
    <t>MAIN TABLE ALSO NEEDS A MERGE REPLICA FOR ANDROID</t>
  </si>
  <si>
    <t>datGame</t>
  </si>
  <si>
    <t>engaged</t>
  </si>
  <si>
    <t>transition</t>
  </si>
  <si>
    <t>maint</t>
  </si>
  <si>
    <t>task</t>
  </si>
  <si>
    <t>pos</t>
  </si>
  <si>
    <t>neg</t>
  </si>
  <si>
    <t xml:space="preserve">                &lt;/asp:TemplateField&gt;</t>
  </si>
  <si>
    <t xml:space="preserve">                        &lt;/div&gt;</t>
  </si>
  <si>
    <t xml:space="preserve">                        &lt;div style="width:100px"&gt;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</si>
</sst>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defaultRowHeight="15" x14ac:dyDescent="0.25"/>
  <sheetData>
    <row r="1" spans="1:9" x14ac:dyDescent="0.25">
      <c r="A1" t="s">
        <v>11</v>
      </c>
      <c r="B1" t="s">
        <v>13</v>
      </c>
      <c r="C1" t="s">
        <v>63</v>
      </c>
      <c r="E1" t="s">
        <v>12</v>
      </c>
      <c r="F1" t="s">
        <v>18</v>
      </c>
      <c r="I1" t="s">
        <v>64</v>
      </c>
    </row>
    <row r="2" spans="1:9" x14ac:dyDescent="0.25">
      <c r="A2" t="s">
        <v>0</v>
      </c>
      <c r="B2" t="s">
        <v>9</v>
      </c>
      <c r="C2">
        <v>1</v>
      </c>
    </row>
    <row r="3" spans="1:9" x14ac:dyDescent="0.25">
      <c r="A3" t="s">
        <v>1</v>
      </c>
      <c r="B3" t="s">
        <v>9</v>
      </c>
      <c r="C3">
        <v>2</v>
      </c>
    </row>
    <row r="4" spans="1:9" x14ac:dyDescent="0.25">
      <c r="A4" t="s">
        <v>2</v>
      </c>
      <c r="B4" t="s">
        <v>9</v>
      </c>
      <c r="C4">
        <v>3</v>
      </c>
    </row>
    <row r="5" spans="1:9" x14ac:dyDescent="0.25">
      <c r="A5" t="s">
        <v>3</v>
      </c>
      <c r="B5" t="s">
        <v>10</v>
      </c>
      <c r="C5">
        <v>4</v>
      </c>
    </row>
    <row r="6" spans="1:9" x14ac:dyDescent="0.25">
      <c r="A6" t="s">
        <v>4</v>
      </c>
      <c r="B6" t="s">
        <v>10</v>
      </c>
      <c r="C6">
        <v>5</v>
      </c>
    </row>
    <row r="7" spans="1:9" x14ac:dyDescent="0.25">
      <c r="A7" t="s">
        <v>5</v>
      </c>
      <c r="B7" t="s">
        <v>10</v>
      </c>
      <c r="C7">
        <v>6</v>
      </c>
    </row>
    <row r="8" spans="1:9" x14ac:dyDescent="0.25">
      <c r="A8" t="s">
        <v>6</v>
      </c>
      <c r="B8" t="s">
        <v>10</v>
      </c>
      <c r="C8">
        <v>7</v>
      </c>
    </row>
    <row r="9" spans="1:9" x14ac:dyDescent="0.25">
      <c r="A9" t="s">
        <v>7</v>
      </c>
      <c r="B9" t="s">
        <v>10</v>
      </c>
      <c r="C9">
        <v>8</v>
      </c>
    </row>
    <row r="10" spans="1:9" x14ac:dyDescent="0.25">
      <c r="A10" t="s">
        <v>8</v>
      </c>
      <c r="B10" t="s">
        <v>10</v>
      </c>
      <c r="C10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workbookViewId="0">
      <selection sqref="A1:A1048576"/>
    </sheetView>
  </sheetViews>
  <sheetFormatPr defaultRowHeight="15" x14ac:dyDescent="0.25"/>
  <sheetData>
    <row r="2" spans="1:2" x14ac:dyDescent="0.25">
      <c r="A2" t="s">
        <v>65</v>
      </c>
      <c r="B2" t="str">
        <f>"                            &lt;asp:TemplateField HeaderText=""vc"&amp;PROPER(A2)&amp;"""&gt;"</f>
        <v xml:space="preserve">                            &lt;asp:TemplateField HeaderText="vcDatgame"&gt;</v>
      </c>
    </row>
    <row r="3" spans="1:2" x14ac:dyDescent="0.25">
      <c r="B3" t="str">
        <f>"                                &lt;EditItemTemplate&gt;"</f>
        <v xml:space="preserve">                                &lt;EditItemTemplate&gt;</v>
      </c>
    </row>
    <row r="4" spans="1:2" x14ac:dyDescent="0.25">
      <c r="B4" t="str">
        <f>"                                    &lt;asp:TextBox ID=""txtVc"&amp;PROPER(A2)&amp;""" runat=""server"" Text='&lt;%# Bind ("""&amp;A2&amp;""") %&gt;'&gt;&lt;/asp:TextBox&gt;"</f>
        <v xml:space="preserve">                                    &lt;asp:TextBox ID="txtVcDatgame" runat="server" Text='&lt;%# Bind ("datGame") %&gt;'&gt;&lt;/asp:TextBox&gt;</v>
      </c>
    </row>
    <row r="5" spans="1:2" x14ac:dyDescent="0.25">
      <c r="B5" t="str">
        <f>"                                &lt;/EditItemTemplate&gt;"</f>
        <v xml:space="preserve">                                &lt;/EditItemTemplate&gt;</v>
      </c>
    </row>
    <row r="6" spans="1:2" x14ac:dyDescent="0.25">
      <c r="B6" t="str">
        <f>"                                &lt;ItemTemplate&gt;"</f>
        <v xml:space="preserve">                                &lt;ItemTemplate&gt;</v>
      </c>
    </row>
    <row r="7" spans="1:2" x14ac:dyDescent="0.25">
      <c r="B7" t="str">
        <f>"                                    &lt;asp:Label ID=""lblVc"&amp;PROPER(A2)&amp;""" runat=""server"" Text='&lt;%# Eval("""&amp;A2&amp;""") %&gt;'&gt;&lt;/asp:Label&gt;"</f>
        <v xml:space="preserve">                                    &lt;asp:Label ID="lblVcDatgame" runat="server" Text='&lt;%# Eval("datGame") %&gt;'&gt;&lt;/asp:Label&gt;</v>
      </c>
    </row>
    <row r="8" spans="1:2" x14ac:dyDescent="0.25">
      <c r="B8" t="str">
        <f>"                                &lt;/ItemTemplate&gt;"</f>
        <v xml:space="preserve">                                &lt;/ItemTemplate&gt;</v>
      </c>
    </row>
    <row r="9" spans="1:2" x14ac:dyDescent="0.25">
      <c r="B9" t="str">
        <f>"                            &lt;/asp:TemplateField&gt;"</f>
        <v xml:space="preserve">                            &lt;/asp:TemplateField&gt;</v>
      </c>
    </row>
    <row r="10" spans="1:2" x14ac:dyDescent="0.25">
      <c r="A10" t="s">
        <v>66</v>
      </c>
      <c r="B10" t="str">
        <f>"                            &lt;asp:TemplateField HeaderText=""vc"&amp;PROPER(A10)&amp;"""&gt;"</f>
        <v xml:space="preserve">                            &lt;asp:TemplateField HeaderText="vcEngaged"&gt;</v>
      </c>
    </row>
    <row r="11" spans="1:2" x14ac:dyDescent="0.25">
      <c r="B11" t="str">
        <f>"                                &lt;EditItemTemplate&gt;"</f>
        <v xml:space="preserve">                                &lt;EditItemTemplate&gt;</v>
      </c>
    </row>
    <row r="12" spans="1:2" x14ac:dyDescent="0.25">
      <c r="B12" t="str">
        <f>"                                    &lt;asp:TextBox ID=""txtVc"&amp;PROPER(A10)&amp;""" runat=""server"" Text='&lt;%# Bind ("""&amp;A10&amp;""") %&gt;'&gt;&lt;/asp:TextBox&gt;"</f>
        <v xml:space="preserve">                                    &lt;asp:TextBox ID="txtVcEngaged" runat="server" Text='&lt;%# Bind ("engaged") %&gt;'&gt;&lt;/asp:TextBox&gt;</v>
      </c>
    </row>
    <row r="13" spans="1:2" x14ac:dyDescent="0.25">
      <c r="B13" t="str">
        <f>"                                &lt;/EditItemTemplate&gt;"</f>
        <v xml:space="preserve">                                &lt;/EditItemTemplate&gt;</v>
      </c>
    </row>
    <row r="14" spans="1:2" x14ac:dyDescent="0.25">
      <c r="B14" t="str">
        <f>"                                &lt;ItemTemplate&gt;"</f>
        <v xml:space="preserve">                                &lt;ItemTemplate&gt;</v>
      </c>
    </row>
    <row r="15" spans="1:2" x14ac:dyDescent="0.25">
      <c r="B15" t="str">
        <f>"                                    &lt;asp:Label ID=""lblVc"&amp;PROPER(A10)&amp;""" runat=""server"" Text='&lt;%# Eval("""&amp;A10&amp;""") %&gt;'&gt;&lt;/asp:Label&gt;"</f>
        <v xml:space="preserve">                                    &lt;asp:Label ID="lblVcEngaged" runat="server" Text='&lt;%# Eval("engaged") %&gt;'&gt;&lt;/asp:Label&gt;</v>
      </c>
    </row>
    <row r="16" spans="1:2" x14ac:dyDescent="0.25">
      <c r="B16" t="str">
        <f>"                                &lt;/ItemTemplate&gt;"</f>
        <v xml:space="preserve">                                &lt;/ItemTemplate&gt;</v>
      </c>
    </row>
    <row r="17" spans="1:2" x14ac:dyDescent="0.25">
      <c r="B17" t="str">
        <f>"                            &lt;/asp:TemplateField&gt;"</f>
        <v xml:space="preserve">                            &lt;/asp:TemplateField&gt;</v>
      </c>
    </row>
    <row r="18" spans="1:2" x14ac:dyDescent="0.25">
      <c r="A18" t="s">
        <v>67</v>
      </c>
      <c r="B18" t="str">
        <f>"                            &lt;asp:TemplateField HeaderText=""vc"&amp;PROPER(A18)&amp;"""&gt;"</f>
        <v xml:space="preserve">                            &lt;asp:TemplateField HeaderText="vcTransition"&gt;</v>
      </c>
    </row>
    <row r="19" spans="1:2" x14ac:dyDescent="0.25">
      <c r="B19" t="str">
        <f>"                                &lt;EditItemTemplate&gt;"</f>
        <v xml:space="preserve">                                &lt;EditItemTemplate&gt;</v>
      </c>
    </row>
    <row r="20" spans="1:2" x14ac:dyDescent="0.25">
      <c r="B20" t="str">
        <f>"                                    &lt;asp:TextBox ID=""txtVc"&amp;PROPER(A18)&amp;""" runat=""server"" Text='&lt;%# Bind ("""&amp;A18&amp;""") %&gt;'&gt;&lt;/asp:TextBox&gt;"</f>
        <v xml:space="preserve">                                    &lt;asp:TextBox ID="txtVcTransition" runat="server" Text='&lt;%# Bind ("transition") %&gt;'&gt;&lt;/asp:TextBox&gt;</v>
      </c>
    </row>
    <row r="21" spans="1:2" x14ac:dyDescent="0.25">
      <c r="B21" t="str">
        <f>"                                &lt;/EditItemTemplate&gt;"</f>
        <v xml:space="preserve">                                &lt;/EditItemTemplate&gt;</v>
      </c>
    </row>
    <row r="22" spans="1:2" x14ac:dyDescent="0.25">
      <c r="B22" t="str">
        <f>"                                &lt;ItemTemplate&gt;"</f>
        <v xml:space="preserve">                                &lt;ItemTemplate&gt;</v>
      </c>
    </row>
    <row r="23" spans="1:2" x14ac:dyDescent="0.25">
      <c r="B23" t="str">
        <f>"                                    &lt;asp:Label ID=""lblVc"&amp;PROPER(A18)&amp;""" runat=""server"" Text='&lt;%# Eval("""&amp;A18&amp;""") %&gt;'&gt;&lt;/asp:Label&gt;"</f>
        <v xml:space="preserve">                                    &lt;asp:Label ID="lblVcTransition" runat="server" Text='&lt;%# Eval("transition") %&gt;'&gt;&lt;/asp:Label&gt;</v>
      </c>
    </row>
    <row r="24" spans="1:2" x14ac:dyDescent="0.25">
      <c r="B24" t="str">
        <f>"                                &lt;/ItemTemplate&gt;"</f>
        <v xml:space="preserve">                                &lt;/ItemTemplate&gt;</v>
      </c>
    </row>
    <row r="25" spans="1:2" x14ac:dyDescent="0.25">
      <c r="B25" t="str">
        <f>"                            &lt;/asp:TemplateField&gt;"</f>
        <v xml:space="preserve">                            &lt;/asp:TemplateField&gt;</v>
      </c>
    </row>
    <row r="26" spans="1:2" x14ac:dyDescent="0.25">
      <c r="A26" t="s">
        <v>68</v>
      </c>
      <c r="B26" t="str">
        <f>"                            &lt;asp:TemplateField HeaderText=""vc"&amp;PROPER(A26)&amp;"""&gt;"</f>
        <v xml:space="preserve">                            &lt;asp:TemplateField HeaderText="vcMaint"&gt;</v>
      </c>
    </row>
    <row r="27" spans="1:2" x14ac:dyDescent="0.25">
      <c r="B27" t="str">
        <f>"                                &lt;EditItemTemplate&gt;"</f>
        <v xml:space="preserve">                                &lt;EditItemTemplate&gt;</v>
      </c>
    </row>
    <row r="28" spans="1:2" x14ac:dyDescent="0.25">
      <c r="B28" t="str">
        <f>"                                    &lt;asp:TextBox ID=""txtVc"&amp;PROPER(A26)&amp;""" runat=""server"" Text='&lt;%# Bind ("""&amp;A26&amp;""") %&gt;'&gt;&lt;/asp:TextBox&gt;"</f>
        <v xml:space="preserve">                                    &lt;asp:TextBox ID="txtVcMaint" runat="server" Text='&lt;%# Bind ("maint") %&gt;'&gt;&lt;/asp:TextBox&gt;</v>
      </c>
    </row>
    <row r="29" spans="1:2" x14ac:dyDescent="0.25">
      <c r="B29" t="str">
        <f>"                                &lt;/EditItemTemplate&gt;"</f>
        <v xml:space="preserve">                                &lt;/EditItemTemplate&gt;</v>
      </c>
    </row>
    <row r="30" spans="1:2" x14ac:dyDescent="0.25">
      <c r="B30" t="str">
        <f>"                                &lt;ItemTemplate&gt;"</f>
        <v xml:space="preserve">                                &lt;ItemTemplate&gt;</v>
      </c>
    </row>
    <row r="31" spans="1:2" x14ac:dyDescent="0.25">
      <c r="B31" t="str">
        <f>"                                    &lt;asp:Label ID=""lblVc"&amp;PROPER(A26)&amp;""" runat=""server"" Text='&lt;%# Eval("""&amp;A26&amp;""") %&gt;'&gt;&lt;/asp:Label&gt;"</f>
        <v xml:space="preserve">                                    &lt;asp:Label ID="lblVcMaint" runat="server" Text='&lt;%# Eval("maint") %&gt;'&gt;&lt;/asp:Label&gt;</v>
      </c>
    </row>
    <row r="32" spans="1:2" x14ac:dyDescent="0.25">
      <c r="B32" t="str">
        <f>"                                &lt;/ItemTemplate&gt;"</f>
        <v xml:space="preserve">                                &lt;/ItemTemplate&gt;</v>
      </c>
    </row>
    <row r="33" spans="1:2" x14ac:dyDescent="0.25">
      <c r="B33" t="str">
        <f>"                            &lt;/asp:TemplateField&gt;"</f>
        <v xml:space="preserve">                            &lt;/asp:TemplateField&gt;</v>
      </c>
    </row>
    <row r="34" spans="1:2" x14ac:dyDescent="0.25">
      <c r="A34" t="s">
        <v>69</v>
      </c>
      <c r="B34" t="str">
        <f>"                            &lt;asp:TemplateField HeaderText=""vc"&amp;PROPER(A34)&amp;"""&gt;"</f>
        <v xml:space="preserve">                            &lt;asp:TemplateField HeaderText="vcTask"&gt;</v>
      </c>
    </row>
    <row r="35" spans="1:2" x14ac:dyDescent="0.25">
      <c r="B35" t="str">
        <f>"                                &lt;EditItemTemplate&gt;"</f>
        <v xml:space="preserve">                                &lt;EditItemTemplate&gt;</v>
      </c>
    </row>
    <row r="36" spans="1:2" x14ac:dyDescent="0.25">
      <c r="B36" t="str">
        <f>"                                    &lt;asp:TextBox ID=""txtVc"&amp;PROPER(A34)&amp;""" runat=""server"" Text='&lt;%# Bind ("""&amp;A34&amp;""") %&gt;'&gt;&lt;/asp:TextBox&gt;"</f>
        <v xml:space="preserve">                                    &lt;asp:TextBox ID="txtVcTask" runat="server" Text='&lt;%# Bind ("task") %&gt;'&gt;&lt;/asp:TextBox&gt;</v>
      </c>
    </row>
    <row r="37" spans="1:2" x14ac:dyDescent="0.25">
      <c r="B37" t="str">
        <f>"                                &lt;/EditItemTemplate&gt;"</f>
        <v xml:space="preserve">                                &lt;/EditItemTemplate&gt;</v>
      </c>
    </row>
    <row r="38" spans="1:2" x14ac:dyDescent="0.25">
      <c r="B38" t="str">
        <f>"                                &lt;ItemTemplate&gt;"</f>
        <v xml:space="preserve">                                &lt;ItemTemplate&gt;</v>
      </c>
    </row>
    <row r="39" spans="1:2" x14ac:dyDescent="0.25">
      <c r="B39" t="str">
        <f>"                                    &lt;asp:Label ID=""lblVc"&amp;PROPER(A34)&amp;""" runat=""server"" Text='&lt;%# Eval("""&amp;A34&amp;""") %&gt;'&gt;&lt;/asp:Label&gt;"</f>
        <v xml:space="preserve">                                    &lt;asp:Label ID="lblVcTask" runat="server" Text='&lt;%# Eval("task") %&gt;'&gt;&lt;/asp:Label&gt;</v>
      </c>
    </row>
    <row r="40" spans="1:2" x14ac:dyDescent="0.25">
      <c r="B40" t="str">
        <f>"                                &lt;/ItemTemplate&gt;"</f>
        <v xml:space="preserve">                                &lt;/ItemTemplate&gt;</v>
      </c>
    </row>
    <row r="41" spans="1:2" x14ac:dyDescent="0.25">
      <c r="B41" t="str">
        <f>"                            &lt;/asp:TemplateField&gt;"</f>
        <v xml:space="preserve">                            &lt;/asp:TemplateField&gt;</v>
      </c>
    </row>
    <row r="42" spans="1:2" x14ac:dyDescent="0.25">
      <c r="A42" t="s">
        <v>70</v>
      </c>
      <c r="B42" t="str">
        <f>"                            &lt;asp:TemplateField HeaderText=""vc"&amp;PROPER(A42)&amp;"""&gt;"</f>
        <v xml:space="preserve">                            &lt;asp:TemplateField HeaderText="vcPos"&gt;</v>
      </c>
    </row>
    <row r="43" spans="1:2" x14ac:dyDescent="0.25">
      <c r="B43" t="str">
        <f>"                                &lt;EditItemTemplate&gt;"</f>
        <v xml:space="preserve">                                &lt;EditItemTemplate&gt;</v>
      </c>
    </row>
    <row r="44" spans="1:2" x14ac:dyDescent="0.25">
      <c r="B44" t="str">
        <f>"                                    &lt;asp:TextBox ID=""txtVc"&amp;PROPER(A42)&amp;""" runat=""server"" Text='&lt;%# Bind ("""&amp;A42&amp;""") %&gt;'&gt;&lt;/asp:TextBox&gt;"</f>
        <v xml:space="preserve">                                    &lt;asp:TextBox ID="txtVcPos" runat="server" Text='&lt;%# Bind ("pos") %&gt;'&gt;&lt;/asp:TextBox&gt;</v>
      </c>
    </row>
    <row r="45" spans="1:2" x14ac:dyDescent="0.25">
      <c r="B45" t="str">
        <f>"                                &lt;/EditItemTemplate&gt;"</f>
        <v xml:space="preserve">                                &lt;/EditItemTemplate&gt;</v>
      </c>
    </row>
    <row r="46" spans="1:2" x14ac:dyDescent="0.25">
      <c r="B46" t="str">
        <f>"                                &lt;ItemTemplate&gt;"</f>
        <v xml:space="preserve">                                &lt;ItemTemplate&gt;</v>
      </c>
    </row>
    <row r="47" spans="1:2" x14ac:dyDescent="0.25">
      <c r="B47" t="str">
        <f>"                                    &lt;asp:Label ID=""lblVc"&amp;PROPER(A42)&amp;""" runat=""server"" Text='&lt;%# Eval("""&amp;A42&amp;""") %&gt;'&gt;&lt;/asp:Label&gt;"</f>
        <v xml:space="preserve">                                    &lt;asp:Label ID="lblVcPos" runat="server" Text='&lt;%# Eval("pos") %&gt;'&gt;&lt;/asp:Label&gt;</v>
      </c>
    </row>
    <row r="48" spans="1:2" x14ac:dyDescent="0.25">
      <c r="B48" t="str">
        <f>"                                &lt;/ItemTemplate&gt;"</f>
        <v xml:space="preserve">                                &lt;/ItemTemplate&gt;</v>
      </c>
    </row>
    <row r="49" spans="1:2" x14ac:dyDescent="0.25">
      <c r="B49" t="str">
        <f>"                            &lt;/asp:TemplateField&gt;"</f>
        <v xml:space="preserve">                            &lt;/asp:TemplateField&gt;</v>
      </c>
    </row>
    <row r="50" spans="1:2" x14ac:dyDescent="0.25">
      <c r="A50" t="s">
        <v>71</v>
      </c>
      <c r="B50" t="str">
        <f>"                            &lt;asp:TemplateField HeaderText=""vc"&amp;PROPER(A50)&amp;"""&gt;"</f>
        <v xml:space="preserve">                            &lt;asp:TemplateField HeaderText="vcNeg"&gt;</v>
      </c>
    </row>
    <row r="51" spans="1:2" x14ac:dyDescent="0.25">
      <c r="B51" t="str">
        <f>"                                &lt;EditItemTemplate&gt;"</f>
        <v xml:space="preserve">                                &lt;EditItemTemplate&gt;</v>
      </c>
    </row>
    <row r="52" spans="1:2" x14ac:dyDescent="0.25">
      <c r="B52" t="str">
        <f>"                                    &lt;asp:TextBox ID=""txtVc"&amp;PROPER(A50)&amp;""" runat=""server"" Text='&lt;%# Bind ("""&amp;A50&amp;""") %&gt;'&gt;&lt;/asp:TextBox&gt;"</f>
        <v xml:space="preserve">                                    &lt;asp:TextBox ID="txtVcNeg" runat="server" Text='&lt;%# Bind ("neg") %&gt;'&gt;&lt;/asp:TextBox&gt;</v>
      </c>
    </row>
    <row r="53" spans="1:2" x14ac:dyDescent="0.25">
      <c r="B53" t="str">
        <f>"                                &lt;/EditItemTemplate&gt;"</f>
        <v xml:space="preserve">                                &lt;/EditItemTemplate&gt;</v>
      </c>
    </row>
    <row r="54" spans="1:2" x14ac:dyDescent="0.25">
      <c r="B54" t="str">
        <f>"                                &lt;ItemTemplate&gt;"</f>
        <v xml:space="preserve">                                &lt;ItemTemplate&gt;</v>
      </c>
    </row>
    <row r="55" spans="1:2" x14ac:dyDescent="0.25">
      <c r="B55" t="str">
        <f>"                                    &lt;asp:Label ID=""lblVc"&amp;PROPER(A50)&amp;""" runat=""server"" Text='&lt;%# Eval("""&amp;A50&amp;""") %&gt;'&gt;&lt;/asp:Label&gt;"</f>
        <v xml:space="preserve">                                    &lt;asp:Label ID="lblVcNeg" runat="server" Text='&lt;%# Eval("neg") %&gt;'&gt;&lt;/asp:Label&gt;</v>
      </c>
    </row>
    <row r="56" spans="1:2" x14ac:dyDescent="0.25">
      <c r="B56" t="str">
        <f>"                                &lt;/ItemTemplate&gt;"</f>
        <v xml:space="preserve">                                &lt;/ItemTemplate&gt;</v>
      </c>
    </row>
    <row r="57" spans="1:2" x14ac:dyDescent="0.25">
      <c r="B57" t="str">
        <f>"                            &lt;/asp:TemplateField&gt;"</f>
        <v xml:space="preserve">                            &lt;/asp:TemplateField&gt;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1"/>
  <sheetViews>
    <sheetView tabSelected="1" workbookViewId="0"/>
  </sheetViews>
  <sheetFormatPr defaultRowHeight="15" x14ac:dyDescent="0.25"/>
  <sheetData>
    <row r="2" spans="1:2" x14ac:dyDescent="0.25">
      <c r="A2" t="s">
        <v>65</v>
      </c>
      <c r="B2" t="str">
        <f>"                &lt;asp:TemplateField HeaderText=""vc"&amp;PROPER(A2)&amp;""" SortExpression="""&amp;A2&amp;"""&gt;"</f>
        <v xml:space="preserve">                &lt;asp:TemplateField HeaderText="vcDatgame" SortExpression="datGame"&gt;</v>
      </c>
    </row>
    <row r="3" spans="1:2" x14ac:dyDescent="0.25">
      <c r="B3" t="str">
        <f>"                    &lt;EditItemTemplate&gt;"</f>
        <v xml:space="preserve">                    &lt;EditItemTemplate&gt;</v>
      </c>
    </row>
    <row r="4" spans="1:2" x14ac:dyDescent="0.25">
      <c r="B4" t="str">
        <f>"                        &lt;asp:TextBox ID=""txtVc"&amp;PROPER(A2)&amp;""" runat=""server"" Text='&lt;%# Bind ("""&amp;A2&amp;""") %&gt;'&gt;&lt;/asp:TextBox&gt;"</f>
        <v xml:space="preserve">                        &lt;asp:TextBox ID="txtVcDatgame" runat="server" Text='&lt;%# Bind ("datGame") %&gt;'&gt;&lt;/asp:TextBox&gt;</v>
      </c>
    </row>
    <row r="5" spans="1:2" x14ac:dyDescent="0.25">
      <c r="B5" t="str">
        <f>"                    &lt;/EditItemTemplate&gt;"</f>
        <v xml:space="preserve">                    &lt;/EditItemTemplate&gt;</v>
      </c>
    </row>
    <row r="6" spans="1:2" x14ac:dyDescent="0.25">
      <c r="B6" t="str">
        <f>"                    &lt;ItemTemplate&gt;"</f>
        <v xml:space="preserve">                    &lt;ItemTemplate&gt;</v>
      </c>
    </row>
    <row r="7" spans="1:2" x14ac:dyDescent="0.25">
      <c r="B7" t="s">
        <v>74</v>
      </c>
    </row>
    <row r="8" spans="1:2" x14ac:dyDescent="0.25">
      <c r="B8" t="str">
        <f>"                        &lt;asp:LinkButton ID=""lblVc"&amp;PROPER(A2)&amp;""" runat=""server"" Text='&lt;%# Eval("""&amp;A2&amp;""") %&gt;' OnClick=""btnPreview_Click""&gt;&lt;/asp:LinkButton&gt;"</f>
        <v xml:space="preserve">                        &lt;asp:LinkButton ID="lblVcDatgame" runat="server" Text='&lt;%# Eval("datGame") %&gt;' OnClick="btnPreview_Click"&gt;&lt;/asp:LinkButton&gt;</v>
      </c>
    </row>
    <row r="9" spans="1:2" x14ac:dyDescent="0.25">
      <c r="B9" t="s">
        <v>73</v>
      </c>
    </row>
    <row r="10" spans="1:2" x14ac:dyDescent="0.25">
      <c r="B10" t="str">
        <f>"                    &lt;/ItemTemplate&gt;"</f>
        <v xml:space="preserve">                    &lt;/ItemTemplate&gt;</v>
      </c>
    </row>
    <row r="11" spans="1:2" x14ac:dyDescent="0.25">
      <c r="B11" t="s">
        <v>72</v>
      </c>
    </row>
    <row r="12" spans="1:2" x14ac:dyDescent="0.25">
      <c r="A12" t="s">
        <v>66</v>
      </c>
      <c r="B12" t="str">
        <f>"                &lt;asp:TemplateField HeaderText=""vc"&amp;PROPER(A12)&amp;""" SortExpression="""&amp;A12&amp;"""&gt;"</f>
        <v xml:space="preserve">                &lt;asp:TemplateField HeaderText="vcEngaged" SortExpression="engaged"&gt;</v>
      </c>
    </row>
    <row r="13" spans="1:2" x14ac:dyDescent="0.25">
      <c r="B13" t="str">
        <f>"                    &lt;EditItemTemplate&gt;"</f>
        <v xml:space="preserve">                    &lt;EditItemTemplate&gt;</v>
      </c>
    </row>
    <row r="14" spans="1:2" x14ac:dyDescent="0.25">
      <c r="B14" t="str">
        <f>"                        &lt;asp:TextBox ID=""txtVc"&amp;PROPER(A12)&amp;""" runat=""server"" Text='&lt;%# Bind ("""&amp;A12&amp;""") %&gt;'&gt;&lt;/asp:TextBox&gt;"</f>
        <v xml:space="preserve">                        &lt;asp:TextBox ID="txtVcEngaged" runat="server" Text='&lt;%# Bind ("engaged") %&gt;'&gt;&lt;/asp:TextBox&gt;</v>
      </c>
    </row>
    <row r="15" spans="1:2" x14ac:dyDescent="0.25">
      <c r="B15" t="str">
        <f>"                    &lt;/EditItemTemplate&gt;"</f>
        <v xml:space="preserve">                    &lt;/EditItemTemplate&gt;</v>
      </c>
    </row>
    <row r="16" spans="1:2" x14ac:dyDescent="0.25">
      <c r="B16" t="str">
        <f>"                    &lt;ItemTemplate&gt;"</f>
        <v xml:space="preserve">                    &lt;ItemTemplate&gt;</v>
      </c>
    </row>
    <row r="17" spans="1:2" x14ac:dyDescent="0.25">
      <c r="B17" t="s">
        <v>74</v>
      </c>
    </row>
    <row r="18" spans="1:2" x14ac:dyDescent="0.25">
      <c r="B18" t="str">
        <f>"                        &lt;asp:Label ID=""lblVc"&amp;PROPER(A12)&amp;""" runat=""server"" Text='&lt;%# Eval("""&amp;A12&amp;""") %&gt;'&gt;&lt;/asp:Label&gt;"</f>
        <v xml:space="preserve">                        &lt;asp:Label ID="lblVcEngaged" runat="server" Text='&lt;%# Eval("engaged") %&gt;'&gt;&lt;/asp:Label&gt;</v>
      </c>
    </row>
    <row r="19" spans="1:2" x14ac:dyDescent="0.25">
      <c r="B19" t="s">
        <v>73</v>
      </c>
    </row>
    <row r="20" spans="1:2" x14ac:dyDescent="0.25">
      <c r="B20" t="str">
        <f>"                    &lt;/ItemTemplate&gt;"</f>
        <v xml:space="preserve">                    &lt;/ItemTemplate&gt;</v>
      </c>
    </row>
    <row r="21" spans="1:2" x14ac:dyDescent="0.25">
      <c r="B21" t="s">
        <v>72</v>
      </c>
    </row>
    <row r="22" spans="1:2" x14ac:dyDescent="0.25">
      <c r="A22" t="s">
        <v>67</v>
      </c>
      <c r="B22" t="str">
        <f>"                &lt;asp:TemplateField HeaderText=""vc"&amp;PROPER(A22)&amp;""" SortExpression="""&amp;A22&amp;"""&gt;"</f>
        <v xml:space="preserve">                &lt;asp:TemplateField HeaderText="vcTransition" SortExpression="transition"&gt;</v>
      </c>
    </row>
    <row r="23" spans="1:2" x14ac:dyDescent="0.25">
      <c r="B23" t="str">
        <f>"                    &lt;EditItemTemplate&gt;"</f>
        <v xml:space="preserve">                    &lt;EditItemTemplate&gt;</v>
      </c>
    </row>
    <row r="24" spans="1:2" x14ac:dyDescent="0.25">
      <c r="B24" t="str">
        <f>"                        &lt;asp:TextBox ID=""txtVc"&amp;PROPER(A22)&amp;""" runat=""server"" Text='&lt;%# Bind ("""&amp;A22&amp;""") %&gt;'&gt;&lt;/asp:TextBox&gt;"</f>
        <v xml:space="preserve">                        &lt;asp:TextBox ID="txtVcTransition" runat="server" Text='&lt;%# Bind ("transition") %&gt;'&gt;&lt;/asp:TextBox&gt;</v>
      </c>
    </row>
    <row r="25" spans="1:2" x14ac:dyDescent="0.25">
      <c r="B25" t="str">
        <f>"                    &lt;/EditItemTemplate&gt;"</f>
        <v xml:space="preserve">                    &lt;/EditItemTemplate&gt;</v>
      </c>
    </row>
    <row r="26" spans="1:2" x14ac:dyDescent="0.25">
      <c r="B26" t="str">
        <f>"                    &lt;ItemTemplate&gt;"</f>
        <v xml:space="preserve">                    &lt;ItemTemplate&gt;</v>
      </c>
    </row>
    <row r="27" spans="1:2" x14ac:dyDescent="0.25">
      <c r="B27" t="s">
        <v>74</v>
      </c>
    </row>
    <row r="28" spans="1:2" x14ac:dyDescent="0.25">
      <c r="B28" t="str">
        <f>"                        &lt;asp:Label ID=""lblVc"&amp;PROPER(A22)&amp;""" runat=""server"" Text='&lt;%# Eval("""&amp;A22&amp;""") %&gt;'&gt;&lt;/asp:Label&gt;"</f>
        <v xml:space="preserve">                        &lt;asp:Label ID="lblVcTransition" runat="server" Text='&lt;%# Eval("transition") %&gt;'&gt;&lt;/asp:Label&gt;</v>
      </c>
    </row>
    <row r="29" spans="1:2" x14ac:dyDescent="0.25">
      <c r="B29" t="s">
        <v>73</v>
      </c>
    </row>
    <row r="30" spans="1:2" x14ac:dyDescent="0.25">
      <c r="B30" t="str">
        <f>"                    &lt;/ItemTemplate&gt;"</f>
        <v xml:space="preserve">                    &lt;/ItemTemplate&gt;</v>
      </c>
    </row>
    <row r="31" spans="1:2" x14ac:dyDescent="0.25">
      <c r="B31" t="s">
        <v>72</v>
      </c>
    </row>
    <row r="32" spans="1:2" x14ac:dyDescent="0.25">
      <c r="A32" t="s">
        <v>68</v>
      </c>
      <c r="B32" t="str">
        <f>"                &lt;asp:TemplateField HeaderText=""vc"&amp;PROPER(A32)&amp;""" SortExpression="""&amp;A32&amp;"""&gt;"</f>
        <v xml:space="preserve">                &lt;asp:TemplateField HeaderText="vcMaint" SortExpression="maint"&gt;</v>
      </c>
    </row>
    <row r="33" spans="1:2" x14ac:dyDescent="0.25">
      <c r="B33" t="str">
        <f>"                    &lt;EditItemTemplate&gt;"</f>
        <v xml:space="preserve">                    &lt;EditItemTemplate&gt;</v>
      </c>
    </row>
    <row r="34" spans="1:2" x14ac:dyDescent="0.25">
      <c r="B34" t="str">
        <f>"                        &lt;asp:TextBox ID=""txtVc"&amp;PROPER(A32)&amp;""" runat=""server"" Text='&lt;%# Bind ("""&amp;A32&amp;""") %&gt;'&gt;&lt;/asp:TextBox&gt;"</f>
        <v xml:space="preserve">                        &lt;asp:TextBox ID="txtVcMaint" runat="server" Text='&lt;%# Bind ("maint") %&gt;'&gt;&lt;/asp:TextBox&gt;</v>
      </c>
    </row>
    <row r="35" spans="1:2" x14ac:dyDescent="0.25">
      <c r="B35" t="str">
        <f>"                    &lt;/EditItemTemplate&gt;"</f>
        <v xml:space="preserve">                    &lt;/EditItemTemplate&gt;</v>
      </c>
    </row>
    <row r="36" spans="1:2" x14ac:dyDescent="0.25">
      <c r="B36" t="str">
        <f>"                    &lt;ItemTemplate&gt;"</f>
        <v xml:space="preserve">                    &lt;ItemTemplate&gt;</v>
      </c>
    </row>
    <row r="37" spans="1:2" x14ac:dyDescent="0.25">
      <c r="B37" t="s">
        <v>74</v>
      </c>
    </row>
    <row r="38" spans="1:2" x14ac:dyDescent="0.25">
      <c r="B38" t="str">
        <f>"                        &lt;asp:Label ID=""lblVc"&amp;PROPER(A32)&amp;""" runat=""server"" Text='&lt;%# Eval("""&amp;A32&amp;""") %&gt;'&gt;&lt;/asp:Label&gt;"</f>
        <v xml:space="preserve">                        &lt;asp:Label ID="lblVcMaint" runat="server" Text='&lt;%# Eval("maint") %&gt;'&gt;&lt;/asp:Label&gt;</v>
      </c>
    </row>
    <row r="39" spans="1:2" x14ac:dyDescent="0.25">
      <c r="B39" t="s">
        <v>73</v>
      </c>
    </row>
    <row r="40" spans="1:2" x14ac:dyDescent="0.25">
      <c r="B40" t="str">
        <f>"                    &lt;/ItemTemplate&gt;"</f>
        <v xml:space="preserve">                    &lt;/ItemTemplate&gt;</v>
      </c>
    </row>
    <row r="41" spans="1:2" x14ac:dyDescent="0.25">
      <c r="B41" t="s">
        <v>72</v>
      </c>
    </row>
    <row r="42" spans="1:2" x14ac:dyDescent="0.25">
      <c r="A42" t="s">
        <v>69</v>
      </c>
      <c r="B42" t="str">
        <f>"                &lt;asp:TemplateField HeaderText=""vc"&amp;PROPER(A42)&amp;""" SortExpression="""&amp;A42&amp;"""&gt;"</f>
        <v xml:space="preserve">                &lt;asp:TemplateField HeaderText="vcTask" SortExpression="task"&gt;</v>
      </c>
    </row>
    <row r="43" spans="1:2" x14ac:dyDescent="0.25">
      <c r="B43" t="str">
        <f>"                    &lt;EditItemTemplate&gt;"</f>
        <v xml:space="preserve">                    &lt;EditItemTemplate&gt;</v>
      </c>
    </row>
    <row r="44" spans="1:2" x14ac:dyDescent="0.25">
      <c r="B44" t="str">
        <f>"                        &lt;asp:TextBox ID=""txtVc"&amp;PROPER(A42)&amp;""" runat=""server"" Text='&lt;%# Bind ("""&amp;A42&amp;""") %&gt;'&gt;&lt;/asp:TextBox&gt;"</f>
        <v xml:space="preserve">                        &lt;asp:TextBox ID="txtVcTask" runat="server" Text='&lt;%# Bind ("task") %&gt;'&gt;&lt;/asp:TextBox&gt;</v>
      </c>
    </row>
    <row r="45" spans="1:2" x14ac:dyDescent="0.25">
      <c r="B45" t="str">
        <f>"                    &lt;/EditItemTemplate&gt;"</f>
        <v xml:space="preserve">                    &lt;/EditItemTemplate&gt;</v>
      </c>
    </row>
    <row r="46" spans="1:2" x14ac:dyDescent="0.25">
      <c r="B46" t="str">
        <f>"                    &lt;ItemTemplate&gt;"</f>
        <v xml:space="preserve">                    &lt;ItemTemplate&gt;</v>
      </c>
    </row>
    <row r="47" spans="1:2" x14ac:dyDescent="0.25">
      <c r="B47" t="s">
        <v>74</v>
      </c>
    </row>
    <row r="48" spans="1:2" x14ac:dyDescent="0.25">
      <c r="B48" t="str">
        <f>"                        &lt;asp:Label ID=""lblVc"&amp;PROPER(A42)&amp;""" runat=""server"" Text='&lt;%# Eval("""&amp;A42&amp;""") %&gt;'&gt;&lt;/asp:Label&gt;"</f>
        <v xml:space="preserve">                        &lt;asp:Label ID="lblVcTask" runat="server" Text='&lt;%# Eval("task") %&gt;'&gt;&lt;/asp:Label&gt;</v>
      </c>
    </row>
    <row r="49" spans="1:2" x14ac:dyDescent="0.25">
      <c r="B49" t="s">
        <v>73</v>
      </c>
    </row>
    <row r="50" spans="1:2" x14ac:dyDescent="0.25">
      <c r="B50" t="str">
        <f>"                    &lt;/ItemTemplate&gt;"</f>
        <v xml:space="preserve">                    &lt;/ItemTemplate&gt;</v>
      </c>
    </row>
    <row r="51" spans="1:2" x14ac:dyDescent="0.25">
      <c r="B51" t="s">
        <v>72</v>
      </c>
    </row>
    <row r="52" spans="1:2" x14ac:dyDescent="0.25">
      <c r="A52" t="s">
        <v>70</v>
      </c>
      <c r="B52" t="str">
        <f>"                &lt;asp:TemplateField HeaderText=""vc"&amp;PROPER(A52)&amp;""" SortExpression="""&amp;A52&amp;"""&gt;"</f>
        <v xml:space="preserve">                &lt;asp:TemplateField HeaderText="vcPos" SortExpression="pos"&gt;</v>
      </c>
    </row>
    <row r="53" spans="1:2" x14ac:dyDescent="0.25">
      <c r="B53" t="str">
        <f>"                    &lt;EditItemTemplate&gt;"</f>
        <v xml:space="preserve">                    &lt;EditItemTemplate&gt;</v>
      </c>
    </row>
    <row r="54" spans="1:2" x14ac:dyDescent="0.25">
      <c r="B54" t="str">
        <f>"                        &lt;asp:TextBox ID=""txtVc"&amp;PROPER(A52)&amp;""" runat=""server"" Text='&lt;%# Bind ("""&amp;A52&amp;""") %&gt;'&gt;&lt;/asp:TextBox&gt;"</f>
        <v xml:space="preserve">                        &lt;asp:TextBox ID="txtVcPos" runat="server" Text='&lt;%# Bind ("pos") %&gt;'&gt;&lt;/asp:TextBox&gt;</v>
      </c>
    </row>
    <row r="55" spans="1:2" x14ac:dyDescent="0.25">
      <c r="B55" t="str">
        <f>"                    &lt;/EditItemTemplate&gt;"</f>
        <v xml:space="preserve">                    &lt;/EditItemTemplate&gt;</v>
      </c>
    </row>
    <row r="56" spans="1:2" x14ac:dyDescent="0.25">
      <c r="B56" t="str">
        <f>"                    &lt;ItemTemplate&gt;"</f>
        <v xml:space="preserve">                    &lt;ItemTemplate&gt;</v>
      </c>
    </row>
    <row r="57" spans="1:2" x14ac:dyDescent="0.25">
      <c r="B57" t="s">
        <v>74</v>
      </c>
    </row>
    <row r="58" spans="1:2" x14ac:dyDescent="0.25">
      <c r="B58" t="str">
        <f>"                        &lt;asp:Label ID=""lblVc"&amp;PROPER(A52)&amp;""" runat=""server"" Text='&lt;%# Eval("""&amp;A52&amp;""") %&gt;'&gt;&lt;/asp:Label&gt;"</f>
        <v xml:space="preserve">                        &lt;asp:Label ID="lblVcPos" runat="server" Text='&lt;%# Eval("pos") %&gt;'&gt;&lt;/asp:Label&gt;</v>
      </c>
    </row>
    <row r="59" spans="1:2" x14ac:dyDescent="0.25">
      <c r="B59" t="s">
        <v>73</v>
      </c>
    </row>
    <row r="60" spans="1:2" x14ac:dyDescent="0.25">
      <c r="B60" t="str">
        <f>"                    &lt;/ItemTemplate&gt;"</f>
        <v xml:space="preserve">                    &lt;/ItemTemplate&gt;</v>
      </c>
    </row>
    <row r="61" spans="1:2" x14ac:dyDescent="0.25">
      <c r="B61" t="s">
        <v>72</v>
      </c>
    </row>
    <row r="62" spans="1:2" x14ac:dyDescent="0.25">
      <c r="A62" t="s">
        <v>71</v>
      </c>
      <c r="B62" t="str">
        <f>"                &lt;asp:TemplateField HeaderText=""vc"&amp;PROPER(A62)&amp;""" SortExpression="""&amp;A62&amp;"""&gt;"</f>
        <v xml:space="preserve">                &lt;asp:TemplateField HeaderText="vcNeg" SortExpression="neg"&gt;</v>
      </c>
    </row>
    <row r="63" spans="1:2" x14ac:dyDescent="0.25">
      <c r="B63" t="str">
        <f>"                    &lt;EditItemTemplate&gt;"</f>
        <v xml:space="preserve">                    &lt;EditItemTemplate&gt;</v>
      </c>
    </row>
    <row r="64" spans="1:2" x14ac:dyDescent="0.25">
      <c r="B64" t="str">
        <f>"                        &lt;asp:TextBox ID=""txtVc"&amp;PROPER(A62)&amp;""" runat=""server"" Text='&lt;%# Bind ("""&amp;A62&amp;""") %&gt;'&gt;&lt;/asp:TextBox&gt;"</f>
        <v xml:space="preserve">                        &lt;asp:TextBox ID="txtVcNeg" runat="server" Text='&lt;%# Bind ("neg") %&gt;'&gt;&lt;/asp:TextBox&gt;</v>
      </c>
    </row>
    <row r="65" spans="2:2" x14ac:dyDescent="0.25">
      <c r="B65" t="str">
        <f>"                    &lt;/EditItemTemplate&gt;"</f>
        <v xml:space="preserve">                    &lt;/EditItemTemplate&gt;</v>
      </c>
    </row>
    <row r="66" spans="2:2" x14ac:dyDescent="0.25">
      <c r="B66" t="str">
        <f>"                    &lt;ItemTemplate&gt;"</f>
        <v xml:space="preserve">                    &lt;ItemTemplate&gt;</v>
      </c>
    </row>
    <row r="67" spans="2:2" x14ac:dyDescent="0.25">
      <c r="B67" t="s">
        <v>74</v>
      </c>
    </row>
    <row r="68" spans="2:2" x14ac:dyDescent="0.25">
      <c r="B68" t="str">
        <f>"                        &lt;asp:Label ID=""lblVc"&amp;PROPER(A62)&amp;""" runat=""server"" Text='&lt;%# Eval("""&amp;A62&amp;""") %&gt;'&gt;&lt;/asp:Label&gt;"</f>
        <v xml:space="preserve">                        &lt;asp:Label ID="lblVcNeg" runat="server" Text='&lt;%# Eval("neg") %&gt;'&gt;&lt;/asp:Label&gt;</v>
      </c>
    </row>
    <row r="69" spans="2:2" x14ac:dyDescent="0.25">
      <c r="B69" t="s">
        <v>73</v>
      </c>
    </row>
    <row r="70" spans="2:2" x14ac:dyDescent="0.25">
      <c r="B70" t="str">
        <f>"                    &lt;/ItemTemplate&gt;"</f>
        <v xml:space="preserve">                    &lt;/ItemTemplate&gt;</v>
      </c>
    </row>
    <row r="71" spans="2:2" x14ac:dyDescent="0.25">
      <c r="B7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/>
  </sheetViews>
  <sheetFormatPr defaultRowHeight="15" x14ac:dyDescent="0.25"/>
  <sheetData>
    <row r="2" spans="1:2" ht="15" customHeight="1" x14ac:dyDescent="0.25">
      <c r="A2" s="1"/>
      <c r="B2" t="s">
        <v>19</v>
      </c>
    </row>
    <row r="3" spans="1:2" x14ac:dyDescent="0.25">
      <c r="B3" t="s">
        <v>28</v>
      </c>
    </row>
    <row r="4" spans="1:2" x14ac:dyDescent="0.25">
      <c r="B4" t="s">
        <v>29</v>
      </c>
    </row>
    <row r="5" spans="1:2" x14ac:dyDescent="0.25">
      <c r="B5" t="s">
        <v>30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/>
  </sheetViews>
  <sheetFormatPr defaultRowHeight="15" x14ac:dyDescent="0.25"/>
  <sheetData>
    <row r="2" spans="1:2" x14ac:dyDescent="0.25">
      <c r="A2" t="s">
        <v>14</v>
      </c>
      <c r="B2" t="str">
        <f>"""SELECT COUNT(numRow) cnt FROM [dbo].["&amp;Schema!B1&amp;"] i with (NOLOCK) WHERE (1=1)"";"</f>
        <v>"SELECT COUNT(numRow) cnt FROM [dbo].[core_tbl_games] i with (NOLOCK) WHERE (1=1)";</v>
      </c>
    </row>
    <row r="3" spans="1:2" x14ac:dyDescent="0.25">
      <c r="A3" t="s">
        <v>15</v>
      </c>
      <c r="B3" t="str">
        <f>"""SELECT * FROM ""+"</f>
        <v>"SELECT * FROM "+</v>
      </c>
    </row>
    <row r="4" spans="1:2" x14ac:dyDescent="0.25">
      <c r="B4" t="str">
        <f>"""(SELECT DISTINCT(STUFF((SELECT '||' + vcComment FROM "&amp;Schema!F1&amp;" dd WHERE dd.numRow = d.numRow ORDER BY datDetailsUpdate FOR XML PATH(''), TYPE, ROOT).value('root[1]', 'nvarchar(max)'), 1, 2, '')) as FollowUpComments,""+"</f>
        <v>"(SELECT DISTINCT(STUFF((SELECT '||' + vcComment FROM core_tbl_games_details dd WHERE dd.numRow = d.numRow ORDER BY datDetailsUpdate FOR XML PATH(''), TYPE, ROOT).value('root[1]', 'nvarchar(max)'), 1, 2, '')) as FollowUpComments,"+</v>
      </c>
    </row>
    <row r="5" spans="1:2" x14ac:dyDescent="0.25">
      <c r="B5" t="str">
        <f>"""(SELECT MAX(datDetailsUpdate) FROM "&amp;Schema!F1&amp;" dd WHERE dd.numRow = d.numRow) as datUpdate,""+"</f>
        <v>"(SELECT MAX(datDetailsUpdate) FROM core_tbl_games_details dd WHERE dd.numRow = d.numRow) as datUpdate,"+</v>
      </c>
    </row>
    <row r="6" spans="1:2" x14ac:dyDescent="0.25">
      <c r="B6" t="str">
        <f>"""d.* FROM "&amp;Schema!B1&amp;" d LEFT OUTER JOIN "&amp;Schema!F1&amp;" dd ON dd.numRow = d.numRow) as t"";"</f>
        <v>"d.* FROM core_tbl_games d LEFT OUTER JOIN core_tbl_games_details dd ON dd.numRow = d.numRow) as t";</v>
      </c>
    </row>
    <row r="7" spans="1:2" x14ac:dyDescent="0.25">
      <c r="A7" t="s">
        <v>16</v>
      </c>
      <c r="B7" t="str">
        <f>"""SELECT * FROM "&amp;Schema!B1&amp;" WHERE _id='"" + txtSearch.Text + ""';"";"</f>
        <v>"SELECT * FROM core_tbl_games WHERE _id='" + txtSearch.Text + "';";</v>
      </c>
    </row>
    <row r="8" spans="1:2" x14ac:dyDescent="0.25">
      <c r="A8" t="s">
        <v>17</v>
      </c>
      <c r="B8" t="str">
        <f>"""SELECT dd.* FROM "&amp;Schema!B1&amp;" d INNER JOIN "&amp;Schema!F1&amp;" dd ON d.numRow = dd.numRow WHERE d._id = '"" + txtSearch.Text + ""';"";"</f>
        <v>"SELECT dd.* FROM core_tbl_games d INNER JOIN core_tbl_games_details dd ON d.numRow = dd.numRow WHERE d._id = '" + txtSearch.Text + "';";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/>
  </sheetViews>
  <sheetFormatPr defaultRowHeight="15" x14ac:dyDescent="0.25"/>
  <sheetData>
    <row r="2" spans="2:3" x14ac:dyDescent="0.25">
      <c r="B2" t="str">
        <f>"CREATE TYPE [dbo].[Tbl"&amp;Schema!B1&amp;"] AS TABLE("</f>
        <v>CREATE TYPE [dbo].[Tblcore_tbl_games] AS TABLE(</v>
      </c>
    </row>
    <row r="3" spans="2:3" x14ac:dyDescent="0.25">
      <c r="C3" t="s">
        <v>20</v>
      </c>
    </row>
    <row r="4" spans="2:3" x14ac:dyDescent="0.25">
      <c r="C4" t="s">
        <v>22</v>
      </c>
    </row>
    <row r="5" spans="2:3" x14ac:dyDescent="0.25">
      <c r="C5" t="s">
        <v>23</v>
      </c>
    </row>
    <row r="6" spans="2:3" x14ac:dyDescent="0.25">
      <c r="C6" t="s">
        <v>57</v>
      </c>
    </row>
    <row r="7" spans="2:3" x14ac:dyDescent="0.25">
      <c r="C7" t="s">
        <v>24</v>
      </c>
    </row>
    <row r="8" spans="2:3" x14ac:dyDescent="0.25">
      <c r="C8" t="s">
        <v>25</v>
      </c>
    </row>
    <row r="9" spans="2:3" x14ac:dyDescent="0.25">
      <c r="C9" t="s">
        <v>26</v>
      </c>
    </row>
    <row r="10" spans="2:3" x14ac:dyDescent="0.25">
      <c r="C10" t="s">
        <v>27</v>
      </c>
    </row>
    <row r="11" spans="2:3" x14ac:dyDescent="0.25">
      <c r="C11" t="s">
        <v>58</v>
      </c>
    </row>
    <row r="12" spans="2:3" x14ac:dyDescent="0.25">
      <c r="B1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workbookViewId="0">
      <selection activeCell="F1" sqref="F1"/>
    </sheetView>
  </sheetViews>
  <sheetFormatPr defaultRowHeight="15" x14ac:dyDescent="0.25"/>
  <sheetData>
    <row r="2" spans="1:14" x14ac:dyDescent="0.25">
      <c r="A2" t="str">
        <f>"CREATE PROCEDURE [dbo].[Upsert_"&amp;Schema!B1&amp;"]"</f>
        <v>CREATE PROCEDURE [dbo].[Upsert_core_tbl_games]</v>
      </c>
    </row>
    <row r="3" spans="1:14" x14ac:dyDescent="0.25">
      <c r="B3" t="str">
        <f>"@tblData Tbl"&amp;Schema!B1&amp;" READONLY"</f>
        <v>@tblData Tblcore_tbl_games READONLY</v>
      </c>
    </row>
    <row r="4" spans="1:14" x14ac:dyDescent="0.25">
      <c r="A4" t="s">
        <v>34</v>
      </c>
    </row>
    <row r="5" spans="1:14" x14ac:dyDescent="0.25">
      <c r="B5" t="str">
        <f>"MERGE INTO "&amp;Schema!B1&amp;" tgt -- target"</f>
        <v>MERGE INTO core_tbl_games tgt -- target</v>
      </c>
    </row>
    <row r="6" spans="1:14" x14ac:dyDescent="0.25">
      <c r="B6" t="s">
        <v>35</v>
      </c>
    </row>
    <row r="7" spans="1:14" x14ac:dyDescent="0.25">
      <c r="B7" t="s">
        <v>36</v>
      </c>
    </row>
    <row r="8" spans="1:14" x14ac:dyDescent="0.25">
      <c r="B8" t="s">
        <v>37</v>
      </c>
      <c r="I8" t="s">
        <v>41</v>
      </c>
      <c r="N8" t="s">
        <v>50</v>
      </c>
    </row>
    <row r="9" spans="1:14" x14ac:dyDescent="0.25">
      <c r="B9" t="s">
        <v>38</v>
      </c>
      <c r="I9" t="s">
        <v>42</v>
      </c>
      <c r="N9" t="s">
        <v>51</v>
      </c>
    </row>
    <row r="10" spans="1:14" x14ac:dyDescent="0.25">
      <c r="I10" t="s">
        <v>43</v>
      </c>
      <c r="N10" t="s">
        <v>52</v>
      </c>
    </row>
    <row r="11" spans="1:14" x14ac:dyDescent="0.25">
      <c r="B11" t="s">
        <v>39</v>
      </c>
      <c r="I11" t="s">
        <v>44</v>
      </c>
    </row>
    <row r="12" spans="1:14" x14ac:dyDescent="0.25">
      <c r="B12" t="s">
        <v>56</v>
      </c>
      <c r="I12" t="s">
        <v>45</v>
      </c>
    </row>
    <row r="13" spans="1:14" x14ac:dyDescent="0.25">
      <c r="B13" t="s">
        <v>61</v>
      </c>
      <c r="I13" t="s">
        <v>59</v>
      </c>
    </row>
    <row r="14" spans="1:14" x14ac:dyDescent="0.25">
      <c r="B14" t="s">
        <v>55</v>
      </c>
      <c r="I14" t="s">
        <v>46</v>
      </c>
    </row>
    <row r="15" spans="1:14" x14ac:dyDescent="0.25">
      <c r="B15" t="s">
        <v>54</v>
      </c>
      <c r="I15" t="s">
        <v>47</v>
      </c>
    </row>
    <row r="16" spans="1:14" x14ac:dyDescent="0.25">
      <c r="B16" t="s">
        <v>53</v>
      </c>
      <c r="I16" t="s">
        <v>48</v>
      </c>
    </row>
    <row r="17" spans="2:9" x14ac:dyDescent="0.25">
      <c r="B17" t="s">
        <v>40</v>
      </c>
      <c r="I17" t="s">
        <v>49</v>
      </c>
    </row>
    <row r="18" spans="2:9" x14ac:dyDescent="0.25">
      <c r="B18" t="s">
        <v>62</v>
      </c>
      <c r="I18" t="s">
        <v>60</v>
      </c>
    </row>
    <row r="19" spans="2:9" x14ac:dyDescent="0.25">
      <c r="I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Schema</vt:lpstr>
      <vt:lpstr>Gridview2</vt:lpstr>
      <vt:lpstr>Gridview1</vt:lpstr>
      <vt:lpstr>Details</vt:lpstr>
      <vt:lpstr>Queries</vt:lpstr>
      <vt:lpstr>SQL_Type</vt:lpstr>
      <vt:lpstr>SQL_Upsert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2017-08-16T22:18:54Z</dcterms:created>
  <dcterms:modified xsi:type="dcterms:W3CDTF">2017-10-27T02:10:29Z</dcterms:modified>
</cp:coreProperties>
</file>