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J2" i="1"/>
  <c r="J3" i="1" s="1"/>
  <c r="J4" i="1" s="1"/>
  <c r="J5" i="1" s="1"/>
  <c r="J6" i="1" s="1"/>
  <c r="J7" i="1" s="1"/>
  <c r="J8" i="1" s="1"/>
  <c r="J9" i="1" s="1"/>
  <c r="K2" i="1" s="1"/>
  <c r="K3" i="1" s="1"/>
  <c r="K4" i="1" s="1"/>
  <c r="K5" i="1" s="1"/>
  <c r="K6" i="1" s="1"/>
  <c r="K7" i="1" s="1"/>
  <c r="K8" i="1" s="1"/>
  <c r="K9" i="1" s="1"/>
  <c r="I1" i="1"/>
  <c r="M12" i="1"/>
  <c r="M11" i="1"/>
  <c r="M10" i="1"/>
  <c r="L12" i="1"/>
  <c r="L13" i="1" s="1"/>
  <c r="L14" i="1" s="1"/>
  <c r="L15" i="1" s="1"/>
  <c r="L11" i="1"/>
  <c r="L10" i="1"/>
  <c r="K12" i="1"/>
  <c r="K13" i="1" s="1"/>
  <c r="K14" i="1" s="1"/>
  <c r="K15" i="1" s="1"/>
  <c r="K11" i="1"/>
  <c r="K10" i="1"/>
  <c r="J12" i="1"/>
  <c r="J13" i="1" s="1"/>
  <c r="J14" i="1" s="1"/>
  <c r="J15" i="1" s="1"/>
  <c r="J11" i="1"/>
  <c r="J10" i="1"/>
  <c r="I11" i="1"/>
  <c r="I12" i="1"/>
  <c r="I13" i="1"/>
  <c r="I14" i="1"/>
  <c r="I15" i="1"/>
  <c r="I10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2" i="1"/>
  <c r="G1" i="1"/>
  <c r="B15" i="1"/>
  <c r="F19" i="1"/>
  <c r="F17" i="1"/>
  <c r="F1" i="1"/>
  <c r="F12" i="1"/>
  <c r="F3" i="1"/>
  <c r="F4" i="1"/>
  <c r="F5" i="1"/>
  <c r="F6" i="1"/>
  <c r="F7" i="1"/>
  <c r="F16" i="1"/>
  <c r="F8" i="1"/>
  <c r="F9" i="1"/>
  <c r="F18" i="1"/>
  <c r="F10" i="1"/>
  <c r="F11" i="1"/>
  <c r="F13" i="1"/>
  <c r="F14" i="1"/>
  <c r="F2" i="1"/>
  <c r="G16" i="1" l="1"/>
  <c r="G17" i="1" s="1"/>
  <c r="G18" i="1" s="1"/>
  <c r="G19" i="1" s="1"/>
  <c r="F15" i="1"/>
  <c r="F22" i="1" s="1"/>
</calcChain>
</file>

<file path=xl/sharedStrings.xml><?xml version="1.0" encoding="utf-8"?>
<sst xmlns="http://schemas.openxmlformats.org/spreadsheetml/2006/main" count="21" uniqueCount="21">
  <si>
    <t>locations</t>
  </si>
  <si>
    <t>ic loc</t>
  </si>
  <si>
    <t>work loc</t>
  </si>
  <si>
    <t>has workers</t>
  </si>
  <si>
    <t>has active workers</t>
  </si>
  <si>
    <t>com/res</t>
  </si>
  <si>
    <t>art</t>
  </si>
  <si>
    <t>mor/know</t>
  </si>
  <si>
    <t>stars</t>
  </si>
  <si>
    <t>recruits</t>
  </si>
  <si>
    <t>all tracks</t>
  </si>
  <si>
    <t>com/mine bonus</t>
  </si>
  <si>
    <t>mine level</t>
  </si>
  <si>
    <t>market built</t>
  </si>
  <si>
    <t>ran market costs</t>
  </si>
  <si>
    <t>turn</t>
  </si>
  <si>
    <t>stars left per faction</t>
  </si>
  <si>
    <t>hidden by task for non-active player</t>
  </si>
  <si>
    <t>total art</t>
  </si>
  <si>
    <t>recruit 2 active</t>
  </si>
  <si>
    <t>second recruit hidden by task if recruit 2 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</si>
</sst>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26" sqref="F26"/>
    </sheetView>
  </sheetViews>
  <sheetFormatPr defaultRowHeight="15" x14ac:dyDescent="0.25"/>
  <cols>
    <col min="1" max="1" width="15.140625" customWidth="1"/>
  </cols>
  <sheetData>
    <row r="1" spans="1:15" x14ac:dyDescent="0.25">
      <c r="A1" t="s">
        <v>15</v>
      </c>
      <c r="B1">
        <v>2</v>
      </c>
      <c r="C1">
        <v>1</v>
      </c>
      <c r="D1">
        <v>1</v>
      </c>
      <c r="F1">
        <f>B1*C1*D1</f>
        <v>2</v>
      </c>
      <c r="G1">
        <f>F1</f>
        <v>2</v>
      </c>
      <c r="I1">
        <f>B1</f>
        <v>2</v>
      </c>
      <c r="N1">
        <v>1</v>
      </c>
    </row>
    <row r="2" spans="1:15" x14ac:dyDescent="0.25">
      <c r="A2" t="s">
        <v>0</v>
      </c>
      <c r="B2">
        <v>14</v>
      </c>
      <c r="C2">
        <v>3</v>
      </c>
      <c r="D2">
        <v>2</v>
      </c>
      <c r="F2">
        <f>B2*C2*D2</f>
        <v>84</v>
      </c>
      <c r="G2">
        <f>G1+F2</f>
        <v>86</v>
      </c>
      <c r="I2">
        <f>B2*C2</f>
        <v>42</v>
      </c>
      <c r="J2">
        <f>I2+I1</f>
        <v>44</v>
      </c>
      <c r="K2">
        <f>J9+I2</f>
        <v>156</v>
      </c>
      <c r="N2">
        <v>1</v>
      </c>
    </row>
    <row r="3" spans="1:15" x14ac:dyDescent="0.25">
      <c r="A3" t="s">
        <v>1</v>
      </c>
      <c r="B3">
        <v>5</v>
      </c>
      <c r="C3">
        <v>1</v>
      </c>
      <c r="D3">
        <v>2</v>
      </c>
      <c r="F3">
        <f>B3*C3*D3</f>
        <v>10</v>
      </c>
      <c r="G3">
        <f t="shared" ref="G3:G19" si="0">G2+F3</f>
        <v>96</v>
      </c>
      <c r="I3">
        <f t="shared" ref="I3:I9" si="1">B3*C3</f>
        <v>5</v>
      </c>
      <c r="J3">
        <f>I3+J2</f>
        <v>49</v>
      </c>
      <c r="K3">
        <f>K2+I3</f>
        <v>161</v>
      </c>
      <c r="N3">
        <v>1</v>
      </c>
    </row>
    <row r="4" spans="1:15" x14ac:dyDescent="0.25">
      <c r="A4" t="s">
        <v>2</v>
      </c>
      <c r="B4">
        <v>2</v>
      </c>
      <c r="C4">
        <v>1</v>
      </c>
      <c r="D4">
        <v>2</v>
      </c>
      <c r="F4">
        <f>B4*C4*D4</f>
        <v>4</v>
      </c>
      <c r="G4">
        <f t="shared" si="0"/>
        <v>100</v>
      </c>
      <c r="I4">
        <f t="shared" si="1"/>
        <v>2</v>
      </c>
      <c r="J4">
        <f t="shared" ref="J4:J9" si="2">I4+J3</f>
        <v>51</v>
      </c>
      <c r="K4">
        <f t="shared" ref="K4:K9" si="3">K3+I4</f>
        <v>163</v>
      </c>
      <c r="N4">
        <v>1</v>
      </c>
    </row>
    <row r="5" spans="1:15" x14ac:dyDescent="0.25">
      <c r="A5" t="s">
        <v>3</v>
      </c>
      <c r="B5">
        <v>4</v>
      </c>
      <c r="C5">
        <v>1</v>
      </c>
      <c r="D5">
        <v>2</v>
      </c>
      <c r="F5">
        <f>B5*C5*D5</f>
        <v>8</v>
      </c>
      <c r="G5">
        <f t="shared" si="0"/>
        <v>108</v>
      </c>
      <c r="I5">
        <f t="shared" si="1"/>
        <v>4</v>
      </c>
      <c r="J5">
        <f t="shared" si="2"/>
        <v>55</v>
      </c>
      <c r="K5">
        <f t="shared" si="3"/>
        <v>167</v>
      </c>
      <c r="N5">
        <v>1</v>
      </c>
    </row>
    <row r="6" spans="1:15" x14ac:dyDescent="0.25">
      <c r="A6" t="s">
        <v>4</v>
      </c>
      <c r="B6">
        <v>4</v>
      </c>
      <c r="C6">
        <v>1</v>
      </c>
      <c r="D6">
        <v>2</v>
      </c>
      <c r="F6">
        <f>B6*C6*D6</f>
        <v>8</v>
      </c>
      <c r="G6">
        <f t="shared" si="0"/>
        <v>116</v>
      </c>
      <c r="I6">
        <f t="shared" si="1"/>
        <v>4</v>
      </c>
      <c r="J6">
        <f t="shared" si="2"/>
        <v>59</v>
      </c>
      <c r="K6">
        <f t="shared" si="3"/>
        <v>171</v>
      </c>
      <c r="N6">
        <v>1</v>
      </c>
    </row>
    <row r="7" spans="1:15" x14ac:dyDescent="0.25">
      <c r="A7" t="s">
        <v>5</v>
      </c>
      <c r="B7">
        <v>5</v>
      </c>
      <c r="C7">
        <v>7</v>
      </c>
      <c r="D7">
        <v>2</v>
      </c>
      <c r="F7">
        <f>B7*C7*D7</f>
        <v>70</v>
      </c>
      <c r="G7">
        <f t="shared" si="0"/>
        <v>186</v>
      </c>
      <c r="I7">
        <f t="shared" si="1"/>
        <v>35</v>
      </c>
      <c r="J7">
        <f t="shared" si="2"/>
        <v>94</v>
      </c>
      <c r="K7">
        <f t="shared" si="3"/>
        <v>206</v>
      </c>
      <c r="N7">
        <v>1</v>
      </c>
    </row>
    <row r="8" spans="1:15" x14ac:dyDescent="0.25">
      <c r="A8" t="s">
        <v>7</v>
      </c>
      <c r="B8">
        <v>6</v>
      </c>
      <c r="C8">
        <v>2</v>
      </c>
      <c r="D8">
        <v>2</v>
      </c>
      <c r="F8">
        <f>B8*C8*D8</f>
        <v>24</v>
      </c>
      <c r="G8">
        <f t="shared" si="0"/>
        <v>210</v>
      </c>
      <c r="I8">
        <f t="shared" si="1"/>
        <v>12</v>
      </c>
      <c r="J8">
        <f t="shared" si="2"/>
        <v>106</v>
      </c>
      <c r="K8">
        <f t="shared" si="3"/>
        <v>218</v>
      </c>
      <c r="N8">
        <v>1</v>
      </c>
    </row>
    <row r="9" spans="1:15" x14ac:dyDescent="0.25">
      <c r="A9" t="s">
        <v>8</v>
      </c>
      <c r="B9">
        <v>8</v>
      </c>
      <c r="C9">
        <v>1</v>
      </c>
      <c r="D9">
        <v>2</v>
      </c>
      <c r="F9">
        <f>B9*C9*D9</f>
        <v>16</v>
      </c>
      <c r="G9">
        <f t="shared" si="0"/>
        <v>226</v>
      </c>
      <c r="I9">
        <f t="shared" si="1"/>
        <v>8</v>
      </c>
      <c r="J9">
        <f t="shared" si="2"/>
        <v>114</v>
      </c>
      <c r="K9">
        <f t="shared" si="3"/>
        <v>226</v>
      </c>
      <c r="N9">
        <v>1</v>
      </c>
    </row>
    <row r="10" spans="1:15" x14ac:dyDescent="0.25">
      <c r="A10" t="s">
        <v>10</v>
      </c>
      <c r="B10">
        <v>11</v>
      </c>
      <c r="C10">
        <v>4</v>
      </c>
      <c r="D10">
        <v>1</v>
      </c>
      <c r="F10">
        <f>B10*C10*D10</f>
        <v>44</v>
      </c>
      <c r="G10">
        <f t="shared" si="0"/>
        <v>270</v>
      </c>
      <c r="I10">
        <f>B10</f>
        <v>11</v>
      </c>
      <c r="J10">
        <f>G9+I10</f>
        <v>237</v>
      </c>
      <c r="K10">
        <f>J15+I10</f>
        <v>287</v>
      </c>
      <c r="L10">
        <f>K15+I10</f>
        <v>337</v>
      </c>
      <c r="M10">
        <f>L15+I10</f>
        <v>387</v>
      </c>
      <c r="N10">
        <v>1</v>
      </c>
    </row>
    <row r="11" spans="1:15" x14ac:dyDescent="0.25">
      <c r="A11" t="s">
        <v>11</v>
      </c>
      <c r="B11">
        <v>2</v>
      </c>
      <c r="C11">
        <v>4</v>
      </c>
      <c r="D11">
        <v>1</v>
      </c>
      <c r="F11">
        <f>B11*C11*D11</f>
        <v>8</v>
      </c>
      <c r="G11">
        <f t="shared" si="0"/>
        <v>278</v>
      </c>
      <c r="I11">
        <f t="shared" ref="I11:I15" si="4">B11</f>
        <v>2</v>
      </c>
      <c r="J11">
        <f>J10+I11</f>
        <v>239</v>
      </c>
      <c r="K11">
        <f>K10+I11</f>
        <v>289</v>
      </c>
      <c r="L11">
        <f>L10+I11</f>
        <v>339</v>
      </c>
      <c r="M11">
        <f>M10+I11</f>
        <v>389</v>
      </c>
      <c r="N11">
        <v>1</v>
      </c>
    </row>
    <row r="12" spans="1:15" x14ac:dyDescent="0.25">
      <c r="A12" t="s">
        <v>16</v>
      </c>
      <c r="B12">
        <v>2</v>
      </c>
      <c r="C12">
        <v>4</v>
      </c>
      <c r="D12">
        <v>1</v>
      </c>
      <c r="F12">
        <f>B12*C12*D12</f>
        <v>8</v>
      </c>
      <c r="G12">
        <f t="shared" si="0"/>
        <v>286</v>
      </c>
      <c r="I12">
        <f t="shared" si="4"/>
        <v>2</v>
      </c>
      <c r="J12">
        <f t="shared" ref="J12:J15" si="5">J11+I12</f>
        <v>241</v>
      </c>
      <c r="K12">
        <f t="shared" ref="K12:K15" si="6">K11+I12</f>
        <v>291</v>
      </c>
      <c r="L12">
        <f t="shared" ref="L12:L15" si="7">L11+I12</f>
        <v>341</v>
      </c>
      <c r="M12">
        <f t="shared" ref="M12:M14" si="8">M11+I12</f>
        <v>391</v>
      </c>
    </row>
    <row r="13" spans="1:15" x14ac:dyDescent="0.25">
      <c r="A13" t="s">
        <v>12</v>
      </c>
      <c r="B13">
        <v>7</v>
      </c>
      <c r="C13">
        <v>3</v>
      </c>
      <c r="D13">
        <v>1</v>
      </c>
      <c r="F13">
        <f>B13*C13*D13</f>
        <v>21</v>
      </c>
      <c r="G13">
        <f t="shared" si="0"/>
        <v>307</v>
      </c>
      <c r="I13">
        <f t="shared" si="4"/>
        <v>7</v>
      </c>
      <c r="J13">
        <f t="shared" si="5"/>
        <v>248</v>
      </c>
      <c r="K13">
        <f t="shared" si="6"/>
        <v>298</v>
      </c>
      <c r="L13">
        <f t="shared" si="7"/>
        <v>348</v>
      </c>
      <c r="N13">
        <v>1</v>
      </c>
    </row>
    <row r="14" spans="1:15" x14ac:dyDescent="0.25">
      <c r="A14" t="s">
        <v>13</v>
      </c>
      <c r="B14">
        <v>2</v>
      </c>
      <c r="C14">
        <v>3</v>
      </c>
      <c r="D14">
        <v>1</v>
      </c>
      <c r="F14">
        <f>B14*C14*D14</f>
        <v>6</v>
      </c>
      <c r="G14">
        <f t="shared" si="0"/>
        <v>313</v>
      </c>
      <c r="I14">
        <f t="shared" si="4"/>
        <v>2</v>
      </c>
      <c r="J14">
        <f t="shared" si="5"/>
        <v>250</v>
      </c>
      <c r="K14">
        <f t="shared" si="6"/>
        <v>300</v>
      </c>
      <c r="L14">
        <f t="shared" si="7"/>
        <v>350</v>
      </c>
      <c r="N14">
        <v>1</v>
      </c>
    </row>
    <row r="15" spans="1:15" x14ac:dyDescent="0.25">
      <c r="A15" t="s">
        <v>14</v>
      </c>
      <c r="B15">
        <f>13*2</f>
        <v>26</v>
      </c>
      <c r="C15">
        <v>3</v>
      </c>
      <c r="D15">
        <v>1</v>
      </c>
      <c r="F15">
        <f>B15*C15*D15</f>
        <v>78</v>
      </c>
      <c r="G15">
        <f t="shared" si="0"/>
        <v>391</v>
      </c>
      <c r="I15">
        <f t="shared" si="4"/>
        <v>26</v>
      </c>
      <c r="J15">
        <f t="shared" si="5"/>
        <v>276</v>
      </c>
      <c r="K15">
        <f t="shared" si="6"/>
        <v>326</v>
      </c>
      <c r="L15">
        <f t="shared" si="7"/>
        <v>376</v>
      </c>
      <c r="N15">
        <v>1</v>
      </c>
    </row>
    <row r="16" spans="1:15" x14ac:dyDescent="0.25">
      <c r="A16" t="s">
        <v>6</v>
      </c>
      <c r="B16">
        <v>4</v>
      </c>
      <c r="C16">
        <v>6</v>
      </c>
      <c r="D16">
        <v>2</v>
      </c>
      <c r="F16">
        <f>B16*C16*D16</f>
        <v>48</v>
      </c>
      <c r="G16">
        <f t="shared" si="0"/>
        <v>439</v>
      </c>
      <c r="N16">
        <v>1</v>
      </c>
      <c r="O16" t="s">
        <v>17</v>
      </c>
    </row>
    <row r="17" spans="1:15" x14ac:dyDescent="0.25">
      <c r="A17" t="s">
        <v>18</v>
      </c>
      <c r="B17">
        <v>6</v>
      </c>
      <c r="C17">
        <v>1</v>
      </c>
      <c r="D17">
        <v>2</v>
      </c>
      <c r="F17">
        <f>B17*C17*D17</f>
        <v>12</v>
      </c>
      <c r="G17">
        <f t="shared" si="0"/>
        <v>451</v>
      </c>
      <c r="N17">
        <v>1</v>
      </c>
    </row>
    <row r="18" spans="1:15" x14ac:dyDescent="0.25">
      <c r="A18" t="s">
        <v>9</v>
      </c>
      <c r="B18">
        <v>4</v>
      </c>
      <c r="C18">
        <v>2</v>
      </c>
      <c r="D18">
        <v>2</v>
      </c>
      <c r="F18">
        <f>B18*C18*D18</f>
        <v>16</v>
      </c>
      <c r="G18">
        <f t="shared" si="0"/>
        <v>467</v>
      </c>
      <c r="N18">
        <v>1</v>
      </c>
      <c r="O18" t="s">
        <v>20</v>
      </c>
    </row>
    <row r="19" spans="1:15" x14ac:dyDescent="0.25">
      <c r="A19" t="s">
        <v>19</v>
      </c>
      <c r="B19">
        <v>1</v>
      </c>
      <c r="C19">
        <v>1</v>
      </c>
      <c r="D19">
        <v>2</v>
      </c>
      <c r="F19">
        <f>B19*C19*D19</f>
        <v>2</v>
      </c>
      <c r="G19">
        <f t="shared" si="0"/>
        <v>469</v>
      </c>
      <c r="N19">
        <v>1</v>
      </c>
    </row>
    <row r="22" spans="1:15" x14ac:dyDescent="0.25">
      <c r="F22">
        <f>SUM(F1:F19)</f>
        <v>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FRBNY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2014-05-13T17:36:01Z</dcterms:created>
  <dcterms:modified xsi:type="dcterms:W3CDTF">2014-05-15T01:53:48Z</dcterms:modified>
</cp:coreProperties>
</file>