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F55A9846-B68A-4B23-B8C8-EC2C14992B7A}" xr6:coauthVersionLast="47" xr6:coauthVersionMax="47" xr10:uidLastSave="{00000000-0000-0000-0000-000000000000}"/>
  <bookViews>
    <workbookView xWindow="-120" yWindow="-120" windowWidth="29040" windowHeight="15840" activeTab="1" xr2:uid="{2D2E0A20-C74E-4C85-96CF-79E4CEA3723A}"/>
  </bookViews>
  <sheets>
    <sheet name="Data review challenge" sheetId="1" r:id="rId1"/>
    <sheet name="Excel Challenge" sheetId="2" r:id="rId2"/>
    <sheet name="BC_F_50+" sheetId="6" r:id="rId3"/>
    <sheet name="CLK_Demo" sheetId="7" r:id="rId4"/>
    <sheet name="CLK_Diabetes" sheetId="9" r:id="rId5"/>
    <sheet name="Diabetes" sheetId="5" r:id="rId6"/>
    <sheet name="BirthControl" sheetId="4" r:id="rId7"/>
    <sheet name="DEMO" sheetId="3" r:id="rId8"/>
  </sheets>
  <definedNames>
    <definedName name="_xlnm._FilterDatabase" localSheetId="2" hidden="1">'BC_F_50+'!$I$1:$M$35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4" i="1" l="1"/>
  <c r="I13" i="9"/>
  <c r="I12" i="9"/>
  <c r="H13" i="9"/>
  <c r="H12" i="9"/>
  <c r="G13" i="9"/>
  <c r="G12" i="9"/>
  <c r="F12" i="9"/>
  <c r="F13" i="9"/>
  <c r="E38" i="2" a="1"/>
  <c r="E38" i="2" s="1"/>
  <c r="G8" i="9"/>
  <c r="F8" i="9"/>
  <c r="G5" i="9"/>
  <c r="G6" i="9"/>
  <c r="G7" i="9"/>
  <c r="F6" i="9"/>
  <c r="F7" i="9"/>
  <c r="F5" i="9"/>
  <c r="G4" i="9"/>
  <c r="G3" i="9"/>
  <c r="F4" i="9"/>
  <c r="F3" i="9"/>
  <c r="C29" i="2" a="1"/>
  <c r="C29" i="2" s="1"/>
  <c r="N9" i="7"/>
  <c r="N10" i="7"/>
  <c r="N11" i="7"/>
  <c r="N12" i="7"/>
  <c r="N8" i="7"/>
  <c r="M12" i="7"/>
  <c r="M11" i="7"/>
  <c r="M10" i="7"/>
  <c r="M9" i="7"/>
  <c r="M8" i="7"/>
  <c r="M5" i="7"/>
  <c r="M4" i="7"/>
  <c r="M3" i="7"/>
  <c r="M2" i="7"/>
  <c r="C14" i="2" a="1"/>
  <c r="C14" i="2" s="1"/>
  <c r="E3" i="6"/>
  <c r="F3" i="6"/>
  <c r="E4" i="6"/>
  <c r="F4" i="6"/>
  <c r="E5" i="6"/>
  <c r="F5" i="6"/>
  <c r="E6" i="6"/>
  <c r="F6" i="6"/>
  <c r="E7" i="6"/>
  <c r="F7" i="6"/>
  <c r="E8" i="6"/>
  <c r="F8" i="6"/>
  <c r="E9" i="6"/>
  <c r="F9" i="6"/>
  <c r="E10" i="6"/>
  <c r="F10" i="6"/>
  <c r="E11" i="6"/>
  <c r="F11" i="6"/>
  <c r="E12" i="6"/>
  <c r="F12" i="6"/>
  <c r="E13" i="6"/>
  <c r="F13" i="6"/>
  <c r="E14" i="6"/>
  <c r="F14" i="6"/>
  <c r="E15" i="6"/>
  <c r="F15" i="6"/>
  <c r="E16" i="6"/>
  <c r="F16" i="6"/>
  <c r="E17" i="6"/>
  <c r="F17" i="6"/>
  <c r="E18" i="6"/>
  <c r="F18" i="6"/>
  <c r="E19" i="6"/>
  <c r="F19" i="6"/>
  <c r="E20" i="6"/>
  <c r="F20" i="6"/>
  <c r="E21" i="6"/>
  <c r="F21" i="6"/>
  <c r="E22" i="6"/>
  <c r="F22" i="6"/>
  <c r="E23" i="6"/>
  <c r="F23" i="6"/>
  <c r="E24" i="6"/>
  <c r="F24" i="6"/>
  <c r="E25" i="6"/>
  <c r="F25" i="6"/>
  <c r="E26" i="6"/>
  <c r="F26" i="6"/>
  <c r="E27" i="6"/>
  <c r="F27" i="6"/>
  <c r="E28" i="6"/>
  <c r="F28" i="6"/>
  <c r="E29" i="6"/>
  <c r="F29" i="6"/>
  <c r="E30" i="6"/>
  <c r="F30" i="6"/>
  <c r="E31" i="6"/>
  <c r="F31" i="6"/>
  <c r="E32" i="6"/>
  <c r="F32" i="6"/>
  <c r="E33" i="6"/>
  <c r="F33" i="6"/>
  <c r="E34" i="6"/>
  <c r="F34" i="6"/>
  <c r="E35" i="6"/>
  <c r="F35" i="6"/>
  <c r="E36" i="6"/>
  <c r="F36" i="6"/>
  <c r="E37" i="6"/>
  <c r="F37" i="6"/>
  <c r="E38" i="6"/>
  <c r="F38" i="6"/>
  <c r="E39" i="6"/>
  <c r="F39" i="6"/>
  <c r="E40" i="6"/>
  <c r="F40" i="6"/>
  <c r="E41" i="6"/>
  <c r="F41" i="6"/>
  <c r="E42" i="6"/>
  <c r="F42" i="6"/>
  <c r="E43" i="6"/>
  <c r="F43" i="6"/>
  <c r="E44" i="6"/>
  <c r="F44" i="6"/>
  <c r="E45" i="6"/>
  <c r="F45" i="6"/>
  <c r="E46" i="6"/>
  <c r="F46" i="6"/>
  <c r="E47" i="6"/>
  <c r="F47" i="6"/>
  <c r="E48" i="6"/>
  <c r="F48" i="6"/>
  <c r="E49" i="6"/>
  <c r="F49" i="6"/>
  <c r="E50" i="6"/>
  <c r="F50" i="6"/>
  <c r="E51" i="6"/>
  <c r="F51" i="6"/>
  <c r="E52" i="6"/>
  <c r="F52" i="6"/>
  <c r="E53" i="6"/>
  <c r="F53" i="6"/>
  <c r="E54" i="6"/>
  <c r="F54" i="6"/>
  <c r="E55" i="6"/>
  <c r="F55" i="6"/>
  <c r="E56" i="6"/>
  <c r="F56" i="6"/>
  <c r="E57" i="6"/>
  <c r="F57" i="6"/>
  <c r="E58" i="6"/>
  <c r="F58" i="6"/>
  <c r="E59" i="6"/>
  <c r="F59" i="6"/>
  <c r="E60" i="6"/>
  <c r="F60" i="6"/>
  <c r="E61" i="6"/>
  <c r="F61" i="6"/>
  <c r="E62" i="6"/>
  <c r="F62" i="6"/>
  <c r="E63" i="6"/>
  <c r="F63" i="6"/>
  <c r="E64" i="6"/>
  <c r="F64" i="6"/>
  <c r="E65" i="6"/>
  <c r="F65" i="6"/>
  <c r="E66" i="6"/>
  <c r="F66" i="6"/>
  <c r="E67" i="6"/>
  <c r="F67" i="6"/>
  <c r="E68" i="6"/>
  <c r="F68" i="6"/>
  <c r="E69" i="6"/>
  <c r="F69" i="6"/>
  <c r="E70" i="6"/>
  <c r="F70" i="6"/>
  <c r="E71" i="6"/>
  <c r="F71" i="6"/>
  <c r="E72" i="6"/>
  <c r="F72" i="6"/>
  <c r="E73" i="6"/>
  <c r="F73" i="6"/>
  <c r="E74" i="6"/>
  <c r="F74" i="6"/>
  <c r="E75" i="6"/>
  <c r="F75" i="6"/>
  <c r="E76" i="6"/>
  <c r="F76" i="6"/>
  <c r="E77" i="6"/>
  <c r="F77" i="6"/>
  <c r="F2" i="6"/>
  <c r="E2" i="6"/>
  <c r="C23" i="2" l="1" a="1"/>
  <c r="C2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tc={60A2B772-102B-495D-92E7-DAEF22B294CF}</author>
  </authors>
  <commentList>
    <comment ref="O1" authorId="0" shapeId="0" xr:uid="{60A2B772-102B-495D-92E7-DAEF22B294CF}">
      <text>
        <t>[Threaded comment]
Your version of Excel allows you to read this threaded comment; however, any edits to it will get removed if the file is opened in a newer version of Excel. Learn more: https://go.microsoft.com/fwlink/?linkid=870924
Comment:
    I would usually do a concat here to get uniques of the combination of BirthControl and the descriptor, but there is only one Other listed here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tc={7943ACDC-3403-4ABE-9942-5DDFD5CE1F32}</author>
    <author>tc={00F65E89-25FA-41C5-8B0E-1737E5D1B348}</author>
  </authors>
  <commentList>
    <comment ref="L7" authorId="0" shapeId="0" xr:uid="{7943ACDC-3403-4ABE-9942-5DDFD5CE1F32}">
      <text>
        <t>[Threaded comment]
Your version of Excel allows you to read this threaded comment; however, any edits to it will get removed if the file is opened in a newer version of Excel. Learn more: https://go.microsoft.com/fwlink/?linkid=870924
Comment:
    Declined to answer is not included as that is not a race bucket.</t>
      </text>
    </comment>
    <comment ref="N7" authorId="1" shapeId="0" xr:uid="{00F65E89-25FA-41C5-8B0E-1737E5D1B348}">
      <text>
        <t>[Threaded comment]
Your version of Excel allows you to read this threaded comment; however, any edits to it will get removed if the file is opened in a newer version of Excel. Learn more: https://go.microsoft.com/fwlink/?linkid=870924
Comment:
    Percent is of total patient number (164)</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<sst xmlns="http://schemas.openxmlformats.org/spreadsheetml/2006/main" count="3524" uniqueCount="277">
  <si>
    <t>Data review challenge</t>
  </si>
  <si>
    <t xml:space="preserve"> - Please review the attached PDF for any data issues that you find.</t>
  </si>
  <si>
    <t xml:space="preserve"> - Protocol requirements that should add in your review</t>
  </si>
  <si>
    <t xml:space="preserve"> - Visits are to occur every 90 days +/- 7</t>
  </si>
  <si>
    <t xml:space="preserve"> - Subjects should be at least 18 years of age and have diabetes</t>
  </si>
  <si>
    <t xml:space="preserve"> - At screening subject should provide a detailed medical history including any medications (to be recorded on the conmed log) they are on. </t>
  </si>
  <si>
    <t xml:space="preserve"> - V1 (day 0) Screening and provided SMBG and instructions</t>
  </si>
  <si>
    <t xml:space="preserve"> - V2 (day90) SMBG download and AE assessments</t>
  </si>
  <si>
    <t xml:space="preserve"> - V3 (day180) SMBG download, AE assessments and sensor insertion</t>
  </si>
  <si>
    <t xml:space="preserve"> - V5 (day 360) SMBG download, AE assessments, sensor removal and study completion</t>
  </si>
  <si>
    <t xml:space="preserve"> - V4 (day 270) SMBG download, AE assessments and sensor removal/insertion</t>
  </si>
  <si>
    <t xml:space="preserve"> - Some of the eCRF pages have help text on them to help the sites know how to enter data. These help texts are in green. </t>
  </si>
  <si>
    <t>SITENUM</t>
  </si>
  <si>
    <t>SUBNUM</t>
  </si>
  <si>
    <t>VISNAME</t>
  </si>
  <si>
    <t>PAGENAME</t>
  </si>
  <si>
    <t>DEMORCO</t>
  </si>
  <si>
    <t>PAS0301</t>
  </si>
  <si>
    <t>V1: Enrollment/Insertion (Day 0)</t>
  </si>
  <si>
    <t>Demographics</t>
  </si>
  <si>
    <t>Female</t>
  </si>
  <si>
    <t>Black or African American</t>
  </si>
  <si>
    <t>PAS0302</t>
  </si>
  <si>
    <t>Caucasian</t>
  </si>
  <si>
    <t>PAS0303</t>
  </si>
  <si>
    <t>PAS0304</t>
  </si>
  <si>
    <t>PAS0305</t>
  </si>
  <si>
    <t>Male</t>
  </si>
  <si>
    <t>PAS0306</t>
  </si>
  <si>
    <t>PAS0307</t>
  </si>
  <si>
    <t>PAS0308</t>
  </si>
  <si>
    <t>PAS0309</t>
  </si>
  <si>
    <t>PAS0310</t>
  </si>
  <si>
    <t>PAS0311</t>
  </si>
  <si>
    <t>PAS0312</t>
  </si>
  <si>
    <t>PAS0313</t>
  </si>
  <si>
    <t>PAS0314</t>
  </si>
  <si>
    <t>PAS0315</t>
  </si>
  <si>
    <t>PAS0316</t>
  </si>
  <si>
    <t>PAS0201</t>
  </si>
  <si>
    <t>PAS0202</t>
  </si>
  <si>
    <t>PAS0203</t>
  </si>
  <si>
    <t>PAS0204</t>
  </si>
  <si>
    <t>PAS0205</t>
  </si>
  <si>
    <t>PAS0206</t>
  </si>
  <si>
    <t>PAS0207</t>
  </si>
  <si>
    <t>PAS0208</t>
  </si>
  <si>
    <t>PAS0209</t>
  </si>
  <si>
    <t>PAS0210</t>
  </si>
  <si>
    <t>PAS0211</t>
  </si>
  <si>
    <t>PAS0212</t>
  </si>
  <si>
    <t>PAS0213</t>
  </si>
  <si>
    <t>PAS0214</t>
  </si>
  <si>
    <t>PAS0401</t>
  </si>
  <si>
    <t>Native Hawaiian or Other Pacific Islander</t>
  </si>
  <si>
    <t>PAS0402</t>
  </si>
  <si>
    <t>PAS0403</t>
  </si>
  <si>
    <t>PAS0404</t>
  </si>
  <si>
    <t>PAS0405</t>
  </si>
  <si>
    <t>PAS0406</t>
  </si>
  <si>
    <t>PAS0101</t>
  </si>
  <si>
    <t>More than one race</t>
  </si>
  <si>
    <t>Caucasian and American Indian or Alaska Native</t>
  </si>
  <si>
    <t>PAS0102</t>
  </si>
  <si>
    <t>PAS0103</t>
  </si>
  <si>
    <t>PAS0104</t>
  </si>
  <si>
    <t>PAS0105</t>
  </si>
  <si>
    <t>PAS0106</t>
  </si>
  <si>
    <t>PAS0107</t>
  </si>
  <si>
    <t>PAS0108</t>
  </si>
  <si>
    <t>PAS0109</t>
  </si>
  <si>
    <t>PAS0110</t>
  </si>
  <si>
    <t>PAS0111</t>
  </si>
  <si>
    <t>PAS0112</t>
  </si>
  <si>
    <t>PAS0113</t>
  </si>
  <si>
    <t>PAS0114</t>
  </si>
  <si>
    <t>PAS0215</t>
  </si>
  <si>
    <t>PAS0216</t>
  </si>
  <si>
    <t>PAS0217</t>
  </si>
  <si>
    <t>PAS0218</t>
  </si>
  <si>
    <t>PAS0219</t>
  </si>
  <si>
    <t>PAS0220</t>
  </si>
  <si>
    <t>PAS0221</t>
  </si>
  <si>
    <t>PAS0222</t>
  </si>
  <si>
    <t>PAS0224</t>
  </si>
  <si>
    <t>PAS0225</t>
  </si>
  <si>
    <t>PAS0226</t>
  </si>
  <si>
    <t>PAS0227</t>
  </si>
  <si>
    <t>PAS0228</t>
  </si>
  <si>
    <t>PAS0229</t>
  </si>
  <si>
    <t>PAS0317</t>
  </si>
  <si>
    <t>PAS0318</t>
  </si>
  <si>
    <t>PAS0319</t>
  </si>
  <si>
    <t>PAS0320</t>
  </si>
  <si>
    <t>Asian</t>
  </si>
  <si>
    <t>PAS0321</t>
  </si>
  <si>
    <t>PAS0322</t>
  </si>
  <si>
    <t>PAS0323</t>
  </si>
  <si>
    <t>PAS0324</t>
  </si>
  <si>
    <t>PAS0325</t>
  </si>
  <si>
    <t>PAS0326</t>
  </si>
  <si>
    <t>PAS0327</t>
  </si>
  <si>
    <t>PAS0328</t>
  </si>
  <si>
    <t>PAS0329</t>
  </si>
  <si>
    <t>PAS0330</t>
  </si>
  <si>
    <t>PAS0407</t>
  </si>
  <si>
    <t>PAS0408</t>
  </si>
  <si>
    <t>PAS0409</t>
  </si>
  <si>
    <t>PAS0410</t>
  </si>
  <si>
    <t>unknown</t>
  </si>
  <si>
    <t>PAS0411</t>
  </si>
  <si>
    <t>PAS0412</t>
  </si>
  <si>
    <t>PAS0413</t>
  </si>
  <si>
    <t>PAS0414</t>
  </si>
  <si>
    <t>PAS0415</t>
  </si>
  <si>
    <t>PAS0416</t>
  </si>
  <si>
    <t>PAS0417</t>
  </si>
  <si>
    <t>PAS0418</t>
  </si>
  <si>
    <t>PAS0419</t>
  </si>
  <si>
    <t>PAS0420</t>
  </si>
  <si>
    <t>PAS0421</t>
  </si>
  <si>
    <t>PAS0422</t>
  </si>
  <si>
    <t>PAS0501</t>
  </si>
  <si>
    <t>PAS0502</t>
  </si>
  <si>
    <t>PAS0503</t>
  </si>
  <si>
    <t>PAS0504</t>
  </si>
  <si>
    <t>PAS0505</t>
  </si>
  <si>
    <t>PAS0506</t>
  </si>
  <si>
    <t>PAS0507</t>
  </si>
  <si>
    <t>PAS0508</t>
  </si>
  <si>
    <t>PAS0509</t>
  </si>
  <si>
    <t>PAS0510</t>
  </si>
  <si>
    <t>PAS0511</t>
  </si>
  <si>
    <t>PAS0512</t>
  </si>
  <si>
    <t>PAS0513</t>
  </si>
  <si>
    <t>PAS0514</t>
  </si>
  <si>
    <t>PAS0515</t>
  </si>
  <si>
    <t>PAS0516</t>
  </si>
  <si>
    <t>PAS0517</t>
  </si>
  <si>
    <t>PAS0518</t>
  </si>
  <si>
    <t>PAS0519</t>
  </si>
  <si>
    <t>PAS0520</t>
  </si>
  <si>
    <t>PAS0521</t>
  </si>
  <si>
    <t>PAS0522</t>
  </si>
  <si>
    <t>PAS0601</t>
  </si>
  <si>
    <t>PAS0602</t>
  </si>
  <si>
    <t>PAS0603</t>
  </si>
  <si>
    <t>PAS0604</t>
  </si>
  <si>
    <t>PAS0605</t>
  </si>
  <si>
    <t>PAS0606</t>
  </si>
  <si>
    <t>PAS0607</t>
  </si>
  <si>
    <t>PAS0608</t>
  </si>
  <si>
    <t>PAS0609</t>
  </si>
  <si>
    <t>PAS0610</t>
  </si>
  <si>
    <t>PAS0611</t>
  </si>
  <si>
    <t>PAS0612</t>
  </si>
  <si>
    <t>PAS0613</t>
  </si>
  <si>
    <t>PAS0614</t>
  </si>
  <si>
    <t>PAS0701</t>
  </si>
  <si>
    <t>Subject declined to answer</t>
  </si>
  <si>
    <t>PAS0702</t>
  </si>
  <si>
    <t>PAS0703</t>
  </si>
  <si>
    <t>PAS0704</t>
  </si>
  <si>
    <t>PAS0705</t>
  </si>
  <si>
    <t>PAS0707</t>
  </si>
  <si>
    <t>PAS0708</t>
  </si>
  <si>
    <t>PAS0709</t>
  </si>
  <si>
    <t>PAS0710</t>
  </si>
  <si>
    <t>PAS0711</t>
  </si>
  <si>
    <t>PAS0712</t>
  </si>
  <si>
    <t>PAS0801</t>
  </si>
  <si>
    <t>PAS0802</t>
  </si>
  <si>
    <t>PAS0803</t>
  </si>
  <si>
    <t>PAS0804</t>
  </si>
  <si>
    <t>PAS0805</t>
  </si>
  <si>
    <t>PAS0806</t>
  </si>
  <si>
    <t>PAS0807</t>
  </si>
  <si>
    <t>PAS0808</t>
  </si>
  <si>
    <t>PAS0809</t>
  </si>
  <si>
    <t>PAS0810</t>
  </si>
  <si>
    <t>PAS0811</t>
  </si>
  <si>
    <t>PAS0812</t>
  </si>
  <si>
    <t>PAS0813</t>
  </si>
  <si>
    <t>PAS0814</t>
  </si>
  <si>
    <t>PAS0815</t>
  </si>
  <si>
    <t>PAS0816</t>
  </si>
  <si>
    <t>PAS0817</t>
  </si>
  <si>
    <t>PAS0818</t>
  </si>
  <si>
    <t>PAS0819</t>
  </si>
  <si>
    <t>PAS0820</t>
  </si>
  <si>
    <t>PAS0821</t>
  </si>
  <si>
    <t>PAS0824</t>
  </si>
  <si>
    <t>PAS0825</t>
  </si>
  <si>
    <t>BRTHOTH</t>
  </si>
  <si>
    <t>Female Birth Control</t>
  </si>
  <si>
    <t>Tubal Ligation</t>
  </si>
  <si>
    <t>Birth Control Pills</t>
  </si>
  <si>
    <t>Postmenopausal</t>
  </si>
  <si>
    <t>IUD (Intrauterine Device)</t>
  </si>
  <si>
    <t>Condoms (with spermicide)</t>
  </si>
  <si>
    <t>Abstinence</t>
  </si>
  <si>
    <t>Hysterectomy</t>
  </si>
  <si>
    <t>Other</t>
  </si>
  <si>
    <t>Essure (permanent birth control)</t>
  </si>
  <si>
    <t>Due to Turner's Syndrome, pt does not have ovaries &amp; never experienced a menstral cycle. Due to age, pt would be postmenopausal at this time.</t>
  </si>
  <si>
    <t>MALE</t>
  </si>
  <si>
    <t>None</t>
  </si>
  <si>
    <t>husband with vasectomy</t>
  </si>
  <si>
    <t>nuva ring</t>
  </si>
  <si>
    <t>Nexplanon</t>
  </si>
  <si>
    <t>Excel challenge</t>
  </si>
  <si>
    <t>Diabetes History</t>
  </si>
  <si>
    <t>Type 1</t>
  </si>
  <si>
    <t>Continuous Insulin Infusion Pump (CSII)</t>
  </si>
  <si>
    <t>Multiple Daily Injections (MDI)</t>
  </si>
  <si>
    <t>Type 2</t>
  </si>
  <si>
    <t xml:space="preserve"> - % and number of participants that fall into the different race buckets</t>
  </si>
  <si>
    <t xml:space="preserve"> - % and number of participants that are Type 1 or Type 2 Diabetic</t>
  </si>
  <si>
    <t>Type of Diabetes</t>
  </si>
  <si>
    <t>Insulin route</t>
  </si>
  <si>
    <t xml:space="preserve"> - % and number of participants that fall into the different insulin routes</t>
  </si>
  <si>
    <t>BirthControl</t>
  </si>
  <si>
    <t>Age</t>
  </si>
  <si>
    <t>Race</t>
  </si>
  <si>
    <t>Gender</t>
  </si>
  <si>
    <t xml:space="preserve"> - List of Birth Control for female subjects 50 years and older</t>
  </si>
  <si>
    <t xml:space="preserve"> - Average age of all participants (include standard deviation, minimum and maximum)</t>
  </si>
  <si>
    <t xml:space="preserve"> - Please use the 3 tabs to the right to complete the below tasks. All tasks can be completed manually, but when possible, if you know how to use functions to complete the tasks please do so.</t>
  </si>
  <si>
    <t xml:space="preserve"> - create 2 graphics for any data that may be of interest. </t>
  </si>
  <si>
    <t>Males and &lt;50 removed</t>
  </si>
  <si>
    <t>Source data from BirthControl, extra columns removed.</t>
  </si>
  <si>
    <t>Unique values</t>
  </si>
  <si>
    <t>Average</t>
  </si>
  <si>
    <t>Standard Deviation</t>
  </si>
  <si>
    <t>Minimum</t>
  </si>
  <si>
    <t>Maximum</t>
  </si>
  <si>
    <t>Number</t>
  </si>
  <si>
    <t>Percent</t>
  </si>
  <si>
    <t>Diabetes Type</t>
  </si>
  <si>
    <t>Insulin Route</t>
  </si>
  <si>
    <t>100% Stacked Bar Chart</t>
  </si>
  <si>
    <t>Diabetes</t>
  </si>
  <si>
    <t>MH Present</t>
  </si>
  <si>
    <t>Time Point</t>
  </si>
  <si>
    <t>Visit Date</t>
  </si>
  <si>
    <t>Visit Schedule</t>
  </si>
  <si>
    <t>V1</t>
  </si>
  <si>
    <t>Yes</t>
  </si>
  <si>
    <t>V2</t>
  </si>
  <si>
    <t>V3</t>
  </si>
  <si>
    <t>V4</t>
  </si>
  <si>
    <t>V5</t>
  </si>
  <si>
    <t>Body System for Anxiety diagnosis should not be other.</t>
  </si>
  <si>
    <t>Pdf Page</t>
  </si>
  <si>
    <t>Notes</t>
  </si>
  <si>
    <t>Age at consent is 16, which is too young to be considered for this study.</t>
  </si>
  <si>
    <t>Asthma is not an Infectious Disease</t>
  </si>
  <si>
    <t>BMI is out of range</t>
  </si>
  <si>
    <t>HbA1c is out of range</t>
  </si>
  <si>
    <t>Inclusion criteria answer for &gt;18 years is YES, but age at consent is 16 years.</t>
  </si>
  <si>
    <t>SMBG</t>
  </si>
  <si>
    <t>ND</t>
  </si>
  <si>
    <t>AE Assessment</t>
  </si>
  <si>
    <t>Sensor Insertion</t>
  </si>
  <si>
    <t>Sensor Removal</t>
  </si>
  <si>
    <t>Screening</t>
  </si>
  <si>
    <t>Completion</t>
  </si>
  <si>
    <t>Doctor will make decision if upper right arm condition will impact ability to be enrolled in study</t>
  </si>
  <si>
    <t>Visit Assessment</t>
  </si>
  <si>
    <t>AEs should be checked to make sure 30DEC2020 call issues are present</t>
  </si>
  <si>
    <t>60 day call should not have "Was subject reminded" question answer since previous answer was NO</t>
  </si>
  <si>
    <t>V2 date out of window</t>
  </si>
  <si>
    <t>30 day call should not have "Was subject reminded" question answer since previous answer was NO</t>
  </si>
  <si>
    <t>AEs should be checked to make sure 21MAY2021 call issues are present</t>
  </si>
  <si>
    <t>Removal date is out of range for AE</t>
  </si>
  <si>
    <t>Indication does not match medication</t>
  </si>
  <si>
    <t>Days from Screening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</si>
</sst>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9"/>
      <color theme="1"/>
      <name val="Segoe UI"/>
      <family val="2"/>
    </font>
    <font>
      <sz val="9"/>
      <color indexed="81"/>
      <name val="Tahoma"/>
      <family val="2"/>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0" fontId="0" fillId="2" borderId="0" xfId="0" applyFill="1"/>
    <xf numFmtId="0" fontId="2" fillId="2" borderId="0" xfId="0" applyFont="1" applyFill="1"/>
    <xf numFmtId="0" fontId="3" fillId="2" borderId="0" xfId="0" applyFont="1" applyFill="1" applyAlignment="1">
      <alignment wrapText="1"/>
    </xf>
    <xf numFmtId="0" fontId="2" fillId="0" borderId="0" xfId="0" applyFont="1"/>
    <xf numFmtId="2" fontId="0" fillId="0" borderId="0" xfId="0" applyNumberFormat="1"/>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2" fillId="0" borderId="1" xfId="0" applyFont="1" applyBorder="1"/>
    <xf numFmtId="0" fontId="2" fillId="0" borderId="3" xfId="0" applyFont="1" applyBorder="1"/>
    <xf numFmtId="0" fontId="2" fillId="0" borderId="5" xfId="0" applyFont="1" applyBorder="1"/>
    <xf numFmtId="0" fontId="2" fillId="0" borderId="2" xfId="0" applyFont="1" applyBorder="1"/>
    <xf numFmtId="9" fontId="0" fillId="0" borderId="0" xfId="1" applyFont="1"/>
    <xf numFmtId="172" fontId="0" fillId="0" borderId="0" xfId="1" applyNumberFormat="1" applyFont="1"/>
    <xf numFmtId="0" fontId="0" fillId="0" borderId="0" xfId="0" applyFont="1"/>
    <xf numFmtId="0" fontId="0" fillId="0" borderId="7" xfId="0" applyBorder="1"/>
    <xf numFmtId="0" fontId="0" fillId="0" borderId="0" xfId="0" applyBorder="1"/>
    <xf numFmtId="0" fontId="0" fillId="0" borderId="8" xfId="0" applyBorder="1"/>
    <xf numFmtId="0" fontId="2" fillId="0" borderId="7" xfId="0" applyFont="1" applyBorder="1"/>
    <xf numFmtId="172" fontId="0" fillId="0" borderId="4" xfId="1" applyNumberFormat="1" applyFont="1" applyBorder="1"/>
    <xf numFmtId="172" fontId="0" fillId="0" borderId="6" xfId="1" applyNumberFormat="1" applyFont="1" applyBorder="1"/>
    <xf numFmtId="0" fontId="0" fillId="0" borderId="0" xfId="0" applyAlignment="1">
      <alignment horizont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2" fontId="0" fillId="0" borderId="2" xfId="0" applyNumberFormat="1" applyBorder="1"/>
    <xf numFmtId="2" fontId="0" fillId="0" borderId="4" xfId="0" applyNumberFormat="1" applyBorder="1"/>
    <xf numFmtId="0" fontId="0" fillId="0" borderId="0" xfId="0" applyAlignment="1">
      <alignment horizontal="center" wrapText="1"/>
    </xf>
    <xf numFmtId="15" fontId="0" fillId="0" borderId="0" xfId="0" applyNumberFormat="1"/>
    <xf numFmtId="0" fontId="0" fillId="3" borderId="0" xfId="0" applyFill="1"/>
    <xf numFmtId="0" fontId="0" fillId="0" borderId="0" xfId="0" applyAlignment="1">
      <alignment wrapText="1"/>
    </xf>
    <xf numFmtId="15" fontId="0" fillId="3" borderId="0" xfId="0" applyNumberFormat="1" applyFill="1"/>
    <xf numFmtId="15" fontId="0" fillId="2" borderId="0" xfId="0" applyNumberFormat="1" applyFill="1"/>
    <xf numFmtId="0" fontId="0" fillId="0" borderId="0" xfId="0" applyNumberFormat="1"/>
    <xf numFmtId="1" fontId="5" fillId="3" borderId="0" xfId="0" applyNumberFormat="1" applyFont="1" applyFill="1"/>
    <xf numFmtId="0" fontId="5" fillId="0" borderId="0" xfId="0" applyFont="1"/>
  </cellXfs>
  <cellStyles count="2">
    <cellStyle name="Normal" xfId="0" builtinId="0"/>
    <cellStyle name="Percent" xfId="1" builtinId="5"/>
  </cellStyles>
  <dxfs count="10">
    <dxf>
      <numFmt numFmtId="20" formatCode="d\-mmm\-yy"/>
      <fill>
        <patternFill patternType="solid">
          <fgColor indexed="64"/>
          <bgColor rgb="FFFFFF00"/>
        </patternFill>
      </fill>
    </dxf>
    <dxf>
      <fill>
        <patternFill patternType="solid">
          <fgColor indexed="64"/>
          <bgColor rgb="FFFFFF00"/>
        </patternFill>
      </fill>
    </dxf>
    <dxf>
      <alignment horizontal="general" vertical="bottom" textRotation="0" wrapText="1" indent="0" justifyLastLine="0" shrinkToFit="0" readingOrder="0"/>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Diabetes Management Route per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CLK_Diabetes!$F$11</c:f>
              <c:strCache>
                <c:ptCount val="1"/>
                <c:pt idx="0">
                  <c:v>Continuous Insulin Infusion Pump (CSII)</c:v>
                </c:pt>
              </c:strCache>
            </c:strRef>
          </c:tx>
          <c:spPr>
            <a:solidFill>
              <a:schemeClr val="accent1"/>
            </a:solidFill>
            <a:ln>
              <a:noFill/>
            </a:ln>
            <a:effectLst/>
          </c:spPr>
          <c:invertIfNegative val="0"/>
          <c:cat>
            <c:multiLvlStrRef>
              <c:f>CLK_Diabetes!$D$12:$E$13</c:f>
              <c:multiLvlStrCache>
                <c:ptCount val="2"/>
                <c:lvl>
                  <c:pt idx="0">
                    <c:v>Type 1</c:v>
                  </c:pt>
                  <c:pt idx="1">
                    <c:v>Type 2</c:v>
                  </c:pt>
                </c:lvl>
                <c:lvl>
                  <c:pt idx="0">
                    <c:v>Diabetes</c:v>
                  </c:pt>
                </c:lvl>
              </c:multiLvlStrCache>
            </c:multiLvlStrRef>
          </c:cat>
          <c:val>
            <c:numRef>
              <c:f>CLK_Diabetes!$F$12:$F$13</c:f>
              <c:numCache>
                <c:formatCode>General</c:formatCode>
                <c:ptCount val="2"/>
                <c:pt idx="0">
                  <c:v>72</c:v>
                </c:pt>
                <c:pt idx="1">
                  <c:v>4</c:v>
                </c:pt>
              </c:numCache>
            </c:numRef>
          </c:val>
          <c:extLst>
            <c:ext xmlns:c16="http://schemas.microsoft.com/office/drawing/2014/chart" uri="{C3380CC4-5D6E-409C-BE32-E72D297353CC}">
              <c16:uniqueId val="{00000000-2612-424E-AF3B-58109A913749}"/>
            </c:ext>
          </c:extLst>
        </c:ser>
        <c:ser>
          <c:idx val="1"/>
          <c:order val="1"/>
          <c:tx>
            <c:strRef>
              <c:f>CLK_Diabetes!$G$11</c:f>
              <c:strCache>
                <c:ptCount val="1"/>
                <c:pt idx="0">
                  <c:v>Multiple Daily Injections (MDI)</c:v>
                </c:pt>
              </c:strCache>
            </c:strRef>
          </c:tx>
          <c:spPr>
            <a:solidFill>
              <a:schemeClr val="accent2"/>
            </a:solidFill>
            <a:ln>
              <a:noFill/>
            </a:ln>
            <a:effectLst/>
          </c:spPr>
          <c:invertIfNegative val="0"/>
          <c:cat>
            <c:multiLvlStrRef>
              <c:f>CLK_Diabetes!$D$12:$E$13</c:f>
              <c:multiLvlStrCache>
                <c:ptCount val="2"/>
                <c:lvl>
                  <c:pt idx="0">
                    <c:v>Type 1</c:v>
                  </c:pt>
                  <c:pt idx="1">
                    <c:v>Type 2</c:v>
                  </c:pt>
                </c:lvl>
                <c:lvl>
                  <c:pt idx="0">
                    <c:v>Diabetes</c:v>
                  </c:pt>
                </c:lvl>
              </c:multiLvlStrCache>
            </c:multiLvlStrRef>
          </c:cat>
          <c:val>
            <c:numRef>
              <c:f>CLK_Diabetes!$G$12:$G$13</c:f>
              <c:numCache>
                <c:formatCode>General</c:formatCode>
                <c:ptCount val="2"/>
                <c:pt idx="0">
                  <c:v>62</c:v>
                </c:pt>
                <c:pt idx="1">
                  <c:v>21</c:v>
                </c:pt>
              </c:numCache>
            </c:numRef>
          </c:val>
          <c:extLst>
            <c:ext xmlns:c16="http://schemas.microsoft.com/office/drawing/2014/chart" uri="{C3380CC4-5D6E-409C-BE32-E72D297353CC}">
              <c16:uniqueId val="{00000001-2612-424E-AF3B-58109A913749}"/>
            </c:ext>
          </c:extLst>
        </c:ser>
        <c:ser>
          <c:idx val="2"/>
          <c:order val="2"/>
          <c:tx>
            <c:strRef>
              <c:f>CLK_Diabetes!$H$11</c:f>
              <c:strCache>
                <c:ptCount val="1"/>
                <c:pt idx="0">
                  <c:v>None</c:v>
                </c:pt>
              </c:strCache>
            </c:strRef>
          </c:tx>
          <c:spPr>
            <a:solidFill>
              <a:schemeClr val="accent3"/>
            </a:solidFill>
            <a:ln>
              <a:noFill/>
            </a:ln>
            <a:effectLst/>
          </c:spPr>
          <c:invertIfNegative val="0"/>
          <c:cat>
            <c:multiLvlStrRef>
              <c:f>CLK_Diabetes!$D$12:$E$13</c:f>
              <c:multiLvlStrCache>
                <c:ptCount val="2"/>
                <c:lvl>
                  <c:pt idx="0">
                    <c:v>Type 1</c:v>
                  </c:pt>
                  <c:pt idx="1">
                    <c:v>Type 2</c:v>
                  </c:pt>
                </c:lvl>
                <c:lvl>
                  <c:pt idx="0">
                    <c:v>Diabetes</c:v>
                  </c:pt>
                </c:lvl>
              </c:multiLvlStrCache>
            </c:multiLvlStrRef>
          </c:cat>
          <c:val>
            <c:numRef>
              <c:f>CLK_Diabetes!$H$12:$H$13</c:f>
              <c:numCache>
                <c:formatCode>General</c:formatCode>
                <c:ptCount val="2"/>
                <c:pt idx="0">
                  <c:v>0</c:v>
                </c:pt>
                <c:pt idx="1">
                  <c:v>3</c:v>
                </c:pt>
              </c:numCache>
            </c:numRef>
          </c:val>
          <c:extLst>
            <c:ext xmlns:c16="http://schemas.microsoft.com/office/drawing/2014/chart" uri="{C3380CC4-5D6E-409C-BE32-E72D297353CC}">
              <c16:uniqueId val="{00000002-2612-424E-AF3B-58109A913749}"/>
            </c:ext>
          </c:extLst>
        </c:ser>
        <c:ser>
          <c:idx val="3"/>
          <c:order val="3"/>
          <c:tx>
            <c:strRef>
              <c:f>CLK_Diabetes!$I$11</c:f>
              <c:strCache>
                <c:ptCount val="1"/>
                <c:pt idx="0">
                  <c:v>Other</c:v>
                </c:pt>
              </c:strCache>
            </c:strRef>
          </c:tx>
          <c:spPr>
            <a:solidFill>
              <a:schemeClr val="accent4"/>
            </a:solidFill>
            <a:ln>
              <a:noFill/>
            </a:ln>
            <a:effectLst/>
          </c:spPr>
          <c:invertIfNegative val="0"/>
          <c:cat>
            <c:multiLvlStrRef>
              <c:f>CLK_Diabetes!$D$12:$E$13</c:f>
              <c:multiLvlStrCache>
                <c:ptCount val="2"/>
                <c:lvl>
                  <c:pt idx="0">
                    <c:v>Type 1</c:v>
                  </c:pt>
                  <c:pt idx="1">
                    <c:v>Type 2</c:v>
                  </c:pt>
                </c:lvl>
                <c:lvl>
                  <c:pt idx="0">
                    <c:v>Diabetes</c:v>
                  </c:pt>
                </c:lvl>
              </c:multiLvlStrCache>
            </c:multiLvlStrRef>
          </c:cat>
          <c:val>
            <c:numRef>
              <c:f>CLK_Diabetes!$I$12:$I$13</c:f>
              <c:numCache>
                <c:formatCode>General</c:formatCode>
                <c:ptCount val="2"/>
                <c:pt idx="0">
                  <c:v>1</c:v>
                </c:pt>
                <c:pt idx="1">
                  <c:v>1</c:v>
                </c:pt>
              </c:numCache>
            </c:numRef>
          </c:val>
          <c:extLst>
            <c:ext xmlns:c16="http://schemas.microsoft.com/office/drawing/2014/chart" uri="{C3380CC4-5D6E-409C-BE32-E72D297353CC}">
              <c16:uniqueId val="{00000003-2612-424E-AF3B-58109A913749}"/>
            </c:ext>
          </c:extLst>
        </c:ser>
        <c:dLbls>
          <c:showLegendKey val="0"/>
          <c:showVal val="0"/>
          <c:showCatName val="0"/>
          <c:showSerName val="0"/>
          <c:showPercent val="0"/>
          <c:showBubbleSize val="0"/>
        </c:dLbls>
        <c:gapWidth val="150"/>
        <c:overlap val="100"/>
        <c:axId val="743928799"/>
        <c:axId val="743937119"/>
      </c:barChart>
      <c:catAx>
        <c:axId val="743928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937119"/>
        <c:crosses val="autoZero"/>
        <c:auto val="1"/>
        <c:lblAlgn val="ctr"/>
        <c:lblOffset val="100"/>
        <c:noMultiLvlLbl val="0"/>
      </c:catAx>
      <c:valAx>
        <c:axId val="74393711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928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Race Distribution</a:t>
            </a:r>
          </a:p>
        </c:rich>
      </c:tx>
      <c:layout>
        <c:manualLayout>
          <c:xMode val="edge"/>
          <c:yMode val="edge"/>
          <c:x val="0.4183586936311709"/>
          <c:y val="5.41938214459810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8233185019912055"/>
          <c:y val="0.28022332427198104"/>
          <c:w val="0.45290906182032026"/>
          <c:h val="0.71873421765690115"/>
        </c:manualLayout>
      </c:layout>
      <c:pieChart>
        <c:varyColors val="1"/>
        <c:ser>
          <c:idx val="0"/>
          <c:order val="0"/>
          <c:tx>
            <c:strRef>
              <c:f>'Excel Challenge'!$D$29</c:f>
              <c:strCache>
                <c:ptCount val="1"/>
                <c:pt idx="0">
                  <c:v>Number</c:v>
                </c:pt>
              </c:strCache>
            </c:strRef>
          </c:tx>
          <c:explosion val="24"/>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39C-4CE9-9B7D-63FBC2843F73}"/>
              </c:ext>
            </c:extLst>
          </c:dPt>
          <c:dPt>
            <c:idx val="1"/>
            <c:bubble3D val="0"/>
            <c:explosion val="28"/>
            <c:spPr>
              <a:solidFill>
                <a:schemeClr val="accent2"/>
              </a:solidFill>
              <a:ln w="19050">
                <a:solidFill>
                  <a:schemeClr val="lt1"/>
                </a:solidFill>
              </a:ln>
              <a:effectLst/>
            </c:spPr>
            <c:extLst>
              <c:ext xmlns:c16="http://schemas.microsoft.com/office/drawing/2014/chart" uri="{C3380CC4-5D6E-409C-BE32-E72D297353CC}">
                <c16:uniqueId val="{00000002-C39C-4CE9-9B7D-63FBC2843F73}"/>
              </c:ext>
            </c:extLst>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3-C39C-4CE9-9B7D-63FBC2843F73}"/>
              </c:ext>
            </c:extLst>
          </c:dPt>
          <c:dPt>
            <c:idx val="4"/>
            <c:bubble3D val="0"/>
            <c:spPr>
              <a:solidFill>
                <a:schemeClr val="accent5"/>
              </a:solidFill>
              <a:ln w="19050">
                <a:solidFill>
                  <a:schemeClr val="lt1"/>
                </a:solidFill>
              </a:ln>
              <a:effectLst/>
            </c:spPr>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7291666666666664"/>
                      <c:h val="0.11342592592592593"/>
                    </c:manualLayout>
                  </c15:layout>
                </c:ext>
                <c:ext xmlns:c16="http://schemas.microsoft.com/office/drawing/2014/chart" uri="{C3380CC4-5D6E-409C-BE32-E72D297353CC}">
                  <c16:uniqueId val="{00000001-C39C-4CE9-9B7D-63FBC2843F73}"/>
                </c:ext>
              </c:extLst>
            </c:dLbl>
            <c:dLbl>
              <c:idx val="3"/>
              <c:layout>
                <c:manualLayout>
                  <c:x val="-4.9603578674438251E-2"/>
                  <c:y val="-5.217684597106641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39C-4CE9-9B7D-63FBC2843F7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'Excel Challenge'!$C$30:$C$34</c:f>
              <c:strCache>
                <c:ptCount val="5"/>
                <c:pt idx="0">
                  <c:v>More than one race</c:v>
                </c:pt>
                <c:pt idx="1">
                  <c:v>Caucasian</c:v>
                </c:pt>
                <c:pt idx="2">
                  <c:v>Black or African American</c:v>
                </c:pt>
                <c:pt idx="3">
                  <c:v>Asian</c:v>
                </c:pt>
                <c:pt idx="4">
                  <c:v>Native Hawaiian or Other Pacific Islander</c:v>
                </c:pt>
              </c:strCache>
            </c:strRef>
          </c:cat>
          <c:val>
            <c:numRef>
              <c:f>'Excel Challenge'!$D$30:$D$34</c:f>
              <c:numCache>
                <c:formatCode>General</c:formatCode>
                <c:ptCount val="5"/>
                <c:pt idx="0">
                  <c:v>2</c:v>
                </c:pt>
                <c:pt idx="1">
                  <c:v>144</c:v>
                </c:pt>
                <c:pt idx="2">
                  <c:v>12</c:v>
                </c:pt>
                <c:pt idx="3">
                  <c:v>2</c:v>
                </c:pt>
                <c:pt idx="4">
                  <c:v>1</c:v>
                </c:pt>
              </c:numCache>
            </c:numRef>
          </c:val>
          <c:extLst>
            <c:ext xmlns:c16="http://schemas.microsoft.com/office/drawing/2014/chart" uri="{C3380CC4-5D6E-409C-BE32-E72D297353CC}">
              <c16:uniqueId val="{00000000-C39C-4CE9-9B7D-63FBC2843F73}"/>
            </c:ext>
          </c:extLst>
        </c:ser>
        <c:dLbls>
          <c:showLegendKey val="0"/>
          <c:showVal val="0"/>
          <c:showCatName val="0"/>
          <c:showSerName val="0"/>
          <c:showPercent val="0"/>
          <c:showBubbleSize val="0"/>
          <c:showLeaderLines val="1"/>
        </c:dLbls>
        <c:firstSliceAng val="338"/>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438150</xdr:colOff>
      <xdr:row>34</xdr:row>
      <xdr:rowOff>166687</xdr:rowOff>
    </xdr:from>
    <xdr:to>
      <xdr:col>14</xdr:col>
      <xdr:colOff>285750</xdr:colOff>
      <xdr:row>49</xdr:row>
      <xdr:rowOff>33337</xdr:rowOff>
    </xdr:to>
    <xdr:graphicFrame macro="">
      <xdr:nvGraphicFramePr>
        <xdr:cNvPr id="2" name="Chart 4">
          <a:extLst>
            <a:ext uri="{FF2B5EF4-FFF2-40B4-BE49-F238E27FC236}">
              <a16:creationId xmlns:a16="http://schemas.microsoft.com/office/drawing/2014/main" id="{98B0CF43-AC0F-6A48-CAE3-2D4C002459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400049</xdr:colOff>
      <xdr:row>19</xdr:row>
      <xdr:rowOff>152400</xdr:rowOff>
    </xdr:from>
    <xdr:to>
      <xdr:col>14</xdr:col>
      <xdr:colOff>104775</xdr:colOff>
      <xdr:row>33</xdr:row>
      <xdr:rowOff>157161</xdr:rowOff>
    </xdr:to>
    <xdr:graphicFrame macro="">
      <xdr:nvGraphicFramePr>
        <xdr:cNvPr id="4" name="Chart 3">
          <a:extLst>
            <a:ext uri="{FF2B5EF4-FFF2-40B4-BE49-F238E27FC236}">
              <a16:creationId xmlns:a16="http://schemas.microsoft.com/office/drawing/2014/main" id="{3BE51890-AA40-ADC2-B078-83F84BBDBF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evin Konieczko" id="{4A223F43-AC9E-4247-A141-78E148EC59B9}" userId="72dac7ee07177b5b"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EA4E99-E1E8-45FE-B8A4-23B9DC62F51C}" name="Table1" displayName="Table1" ref="A22:J27" totalsRowShown="0" headerRowDxfId="2" dataDxfId="3">
  <autoFilter ref="A22:J27" xr:uid="{BFEA4E99-E1E8-45FE-B8A4-23B9DC62F51C}"/>
  <tableColumns count="10">
    <tableColumn id="1" xr3:uid="{4D18F60E-101E-4EA2-8934-AD40129A2ADB}" name="Time Point"/>
    <tableColumn id="2" xr3:uid="{AE524299-FE71-4E7A-A5A9-5D4361A4799B}" name="Visit Date"/>
    <tableColumn id="3" xr3:uid="{67931270-974E-441B-AC85-44DD97750F6F}" name="Screening" dataDxfId="9"/>
    <tableColumn id="9" xr3:uid="{15172B21-22F4-4961-8B8A-5DFDF0E9C197}" name="Visit Assessment" dataDxfId="1"/>
    <tableColumn id="4" xr3:uid="{8CF92048-1013-4AE0-BB62-F2D4BC527FCE}" name="SMBG" dataDxfId="8"/>
    <tableColumn id="5" xr3:uid="{5E9DFC04-2E83-40DF-BEB6-11BE25294F08}" name="AE Assessment" dataDxfId="7"/>
    <tableColumn id="6" xr3:uid="{69CBAAC9-519A-4898-8DC4-07AF22E41EE5}" name="Sensor Insertion" dataDxfId="6"/>
    <tableColumn id="7" xr3:uid="{CCE91DCF-24DE-4EB6-92BC-E54A6132C472}" name="Sensor Removal" dataDxfId="5"/>
    <tableColumn id="8" xr3:uid="{766CF7F4-7149-426D-960F-0AD8AAB447E1}" name="Completion" dataDxfId="4"/>
    <tableColumn id="10" xr3:uid="{21B97423-FCC5-4CDA-82FD-6A090FC72BAA}" name="Days from Screening" dataDxfId="0">
      <calculatedColumnFormula>Table1[[#This Row],[Visit Date]]-B22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1" dT="2022-09-14T17:38:33.75" personId="{4A223F43-AC9E-4247-A141-78E148EC59B9}" id="{60A2B772-102B-495D-92E7-DAEF22B294CF}">
    <text>I would usually do a concat here to get uniques of the combination of BirthControl and the descriptor, but there is only one Other listed here</text>
  </threadedComment>
</ThreadedComments>
</file>

<file path=xl/threadedComments/threadedComment2.xml><?xml version="1.0" encoding="utf-8"?>
<ThreadedComments xmlns="http://schemas.microsoft.com/office/spreadsheetml/2018/threadedcomments" xmlns:x="http://schemas.openxmlformats.org/spreadsheetml/2006/main">
  <threadedComment ref="L7" dT="2022-09-14T17:47:45.21" personId="{4A223F43-AC9E-4247-A141-78E148EC59B9}" id="{7943ACDC-3403-4ABE-9942-5DDFD5CE1F32}">
    <text>Declined to answer is not included as that is not a race bucket.</text>
  </threadedComment>
  <threadedComment ref="N7" dT="2022-09-14T17:48:23.89" personId="{4A223F43-AC9E-4247-A141-78E148EC59B9}" id="{00F65E89-25FA-41C5-8B0E-1737E5D1B348}">
    <text>Percent is of total patient number (164)</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47152-B881-42D4-83CD-4828646D601A}">
  <dimension ref="A2:M44"/>
  <sheetViews>
    <sheetView topLeftCell="A16" workbookViewId="0">
      <selection activeCell="O22" sqref="O22"/>
    </sheetView>
  </sheetViews>
  <sheetFormatPr defaultColWidth="8.85546875" defaultRowHeight="15" x14ac:dyDescent="0.25"/>
  <cols>
    <col min="1" max="2" width="12.7109375" customWidth="1"/>
    <col min="3" max="3" width="11.85546875" customWidth="1"/>
    <col min="4" max="4" width="13.7109375" customWidth="1"/>
    <col min="5" max="5" width="16.42578125" customWidth="1"/>
    <col min="6" max="6" width="17.5703125" customWidth="1"/>
    <col min="7" max="7" width="17.28515625" customWidth="1"/>
    <col min="8" max="8" width="13.5703125" customWidth="1"/>
    <col min="9" max="9" width="12.5703125" customWidth="1"/>
    <col min="10" max="10" width="10.5703125" bestFit="1" customWidth="1"/>
    <col min="11" max="11" width="9.5703125" bestFit="1" customWidth="1"/>
    <col min="12" max="12" width="11.5703125" bestFit="1" customWidth="1"/>
    <col min="13" max="13" width="9.85546875" bestFit="1" customWidth="1"/>
    <col min="15" max="15" width="12" customWidth="1"/>
  </cols>
  <sheetData>
    <row r="2" spans="2:4" x14ac:dyDescent="0.25">
      <c r="B2" t="s">
        <v>0</v>
      </c>
    </row>
    <row r="4" spans="2:4" x14ac:dyDescent="0.25">
      <c r="B4" t="s">
        <v>1</v>
      </c>
    </row>
    <row r="5" spans="2:4" x14ac:dyDescent="0.25">
      <c r="B5" t="s">
        <v>11</v>
      </c>
    </row>
    <row r="7" spans="2:4" x14ac:dyDescent="0.25">
      <c r="B7" t="s">
        <v>2</v>
      </c>
    </row>
    <row r="8" spans="2:4" x14ac:dyDescent="0.25">
      <c r="C8" t="s">
        <v>3</v>
      </c>
    </row>
    <row r="9" spans="2:4" x14ac:dyDescent="0.25">
      <c r="D9" t="s">
        <v>6</v>
      </c>
    </row>
    <row r="10" spans="2:4" x14ac:dyDescent="0.25">
      <c r="D10" t="s">
        <v>7</v>
      </c>
    </row>
    <row r="11" spans="2:4" x14ac:dyDescent="0.25">
      <c r="D11" t="s">
        <v>8</v>
      </c>
    </row>
    <row r="12" spans="2:4" x14ac:dyDescent="0.25">
      <c r="D12" t="s">
        <v>10</v>
      </c>
    </row>
    <row r="13" spans="2:4" x14ac:dyDescent="0.25">
      <c r="D13" t="s">
        <v>9</v>
      </c>
    </row>
    <row r="14" spans="2:4" x14ac:dyDescent="0.25">
      <c r="C14" t="s">
        <v>4</v>
      </c>
    </row>
    <row r="15" spans="2:4" x14ac:dyDescent="0.25">
      <c r="C15" t="s">
        <v>5</v>
      </c>
    </row>
    <row r="17" spans="1:13" x14ac:dyDescent="0.25">
      <c r="A17" t="s">
        <v>19</v>
      </c>
    </row>
    <row r="18" spans="1:13" ht="33" customHeight="1" x14ac:dyDescent="0.25">
      <c r="A18" t="s">
        <v>222</v>
      </c>
      <c r="B18" t="s">
        <v>241</v>
      </c>
      <c r="C18" t="s">
        <v>242</v>
      </c>
    </row>
    <row r="19" spans="1:13" x14ac:dyDescent="0.25">
      <c r="A19" s="38">
        <v>16</v>
      </c>
      <c r="B19" t="s">
        <v>247</v>
      </c>
      <c r="C19" t="s">
        <v>247</v>
      </c>
    </row>
    <row r="21" spans="1:13" x14ac:dyDescent="0.25">
      <c r="A21" t="s">
        <v>245</v>
      </c>
    </row>
    <row r="22" spans="1:13" ht="30.75" customHeight="1" x14ac:dyDescent="0.25">
      <c r="A22" s="33" t="s">
        <v>243</v>
      </c>
      <c r="B22" s="33" t="s">
        <v>244</v>
      </c>
      <c r="C22" s="33" t="s">
        <v>265</v>
      </c>
      <c r="D22" s="33" t="s">
        <v>268</v>
      </c>
      <c r="E22" s="33" t="s">
        <v>260</v>
      </c>
      <c r="F22" s="33" t="s">
        <v>262</v>
      </c>
      <c r="G22" s="33" t="s">
        <v>263</v>
      </c>
      <c r="H22" s="33" t="s">
        <v>264</v>
      </c>
      <c r="I22" s="33" t="s">
        <v>266</v>
      </c>
      <c r="J22" s="33" t="s">
        <v>276</v>
      </c>
    </row>
    <row r="23" spans="1:13" x14ac:dyDescent="0.25">
      <c r="A23" t="s">
        <v>246</v>
      </c>
      <c r="B23" s="31">
        <v>44197</v>
      </c>
      <c r="C23" s="32" t="s">
        <v>247</v>
      </c>
      <c r="D23" s="32" t="s">
        <v>247</v>
      </c>
      <c r="E23" s="1"/>
      <c r="F23" s="1"/>
      <c r="G23" s="1"/>
      <c r="H23" s="1"/>
      <c r="I23" s="1"/>
      <c r="J23" s="35"/>
      <c r="M23" s="36"/>
    </row>
    <row r="24" spans="1:13" x14ac:dyDescent="0.25">
      <c r="A24" t="s">
        <v>248</v>
      </c>
      <c r="B24" s="31">
        <v>44274</v>
      </c>
      <c r="C24" s="1"/>
      <c r="D24" s="32" t="s">
        <v>247</v>
      </c>
      <c r="E24" s="32" t="s">
        <v>261</v>
      </c>
      <c r="F24" s="32" t="s">
        <v>247</v>
      </c>
      <c r="G24" s="1"/>
      <c r="H24" s="1"/>
      <c r="I24" s="1"/>
      <c r="J24" s="37">
        <f>Table1[[#This Row],[Visit Date]]-B23</f>
        <v>77</v>
      </c>
    </row>
    <row r="25" spans="1:13" x14ac:dyDescent="0.25">
      <c r="A25" t="s">
        <v>249</v>
      </c>
      <c r="C25" s="1"/>
      <c r="D25" s="32"/>
      <c r="E25" s="32"/>
      <c r="F25" s="32"/>
      <c r="G25" s="32"/>
      <c r="H25" s="1"/>
      <c r="I25" s="1"/>
      <c r="J25" s="34"/>
    </row>
    <row r="26" spans="1:13" x14ac:dyDescent="0.25">
      <c r="A26" t="s">
        <v>250</v>
      </c>
      <c r="C26" s="1"/>
      <c r="D26" s="32"/>
      <c r="E26" s="32"/>
      <c r="F26" s="32"/>
      <c r="G26" s="32"/>
      <c r="H26" s="32"/>
      <c r="I26" s="1"/>
      <c r="J26" s="34"/>
    </row>
    <row r="27" spans="1:13" x14ac:dyDescent="0.25">
      <c r="A27" t="s">
        <v>251</v>
      </c>
      <c r="C27" s="1"/>
      <c r="D27" s="32"/>
      <c r="E27" s="32"/>
      <c r="F27" s="32"/>
      <c r="G27" s="1"/>
      <c r="H27" s="32"/>
      <c r="I27" s="32"/>
      <c r="J27" s="34"/>
    </row>
    <row r="29" spans="1:13" x14ac:dyDescent="0.25">
      <c r="A29" t="s">
        <v>253</v>
      </c>
      <c r="B29" t="s">
        <v>254</v>
      </c>
    </row>
    <row r="30" spans="1:13" x14ac:dyDescent="0.25">
      <c r="A30">
        <v>4</v>
      </c>
      <c r="B30" t="s">
        <v>255</v>
      </c>
    </row>
    <row r="31" spans="1:13" x14ac:dyDescent="0.25">
      <c r="A31">
        <v>8</v>
      </c>
      <c r="B31" t="s">
        <v>252</v>
      </c>
    </row>
    <row r="32" spans="1:13" x14ac:dyDescent="0.25">
      <c r="A32">
        <v>9</v>
      </c>
      <c r="B32" t="s">
        <v>256</v>
      </c>
    </row>
    <row r="33" spans="1:2" x14ac:dyDescent="0.25">
      <c r="A33">
        <v>10</v>
      </c>
      <c r="B33" t="s">
        <v>257</v>
      </c>
    </row>
    <row r="34" spans="1:2" x14ac:dyDescent="0.25">
      <c r="A34">
        <v>10</v>
      </c>
      <c r="B34" t="s">
        <v>258</v>
      </c>
    </row>
    <row r="35" spans="1:2" x14ac:dyDescent="0.25">
      <c r="A35">
        <v>10</v>
      </c>
      <c r="B35" t="s">
        <v>267</v>
      </c>
    </row>
    <row r="36" spans="1:2" x14ac:dyDescent="0.25">
      <c r="A36">
        <v>11</v>
      </c>
      <c r="B36" t="s">
        <v>259</v>
      </c>
    </row>
    <row r="37" spans="1:2" x14ac:dyDescent="0.25">
      <c r="A37">
        <v>15</v>
      </c>
      <c r="B37" t="s">
        <v>269</v>
      </c>
    </row>
    <row r="38" spans="1:2" x14ac:dyDescent="0.25">
      <c r="A38">
        <v>15</v>
      </c>
      <c r="B38" t="s">
        <v>270</v>
      </c>
    </row>
    <row r="39" spans="1:2" x14ac:dyDescent="0.25">
      <c r="A39">
        <v>16</v>
      </c>
      <c r="B39" t="s">
        <v>271</v>
      </c>
    </row>
    <row r="40" spans="1:2" x14ac:dyDescent="0.25">
      <c r="A40">
        <v>19</v>
      </c>
      <c r="B40" t="s">
        <v>272</v>
      </c>
    </row>
    <row r="41" spans="1:2" x14ac:dyDescent="0.25">
      <c r="A41">
        <v>19</v>
      </c>
      <c r="B41" t="s">
        <v>273</v>
      </c>
    </row>
    <row r="42" spans="1:2" x14ac:dyDescent="0.25">
      <c r="A42">
        <v>20</v>
      </c>
      <c r="B42" t="s">
        <v>274</v>
      </c>
    </row>
    <row r="43" spans="1:2" x14ac:dyDescent="0.25">
      <c r="A43">
        <v>22</v>
      </c>
      <c r="B43" t="s">
        <v>275</v>
      </c>
    </row>
    <row r="44" spans="1:2" x14ac:dyDescent="0.25">
      <c r="A44">
        <v>22</v>
      </c>
      <c r="B44" t="s">
        <v>275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F7D4E-D991-41E3-BF10-A0E7BAC49386}">
  <dimension ref="B2:G44"/>
  <sheetViews>
    <sheetView tabSelected="1" workbookViewId="0">
      <selection activeCell="P29" sqref="P29"/>
    </sheetView>
  </sheetViews>
  <sheetFormatPr defaultColWidth="8.85546875" defaultRowHeight="15" x14ac:dyDescent="0.25"/>
  <cols>
    <col min="3" max="3" width="25.85546875" customWidth="1"/>
    <col min="4" max="4" width="35.85546875" customWidth="1"/>
  </cols>
  <sheetData>
    <row r="2" spans="2:4" x14ac:dyDescent="0.25">
      <c r="B2" t="s">
        <v>210</v>
      </c>
    </row>
    <row r="4" spans="2:4" x14ac:dyDescent="0.25">
      <c r="B4" t="s">
        <v>227</v>
      </c>
    </row>
    <row r="5" spans="2:4" x14ac:dyDescent="0.25">
      <c r="C5" t="s">
        <v>225</v>
      </c>
    </row>
    <row r="6" spans="2:4" x14ac:dyDescent="0.25">
      <c r="C6" t="s">
        <v>226</v>
      </c>
    </row>
    <row r="7" spans="2:4" x14ac:dyDescent="0.25">
      <c r="C7" t="s">
        <v>216</v>
      </c>
    </row>
    <row r="8" spans="2:4" x14ac:dyDescent="0.25">
      <c r="C8" t="s">
        <v>217</v>
      </c>
    </row>
    <row r="9" spans="2:4" x14ac:dyDescent="0.25">
      <c r="C9" t="s">
        <v>220</v>
      </c>
    </row>
    <row r="11" spans="2:4" x14ac:dyDescent="0.25">
      <c r="C11" t="s">
        <v>228</v>
      </c>
    </row>
    <row r="13" spans="2:4" ht="15.75" thickBot="1" x14ac:dyDescent="0.3">
      <c r="C13" s="4" t="s">
        <v>225</v>
      </c>
    </row>
    <row r="14" spans="2:4" x14ac:dyDescent="0.25">
      <c r="C14" s="11" t="str" cm="1">
        <f t="array" ref="C14:D20">'BC_F_50+'!P1:Q7</f>
        <v>BirthControl</v>
      </c>
      <c r="D14" s="14" t="str">
        <v>BRTHOTH</v>
      </c>
    </row>
    <row r="15" spans="2:4" x14ac:dyDescent="0.25">
      <c r="C15" s="7" t="str">
        <v>Tubal Ligation</v>
      </c>
      <c r="D15" s="8">
        <v>0</v>
      </c>
    </row>
    <row r="16" spans="2:4" x14ac:dyDescent="0.25">
      <c r="C16" s="7" t="str">
        <v>Postmenopausal</v>
      </c>
      <c r="D16" s="8">
        <v>0</v>
      </c>
    </row>
    <row r="17" spans="3:5" x14ac:dyDescent="0.25">
      <c r="C17" s="7" t="str">
        <v>Condoms (with spermicide)</v>
      </c>
      <c r="D17" s="8">
        <v>0</v>
      </c>
    </row>
    <row r="18" spans="3:5" x14ac:dyDescent="0.25">
      <c r="C18" s="7" t="str">
        <v>Hysterectomy</v>
      </c>
      <c r="D18" s="8">
        <v>0</v>
      </c>
    </row>
    <row r="19" spans="3:5" x14ac:dyDescent="0.25">
      <c r="C19" s="7" t="str">
        <v>Other</v>
      </c>
      <c r="D19" s="8" t="str">
        <v>Due to Turner's Syndrome, pt does not have ovaries &amp; never experienced a menstral cycle. Due to age, pt would be postmenopausal at this time.</v>
      </c>
    </row>
    <row r="20" spans="3:5" ht="15.75" thickBot="1" x14ac:dyDescent="0.3">
      <c r="C20" s="9" t="str">
        <v>None</v>
      </c>
      <c r="D20" s="10">
        <v>0</v>
      </c>
    </row>
    <row r="22" spans="3:5" ht="15.75" thickBot="1" x14ac:dyDescent="0.3">
      <c r="C22" s="4" t="s">
        <v>226</v>
      </c>
    </row>
    <row r="23" spans="3:5" x14ac:dyDescent="0.25">
      <c r="C23" s="11" t="str" cm="1">
        <f t="array" ref="C23:D26">CLK_Demo!L2:M5</f>
        <v>Average</v>
      </c>
      <c r="D23" s="28">
        <v>43.847560975609753</v>
      </c>
    </row>
    <row r="24" spans="3:5" x14ac:dyDescent="0.25">
      <c r="C24" s="12" t="str">
        <v>Standard Deviation</v>
      </c>
      <c r="D24" s="29">
        <v>13.844267273711253</v>
      </c>
    </row>
    <row r="25" spans="3:5" x14ac:dyDescent="0.25">
      <c r="C25" s="12" t="str">
        <v>Minimum</v>
      </c>
      <c r="D25" s="8">
        <v>18</v>
      </c>
    </row>
    <row r="26" spans="3:5" ht="15.75" thickBot="1" x14ac:dyDescent="0.3">
      <c r="C26" s="13" t="str">
        <v>Maximum</v>
      </c>
      <c r="D26" s="10">
        <v>81</v>
      </c>
    </row>
    <row r="28" spans="3:5" ht="15.75" thickBot="1" x14ac:dyDescent="0.3">
      <c r="C28" s="4" t="s">
        <v>216</v>
      </c>
    </row>
    <row r="29" spans="3:5" x14ac:dyDescent="0.25">
      <c r="C29" s="11" t="str" cm="1">
        <f t="array" ref="C29:E34">CLK_Demo!L7:N12</f>
        <v>Race</v>
      </c>
      <c r="D29" s="21" t="str">
        <v>Number</v>
      </c>
      <c r="E29" s="14" t="str">
        <v>Percent</v>
      </c>
    </row>
    <row r="30" spans="3:5" x14ac:dyDescent="0.25">
      <c r="C30" s="7" t="str">
        <v>More than one race</v>
      </c>
      <c r="D30" s="19">
        <v>2</v>
      </c>
      <c r="E30" s="22">
        <v>1.2195121951219513E-2</v>
      </c>
    </row>
    <row r="31" spans="3:5" x14ac:dyDescent="0.25">
      <c r="C31" s="7" t="str">
        <v>Caucasian</v>
      </c>
      <c r="D31" s="19">
        <v>144</v>
      </c>
      <c r="E31" s="22">
        <v>0.87804878048780488</v>
      </c>
    </row>
    <row r="32" spans="3:5" x14ac:dyDescent="0.25">
      <c r="C32" s="7" t="str">
        <v>Black or African American</v>
      </c>
      <c r="D32" s="19">
        <v>12</v>
      </c>
      <c r="E32" s="22">
        <v>7.3170731707317069E-2</v>
      </c>
    </row>
    <row r="33" spans="3:7" x14ac:dyDescent="0.25">
      <c r="C33" s="7" t="str">
        <v>Asian</v>
      </c>
      <c r="D33" s="19">
        <v>2</v>
      </c>
      <c r="E33" s="22">
        <v>1.2195121951219513E-2</v>
      </c>
    </row>
    <row r="34" spans="3:7" ht="15.75" thickBot="1" x14ac:dyDescent="0.3">
      <c r="C34" s="9" t="str">
        <v>Native Hawaiian or Other Pacific Islander</v>
      </c>
      <c r="D34" s="20">
        <v>1</v>
      </c>
      <c r="E34" s="23">
        <v>6.0975609756097563E-3</v>
      </c>
    </row>
    <row r="36" spans="3:7" x14ac:dyDescent="0.25">
      <c r="C36" s="4" t="s">
        <v>217</v>
      </c>
      <c r="D36" s="4"/>
      <c r="E36" s="4"/>
      <c r="F36" s="4"/>
      <c r="G36" s="4"/>
    </row>
    <row r="37" spans="3:7" ht="15.75" thickBot="1" x14ac:dyDescent="0.3">
      <c r="C37" s="4" t="s">
        <v>220</v>
      </c>
      <c r="D37" s="4"/>
      <c r="E37" s="4"/>
      <c r="F37" s="4"/>
      <c r="G37" s="4"/>
    </row>
    <row r="38" spans="3:7" x14ac:dyDescent="0.25">
      <c r="C38" s="6"/>
      <c r="D38" s="18"/>
      <c r="E38" s="21" t="str" cm="1">
        <f t="array" ref="E38:F44">CLK_Diabetes!F2:G8</f>
        <v>Number</v>
      </c>
      <c r="F38" s="14" t="str">
        <v>Percent</v>
      </c>
    </row>
    <row r="39" spans="3:7" x14ac:dyDescent="0.25">
      <c r="C39" s="26" t="s">
        <v>238</v>
      </c>
      <c r="D39" s="19" t="s">
        <v>212</v>
      </c>
      <c r="E39" s="19">
        <v>135</v>
      </c>
      <c r="F39" s="22">
        <v>0.82317073170731703</v>
      </c>
    </row>
    <row r="40" spans="3:7" x14ac:dyDescent="0.25">
      <c r="C40" s="26"/>
      <c r="D40" s="19" t="s">
        <v>215</v>
      </c>
      <c r="E40" s="19">
        <v>29</v>
      </c>
      <c r="F40" s="22">
        <v>0.17682926829268292</v>
      </c>
    </row>
    <row r="41" spans="3:7" x14ac:dyDescent="0.25">
      <c r="C41" s="26" t="s">
        <v>239</v>
      </c>
      <c r="D41" s="19" t="s">
        <v>213</v>
      </c>
      <c r="E41" s="19">
        <v>76</v>
      </c>
      <c r="F41" s="22">
        <v>0.46341463414634149</v>
      </c>
    </row>
    <row r="42" spans="3:7" x14ac:dyDescent="0.25">
      <c r="C42" s="26"/>
      <c r="D42" s="19" t="s">
        <v>214</v>
      </c>
      <c r="E42" s="19">
        <v>83</v>
      </c>
      <c r="F42" s="22">
        <v>0.50609756097560976</v>
      </c>
    </row>
    <row r="43" spans="3:7" x14ac:dyDescent="0.25">
      <c r="C43" s="26"/>
      <c r="D43" s="19" t="s">
        <v>206</v>
      </c>
      <c r="E43" s="19">
        <v>3</v>
      </c>
      <c r="F43" s="22">
        <v>1.8292682926829267E-2</v>
      </c>
    </row>
    <row r="44" spans="3:7" ht="15.75" thickBot="1" x14ac:dyDescent="0.3">
      <c r="C44" s="27"/>
      <c r="D44" s="20" t="s">
        <v>202</v>
      </c>
      <c r="E44" s="20">
        <v>2</v>
      </c>
      <c r="F44" s="23">
        <v>1.2195121951219513E-2</v>
      </c>
    </row>
  </sheetData>
  <mergeCells count="2">
    <mergeCell ref="C39:C40"/>
    <mergeCell ref="C41:C4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48002-7923-4720-807E-39268C9A8B7B}">
  <dimension ref="A1:Q77"/>
  <sheetViews>
    <sheetView topLeftCell="F1" workbookViewId="0">
      <selection activeCell="P15" sqref="P15"/>
    </sheetView>
  </sheetViews>
  <sheetFormatPr defaultRowHeight="15" x14ac:dyDescent="0.25"/>
  <cols>
    <col min="1" max="1" width="29.7109375" customWidth="1"/>
    <col min="2" max="2" width="8.85546875" bestFit="1" customWidth="1"/>
    <col min="3" max="3" width="26" bestFit="1" customWidth="1"/>
    <col min="4" max="4" width="14.85546875" customWidth="1"/>
    <col min="8" max="8" width="24" customWidth="1"/>
    <col min="10" max="10" width="31.28515625" customWidth="1"/>
    <col min="11" max="11" width="27.85546875" customWidth="1"/>
    <col min="15" max="15" width="13.85546875" bestFit="1" customWidth="1"/>
    <col min="16" max="16" width="26" bestFit="1" customWidth="1"/>
  </cols>
  <sheetData>
    <row r="1" spans="1:17" ht="24.75" x14ac:dyDescent="0.25">
      <c r="A1" s="3" t="s">
        <v>230</v>
      </c>
      <c r="B1" t="s">
        <v>13</v>
      </c>
      <c r="C1" t="s">
        <v>221</v>
      </c>
      <c r="D1" t="s">
        <v>193</v>
      </c>
      <c r="E1" t="s">
        <v>222</v>
      </c>
      <c r="F1" t="s">
        <v>224</v>
      </c>
      <c r="H1" s="2" t="s">
        <v>229</v>
      </c>
      <c r="I1" t="s">
        <v>13</v>
      </c>
      <c r="J1" t="s">
        <v>221</v>
      </c>
      <c r="K1" t="s">
        <v>193</v>
      </c>
      <c r="L1" t="s">
        <v>222</v>
      </c>
      <c r="M1" t="s">
        <v>224</v>
      </c>
      <c r="O1" s="2" t="s">
        <v>231</v>
      </c>
      <c r="P1" t="s">
        <v>221</v>
      </c>
      <c r="Q1" t="s">
        <v>193</v>
      </c>
    </row>
    <row r="2" spans="1:17" x14ac:dyDescent="0.25">
      <c r="B2" t="s">
        <v>60</v>
      </c>
      <c r="C2" t="s">
        <v>195</v>
      </c>
      <c r="E2">
        <f>VLOOKUP(B2,DEMO!B1:F165,4)</f>
        <v>51</v>
      </c>
      <c r="F2" t="str">
        <f>VLOOKUP(B2,DEMO!B1:F165,5)</f>
        <v>Female</v>
      </c>
      <c r="I2" t="s">
        <v>60</v>
      </c>
      <c r="J2" t="s">
        <v>195</v>
      </c>
      <c r="L2">
        <v>51</v>
      </c>
      <c r="M2" t="s">
        <v>20</v>
      </c>
      <c r="P2" t="s">
        <v>195</v>
      </c>
    </row>
    <row r="3" spans="1:17" x14ac:dyDescent="0.25">
      <c r="B3" t="s">
        <v>66</v>
      </c>
      <c r="C3" t="s">
        <v>196</v>
      </c>
      <c r="E3">
        <f>VLOOKUP(B3,DEMO!B2:F166,4)</f>
        <v>45</v>
      </c>
      <c r="F3" t="str">
        <f>VLOOKUP(B3,DEMO!B2:F166,5)</f>
        <v>Female</v>
      </c>
      <c r="I3" t="s">
        <v>67</v>
      </c>
      <c r="J3" t="s">
        <v>197</v>
      </c>
      <c r="L3">
        <v>70</v>
      </c>
      <c r="M3" t="s">
        <v>20</v>
      </c>
      <c r="P3" t="s">
        <v>197</v>
      </c>
    </row>
    <row r="4" spans="1:17" x14ac:dyDescent="0.25">
      <c r="B4" t="s">
        <v>67</v>
      </c>
      <c r="C4" t="s">
        <v>197</v>
      </c>
      <c r="E4">
        <f>VLOOKUP(B4,DEMO!B3:F167,4)</f>
        <v>70</v>
      </c>
      <c r="F4" t="str">
        <f>VLOOKUP(B4,DEMO!B3:F167,5)</f>
        <v>Female</v>
      </c>
      <c r="I4" t="s">
        <v>71</v>
      </c>
      <c r="J4" t="s">
        <v>199</v>
      </c>
      <c r="L4">
        <v>51</v>
      </c>
      <c r="M4" t="s">
        <v>20</v>
      </c>
      <c r="P4" t="s">
        <v>199</v>
      </c>
    </row>
    <row r="5" spans="1:17" x14ac:dyDescent="0.25">
      <c r="B5" t="s">
        <v>68</v>
      </c>
      <c r="C5" t="s">
        <v>198</v>
      </c>
      <c r="E5">
        <f>VLOOKUP(B5,DEMO!B4:F168,4)</f>
        <v>32</v>
      </c>
      <c r="F5" t="str">
        <f>VLOOKUP(B5,DEMO!B4:F168,5)</f>
        <v>Female</v>
      </c>
      <c r="I5" t="s">
        <v>46</v>
      </c>
      <c r="J5" t="s">
        <v>197</v>
      </c>
      <c r="L5">
        <v>54</v>
      </c>
      <c r="M5" t="s">
        <v>20</v>
      </c>
      <c r="P5" t="s">
        <v>201</v>
      </c>
    </row>
    <row r="6" spans="1:17" x14ac:dyDescent="0.25">
      <c r="B6" t="s">
        <v>71</v>
      </c>
      <c r="C6" t="s">
        <v>199</v>
      </c>
      <c r="E6">
        <f>VLOOKUP(B6,DEMO!B5:F169,4)</f>
        <v>51</v>
      </c>
      <c r="F6" t="str">
        <f>VLOOKUP(B6,DEMO!B5:F169,5)</f>
        <v>Female</v>
      </c>
      <c r="I6" t="s">
        <v>50</v>
      </c>
      <c r="J6" t="s">
        <v>197</v>
      </c>
      <c r="L6">
        <v>55</v>
      </c>
      <c r="M6" t="s">
        <v>20</v>
      </c>
      <c r="P6" t="s">
        <v>202</v>
      </c>
      <c r="Q6" t="s">
        <v>204</v>
      </c>
    </row>
    <row r="7" spans="1:17" x14ac:dyDescent="0.25">
      <c r="B7" t="s">
        <v>72</v>
      </c>
      <c r="C7" t="s">
        <v>198</v>
      </c>
      <c r="E7">
        <f>VLOOKUP(B7,DEMO!B6:F170,4)</f>
        <v>49</v>
      </c>
      <c r="F7" t="str">
        <f>VLOOKUP(B7,DEMO!B6:F170,5)</f>
        <v>Female</v>
      </c>
      <c r="I7" t="s">
        <v>78</v>
      </c>
      <c r="J7" t="s">
        <v>195</v>
      </c>
      <c r="L7">
        <v>57</v>
      </c>
      <c r="M7" t="s">
        <v>20</v>
      </c>
      <c r="P7" t="s">
        <v>206</v>
      </c>
    </row>
    <row r="8" spans="1:17" x14ac:dyDescent="0.25">
      <c r="B8" t="s">
        <v>74</v>
      </c>
      <c r="C8" t="s">
        <v>196</v>
      </c>
      <c r="E8">
        <f>VLOOKUP(B8,DEMO!B7:F171,4)</f>
        <v>29</v>
      </c>
      <c r="F8" t="str">
        <f>VLOOKUP(B8,DEMO!B7:F171,5)</f>
        <v>Female</v>
      </c>
      <c r="I8" t="s">
        <v>80</v>
      </c>
      <c r="J8" t="s">
        <v>201</v>
      </c>
      <c r="L8">
        <v>60</v>
      </c>
      <c r="M8" t="s">
        <v>20</v>
      </c>
    </row>
    <row r="9" spans="1:17" x14ac:dyDescent="0.25">
      <c r="B9" t="s">
        <v>41</v>
      </c>
      <c r="C9" t="s">
        <v>199</v>
      </c>
      <c r="E9">
        <f>VLOOKUP(B9,DEMO!B8:F172,4)</f>
        <v>39</v>
      </c>
      <c r="F9" t="str">
        <f>VLOOKUP(B9,DEMO!B8:F172,5)</f>
        <v>Female</v>
      </c>
      <c r="I9" t="s">
        <v>84</v>
      </c>
      <c r="J9" t="s">
        <v>201</v>
      </c>
      <c r="L9">
        <v>58</v>
      </c>
      <c r="M9" t="s">
        <v>20</v>
      </c>
    </row>
    <row r="10" spans="1:17" x14ac:dyDescent="0.25">
      <c r="B10" t="s">
        <v>46</v>
      </c>
      <c r="C10" t="s">
        <v>197</v>
      </c>
      <c r="E10">
        <f>VLOOKUP(B10,DEMO!B9:F173,4)</f>
        <v>54</v>
      </c>
      <c r="F10" t="str">
        <f>VLOOKUP(B10,DEMO!B9:F173,5)</f>
        <v>Female</v>
      </c>
      <c r="I10" t="s">
        <v>86</v>
      </c>
      <c r="J10" t="s">
        <v>195</v>
      </c>
      <c r="L10">
        <v>52</v>
      </c>
      <c r="M10" t="s">
        <v>20</v>
      </c>
    </row>
    <row r="11" spans="1:17" x14ac:dyDescent="0.25">
      <c r="B11" t="s">
        <v>50</v>
      </c>
      <c r="C11" t="s">
        <v>197</v>
      </c>
      <c r="E11">
        <f>VLOOKUP(B11,DEMO!B10:F174,4)</f>
        <v>55</v>
      </c>
      <c r="F11" t="str">
        <f>VLOOKUP(B11,DEMO!B10:F174,5)</f>
        <v>Female</v>
      </c>
      <c r="I11" t="s">
        <v>22</v>
      </c>
      <c r="J11" t="s">
        <v>195</v>
      </c>
      <c r="L11">
        <v>51</v>
      </c>
      <c r="M11" t="s">
        <v>20</v>
      </c>
    </row>
    <row r="12" spans="1:17" x14ac:dyDescent="0.25">
      <c r="B12" t="s">
        <v>52</v>
      </c>
      <c r="C12" t="s">
        <v>200</v>
      </c>
      <c r="E12">
        <f>VLOOKUP(B12,DEMO!B11:F175,4)</f>
        <v>24</v>
      </c>
      <c r="F12" t="str">
        <f>VLOOKUP(B12,DEMO!B11:F175,5)</f>
        <v>Female</v>
      </c>
      <c r="I12" t="s">
        <v>25</v>
      </c>
      <c r="J12" t="s">
        <v>202</v>
      </c>
      <c r="K12" t="s">
        <v>204</v>
      </c>
      <c r="L12">
        <v>58</v>
      </c>
      <c r="M12" t="s">
        <v>20</v>
      </c>
    </row>
    <row r="13" spans="1:17" x14ac:dyDescent="0.25">
      <c r="B13" t="s">
        <v>78</v>
      </c>
      <c r="C13" t="s">
        <v>195</v>
      </c>
      <c r="E13">
        <f>VLOOKUP(B13,DEMO!B12:F176,4)</f>
        <v>57</v>
      </c>
      <c r="F13" t="str">
        <f>VLOOKUP(B13,DEMO!B12:F176,5)</f>
        <v>Female</v>
      </c>
      <c r="I13" t="s">
        <v>28</v>
      </c>
      <c r="J13" t="s">
        <v>201</v>
      </c>
      <c r="L13">
        <v>68</v>
      </c>
      <c r="M13" t="s">
        <v>20</v>
      </c>
    </row>
    <row r="14" spans="1:17" x14ac:dyDescent="0.25">
      <c r="B14" t="s">
        <v>80</v>
      </c>
      <c r="C14" t="s">
        <v>201</v>
      </c>
      <c r="E14">
        <f>VLOOKUP(B14,DEMO!B13:F177,4)</f>
        <v>60</v>
      </c>
      <c r="F14" t="str">
        <f>VLOOKUP(B14,DEMO!B13:F177,5)</f>
        <v>Female</v>
      </c>
      <c r="I14" t="s">
        <v>30</v>
      </c>
      <c r="J14" t="s">
        <v>197</v>
      </c>
      <c r="L14">
        <v>56</v>
      </c>
      <c r="M14" t="s">
        <v>20</v>
      </c>
    </row>
    <row r="15" spans="1:17" x14ac:dyDescent="0.25">
      <c r="B15" t="s">
        <v>84</v>
      </c>
      <c r="C15" t="s">
        <v>201</v>
      </c>
      <c r="E15">
        <f>VLOOKUP(B15,DEMO!B14:F178,4)</f>
        <v>58</v>
      </c>
      <c r="F15" t="str">
        <f>VLOOKUP(B15,DEMO!B14:F178,5)</f>
        <v>Female</v>
      </c>
      <c r="I15" t="s">
        <v>35</v>
      </c>
      <c r="J15" t="s">
        <v>201</v>
      </c>
      <c r="L15">
        <v>58</v>
      </c>
      <c r="M15" t="s">
        <v>20</v>
      </c>
    </row>
    <row r="16" spans="1:17" x14ac:dyDescent="0.25">
      <c r="B16" t="s">
        <v>86</v>
      </c>
      <c r="C16" t="s">
        <v>195</v>
      </c>
      <c r="E16">
        <f>VLOOKUP(B16,DEMO!B15:F179,4)</f>
        <v>52</v>
      </c>
      <c r="F16" t="str">
        <f>VLOOKUP(B16,DEMO!B15:F179,5)</f>
        <v>Female</v>
      </c>
      <c r="I16" t="s">
        <v>90</v>
      </c>
      <c r="J16" t="s">
        <v>201</v>
      </c>
      <c r="L16">
        <v>66</v>
      </c>
      <c r="M16" t="s">
        <v>20</v>
      </c>
    </row>
    <row r="17" spans="2:13" x14ac:dyDescent="0.25">
      <c r="B17" t="s">
        <v>87</v>
      </c>
      <c r="C17" t="s">
        <v>198</v>
      </c>
      <c r="E17">
        <f>VLOOKUP(B17,DEMO!B16:F180,4)</f>
        <v>45</v>
      </c>
      <c r="F17" t="str">
        <f>VLOOKUP(B17,DEMO!B16:F180,5)</f>
        <v>Female</v>
      </c>
      <c r="I17" t="s">
        <v>91</v>
      </c>
      <c r="J17" t="s">
        <v>197</v>
      </c>
      <c r="L17">
        <v>58</v>
      </c>
      <c r="M17" t="s">
        <v>20</v>
      </c>
    </row>
    <row r="18" spans="2:13" x14ac:dyDescent="0.25">
      <c r="B18" t="s">
        <v>88</v>
      </c>
      <c r="C18" t="s">
        <v>196</v>
      </c>
      <c r="E18">
        <f>VLOOKUP(B18,DEMO!B17:F181,4)</f>
        <v>48</v>
      </c>
      <c r="F18" t="str">
        <f>VLOOKUP(B18,DEMO!B17:F181,5)</f>
        <v>Female</v>
      </c>
      <c r="I18" t="s">
        <v>96</v>
      </c>
      <c r="J18" t="s">
        <v>201</v>
      </c>
      <c r="L18">
        <v>60</v>
      </c>
      <c r="M18" t="s">
        <v>20</v>
      </c>
    </row>
    <row r="19" spans="2:13" x14ac:dyDescent="0.25">
      <c r="B19" t="s">
        <v>17</v>
      </c>
      <c r="C19" t="s">
        <v>199</v>
      </c>
      <c r="E19">
        <f>VLOOKUP(B19,DEMO!B18:F182,4)</f>
        <v>41</v>
      </c>
      <c r="F19" t="str">
        <f>VLOOKUP(B19,DEMO!B18:F182,5)</f>
        <v>Female</v>
      </c>
      <c r="I19" t="s">
        <v>55</v>
      </c>
      <c r="J19" t="s">
        <v>199</v>
      </c>
      <c r="L19">
        <v>52</v>
      </c>
      <c r="M19" t="s">
        <v>20</v>
      </c>
    </row>
    <row r="20" spans="2:13" x14ac:dyDescent="0.25">
      <c r="B20" t="s">
        <v>22</v>
      </c>
      <c r="C20" t="s">
        <v>195</v>
      </c>
      <c r="E20">
        <f>VLOOKUP(B20,DEMO!B19:F183,4)</f>
        <v>51</v>
      </c>
      <c r="F20" t="str">
        <f>VLOOKUP(B20,DEMO!B19:F183,5)</f>
        <v>Female</v>
      </c>
      <c r="I20" t="s">
        <v>105</v>
      </c>
      <c r="J20" t="s">
        <v>197</v>
      </c>
      <c r="L20">
        <v>63</v>
      </c>
      <c r="M20" t="s">
        <v>20</v>
      </c>
    </row>
    <row r="21" spans="2:13" x14ac:dyDescent="0.25">
      <c r="B21" t="s">
        <v>24</v>
      </c>
      <c r="C21" t="s">
        <v>202</v>
      </c>
      <c r="D21" t="s">
        <v>203</v>
      </c>
      <c r="E21">
        <f>VLOOKUP(B21,DEMO!B20:F184,4)</f>
        <v>48</v>
      </c>
      <c r="F21" t="str">
        <f>VLOOKUP(B21,DEMO!B20:F184,5)</f>
        <v>Female</v>
      </c>
      <c r="I21" t="s">
        <v>110</v>
      </c>
      <c r="J21" t="s">
        <v>201</v>
      </c>
      <c r="L21">
        <v>50</v>
      </c>
      <c r="M21" t="s">
        <v>20</v>
      </c>
    </row>
    <row r="22" spans="2:13" x14ac:dyDescent="0.25">
      <c r="B22" t="s">
        <v>25</v>
      </c>
      <c r="C22" t="s">
        <v>202</v>
      </c>
      <c r="D22" t="s">
        <v>204</v>
      </c>
      <c r="E22">
        <f>VLOOKUP(B22,DEMO!B21:F185,4)</f>
        <v>58</v>
      </c>
      <c r="F22" t="str">
        <f>VLOOKUP(B22,DEMO!B21:F185,5)</f>
        <v>Female</v>
      </c>
      <c r="I22" t="s">
        <v>114</v>
      </c>
      <c r="J22" t="s">
        <v>197</v>
      </c>
      <c r="L22">
        <v>57</v>
      </c>
      <c r="M22" t="s">
        <v>20</v>
      </c>
    </row>
    <row r="23" spans="2:13" x14ac:dyDescent="0.25">
      <c r="B23" t="s">
        <v>28</v>
      </c>
      <c r="C23" t="s">
        <v>201</v>
      </c>
      <c r="E23">
        <f>VLOOKUP(B23,DEMO!B22:F186,4)</f>
        <v>68</v>
      </c>
      <c r="F23" t="str">
        <f>VLOOKUP(B23,DEMO!B22:F186,5)</f>
        <v>Female</v>
      </c>
      <c r="I23" t="s">
        <v>119</v>
      </c>
      <c r="J23" t="s">
        <v>199</v>
      </c>
      <c r="L23">
        <v>51</v>
      </c>
      <c r="M23" t="s">
        <v>20</v>
      </c>
    </row>
    <row r="24" spans="2:13" x14ac:dyDescent="0.25">
      <c r="B24" t="s">
        <v>30</v>
      </c>
      <c r="C24" t="s">
        <v>197</v>
      </c>
      <c r="E24">
        <f>VLOOKUP(B24,DEMO!B23:F187,4)</f>
        <v>56</v>
      </c>
      <c r="F24" t="str">
        <f>VLOOKUP(B24,DEMO!B23:F187,5)</f>
        <v>Female</v>
      </c>
      <c r="I24" t="s">
        <v>120</v>
      </c>
      <c r="J24" t="s">
        <v>201</v>
      </c>
      <c r="L24">
        <v>67</v>
      </c>
      <c r="M24" t="s">
        <v>20</v>
      </c>
    </row>
    <row r="25" spans="2:13" x14ac:dyDescent="0.25">
      <c r="B25" t="s">
        <v>35</v>
      </c>
      <c r="C25" t="s">
        <v>201</v>
      </c>
      <c r="E25">
        <f>VLOOKUP(B25,DEMO!B24:F188,4)</f>
        <v>58</v>
      </c>
      <c r="F25" t="str">
        <f>VLOOKUP(B25,DEMO!B24:F188,5)</f>
        <v>Female</v>
      </c>
      <c r="I25" t="s">
        <v>128</v>
      </c>
      <c r="J25" t="s">
        <v>197</v>
      </c>
      <c r="L25">
        <v>63</v>
      </c>
      <c r="M25" t="s">
        <v>20</v>
      </c>
    </row>
    <row r="26" spans="2:13" x14ac:dyDescent="0.25">
      <c r="B26" t="s">
        <v>37</v>
      </c>
      <c r="C26" t="s">
        <v>195</v>
      </c>
      <c r="E26">
        <f>VLOOKUP(B26,DEMO!B25:F189,4)</f>
        <v>41</v>
      </c>
      <c r="F26" t="str">
        <f>VLOOKUP(B26,DEMO!B25:F189,5)</f>
        <v>Female</v>
      </c>
      <c r="I26" t="s">
        <v>141</v>
      </c>
      <c r="J26" t="s">
        <v>197</v>
      </c>
      <c r="L26">
        <v>81</v>
      </c>
      <c r="M26" t="s">
        <v>20</v>
      </c>
    </row>
    <row r="27" spans="2:13" x14ac:dyDescent="0.25">
      <c r="B27" t="s">
        <v>38</v>
      </c>
      <c r="C27" t="s">
        <v>196</v>
      </c>
      <c r="E27">
        <f>VLOOKUP(B27,DEMO!B26:F190,4)</f>
        <v>47</v>
      </c>
      <c r="F27" t="str">
        <f>VLOOKUP(B27,DEMO!B26:F190,5)</f>
        <v>Female</v>
      </c>
      <c r="I27" t="s">
        <v>143</v>
      </c>
      <c r="J27" t="s">
        <v>197</v>
      </c>
      <c r="L27">
        <v>66</v>
      </c>
      <c r="M27" t="s">
        <v>20</v>
      </c>
    </row>
    <row r="28" spans="2:13" x14ac:dyDescent="0.25">
      <c r="B28" t="s">
        <v>90</v>
      </c>
      <c r="C28" t="s">
        <v>201</v>
      </c>
      <c r="E28">
        <f>VLOOKUP(B28,DEMO!B27:F191,4)</f>
        <v>66</v>
      </c>
      <c r="F28" t="str">
        <f>VLOOKUP(B28,DEMO!B27:F191,5)</f>
        <v>Female</v>
      </c>
      <c r="I28" t="s">
        <v>153</v>
      </c>
      <c r="J28" t="s">
        <v>201</v>
      </c>
      <c r="L28">
        <v>54</v>
      </c>
      <c r="M28" t="s">
        <v>20</v>
      </c>
    </row>
    <row r="29" spans="2:13" x14ac:dyDescent="0.25">
      <c r="B29" t="s">
        <v>91</v>
      </c>
      <c r="C29" t="s">
        <v>197</v>
      </c>
      <c r="E29">
        <f>VLOOKUP(B29,DEMO!B28:F192,4)</f>
        <v>58</v>
      </c>
      <c r="F29" t="str">
        <f>VLOOKUP(B29,DEMO!B28:F192,5)</f>
        <v>Female</v>
      </c>
      <c r="I29" t="s">
        <v>154</v>
      </c>
      <c r="J29" t="s">
        <v>197</v>
      </c>
      <c r="L29">
        <v>64</v>
      </c>
      <c r="M29" t="s">
        <v>20</v>
      </c>
    </row>
    <row r="30" spans="2:13" x14ac:dyDescent="0.25">
      <c r="B30" t="s">
        <v>96</v>
      </c>
      <c r="C30" t="s">
        <v>201</v>
      </c>
      <c r="E30">
        <f>VLOOKUP(B30,DEMO!B29:F193,4)</f>
        <v>60</v>
      </c>
      <c r="F30" t="str">
        <f>VLOOKUP(B30,DEMO!B29:F193,5)</f>
        <v>Female</v>
      </c>
      <c r="I30" t="s">
        <v>164</v>
      </c>
      <c r="J30" t="s">
        <v>197</v>
      </c>
      <c r="L30">
        <v>58</v>
      </c>
      <c r="M30" t="s">
        <v>20</v>
      </c>
    </row>
    <row r="31" spans="2:13" x14ac:dyDescent="0.25">
      <c r="B31" t="s">
        <v>97</v>
      </c>
      <c r="C31" t="s">
        <v>202</v>
      </c>
      <c r="D31" t="s">
        <v>205</v>
      </c>
      <c r="E31">
        <f>VLOOKUP(B31,DEMO!B30:F194,4)</f>
        <v>61</v>
      </c>
      <c r="F31" t="str">
        <f>VLOOKUP(B31,DEMO!B30:F194,5)</f>
        <v>Male</v>
      </c>
      <c r="I31" t="s">
        <v>165</v>
      </c>
      <c r="J31" t="s">
        <v>197</v>
      </c>
      <c r="L31">
        <v>72</v>
      </c>
      <c r="M31" t="s">
        <v>20</v>
      </c>
    </row>
    <row r="32" spans="2:13" x14ac:dyDescent="0.25">
      <c r="B32" t="s">
        <v>101</v>
      </c>
      <c r="C32" t="s">
        <v>206</v>
      </c>
      <c r="E32">
        <f>VLOOKUP(B32,DEMO!B31:F195,4)</f>
        <v>41</v>
      </c>
      <c r="F32" t="str">
        <f>VLOOKUP(B32,DEMO!B31:F195,5)</f>
        <v>Male</v>
      </c>
      <c r="I32" t="s">
        <v>180</v>
      </c>
      <c r="J32" t="s">
        <v>206</v>
      </c>
      <c r="L32">
        <v>50</v>
      </c>
      <c r="M32" t="s">
        <v>20</v>
      </c>
    </row>
    <row r="33" spans="2:13" x14ac:dyDescent="0.25">
      <c r="B33" t="s">
        <v>102</v>
      </c>
      <c r="C33" t="s">
        <v>196</v>
      </c>
      <c r="E33">
        <f>VLOOKUP(B33,DEMO!B32:F196,4)</f>
        <v>39</v>
      </c>
      <c r="F33" t="str">
        <f>VLOOKUP(B33,DEMO!B32:F196,5)</f>
        <v>Female</v>
      </c>
      <c r="I33" t="s">
        <v>185</v>
      </c>
      <c r="J33" t="s">
        <v>197</v>
      </c>
      <c r="L33">
        <v>51</v>
      </c>
      <c r="M33" t="s">
        <v>20</v>
      </c>
    </row>
    <row r="34" spans="2:13" x14ac:dyDescent="0.25">
      <c r="B34" t="s">
        <v>53</v>
      </c>
      <c r="C34" t="s">
        <v>199</v>
      </c>
      <c r="E34">
        <f>VLOOKUP(B34,DEMO!B33:F197,4)</f>
        <v>42</v>
      </c>
      <c r="F34" t="str">
        <f>VLOOKUP(B34,DEMO!B33:F197,5)</f>
        <v>Female</v>
      </c>
      <c r="I34" t="s">
        <v>190</v>
      </c>
      <c r="J34" t="s">
        <v>197</v>
      </c>
      <c r="L34">
        <v>62</v>
      </c>
      <c r="M34" t="s">
        <v>20</v>
      </c>
    </row>
    <row r="35" spans="2:13" x14ac:dyDescent="0.25">
      <c r="B35" t="s">
        <v>55</v>
      </c>
      <c r="C35" t="s">
        <v>199</v>
      </c>
      <c r="E35">
        <f>VLOOKUP(B35,DEMO!B34:F198,4)</f>
        <v>52</v>
      </c>
      <c r="F35" t="str">
        <f>VLOOKUP(B35,DEMO!B34:F198,5)</f>
        <v>Female</v>
      </c>
      <c r="I35" t="s">
        <v>192</v>
      </c>
      <c r="J35" t="s">
        <v>201</v>
      </c>
      <c r="L35">
        <v>56</v>
      </c>
      <c r="M35" t="s">
        <v>20</v>
      </c>
    </row>
    <row r="36" spans="2:13" x14ac:dyDescent="0.25">
      <c r="B36" t="s">
        <v>59</v>
      </c>
      <c r="C36" t="s">
        <v>196</v>
      </c>
      <c r="E36">
        <f>VLOOKUP(B36,DEMO!B35:F199,4)</f>
        <v>28</v>
      </c>
      <c r="F36" t="str">
        <f>VLOOKUP(B36,DEMO!B35:F199,5)</f>
        <v>Female</v>
      </c>
    </row>
    <row r="37" spans="2:13" x14ac:dyDescent="0.25">
      <c r="B37" t="s">
        <v>105</v>
      </c>
      <c r="C37" t="s">
        <v>197</v>
      </c>
      <c r="E37">
        <f>VLOOKUP(B37,DEMO!B36:F200,4)</f>
        <v>63</v>
      </c>
      <c r="F37" t="str">
        <f>VLOOKUP(B37,DEMO!B36:F200,5)</f>
        <v>Female</v>
      </c>
    </row>
    <row r="38" spans="2:13" x14ac:dyDescent="0.25">
      <c r="B38" t="s">
        <v>110</v>
      </c>
      <c r="C38" t="s">
        <v>201</v>
      </c>
      <c r="E38">
        <f>VLOOKUP(B38,DEMO!B37:F201,4)</f>
        <v>50</v>
      </c>
      <c r="F38" t="str">
        <f>VLOOKUP(B38,DEMO!B37:F201,5)</f>
        <v>Female</v>
      </c>
    </row>
    <row r="39" spans="2:13" x14ac:dyDescent="0.25">
      <c r="B39" t="s">
        <v>114</v>
      </c>
      <c r="C39" t="s">
        <v>197</v>
      </c>
      <c r="E39">
        <f>VLOOKUP(B39,DEMO!B38:F202,4)</f>
        <v>57</v>
      </c>
      <c r="F39" t="str">
        <f>VLOOKUP(B39,DEMO!B38:F202,5)</f>
        <v>Female</v>
      </c>
    </row>
    <row r="40" spans="2:13" x14ac:dyDescent="0.25">
      <c r="B40" t="s">
        <v>116</v>
      </c>
      <c r="C40" t="s">
        <v>206</v>
      </c>
      <c r="E40">
        <f>VLOOKUP(B40,DEMO!B39:F203,4)</f>
        <v>45</v>
      </c>
      <c r="F40" t="str">
        <f>VLOOKUP(B40,DEMO!B39:F203,5)</f>
        <v>Female</v>
      </c>
    </row>
    <row r="41" spans="2:13" x14ac:dyDescent="0.25">
      <c r="B41" t="s">
        <v>117</v>
      </c>
      <c r="C41" t="s">
        <v>199</v>
      </c>
      <c r="E41">
        <f>VLOOKUP(B41,DEMO!B40:F204,4)</f>
        <v>40</v>
      </c>
      <c r="F41" t="str">
        <f>VLOOKUP(B41,DEMO!B40:F204,5)</f>
        <v>Female</v>
      </c>
    </row>
    <row r="42" spans="2:13" x14ac:dyDescent="0.25">
      <c r="B42" t="s">
        <v>118</v>
      </c>
      <c r="C42" t="s">
        <v>202</v>
      </c>
      <c r="D42" t="s">
        <v>207</v>
      </c>
      <c r="E42">
        <f>VLOOKUP(B42,DEMO!B41:F205,4)</f>
        <v>42</v>
      </c>
      <c r="F42" t="str">
        <f>VLOOKUP(B42,DEMO!B41:F205,5)</f>
        <v>Female</v>
      </c>
    </row>
    <row r="43" spans="2:13" x14ac:dyDescent="0.25">
      <c r="B43" t="s">
        <v>119</v>
      </c>
      <c r="C43" t="s">
        <v>199</v>
      </c>
      <c r="E43">
        <f>VLOOKUP(B43,DEMO!B42:F206,4)</f>
        <v>51</v>
      </c>
      <c r="F43" t="str">
        <f>VLOOKUP(B43,DEMO!B42:F206,5)</f>
        <v>Female</v>
      </c>
    </row>
    <row r="44" spans="2:13" x14ac:dyDescent="0.25">
      <c r="B44" t="s">
        <v>120</v>
      </c>
      <c r="C44" t="s">
        <v>201</v>
      </c>
      <c r="E44">
        <f>VLOOKUP(B44,DEMO!B43:F207,4)</f>
        <v>67</v>
      </c>
      <c r="F44" t="str">
        <f>VLOOKUP(B44,DEMO!B43:F207,5)</f>
        <v>Female</v>
      </c>
    </row>
    <row r="45" spans="2:13" x14ac:dyDescent="0.25">
      <c r="B45" t="s">
        <v>122</v>
      </c>
      <c r="C45" t="s">
        <v>199</v>
      </c>
      <c r="E45">
        <f>VLOOKUP(B45,DEMO!B44:F208,4)</f>
        <v>32</v>
      </c>
      <c r="F45" t="str">
        <f>VLOOKUP(B45,DEMO!B44:F208,5)</f>
        <v>Female</v>
      </c>
    </row>
    <row r="46" spans="2:13" x14ac:dyDescent="0.25">
      <c r="B46" t="s">
        <v>123</v>
      </c>
      <c r="C46" t="s">
        <v>196</v>
      </c>
      <c r="E46">
        <f>VLOOKUP(B46,DEMO!B45:F209,4)</f>
        <v>27</v>
      </c>
      <c r="F46" t="str">
        <f>VLOOKUP(B46,DEMO!B45:F209,5)</f>
        <v>Female</v>
      </c>
    </row>
    <row r="47" spans="2:13" x14ac:dyDescent="0.25">
      <c r="B47" t="s">
        <v>125</v>
      </c>
      <c r="C47" t="s">
        <v>200</v>
      </c>
      <c r="E47">
        <f>VLOOKUP(B47,DEMO!B46:F210,4)</f>
        <v>44</v>
      </c>
      <c r="F47" t="str">
        <f>VLOOKUP(B47,DEMO!B46:F210,5)</f>
        <v>Female</v>
      </c>
    </row>
    <row r="48" spans="2:13" x14ac:dyDescent="0.25">
      <c r="B48" t="s">
        <v>126</v>
      </c>
      <c r="C48" t="s">
        <v>200</v>
      </c>
      <c r="E48">
        <f>VLOOKUP(B48,DEMO!B47:F211,4)</f>
        <v>20</v>
      </c>
      <c r="F48" t="str">
        <f>VLOOKUP(B48,DEMO!B47:F211,5)</f>
        <v>Female</v>
      </c>
    </row>
    <row r="49" spans="2:6" x14ac:dyDescent="0.25">
      <c r="B49" t="s">
        <v>128</v>
      </c>
      <c r="C49" t="s">
        <v>197</v>
      </c>
      <c r="E49">
        <f>VLOOKUP(B49,DEMO!B48:F212,4)</f>
        <v>63</v>
      </c>
      <c r="F49" t="str">
        <f>VLOOKUP(B49,DEMO!B48:F212,5)</f>
        <v>Female</v>
      </c>
    </row>
    <row r="50" spans="2:6" x14ac:dyDescent="0.25">
      <c r="B50" t="s">
        <v>132</v>
      </c>
      <c r="C50" t="s">
        <v>199</v>
      </c>
      <c r="E50">
        <f>VLOOKUP(B50,DEMO!B49:F213,4)</f>
        <v>31</v>
      </c>
      <c r="F50" t="str">
        <f>VLOOKUP(B50,DEMO!B49:F213,5)</f>
        <v>Female</v>
      </c>
    </row>
    <row r="51" spans="2:6" x14ac:dyDescent="0.25">
      <c r="B51" t="s">
        <v>135</v>
      </c>
      <c r="C51" t="s">
        <v>196</v>
      </c>
      <c r="E51">
        <f>VLOOKUP(B51,DEMO!B50:F214,4)</f>
        <v>25</v>
      </c>
      <c r="F51" t="str">
        <f>VLOOKUP(B51,DEMO!B50:F214,5)</f>
        <v>Female</v>
      </c>
    </row>
    <row r="52" spans="2:6" x14ac:dyDescent="0.25">
      <c r="B52" t="s">
        <v>137</v>
      </c>
      <c r="C52" t="s">
        <v>200</v>
      </c>
      <c r="E52">
        <f>VLOOKUP(B52,DEMO!B51:F215,4)</f>
        <v>24</v>
      </c>
      <c r="F52" t="str">
        <f>VLOOKUP(B52,DEMO!B51:F215,5)</f>
        <v>Female</v>
      </c>
    </row>
    <row r="53" spans="2:6" x14ac:dyDescent="0.25">
      <c r="B53" t="s">
        <v>140</v>
      </c>
      <c r="C53" t="s">
        <v>199</v>
      </c>
      <c r="E53">
        <f>VLOOKUP(B53,DEMO!B52:F216,4)</f>
        <v>25</v>
      </c>
      <c r="F53" t="str">
        <f>VLOOKUP(B53,DEMO!B52:F216,5)</f>
        <v>Female</v>
      </c>
    </row>
    <row r="54" spans="2:6" x14ac:dyDescent="0.25">
      <c r="B54" t="s">
        <v>141</v>
      </c>
      <c r="C54" t="s">
        <v>197</v>
      </c>
      <c r="E54">
        <f>VLOOKUP(B54,DEMO!B53:F217,4)</f>
        <v>81</v>
      </c>
      <c r="F54" t="str">
        <f>VLOOKUP(B54,DEMO!B53:F217,5)</f>
        <v>Female</v>
      </c>
    </row>
    <row r="55" spans="2:6" x14ac:dyDescent="0.25">
      <c r="B55" t="s">
        <v>142</v>
      </c>
      <c r="C55" t="s">
        <v>196</v>
      </c>
      <c r="E55">
        <f>VLOOKUP(B55,DEMO!B54:F218,4)</f>
        <v>45</v>
      </c>
      <c r="F55" t="str">
        <f>VLOOKUP(B55,DEMO!B54:F218,5)</f>
        <v>Female</v>
      </c>
    </row>
    <row r="56" spans="2:6" x14ac:dyDescent="0.25">
      <c r="B56" t="s">
        <v>143</v>
      </c>
      <c r="C56" t="s">
        <v>197</v>
      </c>
      <c r="E56">
        <f>VLOOKUP(B56,DEMO!B55:F219,4)</f>
        <v>66</v>
      </c>
      <c r="F56" t="str">
        <f>VLOOKUP(B56,DEMO!B55:F219,5)</f>
        <v>Female</v>
      </c>
    </row>
    <row r="57" spans="2:6" x14ac:dyDescent="0.25">
      <c r="B57" t="s">
        <v>145</v>
      </c>
      <c r="C57" t="s">
        <v>206</v>
      </c>
      <c r="E57">
        <f>VLOOKUP(B57,DEMO!B56:F220,4)</f>
        <v>47</v>
      </c>
      <c r="F57" t="str">
        <f>VLOOKUP(B57,DEMO!B56:F220,5)</f>
        <v>Female</v>
      </c>
    </row>
    <row r="58" spans="2:6" x14ac:dyDescent="0.25">
      <c r="B58" t="s">
        <v>150</v>
      </c>
      <c r="C58" t="s">
        <v>202</v>
      </c>
      <c r="D58" t="s">
        <v>208</v>
      </c>
      <c r="E58">
        <f>VLOOKUP(B58,DEMO!B57:F221,4)</f>
        <v>38</v>
      </c>
      <c r="F58" t="str">
        <f>VLOOKUP(B58,DEMO!B57:F221,5)</f>
        <v>Female</v>
      </c>
    </row>
    <row r="59" spans="2:6" x14ac:dyDescent="0.25">
      <c r="B59" t="s">
        <v>153</v>
      </c>
      <c r="C59" t="s">
        <v>201</v>
      </c>
      <c r="E59">
        <f>VLOOKUP(B59,DEMO!B58:F222,4)</f>
        <v>54</v>
      </c>
      <c r="F59" t="str">
        <f>VLOOKUP(B59,DEMO!B58:F222,5)</f>
        <v>Female</v>
      </c>
    </row>
    <row r="60" spans="2:6" x14ac:dyDescent="0.25">
      <c r="B60" t="s">
        <v>154</v>
      </c>
      <c r="C60" t="s">
        <v>197</v>
      </c>
      <c r="E60">
        <f>VLOOKUP(B60,DEMO!B59:F223,4)</f>
        <v>64</v>
      </c>
      <c r="F60" t="str">
        <f>VLOOKUP(B60,DEMO!B59:F223,5)</f>
        <v>Female</v>
      </c>
    </row>
    <row r="61" spans="2:6" x14ac:dyDescent="0.25">
      <c r="B61" t="s">
        <v>157</v>
      </c>
      <c r="C61" t="s">
        <v>196</v>
      </c>
      <c r="E61">
        <f>VLOOKUP(B61,DEMO!B60:F224,4)</f>
        <v>23</v>
      </c>
      <c r="F61" t="str">
        <f>VLOOKUP(B61,DEMO!B60:F224,5)</f>
        <v>Female</v>
      </c>
    </row>
    <row r="62" spans="2:6" x14ac:dyDescent="0.25">
      <c r="B62" t="s">
        <v>164</v>
      </c>
      <c r="C62" t="s">
        <v>197</v>
      </c>
      <c r="E62">
        <f>VLOOKUP(B62,DEMO!B61:F225,4)</f>
        <v>58</v>
      </c>
      <c r="F62" t="str">
        <f>VLOOKUP(B62,DEMO!B61:F225,5)</f>
        <v>Female</v>
      </c>
    </row>
    <row r="63" spans="2:6" x14ac:dyDescent="0.25">
      <c r="B63" t="s">
        <v>165</v>
      </c>
      <c r="C63" t="s">
        <v>197</v>
      </c>
      <c r="E63">
        <f>VLOOKUP(B63,DEMO!B62:F226,4)</f>
        <v>72</v>
      </c>
      <c r="F63" t="str">
        <f>VLOOKUP(B63,DEMO!B62:F226,5)</f>
        <v>Female</v>
      </c>
    </row>
    <row r="64" spans="2:6" x14ac:dyDescent="0.25">
      <c r="B64" t="s">
        <v>170</v>
      </c>
      <c r="C64" t="s">
        <v>196</v>
      </c>
      <c r="E64">
        <f>VLOOKUP(B64,DEMO!B63:F227,4)</f>
        <v>39</v>
      </c>
      <c r="F64" t="str">
        <f>VLOOKUP(B64,DEMO!B63:F227,5)</f>
        <v>Female</v>
      </c>
    </row>
    <row r="65" spans="2:6" x14ac:dyDescent="0.25">
      <c r="B65" t="s">
        <v>171</v>
      </c>
      <c r="C65" t="s">
        <v>202</v>
      </c>
      <c r="D65" t="s">
        <v>209</v>
      </c>
      <c r="E65">
        <f>VLOOKUP(B65,DEMO!B64:F228,4)</f>
        <v>26</v>
      </c>
      <c r="F65" t="str">
        <f>VLOOKUP(B65,DEMO!B64:F228,5)</f>
        <v>Female</v>
      </c>
    </row>
    <row r="66" spans="2:6" x14ac:dyDescent="0.25">
      <c r="B66" t="s">
        <v>172</v>
      </c>
      <c r="C66" t="s">
        <v>195</v>
      </c>
      <c r="E66">
        <f>VLOOKUP(B66,DEMO!B65:F229,4)</f>
        <v>49</v>
      </c>
      <c r="F66" t="str">
        <f>VLOOKUP(B66,DEMO!B65:F229,5)</f>
        <v>Female</v>
      </c>
    </row>
    <row r="67" spans="2:6" x14ac:dyDescent="0.25">
      <c r="B67" t="s">
        <v>173</v>
      </c>
      <c r="C67" t="s">
        <v>198</v>
      </c>
      <c r="E67">
        <f>VLOOKUP(B67,DEMO!B66:F230,4)</f>
        <v>42</v>
      </c>
      <c r="F67" t="str">
        <f>VLOOKUP(B67,DEMO!B66:F230,5)</f>
        <v>Female</v>
      </c>
    </row>
    <row r="68" spans="2:6" x14ac:dyDescent="0.25">
      <c r="B68" t="s">
        <v>176</v>
      </c>
      <c r="C68" t="s">
        <v>196</v>
      </c>
      <c r="E68">
        <f>VLOOKUP(B68,DEMO!B67:F231,4)</f>
        <v>48</v>
      </c>
      <c r="F68" t="str">
        <f>VLOOKUP(B68,DEMO!B67:F231,5)</f>
        <v>Female</v>
      </c>
    </row>
    <row r="69" spans="2:6" x14ac:dyDescent="0.25">
      <c r="B69" t="s">
        <v>178</v>
      </c>
      <c r="C69" t="s">
        <v>196</v>
      </c>
      <c r="E69">
        <f>VLOOKUP(B69,DEMO!B68:F232,4)</f>
        <v>24</v>
      </c>
      <c r="F69" t="str">
        <f>VLOOKUP(B69,DEMO!B68:F232,5)</f>
        <v>Female</v>
      </c>
    </row>
    <row r="70" spans="2:6" x14ac:dyDescent="0.25">
      <c r="B70" t="s">
        <v>180</v>
      </c>
      <c r="C70" t="s">
        <v>206</v>
      </c>
      <c r="E70">
        <f>VLOOKUP(B70,DEMO!B69:F233,4)</f>
        <v>50</v>
      </c>
      <c r="F70" t="str">
        <f>VLOOKUP(B70,DEMO!B69:F233,5)</f>
        <v>Female</v>
      </c>
    </row>
    <row r="71" spans="2:6" x14ac:dyDescent="0.25">
      <c r="B71" t="s">
        <v>182</v>
      </c>
      <c r="C71" t="s">
        <v>196</v>
      </c>
      <c r="E71">
        <f>VLOOKUP(B71,DEMO!B70:F234,4)</f>
        <v>44</v>
      </c>
      <c r="F71" t="str">
        <f>VLOOKUP(B71,DEMO!B70:F234,5)</f>
        <v>Female</v>
      </c>
    </row>
    <row r="72" spans="2:6" x14ac:dyDescent="0.25">
      <c r="B72" t="s">
        <v>185</v>
      </c>
      <c r="C72" t="s">
        <v>197</v>
      </c>
      <c r="E72">
        <f>VLOOKUP(B72,DEMO!B71:F235,4)</f>
        <v>51</v>
      </c>
      <c r="F72" t="str">
        <f>VLOOKUP(B72,DEMO!B71:F235,5)</f>
        <v>Female</v>
      </c>
    </row>
    <row r="73" spans="2:6" x14ac:dyDescent="0.25">
      <c r="B73" t="s">
        <v>186</v>
      </c>
      <c r="C73" t="s">
        <v>206</v>
      </c>
      <c r="E73">
        <f>VLOOKUP(B73,DEMO!B72:F236,4)</f>
        <v>20</v>
      </c>
      <c r="F73" t="str">
        <f>VLOOKUP(B73,DEMO!B72:F236,5)</f>
        <v>Male</v>
      </c>
    </row>
    <row r="74" spans="2:6" x14ac:dyDescent="0.25">
      <c r="B74" t="s">
        <v>188</v>
      </c>
      <c r="C74" t="s">
        <v>196</v>
      </c>
      <c r="E74">
        <f>VLOOKUP(B74,DEMO!B73:F237,4)</f>
        <v>26</v>
      </c>
      <c r="F74" t="str">
        <f>VLOOKUP(B74,DEMO!B73:F237,5)</f>
        <v>Female</v>
      </c>
    </row>
    <row r="75" spans="2:6" x14ac:dyDescent="0.25">
      <c r="B75" t="s">
        <v>190</v>
      </c>
      <c r="C75" t="s">
        <v>197</v>
      </c>
      <c r="E75">
        <f>VLOOKUP(B75,DEMO!B74:F238,4)</f>
        <v>62</v>
      </c>
      <c r="F75" t="str">
        <f>VLOOKUP(B75,DEMO!B74:F238,5)</f>
        <v>Female</v>
      </c>
    </row>
    <row r="76" spans="2:6" x14ac:dyDescent="0.25">
      <c r="B76" t="s">
        <v>191</v>
      </c>
      <c r="C76" t="s">
        <v>196</v>
      </c>
      <c r="E76">
        <f>VLOOKUP(B76,DEMO!B75:F239,4)</f>
        <v>36</v>
      </c>
      <c r="F76" t="str">
        <f>VLOOKUP(B76,DEMO!B75:F239,5)</f>
        <v>Female</v>
      </c>
    </row>
    <row r="77" spans="2:6" x14ac:dyDescent="0.25">
      <c r="B77" t="s">
        <v>192</v>
      </c>
      <c r="C77" t="s">
        <v>201</v>
      </c>
      <c r="E77">
        <f>VLOOKUP(B77,DEMO!B76:F240,4)</f>
        <v>56</v>
      </c>
      <c r="F77" t="str">
        <f>VLOOKUP(B77,DEMO!B76:F240,5)</f>
        <v>Female</v>
      </c>
    </row>
  </sheetData>
  <autoFilter ref="I1:M35" xr:uid="{B5F48002-7923-4720-807E-39268C9A8B7B}"/>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76337-BA75-44CE-BA8A-E20488810E45}">
  <dimension ref="A1:N165"/>
  <sheetViews>
    <sheetView workbookViewId="0">
      <selection activeCell="O4" sqref="O4"/>
    </sheetView>
  </sheetViews>
  <sheetFormatPr defaultRowHeight="15" x14ac:dyDescent="0.25"/>
  <cols>
    <col min="2" max="2" width="8.85546875"/>
    <col min="3" max="3" width="12.85546875" customWidth="1"/>
    <col min="4" max="4" width="13.7109375" bestFit="1" customWidth="1"/>
    <col min="5" max="6" width="8.85546875"/>
    <col min="7" max="7" width="14" customWidth="1"/>
    <col min="8" max="8" width="8.85546875"/>
    <col min="12" max="12" width="36.85546875" customWidth="1"/>
    <col min="13" max="13" width="9.5703125" bestFit="1" customWidth="1"/>
  </cols>
  <sheetData>
    <row r="1" spans="1:14" x14ac:dyDescent="0.25">
      <c r="A1" t="s">
        <v>12</v>
      </c>
      <c r="B1" t="s">
        <v>13</v>
      </c>
      <c r="C1" t="s">
        <v>14</v>
      </c>
      <c r="D1" t="s">
        <v>15</v>
      </c>
      <c r="E1" t="s">
        <v>222</v>
      </c>
      <c r="F1" t="s">
        <v>224</v>
      </c>
      <c r="G1" t="s">
        <v>223</v>
      </c>
      <c r="H1" t="s">
        <v>16</v>
      </c>
      <c r="L1" s="4" t="s">
        <v>222</v>
      </c>
    </row>
    <row r="2" spans="1:14" x14ac:dyDescent="0.25">
      <c r="A2">
        <v>1</v>
      </c>
      <c r="B2" t="s">
        <v>60</v>
      </c>
      <c r="C2" t="s">
        <v>18</v>
      </c>
      <c r="D2" t="s">
        <v>19</v>
      </c>
      <c r="E2">
        <v>51</v>
      </c>
      <c r="F2" t="s">
        <v>20</v>
      </c>
      <c r="G2" t="s">
        <v>61</v>
      </c>
      <c r="H2" t="s">
        <v>62</v>
      </c>
      <c r="L2" s="17" t="s">
        <v>232</v>
      </c>
      <c r="M2" s="5">
        <f>AVERAGE(E:E)</f>
        <v>43.847560975609753</v>
      </c>
    </row>
    <row r="3" spans="1:14" x14ac:dyDescent="0.25">
      <c r="A3">
        <v>1</v>
      </c>
      <c r="B3" t="s">
        <v>63</v>
      </c>
      <c r="C3" t="s">
        <v>18</v>
      </c>
      <c r="D3" t="s">
        <v>19</v>
      </c>
      <c r="E3">
        <v>29</v>
      </c>
      <c r="F3" t="s">
        <v>27</v>
      </c>
      <c r="G3" t="s">
        <v>23</v>
      </c>
      <c r="L3" s="17" t="s">
        <v>233</v>
      </c>
      <c r="M3" s="5">
        <f>STDEV(E:E)</f>
        <v>13.844267273711253</v>
      </c>
    </row>
    <row r="4" spans="1:14" x14ac:dyDescent="0.25">
      <c r="A4">
        <v>1</v>
      </c>
      <c r="B4" t="s">
        <v>64</v>
      </c>
      <c r="C4" t="s">
        <v>18</v>
      </c>
      <c r="D4" t="s">
        <v>19</v>
      </c>
      <c r="E4">
        <v>18</v>
      </c>
      <c r="F4" t="s">
        <v>27</v>
      </c>
      <c r="G4" t="s">
        <v>23</v>
      </c>
      <c r="L4" s="17" t="s">
        <v>234</v>
      </c>
      <c r="M4">
        <f>MIN(E:E)</f>
        <v>18</v>
      </c>
    </row>
    <row r="5" spans="1:14" x14ac:dyDescent="0.25">
      <c r="A5">
        <v>1</v>
      </c>
      <c r="B5" t="s">
        <v>65</v>
      </c>
      <c r="C5" t="s">
        <v>18</v>
      </c>
      <c r="D5" t="s">
        <v>19</v>
      </c>
      <c r="E5">
        <v>49</v>
      </c>
      <c r="F5" t="s">
        <v>27</v>
      </c>
      <c r="G5" t="s">
        <v>23</v>
      </c>
      <c r="L5" s="17" t="s">
        <v>235</v>
      </c>
      <c r="M5">
        <f>MAX(E:E)</f>
        <v>81</v>
      </c>
    </row>
    <row r="6" spans="1:14" x14ac:dyDescent="0.25">
      <c r="A6">
        <v>1</v>
      </c>
      <c r="B6" t="s">
        <v>66</v>
      </c>
      <c r="C6" t="s">
        <v>18</v>
      </c>
      <c r="D6" t="s">
        <v>19</v>
      </c>
      <c r="E6">
        <v>45</v>
      </c>
      <c r="F6" t="s">
        <v>20</v>
      </c>
      <c r="G6" t="s">
        <v>23</v>
      </c>
    </row>
    <row r="7" spans="1:14" x14ac:dyDescent="0.25">
      <c r="A7">
        <v>1</v>
      </c>
      <c r="B7" t="s">
        <v>67</v>
      </c>
      <c r="C7" t="s">
        <v>18</v>
      </c>
      <c r="D7" t="s">
        <v>19</v>
      </c>
      <c r="E7">
        <v>70</v>
      </c>
      <c r="F7" t="s">
        <v>20</v>
      </c>
      <c r="G7" t="s">
        <v>23</v>
      </c>
      <c r="L7" s="4" t="s">
        <v>223</v>
      </c>
      <c r="M7" s="4" t="s">
        <v>236</v>
      </c>
      <c r="N7" s="4" t="s">
        <v>237</v>
      </c>
    </row>
    <row r="8" spans="1:14" x14ac:dyDescent="0.25">
      <c r="A8">
        <v>1</v>
      </c>
      <c r="B8" t="s">
        <v>68</v>
      </c>
      <c r="C8" t="s">
        <v>18</v>
      </c>
      <c r="D8" t="s">
        <v>19</v>
      </c>
      <c r="E8">
        <v>32</v>
      </c>
      <c r="F8" t="s">
        <v>20</v>
      </c>
      <c r="G8" t="s">
        <v>23</v>
      </c>
      <c r="L8" t="s">
        <v>61</v>
      </c>
      <c r="M8">
        <f>COUNTIF(G:G,L8)</f>
        <v>2</v>
      </c>
      <c r="N8" s="16">
        <f>M8/164</f>
        <v>1.2195121951219513E-2</v>
      </c>
    </row>
    <row r="9" spans="1:14" x14ac:dyDescent="0.25">
      <c r="A9">
        <v>1</v>
      </c>
      <c r="B9" t="s">
        <v>69</v>
      </c>
      <c r="C9" t="s">
        <v>18</v>
      </c>
      <c r="D9" t="s">
        <v>19</v>
      </c>
      <c r="E9">
        <v>35</v>
      </c>
      <c r="F9" t="s">
        <v>27</v>
      </c>
      <c r="G9" t="s">
        <v>23</v>
      </c>
      <c r="L9" t="s">
        <v>23</v>
      </c>
      <c r="M9">
        <f>COUNTIF(G:G,L9)</f>
        <v>144</v>
      </c>
      <c r="N9" s="16">
        <f t="shared" ref="N9:N12" si="0">M9/164</f>
        <v>0.87804878048780488</v>
      </c>
    </row>
    <row r="10" spans="1:14" x14ac:dyDescent="0.25">
      <c r="A10">
        <v>1</v>
      </c>
      <c r="B10" t="s">
        <v>70</v>
      </c>
      <c r="C10" t="s">
        <v>18</v>
      </c>
      <c r="D10" t="s">
        <v>19</v>
      </c>
      <c r="E10">
        <v>55</v>
      </c>
      <c r="F10" t="s">
        <v>27</v>
      </c>
      <c r="G10" t="s">
        <v>23</v>
      </c>
      <c r="L10" t="s">
        <v>21</v>
      </c>
      <c r="M10">
        <f>COUNTIF(G:G,L10)</f>
        <v>12</v>
      </c>
      <c r="N10" s="16">
        <f t="shared" si="0"/>
        <v>7.3170731707317069E-2</v>
      </c>
    </row>
    <row r="11" spans="1:14" x14ac:dyDescent="0.25">
      <c r="A11">
        <v>1</v>
      </c>
      <c r="B11" t="s">
        <v>71</v>
      </c>
      <c r="C11" t="s">
        <v>18</v>
      </c>
      <c r="D11" t="s">
        <v>19</v>
      </c>
      <c r="E11">
        <v>51</v>
      </c>
      <c r="F11" t="s">
        <v>20</v>
      </c>
      <c r="G11" t="s">
        <v>23</v>
      </c>
      <c r="L11" t="s">
        <v>94</v>
      </c>
      <c r="M11">
        <f>COUNTIF(G:G,L11)</f>
        <v>2</v>
      </c>
      <c r="N11" s="16">
        <f t="shared" si="0"/>
        <v>1.2195121951219513E-2</v>
      </c>
    </row>
    <row r="12" spans="1:14" x14ac:dyDescent="0.25">
      <c r="A12">
        <v>1</v>
      </c>
      <c r="B12" t="s">
        <v>72</v>
      </c>
      <c r="C12" t="s">
        <v>18</v>
      </c>
      <c r="D12" t="s">
        <v>19</v>
      </c>
      <c r="E12">
        <v>49</v>
      </c>
      <c r="F12" t="s">
        <v>20</v>
      </c>
      <c r="G12" t="s">
        <v>23</v>
      </c>
      <c r="L12" t="s">
        <v>54</v>
      </c>
      <c r="M12">
        <f>COUNTIF(G:G,L12)</f>
        <v>1</v>
      </c>
      <c r="N12" s="16">
        <f t="shared" si="0"/>
        <v>6.0975609756097563E-3</v>
      </c>
    </row>
    <row r="13" spans="1:14" x14ac:dyDescent="0.25">
      <c r="A13">
        <v>1</v>
      </c>
      <c r="B13" t="s">
        <v>73</v>
      </c>
      <c r="C13" t="s">
        <v>18</v>
      </c>
      <c r="D13" t="s">
        <v>19</v>
      </c>
      <c r="E13">
        <v>47</v>
      </c>
      <c r="F13" t="s">
        <v>27</v>
      </c>
      <c r="G13" t="s">
        <v>23</v>
      </c>
    </row>
    <row r="14" spans="1:14" x14ac:dyDescent="0.25">
      <c r="A14">
        <v>1</v>
      </c>
      <c r="B14" t="s">
        <v>74</v>
      </c>
      <c r="C14" t="s">
        <v>18</v>
      </c>
      <c r="D14" t="s">
        <v>19</v>
      </c>
      <c r="E14">
        <v>29</v>
      </c>
      <c r="F14" t="s">
        <v>20</v>
      </c>
      <c r="G14" t="s">
        <v>23</v>
      </c>
    </row>
    <row r="15" spans="1:14" x14ac:dyDescent="0.25">
      <c r="A15">
        <v>1</v>
      </c>
      <c r="B15" t="s">
        <v>75</v>
      </c>
      <c r="C15" t="s">
        <v>18</v>
      </c>
      <c r="D15" t="s">
        <v>19</v>
      </c>
      <c r="E15">
        <v>49</v>
      </c>
      <c r="F15" t="s">
        <v>27</v>
      </c>
      <c r="G15" t="s">
        <v>23</v>
      </c>
    </row>
    <row r="16" spans="1:14" x14ac:dyDescent="0.25">
      <c r="A16">
        <v>2</v>
      </c>
      <c r="B16" t="s">
        <v>39</v>
      </c>
      <c r="C16" t="s">
        <v>18</v>
      </c>
      <c r="D16" t="s">
        <v>19</v>
      </c>
      <c r="E16">
        <v>39</v>
      </c>
      <c r="F16" t="s">
        <v>27</v>
      </c>
      <c r="G16" t="s">
        <v>23</v>
      </c>
    </row>
    <row r="17" spans="1:7" x14ac:dyDescent="0.25">
      <c r="A17">
        <v>2</v>
      </c>
      <c r="B17" t="s">
        <v>40</v>
      </c>
      <c r="C17" t="s">
        <v>18</v>
      </c>
      <c r="D17" t="s">
        <v>19</v>
      </c>
      <c r="E17">
        <v>19</v>
      </c>
      <c r="F17" t="s">
        <v>27</v>
      </c>
      <c r="G17" t="s">
        <v>23</v>
      </c>
    </row>
    <row r="18" spans="1:7" x14ac:dyDescent="0.25">
      <c r="A18">
        <v>2</v>
      </c>
      <c r="B18" t="s">
        <v>41</v>
      </c>
      <c r="C18" t="s">
        <v>18</v>
      </c>
      <c r="D18" t="s">
        <v>19</v>
      </c>
      <c r="E18">
        <v>39</v>
      </c>
      <c r="F18" t="s">
        <v>20</v>
      </c>
      <c r="G18" t="s">
        <v>21</v>
      </c>
    </row>
    <row r="19" spans="1:7" x14ac:dyDescent="0.25">
      <c r="A19">
        <v>2</v>
      </c>
      <c r="B19" t="s">
        <v>42</v>
      </c>
      <c r="C19" t="s">
        <v>18</v>
      </c>
      <c r="D19" t="s">
        <v>19</v>
      </c>
      <c r="E19">
        <v>24</v>
      </c>
      <c r="F19" t="s">
        <v>27</v>
      </c>
      <c r="G19" t="s">
        <v>23</v>
      </c>
    </row>
    <row r="20" spans="1:7" x14ac:dyDescent="0.25">
      <c r="A20">
        <v>2</v>
      </c>
      <c r="B20" t="s">
        <v>43</v>
      </c>
      <c r="C20" t="s">
        <v>18</v>
      </c>
      <c r="D20" t="s">
        <v>19</v>
      </c>
      <c r="E20">
        <v>33</v>
      </c>
      <c r="F20" t="s">
        <v>27</v>
      </c>
      <c r="G20" t="s">
        <v>23</v>
      </c>
    </row>
    <row r="21" spans="1:7" x14ac:dyDescent="0.25">
      <c r="A21">
        <v>2</v>
      </c>
      <c r="B21" t="s">
        <v>44</v>
      </c>
      <c r="C21" t="s">
        <v>18</v>
      </c>
      <c r="D21" t="s">
        <v>19</v>
      </c>
      <c r="E21">
        <v>37</v>
      </c>
      <c r="F21" t="s">
        <v>27</v>
      </c>
      <c r="G21" t="s">
        <v>23</v>
      </c>
    </row>
    <row r="22" spans="1:7" x14ac:dyDescent="0.25">
      <c r="A22">
        <v>2</v>
      </c>
      <c r="B22" t="s">
        <v>45</v>
      </c>
      <c r="C22" t="s">
        <v>18</v>
      </c>
      <c r="D22" t="s">
        <v>19</v>
      </c>
      <c r="E22">
        <v>54</v>
      </c>
      <c r="F22" t="s">
        <v>27</v>
      </c>
      <c r="G22" t="s">
        <v>21</v>
      </c>
    </row>
    <row r="23" spans="1:7" x14ac:dyDescent="0.25">
      <c r="A23">
        <v>2</v>
      </c>
      <c r="B23" t="s">
        <v>46</v>
      </c>
      <c r="C23" t="s">
        <v>18</v>
      </c>
      <c r="D23" t="s">
        <v>19</v>
      </c>
      <c r="E23">
        <v>54</v>
      </c>
      <c r="F23" t="s">
        <v>20</v>
      </c>
      <c r="G23" t="s">
        <v>23</v>
      </c>
    </row>
    <row r="24" spans="1:7" x14ac:dyDescent="0.25">
      <c r="A24">
        <v>2</v>
      </c>
      <c r="B24" t="s">
        <v>47</v>
      </c>
      <c r="C24" t="s">
        <v>18</v>
      </c>
      <c r="D24" t="s">
        <v>19</v>
      </c>
      <c r="E24">
        <v>59</v>
      </c>
      <c r="F24" t="s">
        <v>27</v>
      </c>
      <c r="G24" t="s">
        <v>23</v>
      </c>
    </row>
    <row r="25" spans="1:7" x14ac:dyDescent="0.25">
      <c r="A25">
        <v>2</v>
      </c>
      <c r="B25" t="s">
        <v>48</v>
      </c>
      <c r="C25" t="s">
        <v>18</v>
      </c>
      <c r="D25" t="s">
        <v>19</v>
      </c>
      <c r="E25">
        <v>20</v>
      </c>
      <c r="F25" t="s">
        <v>27</v>
      </c>
      <c r="G25" t="s">
        <v>23</v>
      </c>
    </row>
    <row r="26" spans="1:7" x14ac:dyDescent="0.25">
      <c r="A26">
        <v>2</v>
      </c>
      <c r="B26" t="s">
        <v>49</v>
      </c>
      <c r="C26" t="s">
        <v>18</v>
      </c>
      <c r="D26" t="s">
        <v>19</v>
      </c>
      <c r="E26">
        <v>50</v>
      </c>
      <c r="F26" t="s">
        <v>27</v>
      </c>
      <c r="G26" t="s">
        <v>23</v>
      </c>
    </row>
    <row r="27" spans="1:7" x14ac:dyDescent="0.25">
      <c r="A27">
        <v>2</v>
      </c>
      <c r="B27" t="s">
        <v>50</v>
      </c>
      <c r="C27" t="s">
        <v>18</v>
      </c>
      <c r="D27" t="s">
        <v>19</v>
      </c>
      <c r="E27">
        <v>55</v>
      </c>
      <c r="F27" t="s">
        <v>20</v>
      </c>
      <c r="G27" t="s">
        <v>23</v>
      </c>
    </row>
    <row r="28" spans="1:7" x14ac:dyDescent="0.25">
      <c r="A28">
        <v>2</v>
      </c>
      <c r="B28" t="s">
        <v>51</v>
      </c>
      <c r="C28" t="s">
        <v>18</v>
      </c>
      <c r="D28" t="s">
        <v>19</v>
      </c>
      <c r="E28">
        <v>48</v>
      </c>
      <c r="F28" t="s">
        <v>27</v>
      </c>
      <c r="G28" t="s">
        <v>21</v>
      </c>
    </row>
    <row r="29" spans="1:7" x14ac:dyDescent="0.25">
      <c r="A29">
        <v>2</v>
      </c>
      <c r="B29" t="s">
        <v>52</v>
      </c>
      <c r="C29" t="s">
        <v>18</v>
      </c>
      <c r="D29" t="s">
        <v>19</v>
      </c>
      <c r="E29">
        <v>24</v>
      </c>
      <c r="F29" t="s">
        <v>20</v>
      </c>
      <c r="G29" t="s">
        <v>23</v>
      </c>
    </row>
    <row r="30" spans="1:7" x14ac:dyDescent="0.25">
      <c r="A30">
        <v>2</v>
      </c>
      <c r="B30" t="s">
        <v>76</v>
      </c>
      <c r="C30" t="s">
        <v>18</v>
      </c>
      <c r="D30" t="s">
        <v>19</v>
      </c>
      <c r="E30">
        <v>18</v>
      </c>
      <c r="F30" t="s">
        <v>27</v>
      </c>
      <c r="G30" t="s">
        <v>23</v>
      </c>
    </row>
    <row r="31" spans="1:7" x14ac:dyDescent="0.25">
      <c r="A31">
        <v>2</v>
      </c>
      <c r="B31" t="s">
        <v>77</v>
      </c>
      <c r="C31" t="s">
        <v>18</v>
      </c>
      <c r="D31" t="s">
        <v>19</v>
      </c>
      <c r="E31">
        <v>58</v>
      </c>
      <c r="F31" t="s">
        <v>27</v>
      </c>
      <c r="G31" t="s">
        <v>23</v>
      </c>
    </row>
    <row r="32" spans="1:7" x14ac:dyDescent="0.25">
      <c r="A32">
        <v>2</v>
      </c>
      <c r="B32" t="s">
        <v>78</v>
      </c>
      <c r="C32" t="s">
        <v>18</v>
      </c>
      <c r="D32" t="s">
        <v>19</v>
      </c>
      <c r="E32">
        <v>57</v>
      </c>
      <c r="F32" t="s">
        <v>20</v>
      </c>
      <c r="G32" t="s">
        <v>23</v>
      </c>
    </row>
    <row r="33" spans="1:7" x14ac:dyDescent="0.25">
      <c r="A33">
        <v>2</v>
      </c>
      <c r="B33" t="s">
        <v>79</v>
      </c>
      <c r="C33" t="s">
        <v>18</v>
      </c>
      <c r="D33" t="s">
        <v>19</v>
      </c>
      <c r="E33">
        <v>48</v>
      </c>
      <c r="F33" t="s">
        <v>27</v>
      </c>
      <c r="G33" t="s">
        <v>23</v>
      </c>
    </row>
    <row r="34" spans="1:7" x14ac:dyDescent="0.25">
      <c r="A34">
        <v>2</v>
      </c>
      <c r="B34" t="s">
        <v>80</v>
      </c>
      <c r="C34" t="s">
        <v>18</v>
      </c>
      <c r="D34" t="s">
        <v>19</v>
      </c>
      <c r="E34">
        <v>60</v>
      </c>
      <c r="F34" t="s">
        <v>20</v>
      </c>
      <c r="G34" t="s">
        <v>23</v>
      </c>
    </row>
    <row r="35" spans="1:7" x14ac:dyDescent="0.25">
      <c r="A35">
        <v>2</v>
      </c>
      <c r="B35" t="s">
        <v>81</v>
      </c>
      <c r="C35" t="s">
        <v>18</v>
      </c>
      <c r="D35" t="s">
        <v>19</v>
      </c>
      <c r="E35">
        <v>20</v>
      </c>
      <c r="F35" t="s">
        <v>27</v>
      </c>
      <c r="G35" t="s">
        <v>23</v>
      </c>
    </row>
    <row r="36" spans="1:7" x14ac:dyDescent="0.25">
      <c r="A36">
        <v>2</v>
      </c>
      <c r="B36" t="s">
        <v>82</v>
      </c>
      <c r="C36" t="s">
        <v>18</v>
      </c>
      <c r="D36" t="s">
        <v>19</v>
      </c>
      <c r="E36">
        <v>47</v>
      </c>
      <c r="F36" t="s">
        <v>27</v>
      </c>
      <c r="G36" t="s">
        <v>21</v>
      </c>
    </row>
    <row r="37" spans="1:7" x14ac:dyDescent="0.25">
      <c r="A37">
        <v>2</v>
      </c>
      <c r="B37" t="s">
        <v>83</v>
      </c>
      <c r="C37" t="s">
        <v>18</v>
      </c>
      <c r="D37" t="s">
        <v>19</v>
      </c>
      <c r="E37">
        <v>46</v>
      </c>
      <c r="F37" t="s">
        <v>27</v>
      </c>
      <c r="G37" t="s">
        <v>23</v>
      </c>
    </row>
    <row r="38" spans="1:7" x14ac:dyDescent="0.25">
      <c r="A38">
        <v>2</v>
      </c>
      <c r="B38" t="s">
        <v>84</v>
      </c>
      <c r="C38" t="s">
        <v>18</v>
      </c>
      <c r="D38" t="s">
        <v>19</v>
      </c>
      <c r="E38">
        <v>58</v>
      </c>
      <c r="F38" t="s">
        <v>20</v>
      </c>
      <c r="G38" t="s">
        <v>23</v>
      </c>
    </row>
    <row r="39" spans="1:7" x14ac:dyDescent="0.25">
      <c r="A39">
        <v>2</v>
      </c>
      <c r="B39" t="s">
        <v>85</v>
      </c>
      <c r="C39" t="s">
        <v>18</v>
      </c>
      <c r="D39" t="s">
        <v>19</v>
      </c>
      <c r="E39">
        <v>22</v>
      </c>
      <c r="F39" t="s">
        <v>27</v>
      </c>
      <c r="G39" t="s">
        <v>23</v>
      </c>
    </row>
    <row r="40" spans="1:7" x14ac:dyDescent="0.25">
      <c r="A40">
        <v>2</v>
      </c>
      <c r="B40" t="s">
        <v>86</v>
      </c>
      <c r="C40" t="s">
        <v>18</v>
      </c>
      <c r="D40" t="s">
        <v>19</v>
      </c>
      <c r="E40">
        <v>52</v>
      </c>
      <c r="F40" t="s">
        <v>20</v>
      </c>
      <c r="G40" t="s">
        <v>23</v>
      </c>
    </row>
    <row r="41" spans="1:7" x14ac:dyDescent="0.25">
      <c r="A41">
        <v>2</v>
      </c>
      <c r="B41" t="s">
        <v>87</v>
      </c>
      <c r="C41" t="s">
        <v>18</v>
      </c>
      <c r="D41" t="s">
        <v>19</v>
      </c>
      <c r="E41">
        <v>45</v>
      </c>
      <c r="F41" t="s">
        <v>20</v>
      </c>
      <c r="G41" t="s">
        <v>23</v>
      </c>
    </row>
    <row r="42" spans="1:7" x14ac:dyDescent="0.25">
      <c r="A42">
        <v>2</v>
      </c>
      <c r="B42" t="s">
        <v>88</v>
      </c>
      <c r="C42" t="s">
        <v>18</v>
      </c>
      <c r="D42" t="s">
        <v>19</v>
      </c>
      <c r="E42">
        <v>48</v>
      </c>
      <c r="F42" t="s">
        <v>20</v>
      </c>
      <c r="G42" t="s">
        <v>23</v>
      </c>
    </row>
    <row r="43" spans="1:7" x14ac:dyDescent="0.25">
      <c r="A43">
        <v>2</v>
      </c>
      <c r="B43" t="s">
        <v>89</v>
      </c>
      <c r="C43" t="s">
        <v>18</v>
      </c>
      <c r="D43" t="s">
        <v>19</v>
      </c>
      <c r="E43">
        <v>21</v>
      </c>
      <c r="F43" t="s">
        <v>27</v>
      </c>
      <c r="G43" t="s">
        <v>23</v>
      </c>
    </row>
    <row r="44" spans="1:7" x14ac:dyDescent="0.25">
      <c r="A44">
        <v>3</v>
      </c>
      <c r="B44" t="s">
        <v>17</v>
      </c>
      <c r="C44" t="s">
        <v>18</v>
      </c>
      <c r="D44" t="s">
        <v>19</v>
      </c>
      <c r="E44">
        <v>41</v>
      </c>
      <c r="F44" t="s">
        <v>20</v>
      </c>
      <c r="G44" t="s">
        <v>21</v>
      </c>
    </row>
    <row r="45" spans="1:7" x14ac:dyDescent="0.25">
      <c r="A45">
        <v>3</v>
      </c>
      <c r="B45" t="s">
        <v>22</v>
      </c>
      <c r="C45" t="s">
        <v>18</v>
      </c>
      <c r="D45" t="s">
        <v>19</v>
      </c>
      <c r="E45">
        <v>51</v>
      </c>
      <c r="F45" t="s">
        <v>20</v>
      </c>
      <c r="G45" t="s">
        <v>23</v>
      </c>
    </row>
    <row r="46" spans="1:7" x14ac:dyDescent="0.25">
      <c r="A46">
        <v>3</v>
      </c>
      <c r="B46" t="s">
        <v>24</v>
      </c>
      <c r="C46" t="s">
        <v>18</v>
      </c>
      <c r="D46" t="s">
        <v>19</v>
      </c>
      <c r="E46">
        <v>48</v>
      </c>
      <c r="F46" t="s">
        <v>20</v>
      </c>
      <c r="G46" t="s">
        <v>23</v>
      </c>
    </row>
    <row r="47" spans="1:7" x14ac:dyDescent="0.25">
      <c r="A47">
        <v>3</v>
      </c>
      <c r="B47" t="s">
        <v>25</v>
      </c>
      <c r="C47" t="s">
        <v>18</v>
      </c>
      <c r="D47" t="s">
        <v>19</v>
      </c>
      <c r="E47">
        <v>58</v>
      </c>
      <c r="F47" t="s">
        <v>20</v>
      </c>
      <c r="G47" t="s">
        <v>23</v>
      </c>
    </row>
    <row r="48" spans="1:7" x14ac:dyDescent="0.25">
      <c r="A48">
        <v>3</v>
      </c>
      <c r="B48" t="s">
        <v>26</v>
      </c>
      <c r="C48" t="s">
        <v>18</v>
      </c>
      <c r="D48" t="s">
        <v>19</v>
      </c>
      <c r="E48">
        <v>59</v>
      </c>
      <c r="F48" t="s">
        <v>27</v>
      </c>
      <c r="G48" t="s">
        <v>21</v>
      </c>
    </row>
    <row r="49" spans="1:7" x14ac:dyDescent="0.25">
      <c r="A49">
        <v>3</v>
      </c>
      <c r="B49" t="s">
        <v>28</v>
      </c>
      <c r="C49" t="s">
        <v>18</v>
      </c>
      <c r="D49" t="s">
        <v>19</v>
      </c>
      <c r="E49">
        <v>68</v>
      </c>
      <c r="F49" t="s">
        <v>20</v>
      </c>
      <c r="G49" t="s">
        <v>23</v>
      </c>
    </row>
    <row r="50" spans="1:7" x14ac:dyDescent="0.25">
      <c r="A50">
        <v>3</v>
      </c>
      <c r="B50" t="s">
        <v>29</v>
      </c>
      <c r="C50" t="s">
        <v>18</v>
      </c>
      <c r="D50" t="s">
        <v>19</v>
      </c>
      <c r="E50">
        <v>35</v>
      </c>
      <c r="F50" t="s">
        <v>27</v>
      </c>
      <c r="G50" t="s">
        <v>21</v>
      </c>
    </row>
    <row r="51" spans="1:7" x14ac:dyDescent="0.25">
      <c r="A51">
        <v>3</v>
      </c>
      <c r="B51" t="s">
        <v>30</v>
      </c>
      <c r="C51" t="s">
        <v>18</v>
      </c>
      <c r="D51" t="s">
        <v>19</v>
      </c>
      <c r="E51">
        <v>56</v>
      </c>
      <c r="F51" t="s">
        <v>20</v>
      </c>
      <c r="G51" t="s">
        <v>23</v>
      </c>
    </row>
    <row r="52" spans="1:7" x14ac:dyDescent="0.25">
      <c r="A52">
        <v>3</v>
      </c>
      <c r="B52" t="s">
        <v>31</v>
      </c>
      <c r="C52" t="s">
        <v>18</v>
      </c>
      <c r="D52" t="s">
        <v>19</v>
      </c>
      <c r="E52">
        <v>54</v>
      </c>
      <c r="F52" t="s">
        <v>27</v>
      </c>
      <c r="G52" t="s">
        <v>21</v>
      </c>
    </row>
    <row r="53" spans="1:7" x14ac:dyDescent="0.25">
      <c r="A53">
        <v>3</v>
      </c>
      <c r="B53" t="s">
        <v>32</v>
      </c>
      <c r="C53" t="s">
        <v>18</v>
      </c>
      <c r="D53" t="s">
        <v>19</v>
      </c>
      <c r="E53">
        <v>61</v>
      </c>
      <c r="F53" t="s">
        <v>27</v>
      </c>
      <c r="G53" t="s">
        <v>23</v>
      </c>
    </row>
    <row r="54" spans="1:7" x14ac:dyDescent="0.25">
      <c r="A54">
        <v>3</v>
      </c>
      <c r="B54" t="s">
        <v>33</v>
      </c>
      <c r="C54" t="s">
        <v>18</v>
      </c>
      <c r="D54" t="s">
        <v>19</v>
      </c>
      <c r="E54">
        <v>28</v>
      </c>
      <c r="F54" t="s">
        <v>27</v>
      </c>
      <c r="G54" t="s">
        <v>23</v>
      </c>
    </row>
    <row r="55" spans="1:7" x14ac:dyDescent="0.25">
      <c r="A55">
        <v>3</v>
      </c>
      <c r="B55" t="s">
        <v>34</v>
      </c>
      <c r="C55" t="s">
        <v>18</v>
      </c>
      <c r="D55" t="s">
        <v>19</v>
      </c>
      <c r="E55">
        <v>36</v>
      </c>
      <c r="F55" t="s">
        <v>27</v>
      </c>
      <c r="G55" t="s">
        <v>21</v>
      </c>
    </row>
    <row r="56" spans="1:7" x14ac:dyDescent="0.25">
      <c r="A56">
        <v>3</v>
      </c>
      <c r="B56" t="s">
        <v>35</v>
      </c>
      <c r="C56" t="s">
        <v>18</v>
      </c>
      <c r="D56" t="s">
        <v>19</v>
      </c>
      <c r="E56">
        <v>58</v>
      </c>
      <c r="F56" t="s">
        <v>20</v>
      </c>
      <c r="G56" t="s">
        <v>23</v>
      </c>
    </row>
    <row r="57" spans="1:7" x14ac:dyDescent="0.25">
      <c r="A57">
        <v>3</v>
      </c>
      <c r="B57" t="s">
        <v>36</v>
      </c>
      <c r="C57" t="s">
        <v>18</v>
      </c>
      <c r="D57" t="s">
        <v>19</v>
      </c>
      <c r="E57">
        <v>55</v>
      </c>
      <c r="F57" t="s">
        <v>27</v>
      </c>
      <c r="G57" t="s">
        <v>23</v>
      </c>
    </row>
    <row r="58" spans="1:7" x14ac:dyDescent="0.25">
      <c r="A58">
        <v>3</v>
      </c>
      <c r="B58" t="s">
        <v>37</v>
      </c>
      <c r="C58" t="s">
        <v>18</v>
      </c>
      <c r="D58" t="s">
        <v>19</v>
      </c>
      <c r="E58">
        <v>41</v>
      </c>
      <c r="F58" t="s">
        <v>20</v>
      </c>
      <c r="G58" t="s">
        <v>23</v>
      </c>
    </row>
    <row r="59" spans="1:7" x14ac:dyDescent="0.25">
      <c r="A59">
        <v>3</v>
      </c>
      <c r="B59" t="s">
        <v>38</v>
      </c>
      <c r="C59" t="s">
        <v>18</v>
      </c>
      <c r="D59" t="s">
        <v>19</v>
      </c>
      <c r="E59">
        <v>47</v>
      </c>
      <c r="F59" t="s">
        <v>20</v>
      </c>
      <c r="G59" t="s">
        <v>23</v>
      </c>
    </row>
    <row r="60" spans="1:7" x14ac:dyDescent="0.25">
      <c r="A60">
        <v>3</v>
      </c>
      <c r="B60" t="s">
        <v>90</v>
      </c>
      <c r="C60" t="s">
        <v>18</v>
      </c>
      <c r="D60" t="s">
        <v>19</v>
      </c>
      <c r="E60">
        <v>66</v>
      </c>
      <c r="F60" t="s">
        <v>20</v>
      </c>
      <c r="G60" t="s">
        <v>23</v>
      </c>
    </row>
    <row r="61" spans="1:7" x14ac:dyDescent="0.25">
      <c r="A61">
        <v>3</v>
      </c>
      <c r="B61" t="s">
        <v>91</v>
      </c>
      <c r="C61" t="s">
        <v>18</v>
      </c>
      <c r="D61" t="s">
        <v>19</v>
      </c>
      <c r="E61">
        <v>58</v>
      </c>
      <c r="F61" t="s">
        <v>20</v>
      </c>
      <c r="G61" t="s">
        <v>23</v>
      </c>
    </row>
    <row r="62" spans="1:7" x14ac:dyDescent="0.25">
      <c r="A62">
        <v>3</v>
      </c>
      <c r="B62" t="s">
        <v>92</v>
      </c>
      <c r="C62" t="s">
        <v>18</v>
      </c>
      <c r="D62" t="s">
        <v>19</v>
      </c>
      <c r="E62">
        <v>56</v>
      </c>
      <c r="F62" t="s">
        <v>27</v>
      </c>
      <c r="G62" t="s">
        <v>23</v>
      </c>
    </row>
    <row r="63" spans="1:7" x14ac:dyDescent="0.25">
      <c r="A63">
        <v>3</v>
      </c>
      <c r="B63" t="s">
        <v>93</v>
      </c>
      <c r="C63" t="s">
        <v>18</v>
      </c>
      <c r="D63" t="s">
        <v>19</v>
      </c>
      <c r="E63">
        <v>44</v>
      </c>
      <c r="F63" t="s">
        <v>27</v>
      </c>
      <c r="G63" t="s">
        <v>94</v>
      </c>
    </row>
    <row r="64" spans="1:7" x14ac:dyDescent="0.25">
      <c r="A64">
        <v>3</v>
      </c>
      <c r="B64" t="s">
        <v>95</v>
      </c>
      <c r="C64" t="s">
        <v>18</v>
      </c>
      <c r="D64" t="s">
        <v>19</v>
      </c>
      <c r="E64">
        <v>24</v>
      </c>
      <c r="F64" t="s">
        <v>27</v>
      </c>
      <c r="G64" t="s">
        <v>23</v>
      </c>
    </row>
    <row r="65" spans="1:7" x14ac:dyDescent="0.25">
      <c r="A65">
        <v>3</v>
      </c>
      <c r="B65" t="s">
        <v>96</v>
      </c>
      <c r="C65" t="s">
        <v>18</v>
      </c>
      <c r="D65" t="s">
        <v>19</v>
      </c>
      <c r="E65">
        <v>60</v>
      </c>
      <c r="F65" t="s">
        <v>20</v>
      </c>
      <c r="G65" t="s">
        <v>23</v>
      </c>
    </row>
    <row r="66" spans="1:7" x14ac:dyDescent="0.25">
      <c r="A66">
        <v>3</v>
      </c>
      <c r="B66" t="s">
        <v>97</v>
      </c>
      <c r="C66" t="s">
        <v>18</v>
      </c>
      <c r="D66" t="s">
        <v>19</v>
      </c>
      <c r="E66">
        <v>61</v>
      </c>
      <c r="F66" t="s">
        <v>27</v>
      </c>
      <c r="G66" t="s">
        <v>23</v>
      </c>
    </row>
    <row r="67" spans="1:7" x14ac:dyDescent="0.25">
      <c r="A67">
        <v>3</v>
      </c>
      <c r="B67" t="s">
        <v>98</v>
      </c>
      <c r="C67" t="s">
        <v>18</v>
      </c>
      <c r="D67" t="s">
        <v>19</v>
      </c>
      <c r="E67">
        <v>44</v>
      </c>
      <c r="F67" t="s">
        <v>27</v>
      </c>
      <c r="G67" t="s">
        <v>23</v>
      </c>
    </row>
    <row r="68" spans="1:7" x14ac:dyDescent="0.25">
      <c r="A68">
        <v>3</v>
      </c>
      <c r="B68" t="s">
        <v>99</v>
      </c>
      <c r="C68" t="s">
        <v>18</v>
      </c>
      <c r="D68" t="s">
        <v>19</v>
      </c>
      <c r="E68">
        <v>47</v>
      </c>
      <c r="F68" t="s">
        <v>27</v>
      </c>
      <c r="G68" t="s">
        <v>21</v>
      </c>
    </row>
    <row r="69" spans="1:7" x14ac:dyDescent="0.25">
      <c r="A69">
        <v>3</v>
      </c>
      <c r="B69" t="s">
        <v>100</v>
      </c>
      <c r="C69" t="s">
        <v>18</v>
      </c>
      <c r="D69" t="s">
        <v>19</v>
      </c>
      <c r="E69">
        <v>26</v>
      </c>
      <c r="F69" t="s">
        <v>27</v>
      </c>
      <c r="G69" t="s">
        <v>23</v>
      </c>
    </row>
    <row r="70" spans="1:7" x14ac:dyDescent="0.25">
      <c r="A70">
        <v>3</v>
      </c>
      <c r="B70" t="s">
        <v>101</v>
      </c>
      <c r="C70" t="s">
        <v>18</v>
      </c>
      <c r="D70" t="s">
        <v>19</v>
      </c>
      <c r="E70">
        <v>41</v>
      </c>
      <c r="F70" t="s">
        <v>27</v>
      </c>
      <c r="G70" t="s">
        <v>23</v>
      </c>
    </row>
    <row r="71" spans="1:7" x14ac:dyDescent="0.25">
      <c r="A71">
        <v>3</v>
      </c>
      <c r="B71" t="s">
        <v>102</v>
      </c>
      <c r="C71" t="s">
        <v>18</v>
      </c>
      <c r="D71" t="s">
        <v>19</v>
      </c>
      <c r="E71">
        <v>39</v>
      </c>
      <c r="F71" t="s">
        <v>20</v>
      </c>
      <c r="G71" t="s">
        <v>23</v>
      </c>
    </row>
    <row r="72" spans="1:7" x14ac:dyDescent="0.25">
      <c r="A72">
        <v>3</v>
      </c>
      <c r="B72" t="s">
        <v>103</v>
      </c>
      <c r="C72" t="s">
        <v>18</v>
      </c>
      <c r="D72" t="s">
        <v>19</v>
      </c>
      <c r="E72">
        <v>61</v>
      </c>
      <c r="F72" t="s">
        <v>27</v>
      </c>
      <c r="G72" t="s">
        <v>23</v>
      </c>
    </row>
    <row r="73" spans="1:7" x14ac:dyDescent="0.25">
      <c r="A73">
        <v>3</v>
      </c>
      <c r="B73" t="s">
        <v>104</v>
      </c>
      <c r="C73" t="s">
        <v>18</v>
      </c>
      <c r="D73" t="s">
        <v>19</v>
      </c>
      <c r="E73">
        <v>31</v>
      </c>
      <c r="F73" t="s">
        <v>27</v>
      </c>
      <c r="G73" t="s">
        <v>23</v>
      </c>
    </row>
    <row r="74" spans="1:7" x14ac:dyDescent="0.25">
      <c r="A74">
        <v>4</v>
      </c>
      <c r="B74" t="s">
        <v>53</v>
      </c>
      <c r="C74" t="s">
        <v>18</v>
      </c>
      <c r="D74" t="s">
        <v>19</v>
      </c>
      <c r="E74">
        <v>42</v>
      </c>
      <c r="F74" t="s">
        <v>20</v>
      </c>
      <c r="G74" t="s">
        <v>54</v>
      </c>
    </row>
    <row r="75" spans="1:7" x14ac:dyDescent="0.25">
      <c r="A75">
        <v>4</v>
      </c>
      <c r="B75" t="s">
        <v>55</v>
      </c>
      <c r="C75" t="s">
        <v>18</v>
      </c>
      <c r="D75" t="s">
        <v>19</v>
      </c>
      <c r="E75">
        <v>52</v>
      </c>
      <c r="F75" t="s">
        <v>20</v>
      </c>
      <c r="G75" t="s">
        <v>23</v>
      </c>
    </row>
    <row r="76" spans="1:7" x14ac:dyDescent="0.25">
      <c r="A76">
        <v>4</v>
      </c>
      <c r="B76" t="s">
        <v>56</v>
      </c>
      <c r="C76" t="s">
        <v>18</v>
      </c>
      <c r="D76" t="s">
        <v>19</v>
      </c>
      <c r="E76">
        <v>53</v>
      </c>
      <c r="F76" t="s">
        <v>27</v>
      </c>
      <c r="G76" t="s">
        <v>23</v>
      </c>
    </row>
    <row r="77" spans="1:7" x14ac:dyDescent="0.25">
      <c r="A77">
        <v>4</v>
      </c>
      <c r="B77" t="s">
        <v>57</v>
      </c>
      <c r="C77" t="s">
        <v>18</v>
      </c>
      <c r="D77" t="s">
        <v>19</v>
      </c>
      <c r="E77">
        <v>27</v>
      </c>
      <c r="F77" t="s">
        <v>27</v>
      </c>
      <c r="G77" t="s">
        <v>23</v>
      </c>
    </row>
    <row r="78" spans="1:7" x14ac:dyDescent="0.25">
      <c r="A78">
        <v>4</v>
      </c>
      <c r="B78" t="s">
        <v>58</v>
      </c>
      <c r="C78" t="s">
        <v>18</v>
      </c>
      <c r="D78" t="s">
        <v>19</v>
      </c>
      <c r="E78">
        <v>40</v>
      </c>
      <c r="F78" t="s">
        <v>27</v>
      </c>
      <c r="G78" t="s">
        <v>23</v>
      </c>
    </row>
    <row r="79" spans="1:7" x14ac:dyDescent="0.25">
      <c r="A79">
        <v>4</v>
      </c>
      <c r="B79" t="s">
        <v>59</v>
      </c>
      <c r="C79" t="s">
        <v>18</v>
      </c>
      <c r="D79" t="s">
        <v>19</v>
      </c>
      <c r="E79">
        <v>28</v>
      </c>
      <c r="F79" t="s">
        <v>20</v>
      </c>
      <c r="G79" t="s">
        <v>23</v>
      </c>
    </row>
    <row r="80" spans="1:7" x14ac:dyDescent="0.25">
      <c r="A80">
        <v>4</v>
      </c>
      <c r="B80" t="s">
        <v>105</v>
      </c>
      <c r="C80" t="s">
        <v>18</v>
      </c>
      <c r="D80" t="s">
        <v>19</v>
      </c>
      <c r="E80">
        <v>63</v>
      </c>
      <c r="F80" t="s">
        <v>20</v>
      </c>
      <c r="G80" t="s">
        <v>23</v>
      </c>
    </row>
    <row r="81" spans="1:8" x14ac:dyDescent="0.25">
      <c r="A81">
        <v>4</v>
      </c>
      <c r="B81" t="s">
        <v>106</v>
      </c>
      <c r="C81" t="s">
        <v>18</v>
      </c>
      <c r="D81" t="s">
        <v>19</v>
      </c>
      <c r="E81">
        <v>24</v>
      </c>
      <c r="F81" t="s">
        <v>27</v>
      </c>
      <c r="G81" t="s">
        <v>23</v>
      </c>
    </row>
    <row r="82" spans="1:8" x14ac:dyDescent="0.25">
      <c r="A82">
        <v>4</v>
      </c>
      <c r="B82" t="s">
        <v>107</v>
      </c>
      <c r="C82" t="s">
        <v>18</v>
      </c>
      <c r="D82" t="s">
        <v>19</v>
      </c>
      <c r="E82">
        <v>61</v>
      </c>
      <c r="F82" t="s">
        <v>27</v>
      </c>
      <c r="G82" t="s">
        <v>23</v>
      </c>
    </row>
    <row r="83" spans="1:8" x14ac:dyDescent="0.25">
      <c r="A83">
        <v>4</v>
      </c>
      <c r="B83" t="s">
        <v>108</v>
      </c>
      <c r="C83" t="s">
        <v>18</v>
      </c>
      <c r="D83" t="s">
        <v>19</v>
      </c>
      <c r="E83">
        <v>48</v>
      </c>
      <c r="F83" t="s">
        <v>27</v>
      </c>
      <c r="G83" t="s">
        <v>61</v>
      </c>
      <c r="H83" t="s">
        <v>109</v>
      </c>
    </row>
    <row r="84" spans="1:8" x14ac:dyDescent="0.25">
      <c r="A84">
        <v>4</v>
      </c>
      <c r="B84" t="s">
        <v>110</v>
      </c>
      <c r="C84" t="s">
        <v>18</v>
      </c>
      <c r="D84" t="s">
        <v>19</v>
      </c>
      <c r="E84">
        <v>50</v>
      </c>
      <c r="F84" t="s">
        <v>20</v>
      </c>
      <c r="G84" t="s">
        <v>23</v>
      </c>
    </row>
    <row r="85" spans="1:8" x14ac:dyDescent="0.25">
      <c r="A85">
        <v>4</v>
      </c>
      <c r="B85" t="s">
        <v>111</v>
      </c>
      <c r="C85" t="s">
        <v>18</v>
      </c>
      <c r="D85" t="s">
        <v>19</v>
      </c>
      <c r="E85">
        <v>36</v>
      </c>
      <c r="F85" t="s">
        <v>27</v>
      </c>
      <c r="G85" t="s">
        <v>23</v>
      </c>
    </row>
    <row r="86" spans="1:8" x14ac:dyDescent="0.25">
      <c r="A86">
        <v>4</v>
      </c>
      <c r="B86" t="s">
        <v>112</v>
      </c>
      <c r="C86" t="s">
        <v>18</v>
      </c>
      <c r="D86" t="s">
        <v>19</v>
      </c>
      <c r="E86">
        <v>58</v>
      </c>
      <c r="F86" t="s">
        <v>27</v>
      </c>
      <c r="G86" t="s">
        <v>23</v>
      </c>
    </row>
    <row r="87" spans="1:8" x14ac:dyDescent="0.25">
      <c r="A87">
        <v>4</v>
      </c>
      <c r="B87" t="s">
        <v>113</v>
      </c>
      <c r="C87" t="s">
        <v>18</v>
      </c>
      <c r="D87" t="s">
        <v>19</v>
      </c>
      <c r="E87">
        <v>58</v>
      </c>
      <c r="F87" t="s">
        <v>27</v>
      </c>
      <c r="G87" t="s">
        <v>23</v>
      </c>
    </row>
    <row r="88" spans="1:8" x14ac:dyDescent="0.25">
      <c r="A88">
        <v>4</v>
      </c>
      <c r="B88" t="s">
        <v>114</v>
      </c>
      <c r="C88" t="s">
        <v>18</v>
      </c>
      <c r="D88" t="s">
        <v>19</v>
      </c>
      <c r="E88">
        <v>57</v>
      </c>
      <c r="F88" t="s">
        <v>20</v>
      </c>
      <c r="G88" t="s">
        <v>23</v>
      </c>
    </row>
    <row r="89" spans="1:8" x14ac:dyDescent="0.25">
      <c r="A89">
        <v>4</v>
      </c>
      <c r="B89" t="s">
        <v>115</v>
      </c>
      <c r="C89" t="s">
        <v>18</v>
      </c>
      <c r="D89" t="s">
        <v>19</v>
      </c>
      <c r="E89">
        <v>59</v>
      </c>
      <c r="F89" t="s">
        <v>27</v>
      </c>
      <c r="G89" t="s">
        <v>23</v>
      </c>
    </row>
    <row r="90" spans="1:8" x14ac:dyDescent="0.25">
      <c r="A90">
        <v>4</v>
      </c>
      <c r="B90" t="s">
        <v>116</v>
      </c>
      <c r="C90" t="s">
        <v>18</v>
      </c>
      <c r="D90" t="s">
        <v>19</v>
      </c>
      <c r="E90">
        <v>45</v>
      </c>
      <c r="F90" t="s">
        <v>20</v>
      </c>
      <c r="G90" t="s">
        <v>23</v>
      </c>
    </row>
    <row r="91" spans="1:8" x14ac:dyDescent="0.25">
      <c r="A91">
        <v>4</v>
      </c>
      <c r="B91" t="s">
        <v>117</v>
      </c>
      <c r="C91" t="s">
        <v>18</v>
      </c>
      <c r="D91" t="s">
        <v>19</v>
      </c>
      <c r="E91">
        <v>40</v>
      </c>
      <c r="F91" t="s">
        <v>20</v>
      </c>
      <c r="G91" t="s">
        <v>23</v>
      </c>
    </row>
    <row r="92" spans="1:8" x14ac:dyDescent="0.25">
      <c r="A92">
        <v>4</v>
      </c>
      <c r="B92" t="s">
        <v>118</v>
      </c>
      <c r="C92" t="s">
        <v>18</v>
      </c>
      <c r="D92" t="s">
        <v>19</v>
      </c>
      <c r="E92">
        <v>42</v>
      </c>
      <c r="F92" t="s">
        <v>20</v>
      </c>
      <c r="G92" t="s">
        <v>23</v>
      </c>
    </row>
    <row r="93" spans="1:8" x14ac:dyDescent="0.25">
      <c r="A93">
        <v>4</v>
      </c>
      <c r="B93" t="s">
        <v>119</v>
      </c>
      <c r="C93" t="s">
        <v>18</v>
      </c>
      <c r="D93" t="s">
        <v>19</v>
      </c>
      <c r="E93">
        <v>51</v>
      </c>
      <c r="F93" t="s">
        <v>20</v>
      </c>
      <c r="G93" t="s">
        <v>23</v>
      </c>
    </row>
    <row r="94" spans="1:8" x14ac:dyDescent="0.25">
      <c r="A94">
        <v>4</v>
      </c>
      <c r="B94" t="s">
        <v>120</v>
      </c>
      <c r="C94" t="s">
        <v>18</v>
      </c>
      <c r="D94" t="s">
        <v>19</v>
      </c>
      <c r="E94">
        <v>67</v>
      </c>
      <c r="F94" t="s">
        <v>20</v>
      </c>
      <c r="G94" t="s">
        <v>23</v>
      </c>
    </row>
    <row r="95" spans="1:8" x14ac:dyDescent="0.25">
      <c r="A95">
        <v>4</v>
      </c>
      <c r="B95" t="s">
        <v>121</v>
      </c>
      <c r="C95" t="s">
        <v>18</v>
      </c>
      <c r="D95" t="s">
        <v>19</v>
      </c>
      <c r="E95">
        <v>58</v>
      </c>
      <c r="F95" t="s">
        <v>27</v>
      </c>
      <c r="G95" t="s">
        <v>23</v>
      </c>
    </row>
    <row r="96" spans="1:8" x14ac:dyDescent="0.25">
      <c r="A96">
        <v>5</v>
      </c>
      <c r="B96" t="s">
        <v>122</v>
      </c>
      <c r="C96" t="s">
        <v>18</v>
      </c>
      <c r="D96" t="s">
        <v>19</v>
      </c>
      <c r="E96">
        <v>32</v>
      </c>
      <c r="F96" t="s">
        <v>20</v>
      </c>
      <c r="G96" t="s">
        <v>23</v>
      </c>
    </row>
    <row r="97" spans="1:7" x14ac:dyDescent="0.25">
      <c r="A97">
        <v>5</v>
      </c>
      <c r="B97" t="s">
        <v>123</v>
      </c>
      <c r="C97" t="s">
        <v>18</v>
      </c>
      <c r="D97" t="s">
        <v>19</v>
      </c>
      <c r="E97">
        <v>27</v>
      </c>
      <c r="F97" t="s">
        <v>20</v>
      </c>
      <c r="G97" t="s">
        <v>23</v>
      </c>
    </row>
    <row r="98" spans="1:7" x14ac:dyDescent="0.25">
      <c r="A98">
        <v>5</v>
      </c>
      <c r="B98" t="s">
        <v>124</v>
      </c>
      <c r="C98" t="s">
        <v>18</v>
      </c>
      <c r="D98" t="s">
        <v>19</v>
      </c>
      <c r="E98">
        <v>28</v>
      </c>
      <c r="F98" t="s">
        <v>27</v>
      </c>
      <c r="G98" t="s">
        <v>23</v>
      </c>
    </row>
    <row r="99" spans="1:7" x14ac:dyDescent="0.25">
      <c r="A99">
        <v>5</v>
      </c>
      <c r="B99" t="s">
        <v>125</v>
      </c>
      <c r="C99" t="s">
        <v>18</v>
      </c>
      <c r="D99" t="s">
        <v>19</v>
      </c>
      <c r="E99">
        <v>44</v>
      </c>
      <c r="F99" t="s">
        <v>20</v>
      </c>
      <c r="G99" t="s">
        <v>23</v>
      </c>
    </row>
    <row r="100" spans="1:7" x14ac:dyDescent="0.25">
      <c r="A100">
        <v>5</v>
      </c>
      <c r="B100" t="s">
        <v>126</v>
      </c>
      <c r="C100" t="s">
        <v>18</v>
      </c>
      <c r="D100" t="s">
        <v>19</v>
      </c>
      <c r="E100">
        <v>20</v>
      </c>
      <c r="F100" t="s">
        <v>20</v>
      </c>
      <c r="G100" t="s">
        <v>23</v>
      </c>
    </row>
    <row r="101" spans="1:7" x14ac:dyDescent="0.25">
      <c r="A101">
        <v>5</v>
      </c>
      <c r="B101" t="s">
        <v>127</v>
      </c>
      <c r="C101" t="s">
        <v>18</v>
      </c>
      <c r="D101" t="s">
        <v>19</v>
      </c>
      <c r="E101">
        <v>33</v>
      </c>
      <c r="F101" t="s">
        <v>27</v>
      </c>
      <c r="G101" t="s">
        <v>23</v>
      </c>
    </row>
    <row r="102" spans="1:7" x14ac:dyDescent="0.25">
      <c r="A102">
        <v>5</v>
      </c>
      <c r="B102" t="s">
        <v>128</v>
      </c>
      <c r="C102" t="s">
        <v>18</v>
      </c>
      <c r="D102" t="s">
        <v>19</v>
      </c>
      <c r="E102">
        <v>63</v>
      </c>
      <c r="F102" t="s">
        <v>20</v>
      </c>
      <c r="G102" t="s">
        <v>94</v>
      </c>
    </row>
    <row r="103" spans="1:7" x14ac:dyDescent="0.25">
      <c r="A103">
        <v>5</v>
      </c>
      <c r="B103" t="s">
        <v>129</v>
      </c>
      <c r="C103" t="s">
        <v>18</v>
      </c>
      <c r="D103" t="s">
        <v>19</v>
      </c>
      <c r="E103">
        <v>34</v>
      </c>
      <c r="F103" t="s">
        <v>27</v>
      </c>
      <c r="G103" t="s">
        <v>23</v>
      </c>
    </row>
    <row r="104" spans="1:7" x14ac:dyDescent="0.25">
      <c r="A104">
        <v>5</v>
      </c>
      <c r="B104" t="s">
        <v>130</v>
      </c>
      <c r="C104" t="s">
        <v>18</v>
      </c>
      <c r="D104" t="s">
        <v>19</v>
      </c>
      <c r="E104">
        <v>58</v>
      </c>
      <c r="F104" t="s">
        <v>27</v>
      </c>
      <c r="G104" t="s">
        <v>23</v>
      </c>
    </row>
    <row r="105" spans="1:7" x14ac:dyDescent="0.25">
      <c r="A105">
        <v>5</v>
      </c>
      <c r="B105" t="s">
        <v>131</v>
      </c>
      <c r="C105" t="s">
        <v>18</v>
      </c>
      <c r="D105" t="s">
        <v>19</v>
      </c>
      <c r="E105">
        <v>21</v>
      </c>
      <c r="F105" t="s">
        <v>27</v>
      </c>
      <c r="G105" t="s">
        <v>23</v>
      </c>
    </row>
    <row r="106" spans="1:7" x14ac:dyDescent="0.25">
      <c r="A106">
        <v>5</v>
      </c>
      <c r="B106" t="s">
        <v>132</v>
      </c>
      <c r="C106" t="s">
        <v>18</v>
      </c>
      <c r="D106" t="s">
        <v>19</v>
      </c>
      <c r="E106">
        <v>31</v>
      </c>
      <c r="F106" t="s">
        <v>20</v>
      </c>
      <c r="G106" t="s">
        <v>23</v>
      </c>
    </row>
    <row r="107" spans="1:7" x14ac:dyDescent="0.25">
      <c r="A107">
        <v>5</v>
      </c>
      <c r="B107" t="s">
        <v>133</v>
      </c>
      <c r="C107" t="s">
        <v>18</v>
      </c>
      <c r="D107" t="s">
        <v>19</v>
      </c>
      <c r="E107">
        <v>32</v>
      </c>
      <c r="F107" t="s">
        <v>27</v>
      </c>
      <c r="G107" t="s">
        <v>23</v>
      </c>
    </row>
    <row r="108" spans="1:7" x14ac:dyDescent="0.25">
      <c r="A108">
        <v>5</v>
      </c>
      <c r="B108" t="s">
        <v>134</v>
      </c>
      <c r="C108" t="s">
        <v>18</v>
      </c>
      <c r="D108" t="s">
        <v>19</v>
      </c>
      <c r="E108">
        <v>35</v>
      </c>
      <c r="F108" t="s">
        <v>27</v>
      </c>
      <c r="G108" t="s">
        <v>23</v>
      </c>
    </row>
    <row r="109" spans="1:7" x14ac:dyDescent="0.25">
      <c r="A109">
        <v>5</v>
      </c>
      <c r="B109" t="s">
        <v>135</v>
      </c>
      <c r="C109" t="s">
        <v>18</v>
      </c>
      <c r="D109" t="s">
        <v>19</v>
      </c>
      <c r="E109">
        <v>25</v>
      </c>
      <c r="F109" t="s">
        <v>20</v>
      </c>
      <c r="G109" t="s">
        <v>23</v>
      </c>
    </row>
    <row r="110" spans="1:7" x14ac:dyDescent="0.25">
      <c r="A110">
        <v>5</v>
      </c>
      <c r="B110" t="s">
        <v>136</v>
      </c>
      <c r="C110" t="s">
        <v>18</v>
      </c>
      <c r="D110" t="s">
        <v>19</v>
      </c>
      <c r="E110">
        <v>20</v>
      </c>
      <c r="F110" t="s">
        <v>27</v>
      </c>
      <c r="G110" t="s">
        <v>23</v>
      </c>
    </row>
    <row r="111" spans="1:7" x14ac:dyDescent="0.25">
      <c r="A111">
        <v>5</v>
      </c>
      <c r="B111" t="s">
        <v>137</v>
      </c>
      <c r="C111" t="s">
        <v>18</v>
      </c>
      <c r="D111" t="s">
        <v>19</v>
      </c>
      <c r="E111">
        <v>24</v>
      </c>
      <c r="F111" t="s">
        <v>20</v>
      </c>
      <c r="G111" t="s">
        <v>23</v>
      </c>
    </row>
    <row r="112" spans="1:7" x14ac:dyDescent="0.25">
      <c r="A112">
        <v>5</v>
      </c>
      <c r="B112" t="s">
        <v>138</v>
      </c>
      <c r="C112" t="s">
        <v>18</v>
      </c>
      <c r="D112" t="s">
        <v>19</v>
      </c>
      <c r="E112">
        <v>57</v>
      </c>
      <c r="F112" t="s">
        <v>27</v>
      </c>
      <c r="G112" t="s">
        <v>23</v>
      </c>
    </row>
    <row r="113" spans="1:7" x14ac:dyDescent="0.25">
      <c r="A113">
        <v>5</v>
      </c>
      <c r="B113" t="s">
        <v>139</v>
      </c>
      <c r="C113" t="s">
        <v>18</v>
      </c>
      <c r="D113" t="s">
        <v>19</v>
      </c>
      <c r="E113">
        <v>33</v>
      </c>
      <c r="F113" t="s">
        <v>27</v>
      </c>
      <c r="G113" t="s">
        <v>23</v>
      </c>
    </row>
    <row r="114" spans="1:7" x14ac:dyDescent="0.25">
      <c r="A114">
        <v>5</v>
      </c>
      <c r="B114" t="s">
        <v>140</v>
      </c>
      <c r="C114" t="s">
        <v>18</v>
      </c>
      <c r="D114" t="s">
        <v>19</v>
      </c>
      <c r="E114">
        <v>25</v>
      </c>
      <c r="F114" t="s">
        <v>20</v>
      </c>
      <c r="G114" t="s">
        <v>23</v>
      </c>
    </row>
    <row r="115" spans="1:7" x14ac:dyDescent="0.25">
      <c r="A115">
        <v>5</v>
      </c>
      <c r="B115" t="s">
        <v>141</v>
      </c>
      <c r="C115" t="s">
        <v>18</v>
      </c>
      <c r="D115" t="s">
        <v>19</v>
      </c>
      <c r="E115">
        <v>81</v>
      </c>
      <c r="F115" t="s">
        <v>20</v>
      </c>
      <c r="G115" t="s">
        <v>23</v>
      </c>
    </row>
    <row r="116" spans="1:7" x14ac:dyDescent="0.25">
      <c r="A116">
        <v>5</v>
      </c>
      <c r="B116" t="s">
        <v>142</v>
      </c>
      <c r="C116" t="s">
        <v>18</v>
      </c>
      <c r="D116" t="s">
        <v>19</v>
      </c>
      <c r="E116">
        <v>45</v>
      </c>
      <c r="F116" t="s">
        <v>20</v>
      </c>
      <c r="G116" t="s">
        <v>23</v>
      </c>
    </row>
    <row r="117" spans="1:7" x14ac:dyDescent="0.25">
      <c r="A117">
        <v>5</v>
      </c>
      <c r="B117" t="s">
        <v>143</v>
      </c>
      <c r="C117" t="s">
        <v>18</v>
      </c>
      <c r="D117" t="s">
        <v>19</v>
      </c>
      <c r="E117">
        <v>66</v>
      </c>
      <c r="F117" t="s">
        <v>20</v>
      </c>
      <c r="G117" t="s">
        <v>23</v>
      </c>
    </row>
    <row r="118" spans="1:7" x14ac:dyDescent="0.25">
      <c r="A118">
        <v>6</v>
      </c>
      <c r="B118" t="s">
        <v>144</v>
      </c>
      <c r="C118" t="s">
        <v>18</v>
      </c>
      <c r="D118" t="s">
        <v>19</v>
      </c>
      <c r="E118">
        <v>29</v>
      </c>
      <c r="F118" t="s">
        <v>27</v>
      </c>
      <c r="G118" t="s">
        <v>23</v>
      </c>
    </row>
    <row r="119" spans="1:7" x14ac:dyDescent="0.25">
      <c r="A119">
        <v>6</v>
      </c>
      <c r="B119" t="s">
        <v>145</v>
      </c>
      <c r="C119" t="s">
        <v>18</v>
      </c>
      <c r="D119" t="s">
        <v>19</v>
      </c>
      <c r="E119">
        <v>47</v>
      </c>
      <c r="F119" t="s">
        <v>20</v>
      </c>
      <c r="G119" t="s">
        <v>23</v>
      </c>
    </row>
    <row r="120" spans="1:7" x14ac:dyDescent="0.25">
      <c r="A120">
        <v>6</v>
      </c>
      <c r="B120" t="s">
        <v>146</v>
      </c>
      <c r="C120" t="s">
        <v>18</v>
      </c>
      <c r="D120" t="s">
        <v>19</v>
      </c>
      <c r="E120">
        <v>36</v>
      </c>
      <c r="F120" t="s">
        <v>27</v>
      </c>
      <c r="G120" t="s">
        <v>23</v>
      </c>
    </row>
    <row r="121" spans="1:7" x14ac:dyDescent="0.25">
      <c r="A121">
        <v>6</v>
      </c>
      <c r="B121" t="s">
        <v>147</v>
      </c>
      <c r="C121" t="s">
        <v>18</v>
      </c>
      <c r="D121" t="s">
        <v>19</v>
      </c>
      <c r="E121">
        <v>40</v>
      </c>
      <c r="F121" t="s">
        <v>27</v>
      </c>
      <c r="G121" t="s">
        <v>23</v>
      </c>
    </row>
    <row r="122" spans="1:7" x14ac:dyDescent="0.25">
      <c r="A122">
        <v>6</v>
      </c>
      <c r="B122" t="s">
        <v>148</v>
      </c>
      <c r="C122" t="s">
        <v>18</v>
      </c>
      <c r="D122" t="s">
        <v>19</v>
      </c>
      <c r="E122">
        <v>44</v>
      </c>
      <c r="F122" t="s">
        <v>27</v>
      </c>
      <c r="G122" t="s">
        <v>23</v>
      </c>
    </row>
    <row r="123" spans="1:7" x14ac:dyDescent="0.25">
      <c r="A123">
        <v>6</v>
      </c>
      <c r="B123" t="s">
        <v>149</v>
      </c>
      <c r="C123" t="s">
        <v>18</v>
      </c>
      <c r="D123" t="s">
        <v>19</v>
      </c>
      <c r="E123">
        <v>55</v>
      </c>
      <c r="F123" t="s">
        <v>27</v>
      </c>
      <c r="G123" t="s">
        <v>23</v>
      </c>
    </row>
    <row r="124" spans="1:7" x14ac:dyDescent="0.25">
      <c r="A124">
        <v>6</v>
      </c>
      <c r="B124" t="s">
        <v>150</v>
      </c>
      <c r="C124" t="s">
        <v>18</v>
      </c>
      <c r="D124" t="s">
        <v>19</v>
      </c>
      <c r="E124">
        <v>38</v>
      </c>
      <c r="F124" t="s">
        <v>20</v>
      </c>
      <c r="G124" t="s">
        <v>21</v>
      </c>
    </row>
    <row r="125" spans="1:7" x14ac:dyDescent="0.25">
      <c r="A125">
        <v>6</v>
      </c>
      <c r="B125" t="s">
        <v>151</v>
      </c>
      <c r="C125" t="s">
        <v>18</v>
      </c>
      <c r="D125" t="s">
        <v>19</v>
      </c>
      <c r="E125">
        <v>32</v>
      </c>
      <c r="F125" t="s">
        <v>27</v>
      </c>
      <c r="G125" t="s">
        <v>23</v>
      </c>
    </row>
    <row r="126" spans="1:7" x14ac:dyDescent="0.25">
      <c r="A126">
        <v>6</v>
      </c>
      <c r="B126" t="s">
        <v>152</v>
      </c>
      <c r="C126" t="s">
        <v>18</v>
      </c>
      <c r="D126" t="s">
        <v>19</v>
      </c>
      <c r="E126">
        <v>32</v>
      </c>
      <c r="F126" t="s">
        <v>27</v>
      </c>
      <c r="G126" t="s">
        <v>23</v>
      </c>
    </row>
    <row r="127" spans="1:7" x14ac:dyDescent="0.25">
      <c r="A127">
        <v>6</v>
      </c>
      <c r="B127" t="s">
        <v>153</v>
      </c>
      <c r="C127" t="s">
        <v>18</v>
      </c>
      <c r="D127" t="s">
        <v>19</v>
      </c>
      <c r="E127">
        <v>54</v>
      </c>
      <c r="F127" t="s">
        <v>20</v>
      </c>
      <c r="G127" t="s">
        <v>23</v>
      </c>
    </row>
    <row r="128" spans="1:7" x14ac:dyDescent="0.25">
      <c r="A128">
        <v>6</v>
      </c>
      <c r="B128" t="s">
        <v>154</v>
      </c>
      <c r="C128" t="s">
        <v>18</v>
      </c>
      <c r="D128" t="s">
        <v>19</v>
      </c>
      <c r="E128">
        <v>64</v>
      </c>
      <c r="F128" t="s">
        <v>20</v>
      </c>
      <c r="G128" t="s">
        <v>23</v>
      </c>
    </row>
    <row r="129" spans="1:7" x14ac:dyDescent="0.25">
      <c r="A129">
        <v>6</v>
      </c>
      <c r="B129" t="s">
        <v>155</v>
      </c>
      <c r="C129" t="s">
        <v>18</v>
      </c>
      <c r="D129" t="s">
        <v>19</v>
      </c>
      <c r="E129">
        <v>23</v>
      </c>
      <c r="F129" t="s">
        <v>27</v>
      </c>
      <c r="G129" t="s">
        <v>23</v>
      </c>
    </row>
    <row r="130" spans="1:7" x14ac:dyDescent="0.25">
      <c r="A130">
        <v>6</v>
      </c>
      <c r="B130" t="s">
        <v>156</v>
      </c>
      <c r="C130" t="s">
        <v>18</v>
      </c>
      <c r="D130" t="s">
        <v>19</v>
      </c>
      <c r="E130">
        <v>52</v>
      </c>
      <c r="F130" t="s">
        <v>27</v>
      </c>
      <c r="G130" t="s">
        <v>23</v>
      </c>
    </row>
    <row r="131" spans="1:7" x14ac:dyDescent="0.25">
      <c r="A131">
        <v>6</v>
      </c>
      <c r="B131" t="s">
        <v>157</v>
      </c>
      <c r="C131" t="s">
        <v>18</v>
      </c>
      <c r="D131" t="s">
        <v>19</v>
      </c>
      <c r="E131">
        <v>23</v>
      </c>
      <c r="F131" t="s">
        <v>20</v>
      </c>
      <c r="G131" t="s">
        <v>23</v>
      </c>
    </row>
    <row r="132" spans="1:7" x14ac:dyDescent="0.25">
      <c r="A132">
        <v>7</v>
      </c>
      <c r="B132" t="s">
        <v>158</v>
      </c>
      <c r="C132" t="s">
        <v>18</v>
      </c>
      <c r="D132" t="s">
        <v>19</v>
      </c>
      <c r="E132">
        <v>27</v>
      </c>
      <c r="F132" t="s">
        <v>27</v>
      </c>
      <c r="G132" t="s">
        <v>159</v>
      </c>
    </row>
    <row r="133" spans="1:7" x14ac:dyDescent="0.25">
      <c r="A133">
        <v>7</v>
      </c>
      <c r="B133" t="s">
        <v>160</v>
      </c>
      <c r="C133" t="s">
        <v>18</v>
      </c>
      <c r="D133" t="s">
        <v>19</v>
      </c>
      <c r="E133">
        <v>32</v>
      </c>
      <c r="F133" t="s">
        <v>27</v>
      </c>
      <c r="G133" t="s">
        <v>159</v>
      </c>
    </row>
    <row r="134" spans="1:7" x14ac:dyDescent="0.25">
      <c r="A134">
        <v>7</v>
      </c>
      <c r="B134" t="s">
        <v>161</v>
      </c>
      <c r="C134" t="s">
        <v>18</v>
      </c>
      <c r="D134" t="s">
        <v>19</v>
      </c>
      <c r="E134">
        <v>63</v>
      </c>
      <c r="F134" t="s">
        <v>27</v>
      </c>
      <c r="G134" t="s">
        <v>23</v>
      </c>
    </row>
    <row r="135" spans="1:7" x14ac:dyDescent="0.25">
      <c r="A135">
        <v>7</v>
      </c>
      <c r="B135" t="s">
        <v>162</v>
      </c>
      <c r="C135" t="s">
        <v>18</v>
      </c>
      <c r="D135" t="s">
        <v>19</v>
      </c>
      <c r="E135">
        <v>54</v>
      </c>
      <c r="F135" t="s">
        <v>27</v>
      </c>
      <c r="G135" t="s">
        <v>159</v>
      </c>
    </row>
    <row r="136" spans="1:7" x14ac:dyDescent="0.25">
      <c r="A136">
        <v>7</v>
      </c>
      <c r="B136" t="s">
        <v>163</v>
      </c>
      <c r="C136" t="s">
        <v>18</v>
      </c>
      <c r="D136" t="s">
        <v>19</v>
      </c>
      <c r="E136">
        <v>60</v>
      </c>
      <c r="F136" t="s">
        <v>27</v>
      </c>
      <c r="G136" t="s">
        <v>23</v>
      </c>
    </row>
    <row r="137" spans="1:7" x14ac:dyDescent="0.25">
      <c r="A137">
        <v>7</v>
      </c>
      <c r="B137" t="s">
        <v>164</v>
      </c>
      <c r="C137" t="s">
        <v>18</v>
      </c>
      <c r="D137" t="s">
        <v>19</v>
      </c>
      <c r="E137">
        <v>58</v>
      </c>
      <c r="F137" t="s">
        <v>20</v>
      </c>
      <c r="G137" t="s">
        <v>23</v>
      </c>
    </row>
    <row r="138" spans="1:7" x14ac:dyDescent="0.25">
      <c r="A138">
        <v>7</v>
      </c>
      <c r="B138" t="s">
        <v>165</v>
      </c>
      <c r="C138" t="s">
        <v>18</v>
      </c>
      <c r="D138" t="s">
        <v>19</v>
      </c>
      <c r="E138">
        <v>72</v>
      </c>
      <c r="F138" t="s">
        <v>20</v>
      </c>
      <c r="G138" t="s">
        <v>23</v>
      </c>
    </row>
    <row r="139" spans="1:7" x14ac:dyDescent="0.25">
      <c r="A139">
        <v>7</v>
      </c>
      <c r="B139" t="s">
        <v>166</v>
      </c>
      <c r="C139" t="s">
        <v>18</v>
      </c>
      <c r="D139" t="s">
        <v>19</v>
      </c>
      <c r="E139">
        <v>47</v>
      </c>
      <c r="F139" t="s">
        <v>27</v>
      </c>
      <c r="G139" t="s">
        <v>23</v>
      </c>
    </row>
    <row r="140" spans="1:7" x14ac:dyDescent="0.25">
      <c r="A140">
        <v>7</v>
      </c>
      <c r="B140" t="s">
        <v>167</v>
      </c>
      <c r="C140" t="s">
        <v>18</v>
      </c>
      <c r="D140" t="s">
        <v>19</v>
      </c>
      <c r="E140">
        <v>41</v>
      </c>
      <c r="F140" t="s">
        <v>27</v>
      </c>
      <c r="G140" t="s">
        <v>23</v>
      </c>
    </row>
    <row r="141" spans="1:7" x14ac:dyDescent="0.25">
      <c r="A141">
        <v>7</v>
      </c>
      <c r="B141" t="s">
        <v>168</v>
      </c>
      <c r="C141" t="s">
        <v>18</v>
      </c>
      <c r="D141" t="s">
        <v>19</v>
      </c>
      <c r="E141">
        <v>29</v>
      </c>
      <c r="F141" t="s">
        <v>27</v>
      </c>
      <c r="G141" t="s">
        <v>23</v>
      </c>
    </row>
    <row r="142" spans="1:7" x14ac:dyDescent="0.25">
      <c r="A142">
        <v>7</v>
      </c>
      <c r="B142" t="s">
        <v>169</v>
      </c>
      <c r="C142" t="s">
        <v>18</v>
      </c>
      <c r="D142" t="s">
        <v>19</v>
      </c>
      <c r="E142">
        <v>48</v>
      </c>
      <c r="F142" t="s">
        <v>27</v>
      </c>
      <c r="G142" t="s">
        <v>23</v>
      </c>
    </row>
    <row r="143" spans="1:7" x14ac:dyDescent="0.25">
      <c r="A143">
        <v>8</v>
      </c>
      <c r="B143" t="s">
        <v>170</v>
      </c>
      <c r="C143" t="s">
        <v>18</v>
      </c>
      <c r="D143" t="s">
        <v>19</v>
      </c>
      <c r="E143">
        <v>39</v>
      </c>
      <c r="F143" t="s">
        <v>20</v>
      </c>
      <c r="G143" t="s">
        <v>23</v>
      </c>
    </row>
    <row r="144" spans="1:7" x14ac:dyDescent="0.25">
      <c r="A144">
        <v>8</v>
      </c>
      <c r="B144" t="s">
        <v>171</v>
      </c>
      <c r="C144" t="s">
        <v>18</v>
      </c>
      <c r="D144" t="s">
        <v>19</v>
      </c>
      <c r="E144">
        <v>26</v>
      </c>
      <c r="F144" t="s">
        <v>20</v>
      </c>
      <c r="G144" t="s">
        <v>23</v>
      </c>
    </row>
    <row r="145" spans="1:7" x14ac:dyDescent="0.25">
      <c r="A145">
        <v>8</v>
      </c>
      <c r="B145" t="s">
        <v>172</v>
      </c>
      <c r="C145" t="s">
        <v>18</v>
      </c>
      <c r="D145" t="s">
        <v>19</v>
      </c>
      <c r="E145">
        <v>49</v>
      </c>
      <c r="F145" t="s">
        <v>20</v>
      </c>
      <c r="G145" t="s">
        <v>21</v>
      </c>
    </row>
    <row r="146" spans="1:7" x14ac:dyDescent="0.25">
      <c r="A146">
        <v>8</v>
      </c>
      <c r="B146" t="s">
        <v>173</v>
      </c>
      <c r="C146" t="s">
        <v>18</v>
      </c>
      <c r="D146" t="s">
        <v>19</v>
      </c>
      <c r="E146">
        <v>42</v>
      </c>
      <c r="F146" t="s">
        <v>20</v>
      </c>
      <c r="G146" t="s">
        <v>23</v>
      </c>
    </row>
    <row r="147" spans="1:7" x14ac:dyDescent="0.25">
      <c r="A147">
        <v>8</v>
      </c>
      <c r="B147" t="s">
        <v>174</v>
      </c>
      <c r="C147" t="s">
        <v>18</v>
      </c>
      <c r="D147" t="s">
        <v>19</v>
      </c>
      <c r="E147">
        <v>36</v>
      </c>
      <c r="F147" t="s">
        <v>27</v>
      </c>
      <c r="G147" t="s">
        <v>23</v>
      </c>
    </row>
    <row r="148" spans="1:7" x14ac:dyDescent="0.25">
      <c r="A148">
        <v>8</v>
      </c>
      <c r="B148" t="s">
        <v>175</v>
      </c>
      <c r="C148" t="s">
        <v>18</v>
      </c>
      <c r="D148" t="s">
        <v>19</v>
      </c>
      <c r="E148">
        <v>41</v>
      </c>
      <c r="F148" t="s">
        <v>27</v>
      </c>
      <c r="G148" t="s">
        <v>23</v>
      </c>
    </row>
    <row r="149" spans="1:7" x14ac:dyDescent="0.25">
      <c r="A149">
        <v>8</v>
      </c>
      <c r="B149" t="s">
        <v>176</v>
      </c>
      <c r="C149" t="s">
        <v>18</v>
      </c>
      <c r="D149" t="s">
        <v>19</v>
      </c>
      <c r="E149">
        <v>48</v>
      </c>
      <c r="F149" t="s">
        <v>20</v>
      </c>
      <c r="G149" t="s">
        <v>23</v>
      </c>
    </row>
    <row r="150" spans="1:7" x14ac:dyDescent="0.25">
      <c r="A150">
        <v>8</v>
      </c>
      <c r="B150" t="s">
        <v>177</v>
      </c>
      <c r="C150" t="s">
        <v>18</v>
      </c>
      <c r="D150" t="s">
        <v>19</v>
      </c>
      <c r="E150">
        <v>30</v>
      </c>
      <c r="F150" t="s">
        <v>27</v>
      </c>
      <c r="G150" t="s">
        <v>23</v>
      </c>
    </row>
    <row r="151" spans="1:7" x14ac:dyDescent="0.25">
      <c r="A151">
        <v>8</v>
      </c>
      <c r="B151" t="s">
        <v>178</v>
      </c>
      <c r="C151" t="s">
        <v>18</v>
      </c>
      <c r="D151" t="s">
        <v>19</v>
      </c>
      <c r="E151">
        <v>24</v>
      </c>
      <c r="F151" t="s">
        <v>20</v>
      </c>
      <c r="G151" t="s">
        <v>23</v>
      </c>
    </row>
    <row r="152" spans="1:7" x14ac:dyDescent="0.25">
      <c r="A152">
        <v>8</v>
      </c>
      <c r="B152" t="s">
        <v>179</v>
      </c>
      <c r="C152" t="s">
        <v>18</v>
      </c>
      <c r="D152" t="s">
        <v>19</v>
      </c>
      <c r="E152">
        <v>60</v>
      </c>
      <c r="F152" t="s">
        <v>27</v>
      </c>
      <c r="G152" t="s">
        <v>23</v>
      </c>
    </row>
    <row r="153" spans="1:7" x14ac:dyDescent="0.25">
      <c r="A153">
        <v>8</v>
      </c>
      <c r="B153" t="s">
        <v>180</v>
      </c>
      <c r="C153" t="s">
        <v>18</v>
      </c>
      <c r="D153" t="s">
        <v>19</v>
      </c>
      <c r="E153">
        <v>50</v>
      </c>
      <c r="F153" t="s">
        <v>20</v>
      </c>
      <c r="G153" t="s">
        <v>23</v>
      </c>
    </row>
    <row r="154" spans="1:7" x14ac:dyDescent="0.25">
      <c r="A154">
        <v>8</v>
      </c>
      <c r="B154" t="s">
        <v>181</v>
      </c>
      <c r="C154" t="s">
        <v>18</v>
      </c>
      <c r="D154" t="s">
        <v>19</v>
      </c>
      <c r="E154">
        <v>45</v>
      </c>
      <c r="F154" t="s">
        <v>27</v>
      </c>
      <c r="G154" t="s">
        <v>23</v>
      </c>
    </row>
    <row r="155" spans="1:7" x14ac:dyDescent="0.25">
      <c r="A155">
        <v>8</v>
      </c>
      <c r="B155" t="s">
        <v>182</v>
      </c>
      <c r="C155" t="s">
        <v>18</v>
      </c>
      <c r="D155" t="s">
        <v>19</v>
      </c>
      <c r="E155">
        <v>44</v>
      </c>
      <c r="F155" t="s">
        <v>20</v>
      </c>
      <c r="G155" t="s">
        <v>23</v>
      </c>
    </row>
    <row r="156" spans="1:7" x14ac:dyDescent="0.25">
      <c r="A156">
        <v>8</v>
      </c>
      <c r="B156" t="s">
        <v>183</v>
      </c>
      <c r="C156" t="s">
        <v>18</v>
      </c>
      <c r="D156" t="s">
        <v>19</v>
      </c>
      <c r="E156">
        <v>44</v>
      </c>
      <c r="F156" t="s">
        <v>27</v>
      </c>
      <c r="G156" t="s">
        <v>23</v>
      </c>
    </row>
    <row r="157" spans="1:7" x14ac:dyDescent="0.25">
      <c r="A157">
        <v>8</v>
      </c>
      <c r="B157" t="s">
        <v>184</v>
      </c>
      <c r="C157" t="s">
        <v>18</v>
      </c>
      <c r="D157" t="s">
        <v>19</v>
      </c>
      <c r="E157">
        <v>48</v>
      </c>
      <c r="F157" t="s">
        <v>27</v>
      </c>
      <c r="G157" t="s">
        <v>23</v>
      </c>
    </row>
    <row r="158" spans="1:7" x14ac:dyDescent="0.25">
      <c r="A158">
        <v>8</v>
      </c>
      <c r="B158" t="s">
        <v>185</v>
      </c>
      <c r="C158" t="s">
        <v>18</v>
      </c>
      <c r="D158" t="s">
        <v>19</v>
      </c>
      <c r="E158">
        <v>51</v>
      </c>
      <c r="F158" t="s">
        <v>20</v>
      </c>
      <c r="G158" t="s">
        <v>23</v>
      </c>
    </row>
    <row r="159" spans="1:7" x14ac:dyDescent="0.25">
      <c r="A159">
        <v>8</v>
      </c>
      <c r="B159" t="s">
        <v>186</v>
      </c>
      <c r="C159" t="s">
        <v>18</v>
      </c>
      <c r="D159" t="s">
        <v>19</v>
      </c>
      <c r="E159">
        <v>20</v>
      </c>
      <c r="F159" t="s">
        <v>27</v>
      </c>
      <c r="G159" t="s">
        <v>23</v>
      </c>
    </row>
    <row r="160" spans="1:7" x14ac:dyDescent="0.25">
      <c r="A160">
        <v>8</v>
      </c>
      <c r="B160" t="s">
        <v>187</v>
      </c>
      <c r="C160" t="s">
        <v>18</v>
      </c>
      <c r="D160" t="s">
        <v>19</v>
      </c>
      <c r="E160">
        <v>43</v>
      </c>
      <c r="F160" t="s">
        <v>27</v>
      </c>
      <c r="G160" t="s">
        <v>23</v>
      </c>
    </row>
    <row r="161" spans="1:7" x14ac:dyDescent="0.25">
      <c r="A161">
        <v>8</v>
      </c>
      <c r="B161" t="s">
        <v>188</v>
      </c>
      <c r="C161" t="s">
        <v>18</v>
      </c>
      <c r="D161" t="s">
        <v>19</v>
      </c>
      <c r="E161">
        <v>26</v>
      </c>
      <c r="F161" t="s">
        <v>20</v>
      </c>
      <c r="G161" t="s">
        <v>23</v>
      </c>
    </row>
    <row r="162" spans="1:7" x14ac:dyDescent="0.25">
      <c r="A162">
        <v>8</v>
      </c>
      <c r="B162" t="s">
        <v>189</v>
      </c>
      <c r="C162" t="s">
        <v>18</v>
      </c>
      <c r="D162" t="s">
        <v>19</v>
      </c>
      <c r="E162">
        <v>60</v>
      </c>
      <c r="F162" t="s">
        <v>27</v>
      </c>
      <c r="G162" t="s">
        <v>23</v>
      </c>
    </row>
    <row r="163" spans="1:7" x14ac:dyDescent="0.25">
      <c r="A163">
        <v>8</v>
      </c>
      <c r="B163" t="s">
        <v>190</v>
      </c>
      <c r="C163" t="s">
        <v>18</v>
      </c>
      <c r="D163" t="s">
        <v>19</v>
      </c>
      <c r="E163">
        <v>62</v>
      </c>
      <c r="F163" t="s">
        <v>20</v>
      </c>
      <c r="G163" t="s">
        <v>23</v>
      </c>
    </row>
    <row r="164" spans="1:7" x14ac:dyDescent="0.25">
      <c r="A164">
        <v>8</v>
      </c>
      <c r="B164" t="s">
        <v>191</v>
      </c>
      <c r="C164" t="s">
        <v>18</v>
      </c>
      <c r="D164" t="s">
        <v>19</v>
      </c>
      <c r="E164">
        <v>36</v>
      </c>
      <c r="F164" t="s">
        <v>20</v>
      </c>
      <c r="G164" t="s">
        <v>23</v>
      </c>
    </row>
    <row r="165" spans="1:7" x14ac:dyDescent="0.25">
      <c r="A165">
        <v>8</v>
      </c>
      <c r="B165" t="s">
        <v>192</v>
      </c>
      <c r="C165" t="s">
        <v>18</v>
      </c>
      <c r="D165" t="s">
        <v>19</v>
      </c>
      <c r="E165">
        <v>56</v>
      </c>
      <c r="F165" t="s">
        <v>20</v>
      </c>
      <c r="G165" t="s">
        <v>23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17518-A53E-4E0E-9580-98EB325CE4AF}">
  <dimension ref="A1:I165"/>
  <sheetViews>
    <sheetView workbookViewId="0">
      <selection activeCell="E31" sqref="E31"/>
    </sheetView>
  </sheetViews>
  <sheetFormatPr defaultRowHeight="15" x14ac:dyDescent="0.25"/>
  <cols>
    <col min="1" max="1" width="16" bestFit="1" customWidth="1"/>
    <col min="2" max="2" width="36.85546875" bestFit="1" customWidth="1"/>
    <col min="5" max="5" width="35.85546875" customWidth="1"/>
    <col min="10" max="10" width="24.5703125" customWidth="1"/>
  </cols>
  <sheetData>
    <row r="1" spans="1:9" x14ac:dyDescent="0.25">
      <c r="A1" t="s">
        <v>218</v>
      </c>
      <c r="B1" t="s">
        <v>219</v>
      </c>
    </row>
    <row r="2" spans="1:9" x14ac:dyDescent="0.25">
      <c r="A2" t="s">
        <v>212</v>
      </c>
      <c r="B2" t="s">
        <v>213</v>
      </c>
      <c r="F2" t="s">
        <v>236</v>
      </c>
      <c r="G2" t="s">
        <v>237</v>
      </c>
    </row>
    <row r="3" spans="1:9" x14ac:dyDescent="0.25">
      <c r="A3" t="s">
        <v>212</v>
      </c>
      <c r="B3" t="s">
        <v>214</v>
      </c>
      <c r="D3" s="24" t="s">
        <v>238</v>
      </c>
      <c r="E3" t="s">
        <v>212</v>
      </c>
      <c r="F3">
        <f>COUNTIF(A:A,E3)</f>
        <v>135</v>
      </c>
      <c r="G3" s="15">
        <f>F3/164</f>
        <v>0.82317073170731703</v>
      </c>
    </row>
    <row r="4" spans="1:9" x14ac:dyDescent="0.25">
      <c r="A4" t="s">
        <v>212</v>
      </c>
      <c r="B4" t="s">
        <v>213</v>
      </c>
      <c r="D4" s="24"/>
      <c r="E4" t="s">
        <v>215</v>
      </c>
      <c r="F4">
        <f>COUNTIF(A:A,E4)</f>
        <v>29</v>
      </c>
      <c r="G4" s="15">
        <f>F4/164</f>
        <v>0.17682926829268292</v>
      </c>
    </row>
    <row r="5" spans="1:9" x14ac:dyDescent="0.25">
      <c r="A5" t="s">
        <v>212</v>
      </c>
      <c r="B5" t="s">
        <v>213</v>
      </c>
      <c r="D5" s="25" t="s">
        <v>239</v>
      </c>
      <c r="E5" t="s">
        <v>213</v>
      </c>
      <c r="F5">
        <f>COUNTIF(B:B,E5)</f>
        <v>76</v>
      </c>
      <c r="G5" s="15">
        <f t="shared" ref="G5:G8" si="0">F5/164</f>
        <v>0.46341463414634149</v>
      </c>
    </row>
    <row r="6" spans="1:9" x14ac:dyDescent="0.25">
      <c r="A6" t="s">
        <v>212</v>
      </c>
      <c r="B6" t="s">
        <v>214</v>
      </c>
      <c r="D6" s="25"/>
      <c r="E6" t="s">
        <v>214</v>
      </c>
      <c r="F6">
        <f t="shared" ref="F6:F8" si="1">COUNTIF(B:B,E6)</f>
        <v>83</v>
      </c>
      <c r="G6" s="15">
        <f t="shared" si="0"/>
        <v>0.50609756097560976</v>
      </c>
    </row>
    <row r="7" spans="1:9" x14ac:dyDescent="0.25">
      <c r="A7" t="s">
        <v>212</v>
      </c>
      <c r="B7" t="s">
        <v>214</v>
      </c>
      <c r="D7" s="25"/>
      <c r="E7" t="s">
        <v>206</v>
      </c>
      <c r="F7">
        <f t="shared" si="1"/>
        <v>3</v>
      </c>
      <c r="G7" s="15">
        <f t="shared" si="0"/>
        <v>1.8292682926829267E-2</v>
      </c>
    </row>
    <row r="8" spans="1:9" x14ac:dyDescent="0.25">
      <c r="A8" t="s">
        <v>212</v>
      </c>
      <c r="B8" t="s">
        <v>214</v>
      </c>
      <c r="D8" s="25"/>
      <c r="E8" t="s">
        <v>202</v>
      </c>
      <c r="F8">
        <f t="shared" si="1"/>
        <v>2</v>
      </c>
      <c r="G8" s="15">
        <f t="shared" si="0"/>
        <v>1.2195121951219513E-2</v>
      </c>
    </row>
    <row r="9" spans="1:9" x14ac:dyDescent="0.25">
      <c r="A9" t="s">
        <v>215</v>
      </c>
      <c r="B9" t="s">
        <v>214</v>
      </c>
    </row>
    <row r="10" spans="1:9" x14ac:dyDescent="0.25">
      <c r="A10" t="s">
        <v>215</v>
      </c>
      <c r="B10" t="s">
        <v>206</v>
      </c>
      <c r="D10" s="4" t="s">
        <v>240</v>
      </c>
      <c r="F10" t="s">
        <v>239</v>
      </c>
    </row>
    <row r="11" spans="1:9" x14ac:dyDescent="0.25">
      <c r="A11" t="s">
        <v>212</v>
      </c>
      <c r="B11" t="s">
        <v>214</v>
      </c>
      <c r="F11" t="s">
        <v>213</v>
      </c>
      <c r="G11" t="s">
        <v>214</v>
      </c>
      <c r="H11" t="s">
        <v>206</v>
      </c>
      <c r="I11" t="s">
        <v>202</v>
      </c>
    </row>
    <row r="12" spans="1:9" x14ac:dyDescent="0.25">
      <c r="A12" t="s">
        <v>212</v>
      </c>
      <c r="B12" t="s">
        <v>213</v>
      </c>
      <c r="D12" s="30" t="s">
        <v>241</v>
      </c>
      <c r="E12" t="s">
        <v>212</v>
      </c>
      <c r="F12">
        <f>COUNTIFS($A:$A,E12,$B:$B,F11)</f>
        <v>72</v>
      </c>
      <c r="G12">
        <f>COUNTIFS($A:$A,E12,$B:$B,G11)</f>
        <v>62</v>
      </c>
      <c r="H12">
        <f>COUNTIFS($A:$A,E12,$B:$B,H11)</f>
        <v>0</v>
      </c>
      <c r="I12">
        <f>COUNTIFS($A:$A,E12,$B:$B,I11)</f>
        <v>1</v>
      </c>
    </row>
    <row r="13" spans="1:9" x14ac:dyDescent="0.25">
      <c r="A13" t="s">
        <v>215</v>
      </c>
      <c r="B13" t="s">
        <v>214</v>
      </c>
      <c r="D13" s="30"/>
      <c r="E13" t="s">
        <v>215</v>
      </c>
      <c r="F13">
        <f>COUNTIFS(A:A,E13,B:B,F11)</f>
        <v>4</v>
      </c>
      <c r="G13">
        <f>COUNTIFS($A:$A,E13,$B:$B,G11)</f>
        <v>21</v>
      </c>
      <c r="H13">
        <f>COUNTIFS($A:$A,E13,$B:$B,H11)</f>
        <v>3</v>
      </c>
      <c r="I13">
        <f>COUNTIFS($A:$A,E13,$B:$B,I11)</f>
        <v>1</v>
      </c>
    </row>
    <row r="14" spans="1:9" x14ac:dyDescent="0.25">
      <c r="A14" t="s">
        <v>212</v>
      </c>
      <c r="B14" t="s">
        <v>214</v>
      </c>
    </row>
    <row r="15" spans="1:9" x14ac:dyDescent="0.25">
      <c r="A15" t="s">
        <v>212</v>
      </c>
      <c r="B15" t="s">
        <v>214</v>
      </c>
    </row>
    <row r="16" spans="1:9" x14ac:dyDescent="0.25">
      <c r="A16" t="s">
        <v>212</v>
      </c>
      <c r="B16" t="s">
        <v>213</v>
      </c>
    </row>
    <row r="17" spans="1:2" x14ac:dyDescent="0.25">
      <c r="A17" t="s">
        <v>212</v>
      </c>
      <c r="B17" t="s">
        <v>213</v>
      </c>
    </row>
    <row r="18" spans="1:2" x14ac:dyDescent="0.25">
      <c r="A18" t="s">
        <v>212</v>
      </c>
      <c r="B18" t="s">
        <v>213</v>
      </c>
    </row>
    <row r="19" spans="1:2" x14ac:dyDescent="0.25">
      <c r="A19" t="s">
        <v>212</v>
      </c>
      <c r="B19" t="s">
        <v>214</v>
      </c>
    </row>
    <row r="20" spans="1:2" x14ac:dyDescent="0.25">
      <c r="A20" t="s">
        <v>212</v>
      </c>
      <c r="B20" t="s">
        <v>214</v>
      </c>
    </row>
    <row r="21" spans="1:2" x14ac:dyDescent="0.25">
      <c r="A21" t="s">
        <v>212</v>
      </c>
      <c r="B21" t="s">
        <v>213</v>
      </c>
    </row>
    <row r="22" spans="1:2" x14ac:dyDescent="0.25">
      <c r="A22" t="s">
        <v>212</v>
      </c>
      <c r="B22" t="s">
        <v>214</v>
      </c>
    </row>
    <row r="23" spans="1:2" x14ac:dyDescent="0.25">
      <c r="A23" t="s">
        <v>212</v>
      </c>
      <c r="B23" t="s">
        <v>214</v>
      </c>
    </row>
    <row r="24" spans="1:2" x14ac:dyDescent="0.25">
      <c r="A24" t="s">
        <v>215</v>
      </c>
      <c r="B24" t="s">
        <v>213</v>
      </c>
    </row>
    <row r="25" spans="1:2" x14ac:dyDescent="0.25">
      <c r="A25" t="s">
        <v>212</v>
      </c>
      <c r="B25" t="s">
        <v>213</v>
      </c>
    </row>
    <row r="26" spans="1:2" x14ac:dyDescent="0.25">
      <c r="A26" t="s">
        <v>212</v>
      </c>
      <c r="B26" t="s">
        <v>214</v>
      </c>
    </row>
    <row r="27" spans="1:2" x14ac:dyDescent="0.25">
      <c r="A27" t="s">
        <v>212</v>
      </c>
      <c r="B27" t="s">
        <v>213</v>
      </c>
    </row>
    <row r="28" spans="1:2" x14ac:dyDescent="0.25">
      <c r="A28" t="s">
        <v>215</v>
      </c>
      <c r="B28" t="s">
        <v>214</v>
      </c>
    </row>
    <row r="29" spans="1:2" x14ac:dyDescent="0.25">
      <c r="A29" t="s">
        <v>212</v>
      </c>
      <c r="B29" t="s">
        <v>214</v>
      </c>
    </row>
    <row r="30" spans="1:2" x14ac:dyDescent="0.25">
      <c r="A30" t="s">
        <v>212</v>
      </c>
      <c r="B30" t="s">
        <v>214</v>
      </c>
    </row>
    <row r="31" spans="1:2" x14ac:dyDescent="0.25">
      <c r="A31" t="s">
        <v>212</v>
      </c>
      <c r="B31" t="s">
        <v>213</v>
      </c>
    </row>
    <row r="32" spans="1:2" x14ac:dyDescent="0.25">
      <c r="A32" t="s">
        <v>215</v>
      </c>
      <c r="B32" t="s">
        <v>214</v>
      </c>
    </row>
    <row r="33" spans="1:2" x14ac:dyDescent="0.25">
      <c r="A33" t="s">
        <v>215</v>
      </c>
      <c r="B33" t="s">
        <v>206</v>
      </c>
    </row>
    <row r="34" spans="1:2" x14ac:dyDescent="0.25">
      <c r="A34" t="s">
        <v>215</v>
      </c>
      <c r="B34" t="s">
        <v>214</v>
      </c>
    </row>
    <row r="35" spans="1:2" x14ac:dyDescent="0.25">
      <c r="A35" t="s">
        <v>212</v>
      </c>
      <c r="B35" t="s">
        <v>213</v>
      </c>
    </row>
    <row r="36" spans="1:2" x14ac:dyDescent="0.25">
      <c r="A36" t="s">
        <v>215</v>
      </c>
      <c r="B36" t="s">
        <v>214</v>
      </c>
    </row>
    <row r="37" spans="1:2" x14ac:dyDescent="0.25">
      <c r="A37" t="s">
        <v>212</v>
      </c>
      <c r="B37" t="s">
        <v>213</v>
      </c>
    </row>
    <row r="38" spans="1:2" x14ac:dyDescent="0.25">
      <c r="A38" t="s">
        <v>212</v>
      </c>
      <c r="B38" t="s">
        <v>213</v>
      </c>
    </row>
    <row r="39" spans="1:2" x14ac:dyDescent="0.25">
      <c r="A39" t="s">
        <v>212</v>
      </c>
      <c r="B39" t="s">
        <v>213</v>
      </c>
    </row>
    <row r="40" spans="1:2" x14ac:dyDescent="0.25">
      <c r="A40" t="s">
        <v>212</v>
      </c>
      <c r="B40" t="s">
        <v>213</v>
      </c>
    </row>
    <row r="41" spans="1:2" x14ac:dyDescent="0.25">
      <c r="A41" t="s">
        <v>212</v>
      </c>
      <c r="B41" t="s">
        <v>213</v>
      </c>
    </row>
    <row r="42" spans="1:2" x14ac:dyDescent="0.25">
      <c r="A42" t="s">
        <v>212</v>
      </c>
      <c r="B42" t="s">
        <v>213</v>
      </c>
    </row>
    <row r="43" spans="1:2" x14ac:dyDescent="0.25">
      <c r="A43" t="s">
        <v>212</v>
      </c>
      <c r="B43" t="s">
        <v>214</v>
      </c>
    </row>
    <row r="44" spans="1:2" x14ac:dyDescent="0.25">
      <c r="A44" t="s">
        <v>212</v>
      </c>
      <c r="B44" t="s">
        <v>213</v>
      </c>
    </row>
    <row r="45" spans="1:2" x14ac:dyDescent="0.25">
      <c r="A45" t="s">
        <v>212</v>
      </c>
      <c r="B45" t="s">
        <v>213</v>
      </c>
    </row>
    <row r="46" spans="1:2" x14ac:dyDescent="0.25">
      <c r="A46" t="s">
        <v>212</v>
      </c>
      <c r="B46" t="s">
        <v>213</v>
      </c>
    </row>
    <row r="47" spans="1:2" x14ac:dyDescent="0.25">
      <c r="A47" t="s">
        <v>212</v>
      </c>
      <c r="B47" t="s">
        <v>214</v>
      </c>
    </row>
    <row r="48" spans="1:2" x14ac:dyDescent="0.25">
      <c r="A48" t="s">
        <v>212</v>
      </c>
      <c r="B48" t="s">
        <v>213</v>
      </c>
    </row>
    <row r="49" spans="1:2" x14ac:dyDescent="0.25">
      <c r="A49" t="s">
        <v>215</v>
      </c>
      <c r="B49" t="s">
        <v>213</v>
      </c>
    </row>
    <row r="50" spans="1:2" x14ac:dyDescent="0.25">
      <c r="A50" t="s">
        <v>212</v>
      </c>
      <c r="B50" t="s">
        <v>214</v>
      </c>
    </row>
    <row r="51" spans="1:2" x14ac:dyDescent="0.25">
      <c r="A51" t="s">
        <v>215</v>
      </c>
      <c r="B51" t="s">
        <v>214</v>
      </c>
    </row>
    <row r="52" spans="1:2" x14ac:dyDescent="0.25">
      <c r="A52" t="s">
        <v>215</v>
      </c>
      <c r="B52" t="s">
        <v>213</v>
      </c>
    </row>
    <row r="53" spans="1:2" x14ac:dyDescent="0.25">
      <c r="A53" t="s">
        <v>212</v>
      </c>
      <c r="B53" t="s">
        <v>214</v>
      </c>
    </row>
    <row r="54" spans="1:2" x14ac:dyDescent="0.25">
      <c r="A54" t="s">
        <v>212</v>
      </c>
      <c r="B54" t="s">
        <v>214</v>
      </c>
    </row>
    <row r="55" spans="1:2" x14ac:dyDescent="0.25">
      <c r="A55" t="s">
        <v>212</v>
      </c>
      <c r="B55" t="s">
        <v>213</v>
      </c>
    </row>
    <row r="56" spans="1:2" x14ac:dyDescent="0.25">
      <c r="A56" t="s">
        <v>212</v>
      </c>
      <c r="B56" t="s">
        <v>214</v>
      </c>
    </row>
    <row r="57" spans="1:2" x14ac:dyDescent="0.25">
      <c r="A57" t="s">
        <v>215</v>
      </c>
      <c r="B57" t="s">
        <v>214</v>
      </c>
    </row>
    <row r="58" spans="1:2" x14ac:dyDescent="0.25">
      <c r="A58" t="s">
        <v>212</v>
      </c>
      <c r="B58" t="s">
        <v>213</v>
      </c>
    </row>
    <row r="59" spans="1:2" x14ac:dyDescent="0.25">
      <c r="A59" t="s">
        <v>212</v>
      </c>
      <c r="B59" t="s">
        <v>214</v>
      </c>
    </row>
    <row r="60" spans="1:2" x14ac:dyDescent="0.25">
      <c r="A60" t="s">
        <v>212</v>
      </c>
      <c r="B60" t="s">
        <v>213</v>
      </c>
    </row>
    <row r="61" spans="1:2" x14ac:dyDescent="0.25">
      <c r="A61" t="s">
        <v>212</v>
      </c>
      <c r="B61" t="s">
        <v>213</v>
      </c>
    </row>
    <row r="62" spans="1:2" x14ac:dyDescent="0.25">
      <c r="A62" t="s">
        <v>215</v>
      </c>
      <c r="B62" t="s">
        <v>214</v>
      </c>
    </row>
    <row r="63" spans="1:2" x14ac:dyDescent="0.25">
      <c r="A63" t="s">
        <v>212</v>
      </c>
      <c r="B63" t="s">
        <v>214</v>
      </c>
    </row>
    <row r="64" spans="1:2" x14ac:dyDescent="0.25">
      <c r="A64" t="s">
        <v>212</v>
      </c>
      <c r="B64" t="s">
        <v>213</v>
      </c>
    </row>
    <row r="65" spans="1:2" x14ac:dyDescent="0.25">
      <c r="A65" t="s">
        <v>212</v>
      </c>
      <c r="B65" t="s">
        <v>213</v>
      </c>
    </row>
    <row r="66" spans="1:2" x14ac:dyDescent="0.25">
      <c r="A66" t="s">
        <v>215</v>
      </c>
      <c r="B66" t="s">
        <v>214</v>
      </c>
    </row>
    <row r="67" spans="1:2" x14ac:dyDescent="0.25">
      <c r="A67" t="s">
        <v>212</v>
      </c>
      <c r="B67" t="s">
        <v>214</v>
      </c>
    </row>
    <row r="68" spans="1:2" x14ac:dyDescent="0.25">
      <c r="A68" t="s">
        <v>212</v>
      </c>
      <c r="B68" t="s">
        <v>214</v>
      </c>
    </row>
    <row r="69" spans="1:2" x14ac:dyDescent="0.25">
      <c r="A69" t="s">
        <v>212</v>
      </c>
      <c r="B69" t="s">
        <v>214</v>
      </c>
    </row>
    <row r="70" spans="1:2" x14ac:dyDescent="0.25">
      <c r="A70" t="s">
        <v>212</v>
      </c>
      <c r="B70" t="s">
        <v>214</v>
      </c>
    </row>
    <row r="71" spans="1:2" x14ac:dyDescent="0.25">
      <c r="A71" t="s">
        <v>212</v>
      </c>
      <c r="B71" t="s">
        <v>214</v>
      </c>
    </row>
    <row r="72" spans="1:2" x14ac:dyDescent="0.25">
      <c r="A72" t="s">
        <v>212</v>
      </c>
      <c r="B72" t="s">
        <v>214</v>
      </c>
    </row>
    <row r="73" spans="1:2" x14ac:dyDescent="0.25">
      <c r="A73" t="s">
        <v>212</v>
      </c>
      <c r="B73" t="s">
        <v>213</v>
      </c>
    </row>
    <row r="74" spans="1:2" x14ac:dyDescent="0.25">
      <c r="A74" t="s">
        <v>215</v>
      </c>
      <c r="B74" t="s">
        <v>213</v>
      </c>
    </row>
    <row r="75" spans="1:2" x14ac:dyDescent="0.25">
      <c r="A75" t="s">
        <v>212</v>
      </c>
      <c r="B75" t="s">
        <v>213</v>
      </c>
    </row>
    <row r="76" spans="1:2" x14ac:dyDescent="0.25">
      <c r="A76" t="s">
        <v>215</v>
      </c>
      <c r="B76" t="s">
        <v>214</v>
      </c>
    </row>
    <row r="77" spans="1:2" x14ac:dyDescent="0.25">
      <c r="A77" t="s">
        <v>212</v>
      </c>
      <c r="B77" t="s">
        <v>213</v>
      </c>
    </row>
    <row r="78" spans="1:2" x14ac:dyDescent="0.25">
      <c r="A78" t="s">
        <v>215</v>
      </c>
      <c r="B78" t="s">
        <v>214</v>
      </c>
    </row>
    <row r="79" spans="1:2" x14ac:dyDescent="0.25">
      <c r="A79" t="s">
        <v>212</v>
      </c>
      <c r="B79" t="s">
        <v>214</v>
      </c>
    </row>
    <row r="80" spans="1:2" x14ac:dyDescent="0.25">
      <c r="A80" t="s">
        <v>212</v>
      </c>
      <c r="B80" t="s">
        <v>213</v>
      </c>
    </row>
    <row r="81" spans="1:2" x14ac:dyDescent="0.25">
      <c r="A81" t="s">
        <v>212</v>
      </c>
      <c r="B81" t="s">
        <v>214</v>
      </c>
    </row>
    <row r="82" spans="1:2" x14ac:dyDescent="0.25">
      <c r="A82" t="s">
        <v>215</v>
      </c>
      <c r="B82" t="s">
        <v>214</v>
      </c>
    </row>
    <row r="83" spans="1:2" x14ac:dyDescent="0.25">
      <c r="A83" t="s">
        <v>212</v>
      </c>
      <c r="B83" t="s">
        <v>213</v>
      </c>
    </row>
    <row r="84" spans="1:2" x14ac:dyDescent="0.25">
      <c r="A84" t="s">
        <v>212</v>
      </c>
      <c r="B84" t="s">
        <v>214</v>
      </c>
    </row>
    <row r="85" spans="1:2" x14ac:dyDescent="0.25">
      <c r="A85" t="s">
        <v>212</v>
      </c>
      <c r="B85" t="s">
        <v>213</v>
      </c>
    </row>
    <row r="86" spans="1:2" x14ac:dyDescent="0.25">
      <c r="A86" t="s">
        <v>215</v>
      </c>
      <c r="B86" t="s">
        <v>214</v>
      </c>
    </row>
    <row r="87" spans="1:2" x14ac:dyDescent="0.25">
      <c r="A87" t="s">
        <v>212</v>
      </c>
      <c r="B87" t="s">
        <v>214</v>
      </c>
    </row>
    <row r="88" spans="1:2" x14ac:dyDescent="0.25">
      <c r="A88" t="s">
        <v>212</v>
      </c>
      <c r="B88" t="s">
        <v>214</v>
      </c>
    </row>
    <row r="89" spans="1:2" x14ac:dyDescent="0.25">
      <c r="A89" t="s">
        <v>212</v>
      </c>
      <c r="B89" t="s">
        <v>213</v>
      </c>
    </row>
    <row r="90" spans="1:2" x14ac:dyDescent="0.25">
      <c r="A90" t="s">
        <v>212</v>
      </c>
      <c r="B90" t="s">
        <v>213</v>
      </c>
    </row>
    <row r="91" spans="1:2" x14ac:dyDescent="0.25">
      <c r="A91" t="s">
        <v>212</v>
      </c>
      <c r="B91" t="s">
        <v>213</v>
      </c>
    </row>
    <row r="92" spans="1:2" x14ac:dyDescent="0.25">
      <c r="A92" t="s">
        <v>215</v>
      </c>
      <c r="B92" t="s">
        <v>214</v>
      </c>
    </row>
    <row r="93" spans="1:2" x14ac:dyDescent="0.25">
      <c r="A93" t="s">
        <v>212</v>
      </c>
      <c r="B93" t="s">
        <v>214</v>
      </c>
    </row>
    <row r="94" spans="1:2" x14ac:dyDescent="0.25">
      <c r="A94" t="s">
        <v>212</v>
      </c>
      <c r="B94" t="s">
        <v>213</v>
      </c>
    </row>
    <row r="95" spans="1:2" x14ac:dyDescent="0.25">
      <c r="A95" t="s">
        <v>215</v>
      </c>
      <c r="B95" t="s">
        <v>214</v>
      </c>
    </row>
    <row r="96" spans="1:2" x14ac:dyDescent="0.25">
      <c r="A96" t="s">
        <v>212</v>
      </c>
      <c r="B96" t="s">
        <v>214</v>
      </c>
    </row>
    <row r="97" spans="1:2" x14ac:dyDescent="0.25">
      <c r="A97" t="s">
        <v>212</v>
      </c>
      <c r="B97" t="s">
        <v>213</v>
      </c>
    </row>
    <row r="98" spans="1:2" x14ac:dyDescent="0.25">
      <c r="A98" t="s">
        <v>212</v>
      </c>
      <c r="B98" t="s">
        <v>213</v>
      </c>
    </row>
    <row r="99" spans="1:2" x14ac:dyDescent="0.25">
      <c r="A99" t="s">
        <v>212</v>
      </c>
      <c r="B99" t="s">
        <v>213</v>
      </c>
    </row>
    <row r="100" spans="1:2" x14ac:dyDescent="0.25">
      <c r="A100" t="s">
        <v>212</v>
      </c>
      <c r="B100" t="s">
        <v>213</v>
      </c>
    </row>
    <row r="101" spans="1:2" x14ac:dyDescent="0.25">
      <c r="A101" t="s">
        <v>212</v>
      </c>
      <c r="B101" t="s">
        <v>213</v>
      </c>
    </row>
    <row r="102" spans="1:2" x14ac:dyDescent="0.25">
      <c r="A102" t="s">
        <v>212</v>
      </c>
      <c r="B102" t="s">
        <v>214</v>
      </c>
    </row>
    <row r="103" spans="1:2" x14ac:dyDescent="0.25">
      <c r="A103" t="s">
        <v>212</v>
      </c>
      <c r="B103" t="s">
        <v>214</v>
      </c>
    </row>
    <row r="104" spans="1:2" x14ac:dyDescent="0.25">
      <c r="A104" t="s">
        <v>212</v>
      </c>
      <c r="B104" t="s">
        <v>213</v>
      </c>
    </row>
    <row r="105" spans="1:2" x14ac:dyDescent="0.25">
      <c r="A105" t="s">
        <v>212</v>
      </c>
      <c r="B105" t="s">
        <v>213</v>
      </c>
    </row>
    <row r="106" spans="1:2" x14ac:dyDescent="0.25">
      <c r="A106" t="s">
        <v>212</v>
      </c>
      <c r="B106" t="s">
        <v>214</v>
      </c>
    </row>
    <row r="107" spans="1:2" x14ac:dyDescent="0.25">
      <c r="A107" t="s">
        <v>212</v>
      </c>
      <c r="B107" t="s">
        <v>213</v>
      </c>
    </row>
    <row r="108" spans="1:2" x14ac:dyDescent="0.25">
      <c r="A108" t="s">
        <v>212</v>
      </c>
      <c r="B108" t="s">
        <v>214</v>
      </c>
    </row>
    <row r="109" spans="1:2" x14ac:dyDescent="0.25">
      <c r="A109" t="s">
        <v>212</v>
      </c>
      <c r="B109" t="s">
        <v>213</v>
      </c>
    </row>
    <row r="110" spans="1:2" x14ac:dyDescent="0.25">
      <c r="A110" t="s">
        <v>212</v>
      </c>
      <c r="B110" t="s">
        <v>213</v>
      </c>
    </row>
    <row r="111" spans="1:2" x14ac:dyDescent="0.25">
      <c r="A111" t="s">
        <v>212</v>
      </c>
      <c r="B111" t="s">
        <v>214</v>
      </c>
    </row>
    <row r="112" spans="1:2" x14ac:dyDescent="0.25">
      <c r="A112" t="s">
        <v>212</v>
      </c>
      <c r="B112" t="s">
        <v>202</v>
      </c>
    </row>
    <row r="113" spans="1:2" x14ac:dyDescent="0.25">
      <c r="A113" t="s">
        <v>212</v>
      </c>
      <c r="B113" t="s">
        <v>214</v>
      </c>
    </row>
    <row r="114" spans="1:2" x14ac:dyDescent="0.25">
      <c r="A114" t="s">
        <v>212</v>
      </c>
      <c r="B114" t="s">
        <v>213</v>
      </c>
    </row>
    <row r="115" spans="1:2" x14ac:dyDescent="0.25">
      <c r="A115" t="s">
        <v>212</v>
      </c>
      <c r="B115" t="s">
        <v>214</v>
      </c>
    </row>
    <row r="116" spans="1:2" x14ac:dyDescent="0.25">
      <c r="A116" t="s">
        <v>212</v>
      </c>
      <c r="B116" t="s">
        <v>213</v>
      </c>
    </row>
    <row r="117" spans="1:2" x14ac:dyDescent="0.25">
      <c r="A117" t="s">
        <v>215</v>
      </c>
      <c r="B117" t="s">
        <v>202</v>
      </c>
    </row>
    <row r="118" spans="1:2" x14ac:dyDescent="0.25">
      <c r="A118" t="s">
        <v>212</v>
      </c>
      <c r="B118" t="s">
        <v>214</v>
      </c>
    </row>
    <row r="119" spans="1:2" x14ac:dyDescent="0.25">
      <c r="A119" t="s">
        <v>215</v>
      </c>
      <c r="B119" t="s">
        <v>214</v>
      </c>
    </row>
    <row r="120" spans="1:2" x14ac:dyDescent="0.25">
      <c r="A120" t="s">
        <v>212</v>
      </c>
      <c r="B120" t="s">
        <v>214</v>
      </c>
    </row>
    <row r="121" spans="1:2" x14ac:dyDescent="0.25">
      <c r="A121" t="s">
        <v>212</v>
      </c>
      <c r="B121" t="s">
        <v>214</v>
      </c>
    </row>
    <row r="122" spans="1:2" x14ac:dyDescent="0.25">
      <c r="A122" t="s">
        <v>212</v>
      </c>
      <c r="B122" t="s">
        <v>213</v>
      </c>
    </row>
    <row r="123" spans="1:2" x14ac:dyDescent="0.25">
      <c r="A123" t="s">
        <v>215</v>
      </c>
      <c r="B123" t="s">
        <v>214</v>
      </c>
    </row>
    <row r="124" spans="1:2" x14ac:dyDescent="0.25">
      <c r="A124" t="s">
        <v>212</v>
      </c>
      <c r="B124" t="s">
        <v>213</v>
      </c>
    </row>
    <row r="125" spans="1:2" x14ac:dyDescent="0.25">
      <c r="A125" t="s">
        <v>212</v>
      </c>
      <c r="B125" t="s">
        <v>213</v>
      </c>
    </row>
    <row r="126" spans="1:2" x14ac:dyDescent="0.25">
      <c r="A126" t="s">
        <v>212</v>
      </c>
      <c r="B126" t="s">
        <v>214</v>
      </c>
    </row>
    <row r="127" spans="1:2" x14ac:dyDescent="0.25">
      <c r="A127" t="s">
        <v>215</v>
      </c>
      <c r="B127" t="s">
        <v>214</v>
      </c>
    </row>
    <row r="128" spans="1:2" x14ac:dyDescent="0.25">
      <c r="A128" t="s">
        <v>215</v>
      </c>
      <c r="B128" t="s">
        <v>214</v>
      </c>
    </row>
    <row r="129" spans="1:2" x14ac:dyDescent="0.25">
      <c r="A129" t="s">
        <v>212</v>
      </c>
      <c r="B129" t="s">
        <v>213</v>
      </c>
    </row>
    <row r="130" spans="1:2" x14ac:dyDescent="0.25">
      <c r="A130" t="s">
        <v>215</v>
      </c>
      <c r="B130" t="s">
        <v>206</v>
      </c>
    </row>
    <row r="131" spans="1:2" x14ac:dyDescent="0.25">
      <c r="A131" t="s">
        <v>212</v>
      </c>
      <c r="B131" t="s">
        <v>213</v>
      </c>
    </row>
    <row r="132" spans="1:2" x14ac:dyDescent="0.25">
      <c r="A132" t="s">
        <v>212</v>
      </c>
      <c r="B132" t="s">
        <v>213</v>
      </c>
    </row>
    <row r="133" spans="1:2" x14ac:dyDescent="0.25">
      <c r="A133" t="s">
        <v>212</v>
      </c>
      <c r="B133" t="s">
        <v>213</v>
      </c>
    </row>
    <row r="134" spans="1:2" x14ac:dyDescent="0.25">
      <c r="A134" t="s">
        <v>212</v>
      </c>
      <c r="B134" t="s">
        <v>213</v>
      </c>
    </row>
    <row r="135" spans="1:2" x14ac:dyDescent="0.25">
      <c r="A135" t="s">
        <v>212</v>
      </c>
      <c r="B135" t="s">
        <v>214</v>
      </c>
    </row>
    <row r="136" spans="1:2" x14ac:dyDescent="0.25">
      <c r="A136" t="s">
        <v>212</v>
      </c>
      <c r="B136" t="s">
        <v>213</v>
      </c>
    </row>
    <row r="137" spans="1:2" x14ac:dyDescent="0.25">
      <c r="A137" t="s">
        <v>212</v>
      </c>
      <c r="B137" t="s">
        <v>213</v>
      </c>
    </row>
    <row r="138" spans="1:2" x14ac:dyDescent="0.25">
      <c r="A138" t="s">
        <v>212</v>
      </c>
      <c r="B138" t="s">
        <v>213</v>
      </c>
    </row>
    <row r="139" spans="1:2" x14ac:dyDescent="0.25">
      <c r="A139" t="s">
        <v>212</v>
      </c>
      <c r="B139" t="s">
        <v>214</v>
      </c>
    </row>
    <row r="140" spans="1:2" x14ac:dyDescent="0.25">
      <c r="A140" t="s">
        <v>215</v>
      </c>
      <c r="B140" t="s">
        <v>214</v>
      </c>
    </row>
    <row r="141" spans="1:2" x14ac:dyDescent="0.25">
      <c r="A141" t="s">
        <v>212</v>
      </c>
      <c r="B141" t="s">
        <v>213</v>
      </c>
    </row>
    <row r="142" spans="1:2" x14ac:dyDescent="0.25">
      <c r="A142" t="s">
        <v>212</v>
      </c>
      <c r="B142" t="s">
        <v>213</v>
      </c>
    </row>
    <row r="143" spans="1:2" x14ac:dyDescent="0.25">
      <c r="A143" t="s">
        <v>212</v>
      </c>
      <c r="B143" t="s">
        <v>214</v>
      </c>
    </row>
    <row r="144" spans="1:2" x14ac:dyDescent="0.25">
      <c r="A144" t="s">
        <v>212</v>
      </c>
      <c r="B144" t="s">
        <v>213</v>
      </c>
    </row>
    <row r="145" spans="1:2" x14ac:dyDescent="0.25">
      <c r="A145" t="s">
        <v>212</v>
      </c>
      <c r="B145" t="s">
        <v>213</v>
      </c>
    </row>
    <row r="146" spans="1:2" x14ac:dyDescent="0.25">
      <c r="A146" t="s">
        <v>212</v>
      </c>
      <c r="B146" t="s">
        <v>214</v>
      </c>
    </row>
    <row r="147" spans="1:2" x14ac:dyDescent="0.25">
      <c r="A147" t="s">
        <v>212</v>
      </c>
      <c r="B147" t="s">
        <v>214</v>
      </c>
    </row>
    <row r="148" spans="1:2" x14ac:dyDescent="0.25">
      <c r="A148" t="s">
        <v>212</v>
      </c>
      <c r="B148" t="s">
        <v>214</v>
      </c>
    </row>
    <row r="149" spans="1:2" x14ac:dyDescent="0.25">
      <c r="A149" t="s">
        <v>212</v>
      </c>
      <c r="B149" t="s">
        <v>213</v>
      </c>
    </row>
    <row r="150" spans="1:2" x14ac:dyDescent="0.25">
      <c r="A150" t="s">
        <v>212</v>
      </c>
      <c r="B150" t="s">
        <v>213</v>
      </c>
    </row>
    <row r="151" spans="1:2" x14ac:dyDescent="0.25">
      <c r="A151" t="s">
        <v>212</v>
      </c>
      <c r="B151" t="s">
        <v>214</v>
      </c>
    </row>
    <row r="152" spans="1:2" x14ac:dyDescent="0.25">
      <c r="A152" t="s">
        <v>212</v>
      </c>
      <c r="B152" t="s">
        <v>213</v>
      </c>
    </row>
    <row r="153" spans="1:2" x14ac:dyDescent="0.25">
      <c r="A153" t="s">
        <v>212</v>
      </c>
      <c r="B153" t="s">
        <v>214</v>
      </c>
    </row>
    <row r="154" spans="1:2" x14ac:dyDescent="0.25">
      <c r="A154" t="s">
        <v>212</v>
      </c>
      <c r="B154" t="s">
        <v>213</v>
      </c>
    </row>
    <row r="155" spans="1:2" x14ac:dyDescent="0.25">
      <c r="A155" t="s">
        <v>212</v>
      </c>
      <c r="B155" t="s">
        <v>214</v>
      </c>
    </row>
    <row r="156" spans="1:2" x14ac:dyDescent="0.25">
      <c r="A156" t="s">
        <v>212</v>
      </c>
      <c r="B156" t="s">
        <v>214</v>
      </c>
    </row>
    <row r="157" spans="1:2" x14ac:dyDescent="0.25">
      <c r="A157" t="s">
        <v>212</v>
      </c>
      <c r="B157" t="s">
        <v>214</v>
      </c>
    </row>
    <row r="158" spans="1:2" x14ac:dyDescent="0.25">
      <c r="A158" t="s">
        <v>212</v>
      </c>
      <c r="B158" t="s">
        <v>213</v>
      </c>
    </row>
    <row r="159" spans="1:2" x14ac:dyDescent="0.25">
      <c r="A159" t="s">
        <v>212</v>
      </c>
      <c r="B159" t="s">
        <v>213</v>
      </c>
    </row>
    <row r="160" spans="1:2" x14ac:dyDescent="0.25">
      <c r="A160" t="s">
        <v>212</v>
      </c>
      <c r="B160" t="s">
        <v>213</v>
      </c>
    </row>
    <row r="161" spans="1:2" x14ac:dyDescent="0.25">
      <c r="A161" t="s">
        <v>212</v>
      </c>
      <c r="B161" t="s">
        <v>214</v>
      </c>
    </row>
    <row r="162" spans="1:2" x14ac:dyDescent="0.25">
      <c r="A162" t="s">
        <v>212</v>
      </c>
      <c r="B162" t="s">
        <v>214</v>
      </c>
    </row>
    <row r="163" spans="1:2" x14ac:dyDescent="0.25">
      <c r="A163" t="s">
        <v>212</v>
      </c>
      <c r="B163" t="s">
        <v>214</v>
      </c>
    </row>
    <row r="164" spans="1:2" x14ac:dyDescent="0.25">
      <c r="A164" t="s">
        <v>212</v>
      </c>
      <c r="B164" t="s">
        <v>214</v>
      </c>
    </row>
    <row r="165" spans="1:2" x14ac:dyDescent="0.25">
      <c r="A165" t="s">
        <v>212</v>
      </c>
      <c r="B165" t="s">
        <v>214</v>
      </c>
    </row>
  </sheetData>
  <mergeCells count="2">
    <mergeCell ref="D3:D4"/>
    <mergeCell ref="D5:D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77816-7065-4314-BC53-FF04E4483551}">
  <dimension ref="A1:F165"/>
  <sheetViews>
    <sheetView workbookViewId="0">
      <selection sqref="A1:G1048576"/>
    </sheetView>
  </sheetViews>
  <sheetFormatPr defaultColWidth="8.85546875" defaultRowHeight="15" x14ac:dyDescent="0.25"/>
  <sheetData>
    <row r="1" spans="1:6" x14ac:dyDescent="0.25">
      <c r="A1" t="s">
        <v>12</v>
      </c>
      <c r="B1" t="s">
        <v>13</v>
      </c>
      <c r="C1" t="s">
        <v>14</v>
      </c>
      <c r="D1" t="s">
        <v>15</v>
      </c>
      <c r="E1" t="s">
        <v>218</v>
      </c>
      <c r="F1" t="s">
        <v>219</v>
      </c>
    </row>
    <row r="2" spans="1:6" x14ac:dyDescent="0.25">
      <c r="A2">
        <v>1</v>
      </c>
      <c r="B2" t="s">
        <v>60</v>
      </c>
      <c r="C2" t="s">
        <v>18</v>
      </c>
      <c r="D2" t="s">
        <v>211</v>
      </c>
      <c r="E2" t="s">
        <v>212</v>
      </c>
      <c r="F2" t="s">
        <v>213</v>
      </c>
    </row>
    <row r="3" spans="1:6" x14ac:dyDescent="0.25">
      <c r="A3">
        <v>1</v>
      </c>
      <c r="B3" t="s">
        <v>63</v>
      </c>
      <c r="C3" t="s">
        <v>18</v>
      </c>
      <c r="D3" t="s">
        <v>211</v>
      </c>
      <c r="E3" t="s">
        <v>212</v>
      </c>
      <c r="F3" t="s">
        <v>214</v>
      </c>
    </row>
    <row r="4" spans="1:6" x14ac:dyDescent="0.25">
      <c r="A4">
        <v>1</v>
      </c>
      <c r="B4" t="s">
        <v>64</v>
      </c>
      <c r="C4" t="s">
        <v>18</v>
      </c>
      <c r="D4" t="s">
        <v>211</v>
      </c>
      <c r="E4" t="s">
        <v>212</v>
      </c>
      <c r="F4" t="s">
        <v>213</v>
      </c>
    </row>
    <row r="5" spans="1:6" x14ac:dyDescent="0.25">
      <c r="A5">
        <v>1</v>
      </c>
      <c r="B5" t="s">
        <v>65</v>
      </c>
      <c r="C5" t="s">
        <v>18</v>
      </c>
      <c r="D5" t="s">
        <v>211</v>
      </c>
      <c r="E5" t="s">
        <v>212</v>
      </c>
      <c r="F5" t="s">
        <v>213</v>
      </c>
    </row>
    <row r="6" spans="1:6" x14ac:dyDescent="0.25">
      <c r="A6">
        <v>1</v>
      </c>
      <c r="B6" t="s">
        <v>66</v>
      </c>
      <c r="C6" t="s">
        <v>18</v>
      </c>
      <c r="D6" t="s">
        <v>211</v>
      </c>
      <c r="E6" t="s">
        <v>212</v>
      </c>
      <c r="F6" t="s">
        <v>214</v>
      </c>
    </row>
    <row r="7" spans="1:6" x14ac:dyDescent="0.25">
      <c r="A7">
        <v>1</v>
      </c>
      <c r="B7" t="s">
        <v>67</v>
      </c>
      <c r="C7" t="s">
        <v>18</v>
      </c>
      <c r="D7" t="s">
        <v>211</v>
      </c>
      <c r="E7" t="s">
        <v>212</v>
      </c>
      <c r="F7" t="s">
        <v>214</v>
      </c>
    </row>
    <row r="8" spans="1:6" x14ac:dyDescent="0.25">
      <c r="A8">
        <v>1</v>
      </c>
      <c r="B8" t="s">
        <v>68</v>
      </c>
      <c r="C8" t="s">
        <v>18</v>
      </c>
      <c r="D8" t="s">
        <v>211</v>
      </c>
      <c r="E8" t="s">
        <v>212</v>
      </c>
      <c r="F8" t="s">
        <v>214</v>
      </c>
    </row>
    <row r="9" spans="1:6" x14ac:dyDescent="0.25">
      <c r="A9">
        <v>1</v>
      </c>
      <c r="B9" t="s">
        <v>69</v>
      </c>
      <c r="C9" t="s">
        <v>18</v>
      </c>
      <c r="D9" t="s">
        <v>211</v>
      </c>
      <c r="E9" t="s">
        <v>215</v>
      </c>
      <c r="F9" t="s">
        <v>214</v>
      </c>
    </row>
    <row r="10" spans="1:6" x14ac:dyDescent="0.25">
      <c r="A10">
        <v>1</v>
      </c>
      <c r="B10" t="s">
        <v>70</v>
      </c>
      <c r="C10" t="s">
        <v>18</v>
      </c>
      <c r="D10" t="s">
        <v>211</v>
      </c>
      <c r="E10" t="s">
        <v>215</v>
      </c>
      <c r="F10" t="s">
        <v>206</v>
      </c>
    </row>
    <row r="11" spans="1:6" x14ac:dyDescent="0.25">
      <c r="A11">
        <v>1</v>
      </c>
      <c r="B11" t="s">
        <v>71</v>
      </c>
      <c r="C11" t="s">
        <v>18</v>
      </c>
      <c r="D11" t="s">
        <v>211</v>
      </c>
      <c r="E11" t="s">
        <v>212</v>
      </c>
      <c r="F11" t="s">
        <v>214</v>
      </c>
    </row>
    <row r="12" spans="1:6" x14ac:dyDescent="0.25">
      <c r="A12">
        <v>1</v>
      </c>
      <c r="B12" t="s">
        <v>72</v>
      </c>
      <c r="C12" t="s">
        <v>18</v>
      </c>
      <c r="D12" t="s">
        <v>211</v>
      </c>
      <c r="E12" t="s">
        <v>212</v>
      </c>
      <c r="F12" t="s">
        <v>213</v>
      </c>
    </row>
    <row r="13" spans="1:6" x14ac:dyDescent="0.25">
      <c r="A13">
        <v>1</v>
      </c>
      <c r="B13" t="s">
        <v>73</v>
      </c>
      <c r="C13" t="s">
        <v>18</v>
      </c>
      <c r="D13" t="s">
        <v>211</v>
      </c>
      <c r="E13" t="s">
        <v>215</v>
      </c>
      <c r="F13" t="s">
        <v>214</v>
      </c>
    </row>
    <row r="14" spans="1:6" x14ac:dyDescent="0.25">
      <c r="A14">
        <v>1</v>
      </c>
      <c r="B14" t="s">
        <v>74</v>
      </c>
      <c r="C14" t="s">
        <v>18</v>
      </c>
      <c r="D14" t="s">
        <v>211</v>
      </c>
      <c r="E14" t="s">
        <v>212</v>
      </c>
      <c r="F14" t="s">
        <v>214</v>
      </c>
    </row>
    <row r="15" spans="1:6" x14ac:dyDescent="0.25">
      <c r="A15">
        <v>1</v>
      </c>
      <c r="B15" t="s">
        <v>75</v>
      </c>
      <c r="C15" t="s">
        <v>18</v>
      </c>
      <c r="D15" t="s">
        <v>211</v>
      </c>
      <c r="E15" t="s">
        <v>212</v>
      </c>
      <c r="F15" t="s">
        <v>214</v>
      </c>
    </row>
    <row r="16" spans="1:6" x14ac:dyDescent="0.25">
      <c r="A16">
        <v>2</v>
      </c>
      <c r="B16" t="s">
        <v>39</v>
      </c>
      <c r="C16" t="s">
        <v>18</v>
      </c>
      <c r="D16" t="s">
        <v>211</v>
      </c>
      <c r="E16" t="s">
        <v>212</v>
      </c>
      <c r="F16" t="s">
        <v>213</v>
      </c>
    </row>
    <row r="17" spans="1:6" x14ac:dyDescent="0.25">
      <c r="A17">
        <v>2</v>
      </c>
      <c r="B17" t="s">
        <v>40</v>
      </c>
      <c r="C17" t="s">
        <v>18</v>
      </c>
      <c r="D17" t="s">
        <v>211</v>
      </c>
      <c r="E17" t="s">
        <v>212</v>
      </c>
      <c r="F17" t="s">
        <v>213</v>
      </c>
    </row>
    <row r="18" spans="1:6" x14ac:dyDescent="0.25">
      <c r="A18">
        <v>2</v>
      </c>
      <c r="B18" t="s">
        <v>41</v>
      </c>
      <c r="C18" t="s">
        <v>18</v>
      </c>
      <c r="D18" t="s">
        <v>211</v>
      </c>
      <c r="E18" t="s">
        <v>212</v>
      </c>
      <c r="F18" t="s">
        <v>213</v>
      </c>
    </row>
    <row r="19" spans="1:6" x14ac:dyDescent="0.25">
      <c r="A19">
        <v>2</v>
      </c>
      <c r="B19" t="s">
        <v>42</v>
      </c>
      <c r="C19" t="s">
        <v>18</v>
      </c>
      <c r="D19" t="s">
        <v>211</v>
      </c>
      <c r="E19" t="s">
        <v>212</v>
      </c>
      <c r="F19" t="s">
        <v>214</v>
      </c>
    </row>
    <row r="20" spans="1:6" x14ac:dyDescent="0.25">
      <c r="A20">
        <v>2</v>
      </c>
      <c r="B20" t="s">
        <v>43</v>
      </c>
      <c r="C20" t="s">
        <v>18</v>
      </c>
      <c r="D20" t="s">
        <v>211</v>
      </c>
      <c r="E20" t="s">
        <v>212</v>
      </c>
      <c r="F20" t="s">
        <v>214</v>
      </c>
    </row>
    <row r="21" spans="1:6" x14ac:dyDescent="0.25">
      <c r="A21">
        <v>2</v>
      </c>
      <c r="B21" t="s">
        <v>44</v>
      </c>
      <c r="C21" t="s">
        <v>18</v>
      </c>
      <c r="D21" t="s">
        <v>211</v>
      </c>
      <c r="E21" t="s">
        <v>212</v>
      </c>
      <c r="F21" t="s">
        <v>213</v>
      </c>
    </row>
    <row r="22" spans="1:6" x14ac:dyDescent="0.25">
      <c r="A22">
        <v>2</v>
      </c>
      <c r="B22" t="s">
        <v>45</v>
      </c>
      <c r="C22" t="s">
        <v>18</v>
      </c>
      <c r="D22" t="s">
        <v>211</v>
      </c>
      <c r="E22" t="s">
        <v>212</v>
      </c>
      <c r="F22" t="s">
        <v>214</v>
      </c>
    </row>
    <row r="23" spans="1:6" x14ac:dyDescent="0.25">
      <c r="A23">
        <v>2</v>
      </c>
      <c r="B23" t="s">
        <v>46</v>
      </c>
      <c r="C23" t="s">
        <v>18</v>
      </c>
      <c r="D23" t="s">
        <v>211</v>
      </c>
      <c r="E23" t="s">
        <v>212</v>
      </c>
      <c r="F23" t="s">
        <v>214</v>
      </c>
    </row>
    <row r="24" spans="1:6" x14ac:dyDescent="0.25">
      <c r="A24">
        <v>2</v>
      </c>
      <c r="B24" t="s">
        <v>47</v>
      </c>
      <c r="C24" t="s">
        <v>18</v>
      </c>
      <c r="D24" t="s">
        <v>211</v>
      </c>
      <c r="E24" t="s">
        <v>215</v>
      </c>
      <c r="F24" t="s">
        <v>213</v>
      </c>
    </row>
    <row r="25" spans="1:6" x14ac:dyDescent="0.25">
      <c r="A25">
        <v>2</v>
      </c>
      <c r="B25" t="s">
        <v>48</v>
      </c>
      <c r="C25" t="s">
        <v>18</v>
      </c>
      <c r="D25" t="s">
        <v>211</v>
      </c>
      <c r="E25" t="s">
        <v>212</v>
      </c>
      <c r="F25" t="s">
        <v>213</v>
      </c>
    </row>
    <row r="26" spans="1:6" x14ac:dyDescent="0.25">
      <c r="A26">
        <v>2</v>
      </c>
      <c r="B26" t="s">
        <v>49</v>
      </c>
      <c r="C26" t="s">
        <v>18</v>
      </c>
      <c r="D26" t="s">
        <v>211</v>
      </c>
      <c r="E26" t="s">
        <v>212</v>
      </c>
      <c r="F26" t="s">
        <v>214</v>
      </c>
    </row>
    <row r="27" spans="1:6" x14ac:dyDescent="0.25">
      <c r="A27">
        <v>2</v>
      </c>
      <c r="B27" t="s">
        <v>50</v>
      </c>
      <c r="C27" t="s">
        <v>18</v>
      </c>
      <c r="D27" t="s">
        <v>211</v>
      </c>
      <c r="E27" t="s">
        <v>212</v>
      </c>
      <c r="F27" t="s">
        <v>213</v>
      </c>
    </row>
    <row r="28" spans="1:6" x14ac:dyDescent="0.25">
      <c r="A28">
        <v>2</v>
      </c>
      <c r="B28" t="s">
        <v>51</v>
      </c>
      <c r="C28" t="s">
        <v>18</v>
      </c>
      <c r="D28" t="s">
        <v>211</v>
      </c>
      <c r="E28" t="s">
        <v>215</v>
      </c>
      <c r="F28" t="s">
        <v>214</v>
      </c>
    </row>
    <row r="29" spans="1:6" x14ac:dyDescent="0.25">
      <c r="A29">
        <v>2</v>
      </c>
      <c r="B29" t="s">
        <v>52</v>
      </c>
      <c r="C29" t="s">
        <v>18</v>
      </c>
      <c r="D29" t="s">
        <v>211</v>
      </c>
      <c r="E29" t="s">
        <v>212</v>
      </c>
      <c r="F29" t="s">
        <v>214</v>
      </c>
    </row>
    <row r="30" spans="1:6" x14ac:dyDescent="0.25">
      <c r="A30">
        <v>2</v>
      </c>
      <c r="B30" t="s">
        <v>76</v>
      </c>
      <c r="C30" t="s">
        <v>18</v>
      </c>
      <c r="D30" t="s">
        <v>211</v>
      </c>
      <c r="E30" t="s">
        <v>212</v>
      </c>
      <c r="F30" t="s">
        <v>214</v>
      </c>
    </row>
    <row r="31" spans="1:6" x14ac:dyDescent="0.25">
      <c r="A31">
        <v>2</v>
      </c>
      <c r="B31" t="s">
        <v>77</v>
      </c>
      <c r="C31" t="s">
        <v>18</v>
      </c>
      <c r="D31" t="s">
        <v>211</v>
      </c>
      <c r="E31" t="s">
        <v>212</v>
      </c>
      <c r="F31" t="s">
        <v>213</v>
      </c>
    </row>
    <row r="32" spans="1:6" x14ac:dyDescent="0.25">
      <c r="A32">
        <v>2</v>
      </c>
      <c r="B32" t="s">
        <v>78</v>
      </c>
      <c r="C32" t="s">
        <v>18</v>
      </c>
      <c r="D32" t="s">
        <v>211</v>
      </c>
      <c r="E32" t="s">
        <v>215</v>
      </c>
      <c r="F32" t="s">
        <v>214</v>
      </c>
    </row>
    <row r="33" spans="1:6" x14ac:dyDescent="0.25">
      <c r="A33">
        <v>2</v>
      </c>
      <c r="B33" t="s">
        <v>79</v>
      </c>
      <c r="C33" t="s">
        <v>18</v>
      </c>
      <c r="D33" t="s">
        <v>211</v>
      </c>
      <c r="E33" t="s">
        <v>215</v>
      </c>
      <c r="F33" t="s">
        <v>206</v>
      </c>
    </row>
    <row r="34" spans="1:6" x14ac:dyDescent="0.25">
      <c r="A34">
        <v>2</v>
      </c>
      <c r="B34" t="s">
        <v>80</v>
      </c>
      <c r="C34" t="s">
        <v>18</v>
      </c>
      <c r="D34" t="s">
        <v>211</v>
      </c>
      <c r="E34" t="s">
        <v>215</v>
      </c>
      <c r="F34" t="s">
        <v>214</v>
      </c>
    </row>
    <row r="35" spans="1:6" x14ac:dyDescent="0.25">
      <c r="A35">
        <v>2</v>
      </c>
      <c r="B35" t="s">
        <v>81</v>
      </c>
      <c r="C35" t="s">
        <v>18</v>
      </c>
      <c r="D35" t="s">
        <v>211</v>
      </c>
      <c r="E35" t="s">
        <v>212</v>
      </c>
      <c r="F35" t="s">
        <v>213</v>
      </c>
    </row>
    <row r="36" spans="1:6" x14ac:dyDescent="0.25">
      <c r="A36">
        <v>2</v>
      </c>
      <c r="B36" t="s">
        <v>82</v>
      </c>
      <c r="C36" t="s">
        <v>18</v>
      </c>
      <c r="D36" t="s">
        <v>211</v>
      </c>
      <c r="E36" t="s">
        <v>215</v>
      </c>
      <c r="F36" t="s">
        <v>214</v>
      </c>
    </row>
    <row r="37" spans="1:6" x14ac:dyDescent="0.25">
      <c r="A37">
        <v>2</v>
      </c>
      <c r="B37" t="s">
        <v>83</v>
      </c>
      <c r="C37" t="s">
        <v>18</v>
      </c>
      <c r="D37" t="s">
        <v>211</v>
      </c>
      <c r="E37" t="s">
        <v>212</v>
      </c>
      <c r="F37" t="s">
        <v>213</v>
      </c>
    </row>
    <row r="38" spans="1:6" x14ac:dyDescent="0.25">
      <c r="A38">
        <v>2</v>
      </c>
      <c r="B38" t="s">
        <v>84</v>
      </c>
      <c r="C38" t="s">
        <v>18</v>
      </c>
      <c r="D38" t="s">
        <v>211</v>
      </c>
      <c r="E38" t="s">
        <v>212</v>
      </c>
      <c r="F38" t="s">
        <v>213</v>
      </c>
    </row>
    <row r="39" spans="1:6" x14ac:dyDescent="0.25">
      <c r="A39">
        <v>2</v>
      </c>
      <c r="B39" t="s">
        <v>85</v>
      </c>
      <c r="C39" t="s">
        <v>18</v>
      </c>
      <c r="D39" t="s">
        <v>211</v>
      </c>
      <c r="E39" t="s">
        <v>212</v>
      </c>
      <c r="F39" t="s">
        <v>213</v>
      </c>
    </row>
    <row r="40" spans="1:6" x14ac:dyDescent="0.25">
      <c r="A40">
        <v>2</v>
      </c>
      <c r="B40" t="s">
        <v>86</v>
      </c>
      <c r="C40" t="s">
        <v>18</v>
      </c>
      <c r="D40" t="s">
        <v>211</v>
      </c>
      <c r="E40" t="s">
        <v>212</v>
      </c>
      <c r="F40" t="s">
        <v>213</v>
      </c>
    </row>
    <row r="41" spans="1:6" x14ac:dyDescent="0.25">
      <c r="A41">
        <v>2</v>
      </c>
      <c r="B41" t="s">
        <v>87</v>
      </c>
      <c r="C41" t="s">
        <v>18</v>
      </c>
      <c r="D41" t="s">
        <v>211</v>
      </c>
      <c r="E41" t="s">
        <v>212</v>
      </c>
      <c r="F41" t="s">
        <v>213</v>
      </c>
    </row>
    <row r="42" spans="1:6" x14ac:dyDescent="0.25">
      <c r="A42">
        <v>2</v>
      </c>
      <c r="B42" t="s">
        <v>88</v>
      </c>
      <c r="C42" t="s">
        <v>18</v>
      </c>
      <c r="D42" t="s">
        <v>211</v>
      </c>
      <c r="E42" t="s">
        <v>212</v>
      </c>
      <c r="F42" t="s">
        <v>213</v>
      </c>
    </row>
    <row r="43" spans="1:6" x14ac:dyDescent="0.25">
      <c r="A43">
        <v>2</v>
      </c>
      <c r="B43" t="s">
        <v>89</v>
      </c>
      <c r="C43" t="s">
        <v>18</v>
      </c>
      <c r="D43" t="s">
        <v>211</v>
      </c>
      <c r="E43" t="s">
        <v>212</v>
      </c>
      <c r="F43" t="s">
        <v>214</v>
      </c>
    </row>
    <row r="44" spans="1:6" x14ac:dyDescent="0.25">
      <c r="A44">
        <v>3</v>
      </c>
      <c r="B44" t="s">
        <v>17</v>
      </c>
      <c r="C44" t="s">
        <v>18</v>
      </c>
      <c r="D44" t="s">
        <v>211</v>
      </c>
      <c r="E44" t="s">
        <v>212</v>
      </c>
      <c r="F44" t="s">
        <v>213</v>
      </c>
    </row>
    <row r="45" spans="1:6" x14ac:dyDescent="0.25">
      <c r="A45">
        <v>3</v>
      </c>
      <c r="B45" t="s">
        <v>22</v>
      </c>
      <c r="C45" t="s">
        <v>18</v>
      </c>
      <c r="D45" t="s">
        <v>211</v>
      </c>
      <c r="E45" t="s">
        <v>212</v>
      </c>
      <c r="F45" t="s">
        <v>213</v>
      </c>
    </row>
    <row r="46" spans="1:6" x14ac:dyDescent="0.25">
      <c r="A46">
        <v>3</v>
      </c>
      <c r="B46" t="s">
        <v>24</v>
      </c>
      <c r="C46" t="s">
        <v>18</v>
      </c>
      <c r="D46" t="s">
        <v>211</v>
      </c>
      <c r="E46" t="s">
        <v>212</v>
      </c>
      <c r="F46" t="s">
        <v>213</v>
      </c>
    </row>
    <row r="47" spans="1:6" x14ac:dyDescent="0.25">
      <c r="A47">
        <v>3</v>
      </c>
      <c r="B47" t="s">
        <v>25</v>
      </c>
      <c r="C47" t="s">
        <v>18</v>
      </c>
      <c r="D47" t="s">
        <v>211</v>
      </c>
      <c r="E47" t="s">
        <v>212</v>
      </c>
      <c r="F47" t="s">
        <v>214</v>
      </c>
    </row>
    <row r="48" spans="1:6" x14ac:dyDescent="0.25">
      <c r="A48">
        <v>3</v>
      </c>
      <c r="B48" t="s">
        <v>26</v>
      </c>
      <c r="C48" t="s">
        <v>18</v>
      </c>
      <c r="D48" t="s">
        <v>211</v>
      </c>
      <c r="E48" t="s">
        <v>212</v>
      </c>
      <c r="F48" t="s">
        <v>213</v>
      </c>
    </row>
    <row r="49" spans="1:6" x14ac:dyDescent="0.25">
      <c r="A49">
        <v>3</v>
      </c>
      <c r="B49" t="s">
        <v>28</v>
      </c>
      <c r="C49" t="s">
        <v>18</v>
      </c>
      <c r="D49" t="s">
        <v>211</v>
      </c>
      <c r="E49" t="s">
        <v>215</v>
      </c>
      <c r="F49" t="s">
        <v>213</v>
      </c>
    </row>
    <row r="50" spans="1:6" x14ac:dyDescent="0.25">
      <c r="A50">
        <v>3</v>
      </c>
      <c r="B50" t="s">
        <v>29</v>
      </c>
      <c r="C50" t="s">
        <v>18</v>
      </c>
      <c r="D50" t="s">
        <v>211</v>
      </c>
      <c r="E50" t="s">
        <v>212</v>
      </c>
      <c r="F50" t="s">
        <v>214</v>
      </c>
    </row>
    <row r="51" spans="1:6" x14ac:dyDescent="0.25">
      <c r="A51">
        <v>3</v>
      </c>
      <c r="B51" t="s">
        <v>30</v>
      </c>
      <c r="C51" t="s">
        <v>18</v>
      </c>
      <c r="D51" t="s">
        <v>211</v>
      </c>
      <c r="E51" t="s">
        <v>215</v>
      </c>
      <c r="F51" t="s">
        <v>214</v>
      </c>
    </row>
    <row r="52" spans="1:6" x14ac:dyDescent="0.25">
      <c r="A52">
        <v>3</v>
      </c>
      <c r="B52" t="s">
        <v>31</v>
      </c>
      <c r="C52" t="s">
        <v>18</v>
      </c>
      <c r="D52" t="s">
        <v>211</v>
      </c>
      <c r="E52" t="s">
        <v>215</v>
      </c>
      <c r="F52" t="s">
        <v>213</v>
      </c>
    </row>
    <row r="53" spans="1:6" x14ac:dyDescent="0.25">
      <c r="A53">
        <v>3</v>
      </c>
      <c r="B53" t="s">
        <v>32</v>
      </c>
      <c r="C53" t="s">
        <v>18</v>
      </c>
      <c r="D53" t="s">
        <v>211</v>
      </c>
      <c r="E53" t="s">
        <v>212</v>
      </c>
      <c r="F53" t="s">
        <v>214</v>
      </c>
    </row>
    <row r="54" spans="1:6" x14ac:dyDescent="0.25">
      <c r="A54">
        <v>3</v>
      </c>
      <c r="B54" t="s">
        <v>33</v>
      </c>
      <c r="C54" t="s">
        <v>18</v>
      </c>
      <c r="D54" t="s">
        <v>211</v>
      </c>
      <c r="E54" t="s">
        <v>212</v>
      </c>
      <c r="F54" t="s">
        <v>214</v>
      </c>
    </row>
    <row r="55" spans="1:6" x14ac:dyDescent="0.25">
      <c r="A55">
        <v>3</v>
      </c>
      <c r="B55" t="s">
        <v>34</v>
      </c>
      <c r="C55" t="s">
        <v>18</v>
      </c>
      <c r="D55" t="s">
        <v>211</v>
      </c>
      <c r="E55" t="s">
        <v>212</v>
      </c>
      <c r="F55" t="s">
        <v>213</v>
      </c>
    </row>
    <row r="56" spans="1:6" x14ac:dyDescent="0.25">
      <c r="A56">
        <v>3</v>
      </c>
      <c r="B56" t="s">
        <v>35</v>
      </c>
      <c r="C56" t="s">
        <v>18</v>
      </c>
      <c r="D56" t="s">
        <v>211</v>
      </c>
      <c r="E56" t="s">
        <v>212</v>
      </c>
      <c r="F56" t="s">
        <v>214</v>
      </c>
    </row>
    <row r="57" spans="1:6" x14ac:dyDescent="0.25">
      <c r="A57">
        <v>3</v>
      </c>
      <c r="B57" t="s">
        <v>36</v>
      </c>
      <c r="C57" t="s">
        <v>18</v>
      </c>
      <c r="D57" t="s">
        <v>211</v>
      </c>
      <c r="E57" t="s">
        <v>215</v>
      </c>
      <c r="F57" t="s">
        <v>214</v>
      </c>
    </row>
    <row r="58" spans="1:6" x14ac:dyDescent="0.25">
      <c r="A58">
        <v>3</v>
      </c>
      <c r="B58" t="s">
        <v>37</v>
      </c>
      <c r="C58" t="s">
        <v>18</v>
      </c>
      <c r="D58" t="s">
        <v>211</v>
      </c>
      <c r="E58" t="s">
        <v>212</v>
      </c>
      <c r="F58" t="s">
        <v>213</v>
      </c>
    </row>
    <row r="59" spans="1:6" x14ac:dyDescent="0.25">
      <c r="A59">
        <v>3</v>
      </c>
      <c r="B59" t="s">
        <v>38</v>
      </c>
      <c r="C59" t="s">
        <v>18</v>
      </c>
      <c r="D59" t="s">
        <v>211</v>
      </c>
      <c r="E59" t="s">
        <v>212</v>
      </c>
      <c r="F59" t="s">
        <v>214</v>
      </c>
    </row>
    <row r="60" spans="1:6" x14ac:dyDescent="0.25">
      <c r="A60">
        <v>3</v>
      </c>
      <c r="B60" t="s">
        <v>90</v>
      </c>
      <c r="C60" t="s">
        <v>18</v>
      </c>
      <c r="D60" t="s">
        <v>211</v>
      </c>
      <c r="E60" t="s">
        <v>212</v>
      </c>
      <c r="F60" t="s">
        <v>213</v>
      </c>
    </row>
    <row r="61" spans="1:6" x14ac:dyDescent="0.25">
      <c r="A61">
        <v>3</v>
      </c>
      <c r="B61" t="s">
        <v>91</v>
      </c>
      <c r="C61" t="s">
        <v>18</v>
      </c>
      <c r="D61" t="s">
        <v>211</v>
      </c>
      <c r="E61" t="s">
        <v>212</v>
      </c>
      <c r="F61" t="s">
        <v>213</v>
      </c>
    </row>
    <row r="62" spans="1:6" x14ac:dyDescent="0.25">
      <c r="A62">
        <v>3</v>
      </c>
      <c r="B62" t="s">
        <v>92</v>
      </c>
      <c r="C62" t="s">
        <v>18</v>
      </c>
      <c r="D62" t="s">
        <v>211</v>
      </c>
      <c r="E62" t="s">
        <v>215</v>
      </c>
      <c r="F62" t="s">
        <v>214</v>
      </c>
    </row>
    <row r="63" spans="1:6" x14ac:dyDescent="0.25">
      <c r="A63">
        <v>3</v>
      </c>
      <c r="B63" t="s">
        <v>93</v>
      </c>
      <c r="C63" t="s">
        <v>18</v>
      </c>
      <c r="D63" t="s">
        <v>211</v>
      </c>
      <c r="E63" t="s">
        <v>212</v>
      </c>
      <c r="F63" t="s">
        <v>214</v>
      </c>
    </row>
    <row r="64" spans="1:6" x14ac:dyDescent="0.25">
      <c r="A64">
        <v>3</v>
      </c>
      <c r="B64" t="s">
        <v>95</v>
      </c>
      <c r="C64" t="s">
        <v>18</v>
      </c>
      <c r="D64" t="s">
        <v>211</v>
      </c>
      <c r="E64" t="s">
        <v>212</v>
      </c>
      <c r="F64" t="s">
        <v>213</v>
      </c>
    </row>
    <row r="65" spans="1:6" x14ac:dyDescent="0.25">
      <c r="A65">
        <v>3</v>
      </c>
      <c r="B65" t="s">
        <v>96</v>
      </c>
      <c r="C65" t="s">
        <v>18</v>
      </c>
      <c r="D65" t="s">
        <v>211</v>
      </c>
      <c r="E65" t="s">
        <v>212</v>
      </c>
      <c r="F65" t="s">
        <v>213</v>
      </c>
    </row>
    <row r="66" spans="1:6" x14ac:dyDescent="0.25">
      <c r="A66">
        <v>3</v>
      </c>
      <c r="B66" t="s">
        <v>97</v>
      </c>
      <c r="C66" t="s">
        <v>18</v>
      </c>
      <c r="D66" t="s">
        <v>211</v>
      </c>
      <c r="E66" t="s">
        <v>215</v>
      </c>
      <c r="F66" t="s">
        <v>214</v>
      </c>
    </row>
    <row r="67" spans="1:6" x14ac:dyDescent="0.25">
      <c r="A67">
        <v>3</v>
      </c>
      <c r="B67" t="s">
        <v>98</v>
      </c>
      <c r="C67" t="s">
        <v>18</v>
      </c>
      <c r="D67" t="s">
        <v>211</v>
      </c>
      <c r="E67" t="s">
        <v>212</v>
      </c>
      <c r="F67" t="s">
        <v>214</v>
      </c>
    </row>
    <row r="68" spans="1:6" x14ac:dyDescent="0.25">
      <c r="A68">
        <v>3</v>
      </c>
      <c r="B68" t="s">
        <v>99</v>
      </c>
      <c r="C68" t="s">
        <v>18</v>
      </c>
      <c r="D68" t="s">
        <v>211</v>
      </c>
      <c r="E68" t="s">
        <v>212</v>
      </c>
      <c r="F68" t="s">
        <v>214</v>
      </c>
    </row>
    <row r="69" spans="1:6" x14ac:dyDescent="0.25">
      <c r="A69">
        <v>3</v>
      </c>
      <c r="B69" t="s">
        <v>100</v>
      </c>
      <c r="C69" t="s">
        <v>18</v>
      </c>
      <c r="D69" t="s">
        <v>211</v>
      </c>
      <c r="E69" t="s">
        <v>212</v>
      </c>
      <c r="F69" t="s">
        <v>214</v>
      </c>
    </row>
    <row r="70" spans="1:6" x14ac:dyDescent="0.25">
      <c r="A70">
        <v>3</v>
      </c>
      <c r="B70" t="s">
        <v>101</v>
      </c>
      <c r="C70" t="s">
        <v>18</v>
      </c>
      <c r="D70" t="s">
        <v>211</v>
      </c>
      <c r="E70" t="s">
        <v>212</v>
      </c>
      <c r="F70" t="s">
        <v>214</v>
      </c>
    </row>
    <row r="71" spans="1:6" x14ac:dyDescent="0.25">
      <c r="A71">
        <v>3</v>
      </c>
      <c r="B71" t="s">
        <v>102</v>
      </c>
      <c r="C71" t="s">
        <v>18</v>
      </c>
      <c r="D71" t="s">
        <v>211</v>
      </c>
      <c r="E71" t="s">
        <v>212</v>
      </c>
      <c r="F71" t="s">
        <v>214</v>
      </c>
    </row>
    <row r="72" spans="1:6" x14ac:dyDescent="0.25">
      <c r="A72">
        <v>3</v>
      </c>
      <c r="B72" t="s">
        <v>103</v>
      </c>
      <c r="C72" t="s">
        <v>18</v>
      </c>
      <c r="D72" t="s">
        <v>211</v>
      </c>
      <c r="E72" t="s">
        <v>212</v>
      </c>
      <c r="F72" t="s">
        <v>214</v>
      </c>
    </row>
    <row r="73" spans="1:6" x14ac:dyDescent="0.25">
      <c r="A73">
        <v>3</v>
      </c>
      <c r="B73" t="s">
        <v>104</v>
      </c>
      <c r="C73" t="s">
        <v>18</v>
      </c>
      <c r="D73" t="s">
        <v>211</v>
      </c>
      <c r="E73" t="s">
        <v>212</v>
      </c>
      <c r="F73" t="s">
        <v>213</v>
      </c>
    </row>
    <row r="74" spans="1:6" x14ac:dyDescent="0.25">
      <c r="A74">
        <v>4</v>
      </c>
      <c r="B74" t="s">
        <v>53</v>
      </c>
      <c r="C74" t="s">
        <v>18</v>
      </c>
      <c r="D74" t="s">
        <v>211</v>
      </c>
      <c r="E74" t="s">
        <v>215</v>
      </c>
      <c r="F74" t="s">
        <v>213</v>
      </c>
    </row>
    <row r="75" spans="1:6" x14ac:dyDescent="0.25">
      <c r="A75">
        <v>4</v>
      </c>
      <c r="B75" t="s">
        <v>55</v>
      </c>
      <c r="C75" t="s">
        <v>18</v>
      </c>
      <c r="D75" t="s">
        <v>211</v>
      </c>
      <c r="E75" t="s">
        <v>212</v>
      </c>
      <c r="F75" t="s">
        <v>213</v>
      </c>
    </row>
    <row r="76" spans="1:6" x14ac:dyDescent="0.25">
      <c r="A76">
        <v>4</v>
      </c>
      <c r="B76" t="s">
        <v>56</v>
      </c>
      <c r="C76" t="s">
        <v>18</v>
      </c>
      <c r="D76" t="s">
        <v>211</v>
      </c>
      <c r="E76" t="s">
        <v>215</v>
      </c>
      <c r="F76" t="s">
        <v>214</v>
      </c>
    </row>
    <row r="77" spans="1:6" x14ac:dyDescent="0.25">
      <c r="A77">
        <v>4</v>
      </c>
      <c r="B77" t="s">
        <v>57</v>
      </c>
      <c r="C77" t="s">
        <v>18</v>
      </c>
      <c r="D77" t="s">
        <v>211</v>
      </c>
      <c r="E77" t="s">
        <v>212</v>
      </c>
      <c r="F77" t="s">
        <v>213</v>
      </c>
    </row>
    <row r="78" spans="1:6" x14ac:dyDescent="0.25">
      <c r="A78">
        <v>4</v>
      </c>
      <c r="B78" t="s">
        <v>58</v>
      </c>
      <c r="C78" t="s">
        <v>18</v>
      </c>
      <c r="D78" t="s">
        <v>211</v>
      </c>
      <c r="E78" t="s">
        <v>215</v>
      </c>
      <c r="F78" t="s">
        <v>214</v>
      </c>
    </row>
    <row r="79" spans="1:6" x14ac:dyDescent="0.25">
      <c r="A79">
        <v>4</v>
      </c>
      <c r="B79" t="s">
        <v>59</v>
      </c>
      <c r="C79" t="s">
        <v>18</v>
      </c>
      <c r="D79" t="s">
        <v>211</v>
      </c>
      <c r="E79" t="s">
        <v>212</v>
      </c>
      <c r="F79" t="s">
        <v>214</v>
      </c>
    </row>
    <row r="80" spans="1:6" x14ac:dyDescent="0.25">
      <c r="A80">
        <v>4</v>
      </c>
      <c r="B80" t="s">
        <v>105</v>
      </c>
      <c r="C80" t="s">
        <v>18</v>
      </c>
      <c r="D80" t="s">
        <v>211</v>
      </c>
      <c r="E80" t="s">
        <v>212</v>
      </c>
      <c r="F80" t="s">
        <v>213</v>
      </c>
    </row>
    <row r="81" spans="1:6" x14ac:dyDescent="0.25">
      <c r="A81">
        <v>4</v>
      </c>
      <c r="B81" t="s">
        <v>106</v>
      </c>
      <c r="C81" t="s">
        <v>18</v>
      </c>
      <c r="D81" t="s">
        <v>211</v>
      </c>
      <c r="E81" t="s">
        <v>212</v>
      </c>
      <c r="F81" t="s">
        <v>214</v>
      </c>
    </row>
    <row r="82" spans="1:6" x14ac:dyDescent="0.25">
      <c r="A82">
        <v>4</v>
      </c>
      <c r="B82" t="s">
        <v>107</v>
      </c>
      <c r="C82" t="s">
        <v>18</v>
      </c>
      <c r="D82" t="s">
        <v>211</v>
      </c>
      <c r="E82" t="s">
        <v>215</v>
      </c>
      <c r="F82" t="s">
        <v>214</v>
      </c>
    </row>
    <row r="83" spans="1:6" x14ac:dyDescent="0.25">
      <c r="A83">
        <v>4</v>
      </c>
      <c r="B83" t="s">
        <v>108</v>
      </c>
      <c r="C83" t="s">
        <v>18</v>
      </c>
      <c r="D83" t="s">
        <v>211</v>
      </c>
      <c r="E83" t="s">
        <v>212</v>
      </c>
      <c r="F83" t="s">
        <v>213</v>
      </c>
    </row>
    <row r="84" spans="1:6" x14ac:dyDescent="0.25">
      <c r="A84">
        <v>4</v>
      </c>
      <c r="B84" t="s">
        <v>110</v>
      </c>
      <c r="C84" t="s">
        <v>18</v>
      </c>
      <c r="D84" t="s">
        <v>211</v>
      </c>
      <c r="E84" t="s">
        <v>212</v>
      </c>
      <c r="F84" t="s">
        <v>214</v>
      </c>
    </row>
    <row r="85" spans="1:6" x14ac:dyDescent="0.25">
      <c r="A85">
        <v>4</v>
      </c>
      <c r="B85" t="s">
        <v>111</v>
      </c>
      <c r="C85" t="s">
        <v>18</v>
      </c>
      <c r="D85" t="s">
        <v>211</v>
      </c>
      <c r="E85" t="s">
        <v>212</v>
      </c>
      <c r="F85" t="s">
        <v>213</v>
      </c>
    </row>
    <row r="86" spans="1:6" x14ac:dyDescent="0.25">
      <c r="A86">
        <v>4</v>
      </c>
      <c r="B86" t="s">
        <v>112</v>
      </c>
      <c r="C86" t="s">
        <v>18</v>
      </c>
      <c r="D86" t="s">
        <v>211</v>
      </c>
      <c r="E86" t="s">
        <v>215</v>
      </c>
      <c r="F86" t="s">
        <v>214</v>
      </c>
    </row>
    <row r="87" spans="1:6" x14ac:dyDescent="0.25">
      <c r="A87">
        <v>4</v>
      </c>
      <c r="B87" t="s">
        <v>113</v>
      </c>
      <c r="C87" t="s">
        <v>18</v>
      </c>
      <c r="D87" t="s">
        <v>211</v>
      </c>
      <c r="E87" t="s">
        <v>212</v>
      </c>
      <c r="F87" t="s">
        <v>214</v>
      </c>
    </row>
    <row r="88" spans="1:6" x14ac:dyDescent="0.25">
      <c r="A88">
        <v>4</v>
      </c>
      <c r="B88" t="s">
        <v>114</v>
      </c>
      <c r="C88" t="s">
        <v>18</v>
      </c>
      <c r="D88" t="s">
        <v>211</v>
      </c>
      <c r="E88" t="s">
        <v>212</v>
      </c>
      <c r="F88" t="s">
        <v>214</v>
      </c>
    </row>
    <row r="89" spans="1:6" x14ac:dyDescent="0.25">
      <c r="A89">
        <v>4</v>
      </c>
      <c r="B89" t="s">
        <v>115</v>
      </c>
      <c r="C89" t="s">
        <v>18</v>
      </c>
      <c r="D89" t="s">
        <v>211</v>
      </c>
      <c r="E89" t="s">
        <v>212</v>
      </c>
      <c r="F89" t="s">
        <v>213</v>
      </c>
    </row>
    <row r="90" spans="1:6" x14ac:dyDescent="0.25">
      <c r="A90">
        <v>4</v>
      </c>
      <c r="B90" t="s">
        <v>116</v>
      </c>
      <c r="C90" t="s">
        <v>18</v>
      </c>
      <c r="D90" t="s">
        <v>211</v>
      </c>
      <c r="E90" t="s">
        <v>212</v>
      </c>
      <c r="F90" t="s">
        <v>213</v>
      </c>
    </row>
    <row r="91" spans="1:6" x14ac:dyDescent="0.25">
      <c r="A91">
        <v>4</v>
      </c>
      <c r="B91" t="s">
        <v>117</v>
      </c>
      <c r="C91" t="s">
        <v>18</v>
      </c>
      <c r="D91" t="s">
        <v>211</v>
      </c>
      <c r="E91" t="s">
        <v>212</v>
      </c>
      <c r="F91" t="s">
        <v>213</v>
      </c>
    </row>
    <row r="92" spans="1:6" x14ac:dyDescent="0.25">
      <c r="A92">
        <v>4</v>
      </c>
      <c r="B92" t="s">
        <v>118</v>
      </c>
      <c r="C92" t="s">
        <v>18</v>
      </c>
      <c r="D92" t="s">
        <v>211</v>
      </c>
      <c r="E92" t="s">
        <v>215</v>
      </c>
      <c r="F92" t="s">
        <v>214</v>
      </c>
    </row>
    <row r="93" spans="1:6" x14ac:dyDescent="0.25">
      <c r="A93">
        <v>4</v>
      </c>
      <c r="B93" t="s">
        <v>119</v>
      </c>
      <c r="C93" t="s">
        <v>18</v>
      </c>
      <c r="D93" t="s">
        <v>211</v>
      </c>
      <c r="E93" t="s">
        <v>212</v>
      </c>
      <c r="F93" t="s">
        <v>214</v>
      </c>
    </row>
    <row r="94" spans="1:6" x14ac:dyDescent="0.25">
      <c r="A94">
        <v>4</v>
      </c>
      <c r="B94" t="s">
        <v>120</v>
      </c>
      <c r="C94" t="s">
        <v>18</v>
      </c>
      <c r="D94" t="s">
        <v>211</v>
      </c>
      <c r="E94" t="s">
        <v>212</v>
      </c>
      <c r="F94" t="s">
        <v>213</v>
      </c>
    </row>
    <row r="95" spans="1:6" x14ac:dyDescent="0.25">
      <c r="A95">
        <v>4</v>
      </c>
      <c r="B95" t="s">
        <v>121</v>
      </c>
      <c r="C95" t="s">
        <v>18</v>
      </c>
      <c r="D95" t="s">
        <v>211</v>
      </c>
      <c r="E95" t="s">
        <v>215</v>
      </c>
      <c r="F95" t="s">
        <v>214</v>
      </c>
    </row>
    <row r="96" spans="1:6" x14ac:dyDescent="0.25">
      <c r="A96">
        <v>5</v>
      </c>
      <c r="B96" t="s">
        <v>122</v>
      </c>
      <c r="C96" t="s">
        <v>18</v>
      </c>
      <c r="D96" t="s">
        <v>211</v>
      </c>
      <c r="E96" t="s">
        <v>212</v>
      </c>
      <c r="F96" t="s">
        <v>214</v>
      </c>
    </row>
    <row r="97" spans="1:6" x14ac:dyDescent="0.25">
      <c r="A97">
        <v>5</v>
      </c>
      <c r="B97" t="s">
        <v>123</v>
      </c>
      <c r="C97" t="s">
        <v>18</v>
      </c>
      <c r="D97" t="s">
        <v>211</v>
      </c>
      <c r="E97" t="s">
        <v>212</v>
      </c>
      <c r="F97" t="s">
        <v>213</v>
      </c>
    </row>
    <row r="98" spans="1:6" x14ac:dyDescent="0.25">
      <c r="A98">
        <v>5</v>
      </c>
      <c r="B98" t="s">
        <v>124</v>
      </c>
      <c r="C98" t="s">
        <v>18</v>
      </c>
      <c r="D98" t="s">
        <v>211</v>
      </c>
      <c r="E98" t="s">
        <v>212</v>
      </c>
      <c r="F98" t="s">
        <v>213</v>
      </c>
    </row>
    <row r="99" spans="1:6" x14ac:dyDescent="0.25">
      <c r="A99">
        <v>5</v>
      </c>
      <c r="B99" t="s">
        <v>125</v>
      </c>
      <c r="C99" t="s">
        <v>18</v>
      </c>
      <c r="D99" t="s">
        <v>211</v>
      </c>
      <c r="E99" t="s">
        <v>212</v>
      </c>
      <c r="F99" t="s">
        <v>213</v>
      </c>
    </row>
    <row r="100" spans="1:6" x14ac:dyDescent="0.25">
      <c r="A100">
        <v>5</v>
      </c>
      <c r="B100" t="s">
        <v>126</v>
      </c>
      <c r="C100" t="s">
        <v>18</v>
      </c>
      <c r="D100" t="s">
        <v>211</v>
      </c>
      <c r="E100" t="s">
        <v>212</v>
      </c>
      <c r="F100" t="s">
        <v>213</v>
      </c>
    </row>
    <row r="101" spans="1:6" x14ac:dyDescent="0.25">
      <c r="A101">
        <v>5</v>
      </c>
      <c r="B101" t="s">
        <v>127</v>
      </c>
      <c r="C101" t="s">
        <v>18</v>
      </c>
      <c r="D101" t="s">
        <v>211</v>
      </c>
      <c r="E101" t="s">
        <v>212</v>
      </c>
      <c r="F101" t="s">
        <v>213</v>
      </c>
    </row>
    <row r="102" spans="1:6" x14ac:dyDescent="0.25">
      <c r="A102">
        <v>5</v>
      </c>
      <c r="B102" t="s">
        <v>128</v>
      </c>
      <c r="C102" t="s">
        <v>18</v>
      </c>
      <c r="D102" t="s">
        <v>211</v>
      </c>
      <c r="E102" t="s">
        <v>212</v>
      </c>
      <c r="F102" t="s">
        <v>214</v>
      </c>
    </row>
    <row r="103" spans="1:6" x14ac:dyDescent="0.25">
      <c r="A103">
        <v>5</v>
      </c>
      <c r="B103" t="s">
        <v>129</v>
      </c>
      <c r="C103" t="s">
        <v>18</v>
      </c>
      <c r="D103" t="s">
        <v>211</v>
      </c>
      <c r="E103" t="s">
        <v>212</v>
      </c>
      <c r="F103" t="s">
        <v>214</v>
      </c>
    </row>
    <row r="104" spans="1:6" x14ac:dyDescent="0.25">
      <c r="A104">
        <v>5</v>
      </c>
      <c r="B104" t="s">
        <v>130</v>
      </c>
      <c r="C104" t="s">
        <v>18</v>
      </c>
      <c r="D104" t="s">
        <v>211</v>
      </c>
      <c r="E104" t="s">
        <v>212</v>
      </c>
      <c r="F104" t="s">
        <v>213</v>
      </c>
    </row>
    <row r="105" spans="1:6" x14ac:dyDescent="0.25">
      <c r="A105">
        <v>5</v>
      </c>
      <c r="B105" t="s">
        <v>131</v>
      </c>
      <c r="C105" t="s">
        <v>18</v>
      </c>
      <c r="D105" t="s">
        <v>211</v>
      </c>
      <c r="E105" t="s">
        <v>212</v>
      </c>
      <c r="F105" t="s">
        <v>213</v>
      </c>
    </row>
    <row r="106" spans="1:6" x14ac:dyDescent="0.25">
      <c r="A106">
        <v>5</v>
      </c>
      <c r="B106" t="s">
        <v>132</v>
      </c>
      <c r="C106" t="s">
        <v>18</v>
      </c>
      <c r="D106" t="s">
        <v>211</v>
      </c>
      <c r="E106" t="s">
        <v>212</v>
      </c>
      <c r="F106" t="s">
        <v>214</v>
      </c>
    </row>
    <row r="107" spans="1:6" x14ac:dyDescent="0.25">
      <c r="A107">
        <v>5</v>
      </c>
      <c r="B107" t="s">
        <v>133</v>
      </c>
      <c r="C107" t="s">
        <v>18</v>
      </c>
      <c r="D107" t="s">
        <v>211</v>
      </c>
      <c r="E107" t="s">
        <v>212</v>
      </c>
      <c r="F107" t="s">
        <v>213</v>
      </c>
    </row>
    <row r="108" spans="1:6" x14ac:dyDescent="0.25">
      <c r="A108">
        <v>5</v>
      </c>
      <c r="B108" t="s">
        <v>134</v>
      </c>
      <c r="C108" t="s">
        <v>18</v>
      </c>
      <c r="D108" t="s">
        <v>211</v>
      </c>
      <c r="E108" t="s">
        <v>212</v>
      </c>
      <c r="F108" t="s">
        <v>214</v>
      </c>
    </row>
    <row r="109" spans="1:6" x14ac:dyDescent="0.25">
      <c r="A109">
        <v>5</v>
      </c>
      <c r="B109" t="s">
        <v>135</v>
      </c>
      <c r="C109" t="s">
        <v>18</v>
      </c>
      <c r="D109" t="s">
        <v>211</v>
      </c>
      <c r="E109" t="s">
        <v>212</v>
      </c>
      <c r="F109" t="s">
        <v>213</v>
      </c>
    </row>
    <row r="110" spans="1:6" x14ac:dyDescent="0.25">
      <c r="A110">
        <v>5</v>
      </c>
      <c r="B110" t="s">
        <v>136</v>
      </c>
      <c r="C110" t="s">
        <v>18</v>
      </c>
      <c r="D110" t="s">
        <v>211</v>
      </c>
      <c r="E110" t="s">
        <v>212</v>
      </c>
      <c r="F110" t="s">
        <v>213</v>
      </c>
    </row>
    <row r="111" spans="1:6" x14ac:dyDescent="0.25">
      <c r="A111">
        <v>5</v>
      </c>
      <c r="B111" t="s">
        <v>137</v>
      </c>
      <c r="C111" t="s">
        <v>18</v>
      </c>
      <c r="D111" t="s">
        <v>211</v>
      </c>
      <c r="E111" t="s">
        <v>212</v>
      </c>
      <c r="F111" t="s">
        <v>214</v>
      </c>
    </row>
    <row r="112" spans="1:6" x14ac:dyDescent="0.25">
      <c r="A112">
        <v>5</v>
      </c>
      <c r="B112" t="s">
        <v>138</v>
      </c>
      <c r="C112" t="s">
        <v>18</v>
      </c>
      <c r="D112" t="s">
        <v>211</v>
      </c>
      <c r="E112" t="s">
        <v>212</v>
      </c>
      <c r="F112" t="s">
        <v>202</v>
      </c>
    </row>
    <row r="113" spans="1:6" x14ac:dyDescent="0.25">
      <c r="A113">
        <v>5</v>
      </c>
      <c r="B113" t="s">
        <v>139</v>
      </c>
      <c r="C113" t="s">
        <v>18</v>
      </c>
      <c r="D113" t="s">
        <v>211</v>
      </c>
      <c r="E113" t="s">
        <v>212</v>
      </c>
      <c r="F113" t="s">
        <v>214</v>
      </c>
    </row>
    <row r="114" spans="1:6" x14ac:dyDescent="0.25">
      <c r="A114">
        <v>5</v>
      </c>
      <c r="B114" t="s">
        <v>140</v>
      </c>
      <c r="C114" t="s">
        <v>18</v>
      </c>
      <c r="D114" t="s">
        <v>211</v>
      </c>
      <c r="E114" t="s">
        <v>212</v>
      </c>
      <c r="F114" t="s">
        <v>213</v>
      </c>
    </row>
    <row r="115" spans="1:6" x14ac:dyDescent="0.25">
      <c r="A115">
        <v>5</v>
      </c>
      <c r="B115" t="s">
        <v>141</v>
      </c>
      <c r="C115" t="s">
        <v>18</v>
      </c>
      <c r="D115" t="s">
        <v>211</v>
      </c>
      <c r="E115" t="s">
        <v>212</v>
      </c>
      <c r="F115" t="s">
        <v>214</v>
      </c>
    </row>
    <row r="116" spans="1:6" x14ac:dyDescent="0.25">
      <c r="A116">
        <v>5</v>
      </c>
      <c r="B116" t="s">
        <v>142</v>
      </c>
      <c r="C116" t="s">
        <v>18</v>
      </c>
      <c r="D116" t="s">
        <v>211</v>
      </c>
      <c r="E116" t="s">
        <v>212</v>
      </c>
      <c r="F116" t="s">
        <v>213</v>
      </c>
    </row>
    <row r="117" spans="1:6" x14ac:dyDescent="0.25">
      <c r="A117">
        <v>5</v>
      </c>
      <c r="B117" t="s">
        <v>143</v>
      </c>
      <c r="C117" t="s">
        <v>18</v>
      </c>
      <c r="D117" t="s">
        <v>211</v>
      </c>
      <c r="E117" t="s">
        <v>215</v>
      </c>
      <c r="F117" t="s">
        <v>202</v>
      </c>
    </row>
    <row r="118" spans="1:6" x14ac:dyDescent="0.25">
      <c r="A118">
        <v>6</v>
      </c>
      <c r="B118" t="s">
        <v>144</v>
      </c>
      <c r="C118" t="s">
        <v>18</v>
      </c>
      <c r="D118" t="s">
        <v>211</v>
      </c>
      <c r="E118" t="s">
        <v>212</v>
      </c>
      <c r="F118" t="s">
        <v>214</v>
      </c>
    </row>
    <row r="119" spans="1:6" x14ac:dyDescent="0.25">
      <c r="A119">
        <v>6</v>
      </c>
      <c r="B119" t="s">
        <v>145</v>
      </c>
      <c r="C119" t="s">
        <v>18</v>
      </c>
      <c r="D119" t="s">
        <v>211</v>
      </c>
      <c r="E119" t="s">
        <v>215</v>
      </c>
      <c r="F119" t="s">
        <v>214</v>
      </c>
    </row>
    <row r="120" spans="1:6" x14ac:dyDescent="0.25">
      <c r="A120">
        <v>6</v>
      </c>
      <c r="B120" t="s">
        <v>146</v>
      </c>
      <c r="C120" t="s">
        <v>18</v>
      </c>
      <c r="D120" t="s">
        <v>211</v>
      </c>
      <c r="E120" t="s">
        <v>212</v>
      </c>
      <c r="F120" t="s">
        <v>214</v>
      </c>
    </row>
    <row r="121" spans="1:6" x14ac:dyDescent="0.25">
      <c r="A121">
        <v>6</v>
      </c>
      <c r="B121" t="s">
        <v>147</v>
      </c>
      <c r="C121" t="s">
        <v>18</v>
      </c>
      <c r="D121" t="s">
        <v>211</v>
      </c>
      <c r="E121" t="s">
        <v>212</v>
      </c>
      <c r="F121" t="s">
        <v>214</v>
      </c>
    </row>
    <row r="122" spans="1:6" x14ac:dyDescent="0.25">
      <c r="A122">
        <v>6</v>
      </c>
      <c r="B122" t="s">
        <v>148</v>
      </c>
      <c r="C122" t="s">
        <v>18</v>
      </c>
      <c r="D122" t="s">
        <v>211</v>
      </c>
      <c r="E122" t="s">
        <v>212</v>
      </c>
      <c r="F122" t="s">
        <v>213</v>
      </c>
    </row>
    <row r="123" spans="1:6" x14ac:dyDescent="0.25">
      <c r="A123">
        <v>6</v>
      </c>
      <c r="B123" t="s">
        <v>149</v>
      </c>
      <c r="C123" t="s">
        <v>18</v>
      </c>
      <c r="D123" t="s">
        <v>211</v>
      </c>
      <c r="E123" t="s">
        <v>215</v>
      </c>
      <c r="F123" t="s">
        <v>214</v>
      </c>
    </row>
    <row r="124" spans="1:6" x14ac:dyDescent="0.25">
      <c r="A124">
        <v>6</v>
      </c>
      <c r="B124" t="s">
        <v>150</v>
      </c>
      <c r="C124" t="s">
        <v>18</v>
      </c>
      <c r="D124" t="s">
        <v>211</v>
      </c>
      <c r="E124" t="s">
        <v>212</v>
      </c>
      <c r="F124" t="s">
        <v>213</v>
      </c>
    </row>
    <row r="125" spans="1:6" x14ac:dyDescent="0.25">
      <c r="A125">
        <v>6</v>
      </c>
      <c r="B125" t="s">
        <v>151</v>
      </c>
      <c r="C125" t="s">
        <v>18</v>
      </c>
      <c r="D125" t="s">
        <v>211</v>
      </c>
      <c r="E125" t="s">
        <v>212</v>
      </c>
      <c r="F125" t="s">
        <v>213</v>
      </c>
    </row>
    <row r="126" spans="1:6" x14ac:dyDescent="0.25">
      <c r="A126">
        <v>6</v>
      </c>
      <c r="B126" t="s">
        <v>152</v>
      </c>
      <c r="C126" t="s">
        <v>18</v>
      </c>
      <c r="D126" t="s">
        <v>211</v>
      </c>
      <c r="E126" t="s">
        <v>212</v>
      </c>
      <c r="F126" t="s">
        <v>214</v>
      </c>
    </row>
    <row r="127" spans="1:6" x14ac:dyDescent="0.25">
      <c r="A127">
        <v>6</v>
      </c>
      <c r="B127" t="s">
        <v>153</v>
      </c>
      <c r="C127" t="s">
        <v>18</v>
      </c>
      <c r="D127" t="s">
        <v>211</v>
      </c>
      <c r="E127" t="s">
        <v>215</v>
      </c>
      <c r="F127" t="s">
        <v>214</v>
      </c>
    </row>
    <row r="128" spans="1:6" x14ac:dyDescent="0.25">
      <c r="A128">
        <v>6</v>
      </c>
      <c r="B128" t="s">
        <v>154</v>
      </c>
      <c r="C128" t="s">
        <v>18</v>
      </c>
      <c r="D128" t="s">
        <v>211</v>
      </c>
      <c r="E128" t="s">
        <v>215</v>
      </c>
      <c r="F128" t="s">
        <v>214</v>
      </c>
    </row>
    <row r="129" spans="1:6" x14ac:dyDescent="0.25">
      <c r="A129">
        <v>6</v>
      </c>
      <c r="B129" t="s">
        <v>155</v>
      </c>
      <c r="C129" t="s">
        <v>18</v>
      </c>
      <c r="D129" t="s">
        <v>211</v>
      </c>
      <c r="E129" t="s">
        <v>212</v>
      </c>
      <c r="F129" t="s">
        <v>213</v>
      </c>
    </row>
    <row r="130" spans="1:6" x14ac:dyDescent="0.25">
      <c r="A130">
        <v>6</v>
      </c>
      <c r="B130" t="s">
        <v>156</v>
      </c>
      <c r="C130" t="s">
        <v>18</v>
      </c>
      <c r="D130" t="s">
        <v>211</v>
      </c>
      <c r="E130" t="s">
        <v>215</v>
      </c>
      <c r="F130" t="s">
        <v>206</v>
      </c>
    </row>
    <row r="131" spans="1:6" x14ac:dyDescent="0.25">
      <c r="A131">
        <v>6</v>
      </c>
      <c r="B131" t="s">
        <v>157</v>
      </c>
      <c r="C131" t="s">
        <v>18</v>
      </c>
      <c r="D131" t="s">
        <v>211</v>
      </c>
      <c r="E131" t="s">
        <v>212</v>
      </c>
      <c r="F131" t="s">
        <v>213</v>
      </c>
    </row>
    <row r="132" spans="1:6" x14ac:dyDescent="0.25">
      <c r="A132">
        <v>7</v>
      </c>
      <c r="B132" t="s">
        <v>158</v>
      </c>
      <c r="C132" t="s">
        <v>18</v>
      </c>
      <c r="D132" t="s">
        <v>211</v>
      </c>
      <c r="E132" t="s">
        <v>212</v>
      </c>
      <c r="F132" t="s">
        <v>213</v>
      </c>
    </row>
    <row r="133" spans="1:6" x14ac:dyDescent="0.25">
      <c r="A133">
        <v>7</v>
      </c>
      <c r="B133" t="s">
        <v>160</v>
      </c>
      <c r="C133" t="s">
        <v>18</v>
      </c>
      <c r="D133" t="s">
        <v>211</v>
      </c>
      <c r="E133" t="s">
        <v>212</v>
      </c>
      <c r="F133" t="s">
        <v>213</v>
      </c>
    </row>
    <row r="134" spans="1:6" x14ac:dyDescent="0.25">
      <c r="A134">
        <v>7</v>
      </c>
      <c r="B134" t="s">
        <v>161</v>
      </c>
      <c r="C134" t="s">
        <v>18</v>
      </c>
      <c r="D134" t="s">
        <v>211</v>
      </c>
      <c r="E134" t="s">
        <v>212</v>
      </c>
      <c r="F134" t="s">
        <v>213</v>
      </c>
    </row>
    <row r="135" spans="1:6" x14ac:dyDescent="0.25">
      <c r="A135">
        <v>7</v>
      </c>
      <c r="B135" t="s">
        <v>162</v>
      </c>
      <c r="C135" t="s">
        <v>18</v>
      </c>
      <c r="D135" t="s">
        <v>211</v>
      </c>
      <c r="E135" t="s">
        <v>212</v>
      </c>
      <c r="F135" t="s">
        <v>214</v>
      </c>
    </row>
    <row r="136" spans="1:6" x14ac:dyDescent="0.25">
      <c r="A136">
        <v>7</v>
      </c>
      <c r="B136" t="s">
        <v>163</v>
      </c>
      <c r="C136" t="s">
        <v>18</v>
      </c>
      <c r="D136" t="s">
        <v>211</v>
      </c>
      <c r="E136" t="s">
        <v>212</v>
      </c>
      <c r="F136" t="s">
        <v>213</v>
      </c>
    </row>
    <row r="137" spans="1:6" x14ac:dyDescent="0.25">
      <c r="A137">
        <v>7</v>
      </c>
      <c r="B137" t="s">
        <v>164</v>
      </c>
      <c r="C137" t="s">
        <v>18</v>
      </c>
      <c r="D137" t="s">
        <v>211</v>
      </c>
      <c r="E137" t="s">
        <v>212</v>
      </c>
      <c r="F137" t="s">
        <v>213</v>
      </c>
    </row>
    <row r="138" spans="1:6" x14ac:dyDescent="0.25">
      <c r="A138">
        <v>7</v>
      </c>
      <c r="B138" t="s">
        <v>165</v>
      </c>
      <c r="C138" t="s">
        <v>18</v>
      </c>
      <c r="D138" t="s">
        <v>211</v>
      </c>
      <c r="E138" t="s">
        <v>212</v>
      </c>
      <c r="F138" t="s">
        <v>213</v>
      </c>
    </row>
    <row r="139" spans="1:6" x14ac:dyDescent="0.25">
      <c r="A139">
        <v>7</v>
      </c>
      <c r="B139" t="s">
        <v>166</v>
      </c>
      <c r="C139" t="s">
        <v>18</v>
      </c>
      <c r="D139" t="s">
        <v>211</v>
      </c>
      <c r="E139" t="s">
        <v>212</v>
      </c>
      <c r="F139" t="s">
        <v>214</v>
      </c>
    </row>
    <row r="140" spans="1:6" x14ac:dyDescent="0.25">
      <c r="A140">
        <v>7</v>
      </c>
      <c r="B140" t="s">
        <v>167</v>
      </c>
      <c r="C140" t="s">
        <v>18</v>
      </c>
      <c r="D140" t="s">
        <v>211</v>
      </c>
      <c r="E140" t="s">
        <v>215</v>
      </c>
      <c r="F140" t="s">
        <v>214</v>
      </c>
    </row>
    <row r="141" spans="1:6" x14ac:dyDescent="0.25">
      <c r="A141">
        <v>7</v>
      </c>
      <c r="B141" t="s">
        <v>168</v>
      </c>
      <c r="C141" t="s">
        <v>18</v>
      </c>
      <c r="D141" t="s">
        <v>211</v>
      </c>
      <c r="E141" t="s">
        <v>212</v>
      </c>
      <c r="F141" t="s">
        <v>213</v>
      </c>
    </row>
    <row r="142" spans="1:6" x14ac:dyDescent="0.25">
      <c r="A142">
        <v>7</v>
      </c>
      <c r="B142" t="s">
        <v>169</v>
      </c>
      <c r="C142" t="s">
        <v>18</v>
      </c>
      <c r="D142" t="s">
        <v>211</v>
      </c>
      <c r="E142" t="s">
        <v>212</v>
      </c>
      <c r="F142" t="s">
        <v>213</v>
      </c>
    </row>
    <row r="143" spans="1:6" x14ac:dyDescent="0.25">
      <c r="A143">
        <v>8</v>
      </c>
      <c r="B143" t="s">
        <v>170</v>
      </c>
      <c r="C143" t="s">
        <v>18</v>
      </c>
      <c r="D143" t="s">
        <v>211</v>
      </c>
      <c r="E143" t="s">
        <v>212</v>
      </c>
      <c r="F143" t="s">
        <v>214</v>
      </c>
    </row>
    <row r="144" spans="1:6" x14ac:dyDescent="0.25">
      <c r="A144">
        <v>8</v>
      </c>
      <c r="B144" t="s">
        <v>171</v>
      </c>
      <c r="C144" t="s">
        <v>18</v>
      </c>
      <c r="D144" t="s">
        <v>211</v>
      </c>
      <c r="E144" t="s">
        <v>212</v>
      </c>
      <c r="F144" t="s">
        <v>213</v>
      </c>
    </row>
    <row r="145" spans="1:6" x14ac:dyDescent="0.25">
      <c r="A145">
        <v>8</v>
      </c>
      <c r="B145" t="s">
        <v>172</v>
      </c>
      <c r="C145" t="s">
        <v>18</v>
      </c>
      <c r="D145" t="s">
        <v>211</v>
      </c>
      <c r="E145" t="s">
        <v>212</v>
      </c>
      <c r="F145" t="s">
        <v>213</v>
      </c>
    </row>
    <row r="146" spans="1:6" x14ac:dyDescent="0.25">
      <c r="A146">
        <v>8</v>
      </c>
      <c r="B146" t="s">
        <v>173</v>
      </c>
      <c r="C146" t="s">
        <v>18</v>
      </c>
      <c r="D146" t="s">
        <v>211</v>
      </c>
      <c r="E146" t="s">
        <v>212</v>
      </c>
      <c r="F146" t="s">
        <v>214</v>
      </c>
    </row>
    <row r="147" spans="1:6" x14ac:dyDescent="0.25">
      <c r="A147">
        <v>8</v>
      </c>
      <c r="B147" t="s">
        <v>174</v>
      </c>
      <c r="C147" t="s">
        <v>18</v>
      </c>
      <c r="D147" t="s">
        <v>211</v>
      </c>
      <c r="E147" t="s">
        <v>212</v>
      </c>
      <c r="F147" t="s">
        <v>214</v>
      </c>
    </row>
    <row r="148" spans="1:6" x14ac:dyDescent="0.25">
      <c r="A148">
        <v>8</v>
      </c>
      <c r="B148" t="s">
        <v>175</v>
      </c>
      <c r="C148" t="s">
        <v>18</v>
      </c>
      <c r="D148" t="s">
        <v>211</v>
      </c>
      <c r="E148" t="s">
        <v>212</v>
      </c>
      <c r="F148" t="s">
        <v>214</v>
      </c>
    </row>
    <row r="149" spans="1:6" x14ac:dyDescent="0.25">
      <c r="A149">
        <v>8</v>
      </c>
      <c r="B149" t="s">
        <v>176</v>
      </c>
      <c r="C149" t="s">
        <v>18</v>
      </c>
      <c r="D149" t="s">
        <v>211</v>
      </c>
      <c r="E149" t="s">
        <v>212</v>
      </c>
      <c r="F149" t="s">
        <v>213</v>
      </c>
    </row>
    <row r="150" spans="1:6" x14ac:dyDescent="0.25">
      <c r="A150">
        <v>8</v>
      </c>
      <c r="B150" t="s">
        <v>177</v>
      </c>
      <c r="C150" t="s">
        <v>18</v>
      </c>
      <c r="D150" t="s">
        <v>211</v>
      </c>
      <c r="E150" t="s">
        <v>212</v>
      </c>
      <c r="F150" t="s">
        <v>213</v>
      </c>
    </row>
    <row r="151" spans="1:6" x14ac:dyDescent="0.25">
      <c r="A151">
        <v>8</v>
      </c>
      <c r="B151" t="s">
        <v>178</v>
      </c>
      <c r="C151" t="s">
        <v>18</v>
      </c>
      <c r="D151" t="s">
        <v>211</v>
      </c>
      <c r="E151" t="s">
        <v>212</v>
      </c>
      <c r="F151" t="s">
        <v>214</v>
      </c>
    </row>
    <row r="152" spans="1:6" x14ac:dyDescent="0.25">
      <c r="A152">
        <v>8</v>
      </c>
      <c r="B152" t="s">
        <v>179</v>
      </c>
      <c r="C152" t="s">
        <v>18</v>
      </c>
      <c r="D152" t="s">
        <v>211</v>
      </c>
      <c r="E152" t="s">
        <v>212</v>
      </c>
      <c r="F152" t="s">
        <v>213</v>
      </c>
    </row>
    <row r="153" spans="1:6" x14ac:dyDescent="0.25">
      <c r="A153">
        <v>8</v>
      </c>
      <c r="B153" t="s">
        <v>180</v>
      </c>
      <c r="C153" t="s">
        <v>18</v>
      </c>
      <c r="D153" t="s">
        <v>211</v>
      </c>
      <c r="E153" t="s">
        <v>212</v>
      </c>
      <c r="F153" t="s">
        <v>214</v>
      </c>
    </row>
    <row r="154" spans="1:6" x14ac:dyDescent="0.25">
      <c r="A154">
        <v>8</v>
      </c>
      <c r="B154" t="s">
        <v>181</v>
      </c>
      <c r="C154" t="s">
        <v>18</v>
      </c>
      <c r="D154" t="s">
        <v>211</v>
      </c>
      <c r="E154" t="s">
        <v>212</v>
      </c>
      <c r="F154" t="s">
        <v>213</v>
      </c>
    </row>
    <row r="155" spans="1:6" x14ac:dyDescent="0.25">
      <c r="A155">
        <v>8</v>
      </c>
      <c r="B155" t="s">
        <v>182</v>
      </c>
      <c r="C155" t="s">
        <v>18</v>
      </c>
      <c r="D155" t="s">
        <v>211</v>
      </c>
      <c r="E155" t="s">
        <v>212</v>
      </c>
      <c r="F155" t="s">
        <v>214</v>
      </c>
    </row>
    <row r="156" spans="1:6" x14ac:dyDescent="0.25">
      <c r="A156">
        <v>8</v>
      </c>
      <c r="B156" t="s">
        <v>183</v>
      </c>
      <c r="C156" t="s">
        <v>18</v>
      </c>
      <c r="D156" t="s">
        <v>211</v>
      </c>
      <c r="E156" t="s">
        <v>212</v>
      </c>
      <c r="F156" t="s">
        <v>214</v>
      </c>
    </row>
    <row r="157" spans="1:6" x14ac:dyDescent="0.25">
      <c r="A157">
        <v>8</v>
      </c>
      <c r="B157" t="s">
        <v>184</v>
      </c>
      <c r="C157" t="s">
        <v>18</v>
      </c>
      <c r="D157" t="s">
        <v>211</v>
      </c>
      <c r="E157" t="s">
        <v>212</v>
      </c>
      <c r="F157" t="s">
        <v>214</v>
      </c>
    </row>
    <row r="158" spans="1:6" x14ac:dyDescent="0.25">
      <c r="A158">
        <v>8</v>
      </c>
      <c r="B158" t="s">
        <v>185</v>
      </c>
      <c r="C158" t="s">
        <v>18</v>
      </c>
      <c r="D158" t="s">
        <v>211</v>
      </c>
      <c r="E158" t="s">
        <v>212</v>
      </c>
      <c r="F158" t="s">
        <v>213</v>
      </c>
    </row>
    <row r="159" spans="1:6" x14ac:dyDescent="0.25">
      <c r="A159">
        <v>8</v>
      </c>
      <c r="B159" t="s">
        <v>186</v>
      </c>
      <c r="C159" t="s">
        <v>18</v>
      </c>
      <c r="D159" t="s">
        <v>211</v>
      </c>
      <c r="E159" t="s">
        <v>212</v>
      </c>
      <c r="F159" t="s">
        <v>213</v>
      </c>
    </row>
    <row r="160" spans="1:6" x14ac:dyDescent="0.25">
      <c r="A160">
        <v>8</v>
      </c>
      <c r="B160" t="s">
        <v>187</v>
      </c>
      <c r="C160" t="s">
        <v>18</v>
      </c>
      <c r="D160" t="s">
        <v>211</v>
      </c>
      <c r="E160" t="s">
        <v>212</v>
      </c>
      <c r="F160" t="s">
        <v>213</v>
      </c>
    </row>
    <row r="161" spans="1:6" x14ac:dyDescent="0.25">
      <c r="A161">
        <v>8</v>
      </c>
      <c r="B161" t="s">
        <v>188</v>
      </c>
      <c r="C161" t="s">
        <v>18</v>
      </c>
      <c r="D161" t="s">
        <v>211</v>
      </c>
      <c r="E161" t="s">
        <v>212</v>
      </c>
      <c r="F161" t="s">
        <v>214</v>
      </c>
    </row>
    <row r="162" spans="1:6" x14ac:dyDescent="0.25">
      <c r="A162">
        <v>8</v>
      </c>
      <c r="B162" t="s">
        <v>189</v>
      </c>
      <c r="C162" t="s">
        <v>18</v>
      </c>
      <c r="D162" t="s">
        <v>211</v>
      </c>
      <c r="E162" t="s">
        <v>212</v>
      </c>
      <c r="F162" t="s">
        <v>214</v>
      </c>
    </row>
    <row r="163" spans="1:6" x14ac:dyDescent="0.25">
      <c r="A163">
        <v>8</v>
      </c>
      <c r="B163" t="s">
        <v>190</v>
      </c>
      <c r="C163" t="s">
        <v>18</v>
      </c>
      <c r="D163" t="s">
        <v>211</v>
      </c>
      <c r="E163" t="s">
        <v>212</v>
      </c>
      <c r="F163" t="s">
        <v>214</v>
      </c>
    </row>
    <row r="164" spans="1:6" x14ac:dyDescent="0.25">
      <c r="A164">
        <v>8</v>
      </c>
      <c r="B164" t="s">
        <v>191</v>
      </c>
      <c r="C164" t="s">
        <v>18</v>
      </c>
      <c r="D164" t="s">
        <v>211</v>
      </c>
      <c r="E164" t="s">
        <v>212</v>
      </c>
      <c r="F164" t="s">
        <v>214</v>
      </c>
    </row>
    <row r="165" spans="1:6" x14ac:dyDescent="0.25">
      <c r="A165">
        <v>8</v>
      </c>
      <c r="B165" t="s">
        <v>192</v>
      </c>
      <c r="C165" t="s">
        <v>18</v>
      </c>
      <c r="D165" t="s">
        <v>211</v>
      </c>
      <c r="E165" t="s">
        <v>212</v>
      </c>
      <c r="F165" t="s">
        <v>214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F9411-7BF1-4D7B-AC5D-470C0276175F}">
  <dimension ref="A1:F77"/>
  <sheetViews>
    <sheetView workbookViewId="0">
      <selection activeCell="L23" sqref="L23"/>
    </sheetView>
  </sheetViews>
  <sheetFormatPr defaultColWidth="8.85546875" defaultRowHeight="15" x14ac:dyDescent="0.25"/>
  <cols>
    <col min="4" max="4" width="8.85546875" customWidth="1"/>
  </cols>
  <sheetData>
    <row r="1" spans="1:6" x14ac:dyDescent="0.25">
      <c r="A1" t="s">
        <v>12</v>
      </c>
      <c r="B1" t="s">
        <v>13</v>
      </c>
      <c r="C1" t="s">
        <v>14</v>
      </c>
      <c r="D1" t="s">
        <v>15</v>
      </c>
      <c r="E1" t="s">
        <v>221</v>
      </c>
      <c r="F1" t="s">
        <v>193</v>
      </c>
    </row>
    <row r="2" spans="1:6" x14ac:dyDescent="0.25">
      <c r="A2">
        <v>1</v>
      </c>
      <c r="B2" t="s">
        <v>60</v>
      </c>
      <c r="C2" t="s">
        <v>18</v>
      </c>
      <c r="D2" t="s">
        <v>194</v>
      </c>
      <c r="E2" t="s">
        <v>195</v>
      </c>
    </row>
    <row r="3" spans="1:6" x14ac:dyDescent="0.25">
      <c r="A3">
        <v>1</v>
      </c>
      <c r="B3" t="s">
        <v>66</v>
      </c>
      <c r="C3" t="s">
        <v>18</v>
      </c>
      <c r="D3" t="s">
        <v>194</v>
      </c>
      <c r="E3" t="s">
        <v>196</v>
      </c>
    </row>
    <row r="4" spans="1:6" x14ac:dyDescent="0.25">
      <c r="A4">
        <v>1</v>
      </c>
      <c r="B4" t="s">
        <v>67</v>
      </c>
      <c r="C4" t="s">
        <v>18</v>
      </c>
      <c r="D4" t="s">
        <v>194</v>
      </c>
      <c r="E4" t="s">
        <v>197</v>
      </c>
    </row>
    <row r="5" spans="1:6" x14ac:dyDescent="0.25">
      <c r="A5">
        <v>1</v>
      </c>
      <c r="B5" t="s">
        <v>68</v>
      </c>
      <c r="C5" t="s">
        <v>18</v>
      </c>
      <c r="D5" t="s">
        <v>194</v>
      </c>
      <c r="E5" t="s">
        <v>198</v>
      </c>
    </row>
    <row r="6" spans="1:6" x14ac:dyDescent="0.25">
      <c r="A6">
        <v>1</v>
      </c>
      <c r="B6" t="s">
        <v>71</v>
      </c>
      <c r="C6" t="s">
        <v>18</v>
      </c>
      <c r="D6" t="s">
        <v>194</v>
      </c>
      <c r="E6" t="s">
        <v>199</v>
      </c>
    </row>
    <row r="7" spans="1:6" x14ac:dyDescent="0.25">
      <c r="A7">
        <v>1</v>
      </c>
      <c r="B7" t="s">
        <v>72</v>
      </c>
      <c r="C7" t="s">
        <v>18</v>
      </c>
      <c r="D7" t="s">
        <v>194</v>
      </c>
      <c r="E7" t="s">
        <v>198</v>
      </c>
    </row>
    <row r="8" spans="1:6" x14ac:dyDescent="0.25">
      <c r="A8">
        <v>1</v>
      </c>
      <c r="B8" t="s">
        <v>74</v>
      </c>
      <c r="C8" t="s">
        <v>18</v>
      </c>
      <c r="D8" t="s">
        <v>194</v>
      </c>
      <c r="E8" t="s">
        <v>196</v>
      </c>
    </row>
    <row r="9" spans="1:6" x14ac:dyDescent="0.25">
      <c r="A9">
        <v>2</v>
      </c>
      <c r="B9" t="s">
        <v>41</v>
      </c>
      <c r="C9" t="s">
        <v>18</v>
      </c>
      <c r="D9" t="s">
        <v>194</v>
      </c>
      <c r="E9" t="s">
        <v>199</v>
      </c>
    </row>
    <row r="10" spans="1:6" x14ac:dyDescent="0.25">
      <c r="A10">
        <v>2</v>
      </c>
      <c r="B10" t="s">
        <v>46</v>
      </c>
      <c r="C10" t="s">
        <v>18</v>
      </c>
      <c r="D10" t="s">
        <v>194</v>
      </c>
      <c r="E10" t="s">
        <v>197</v>
      </c>
    </row>
    <row r="11" spans="1:6" x14ac:dyDescent="0.25">
      <c r="A11">
        <v>2</v>
      </c>
      <c r="B11" t="s">
        <v>50</v>
      </c>
      <c r="C11" t="s">
        <v>18</v>
      </c>
      <c r="D11" t="s">
        <v>194</v>
      </c>
      <c r="E11" t="s">
        <v>197</v>
      </c>
    </row>
    <row r="12" spans="1:6" x14ac:dyDescent="0.25">
      <c r="A12">
        <v>2</v>
      </c>
      <c r="B12" t="s">
        <v>52</v>
      </c>
      <c r="C12" t="s">
        <v>18</v>
      </c>
      <c r="D12" t="s">
        <v>194</v>
      </c>
      <c r="E12" t="s">
        <v>200</v>
      </c>
    </row>
    <row r="13" spans="1:6" x14ac:dyDescent="0.25">
      <c r="A13">
        <v>2</v>
      </c>
      <c r="B13" t="s">
        <v>78</v>
      </c>
      <c r="C13" t="s">
        <v>18</v>
      </c>
      <c r="D13" t="s">
        <v>194</v>
      </c>
      <c r="E13" t="s">
        <v>195</v>
      </c>
    </row>
    <row r="14" spans="1:6" x14ac:dyDescent="0.25">
      <c r="A14">
        <v>2</v>
      </c>
      <c r="B14" t="s">
        <v>80</v>
      </c>
      <c r="C14" t="s">
        <v>18</v>
      </c>
      <c r="D14" t="s">
        <v>194</v>
      </c>
      <c r="E14" t="s">
        <v>201</v>
      </c>
    </row>
    <row r="15" spans="1:6" x14ac:dyDescent="0.25">
      <c r="A15">
        <v>2</v>
      </c>
      <c r="B15" t="s">
        <v>84</v>
      </c>
      <c r="C15" t="s">
        <v>18</v>
      </c>
      <c r="D15" t="s">
        <v>194</v>
      </c>
      <c r="E15" t="s">
        <v>201</v>
      </c>
    </row>
    <row r="16" spans="1:6" x14ac:dyDescent="0.25">
      <c r="A16">
        <v>2</v>
      </c>
      <c r="B16" t="s">
        <v>86</v>
      </c>
      <c r="C16" t="s">
        <v>18</v>
      </c>
      <c r="D16" t="s">
        <v>194</v>
      </c>
      <c r="E16" t="s">
        <v>195</v>
      </c>
    </row>
    <row r="17" spans="1:6" x14ac:dyDescent="0.25">
      <c r="A17">
        <v>2</v>
      </c>
      <c r="B17" t="s">
        <v>87</v>
      </c>
      <c r="C17" t="s">
        <v>18</v>
      </c>
      <c r="D17" t="s">
        <v>194</v>
      </c>
      <c r="E17" t="s">
        <v>198</v>
      </c>
    </row>
    <row r="18" spans="1:6" x14ac:dyDescent="0.25">
      <c r="A18">
        <v>2</v>
      </c>
      <c r="B18" t="s">
        <v>88</v>
      </c>
      <c r="C18" t="s">
        <v>18</v>
      </c>
      <c r="D18" t="s">
        <v>194</v>
      </c>
      <c r="E18" t="s">
        <v>196</v>
      </c>
    </row>
    <row r="19" spans="1:6" x14ac:dyDescent="0.25">
      <c r="A19">
        <v>3</v>
      </c>
      <c r="B19" t="s">
        <v>17</v>
      </c>
      <c r="C19" t="s">
        <v>18</v>
      </c>
      <c r="D19" t="s">
        <v>194</v>
      </c>
      <c r="E19" t="s">
        <v>199</v>
      </c>
    </row>
    <row r="20" spans="1:6" x14ac:dyDescent="0.25">
      <c r="A20">
        <v>3</v>
      </c>
      <c r="B20" t="s">
        <v>22</v>
      </c>
      <c r="C20" t="s">
        <v>18</v>
      </c>
      <c r="D20" t="s">
        <v>194</v>
      </c>
      <c r="E20" t="s">
        <v>195</v>
      </c>
    </row>
    <row r="21" spans="1:6" x14ac:dyDescent="0.25">
      <c r="A21">
        <v>3</v>
      </c>
      <c r="B21" t="s">
        <v>24</v>
      </c>
      <c r="C21" t="s">
        <v>18</v>
      </c>
      <c r="D21" t="s">
        <v>194</v>
      </c>
      <c r="E21" t="s">
        <v>202</v>
      </c>
      <c r="F21" t="s">
        <v>203</v>
      </c>
    </row>
    <row r="22" spans="1:6" x14ac:dyDescent="0.25">
      <c r="A22">
        <v>3</v>
      </c>
      <c r="B22" t="s">
        <v>25</v>
      </c>
      <c r="C22" t="s">
        <v>18</v>
      </c>
      <c r="D22" t="s">
        <v>194</v>
      </c>
      <c r="E22" t="s">
        <v>202</v>
      </c>
      <c r="F22" t="s">
        <v>204</v>
      </c>
    </row>
    <row r="23" spans="1:6" x14ac:dyDescent="0.25">
      <c r="A23">
        <v>3</v>
      </c>
      <c r="B23" t="s">
        <v>28</v>
      </c>
      <c r="C23" t="s">
        <v>18</v>
      </c>
      <c r="D23" t="s">
        <v>194</v>
      </c>
      <c r="E23" t="s">
        <v>201</v>
      </c>
    </row>
    <row r="24" spans="1:6" x14ac:dyDescent="0.25">
      <c r="A24">
        <v>3</v>
      </c>
      <c r="B24" t="s">
        <v>30</v>
      </c>
      <c r="C24" t="s">
        <v>18</v>
      </c>
      <c r="D24" t="s">
        <v>194</v>
      </c>
      <c r="E24" t="s">
        <v>197</v>
      </c>
    </row>
    <row r="25" spans="1:6" x14ac:dyDescent="0.25">
      <c r="A25">
        <v>3</v>
      </c>
      <c r="B25" t="s">
        <v>35</v>
      </c>
      <c r="C25" t="s">
        <v>18</v>
      </c>
      <c r="D25" t="s">
        <v>194</v>
      </c>
      <c r="E25" t="s">
        <v>201</v>
      </c>
    </row>
    <row r="26" spans="1:6" x14ac:dyDescent="0.25">
      <c r="A26">
        <v>3</v>
      </c>
      <c r="B26" t="s">
        <v>37</v>
      </c>
      <c r="C26" t="s">
        <v>18</v>
      </c>
      <c r="D26" t="s">
        <v>194</v>
      </c>
      <c r="E26" t="s">
        <v>195</v>
      </c>
    </row>
    <row r="27" spans="1:6" x14ac:dyDescent="0.25">
      <c r="A27">
        <v>3</v>
      </c>
      <c r="B27" t="s">
        <v>38</v>
      </c>
      <c r="C27" t="s">
        <v>18</v>
      </c>
      <c r="D27" t="s">
        <v>194</v>
      </c>
      <c r="E27" t="s">
        <v>196</v>
      </c>
    </row>
    <row r="28" spans="1:6" x14ac:dyDescent="0.25">
      <c r="A28">
        <v>3</v>
      </c>
      <c r="B28" t="s">
        <v>90</v>
      </c>
      <c r="C28" t="s">
        <v>18</v>
      </c>
      <c r="D28" t="s">
        <v>194</v>
      </c>
      <c r="E28" t="s">
        <v>201</v>
      </c>
    </row>
    <row r="29" spans="1:6" x14ac:dyDescent="0.25">
      <c r="A29">
        <v>3</v>
      </c>
      <c r="B29" t="s">
        <v>91</v>
      </c>
      <c r="C29" t="s">
        <v>18</v>
      </c>
      <c r="D29" t="s">
        <v>194</v>
      </c>
      <c r="E29" t="s">
        <v>197</v>
      </c>
    </row>
    <row r="30" spans="1:6" x14ac:dyDescent="0.25">
      <c r="A30">
        <v>3</v>
      </c>
      <c r="B30" t="s">
        <v>96</v>
      </c>
      <c r="C30" t="s">
        <v>18</v>
      </c>
      <c r="D30" t="s">
        <v>194</v>
      </c>
      <c r="E30" t="s">
        <v>201</v>
      </c>
    </row>
    <row r="31" spans="1:6" x14ac:dyDescent="0.25">
      <c r="A31">
        <v>3</v>
      </c>
      <c r="B31" t="s">
        <v>97</v>
      </c>
      <c r="C31" t="s">
        <v>18</v>
      </c>
      <c r="D31" t="s">
        <v>194</v>
      </c>
      <c r="E31" t="s">
        <v>202</v>
      </c>
      <c r="F31" t="s">
        <v>205</v>
      </c>
    </row>
    <row r="32" spans="1:6" x14ac:dyDescent="0.25">
      <c r="A32">
        <v>3</v>
      </c>
      <c r="B32" t="s">
        <v>101</v>
      </c>
      <c r="C32" t="s">
        <v>18</v>
      </c>
      <c r="D32" t="s">
        <v>194</v>
      </c>
      <c r="E32" t="s">
        <v>206</v>
      </c>
    </row>
    <row r="33" spans="1:6" x14ac:dyDescent="0.25">
      <c r="A33">
        <v>3</v>
      </c>
      <c r="B33" t="s">
        <v>102</v>
      </c>
      <c r="C33" t="s">
        <v>18</v>
      </c>
      <c r="D33" t="s">
        <v>194</v>
      </c>
      <c r="E33" t="s">
        <v>196</v>
      </c>
    </row>
    <row r="34" spans="1:6" x14ac:dyDescent="0.25">
      <c r="A34">
        <v>4</v>
      </c>
      <c r="B34" t="s">
        <v>53</v>
      </c>
      <c r="C34" t="s">
        <v>18</v>
      </c>
      <c r="D34" t="s">
        <v>194</v>
      </c>
      <c r="E34" t="s">
        <v>199</v>
      </c>
    </row>
    <row r="35" spans="1:6" x14ac:dyDescent="0.25">
      <c r="A35">
        <v>4</v>
      </c>
      <c r="B35" t="s">
        <v>55</v>
      </c>
      <c r="C35" t="s">
        <v>18</v>
      </c>
      <c r="D35" t="s">
        <v>194</v>
      </c>
      <c r="E35" t="s">
        <v>199</v>
      </c>
    </row>
    <row r="36" spans="1:6" x14ac:dyDescent="0.25">
      <c r="A36">
        <v>4</v>
      </c>
      <c r="B36" t="s">
        <v>59</v>
      </c>
      <c r="C36" t="s">
        <v>18</v>
      </c>
      <c r="D36" t="s">
        <v>194</v>
      </c>
      <c r="E36" t="s">
        <v>196</v>
      </c>
    </row>
    <row r="37" spans="1:6" x14ac:dyDescent="0.25">
      <c r="A37">
        <v>4</v>
      </c>
      <c r="B37" t="s">
        <v>105</v>
      </c>
      <c r="C37" t="s">
        <v>18</v>
      </c>
      <c r="D37" t="s">
        <v>194</v>
      </c>
      <c r="E37" t="s">
        <v>197</v>
      </c>
    </row>
    <row r="38" spans="1:6" x14ac:dyDescent="0.25">
      <c r="A38">
        <v>4</v>
      </c>
      <c r="B38" t="s">
        <v>110</v>
      </c>
      <c r="C38" t="s">
        <v>18</v>
      </c>
      <c r="D38" t="s">
        <v>194</v>
      </c>
      <c r="E38" t="s">
        <v>201</v>
      </c>
    </row>
    <row r="39" spans="1:6" x14ac:dyDescent="0.25">
      <c r="A39">
        <v>4</v>
      </c>
      <c r="B39" t="s">
        <v>114</v>
      </c>
      <c r="C39" t="s">
        <v>18</v>
      </c>
      <c r="D39" t="s">
        <v>194</v>
      </c>
      <c r="E39" t="s">
        <v>197</v>
      </c>
    </row>
    <row r="40" spans="1:6" x14ac:dyDescent="0.25">
      <c r="A40">
        <v>4</v>
      </c>
      <c r="B40" t="s">
        <v>116</v>
      </c>
      <c r="C40" t="s">
        <v>18</v>
      </c>
      <c r="D40" t="s">
        <v>194</v>
      </c>
      <c r="E40" t="s">
        <v>206</v>
      </c>
    </row>
    <row r="41" spans="1:6" x14ac:dyDescent="0.25">
      <c r="A41">
        <v>4</v>
      </c>
      <c r="B41" t="s">
        <v>117</v>
      </c>
      <c r="C41" t="s">
        <v>18</v>
      </c>
      <c r="D41" t="s">
        <v>194</v>
      </c>
      <c r="E41" t="s">
        <v>199</v>
      </c>
    </row>
    <row r="42" spans="1:6" x14ac:dyDescent="0.25">
      <c r="A42">
        <v>4</v>
      </c>
      <c r="B42" t="s">
        <v>118</v>
      </c>
      <c r="C42" t="s">
        <v>18</v>
      </c>
      <c r="D42" t="s">
        <v>194</v>
      </c>
      <c r="E42" t="s">
        <v>202</v>
      </c>
      <c r="F42" t="s">
        <v>207</v>
      </c>
    </row>
    <row r="43" spans="1:6" x14ac:dyDescent="0.25">
      <c r="A43">
        <v>4</v>
      </c>
      <c r="B43" t="s">
        <v>119</v>
      </c>
      <c r="C43" t="s">
        <v>18</v>
      </c>
      <c r="D43" t="s">
        <v>194</v>
      </c>
      <c r="E43" t="s">
        <v>199</v>
      </c>
    </row>
    <row r="44" spans="1:6" x14ac:dyDescent="0.25">
      <c r="A44">
        <v>4</v>
      </c>
      <c r="B44" t="s">
        <v>120</v>
      </c>
      <c r="C44" t="s">
        <v>18</v>
      </c>
      <c r="D44" t="s">
        <v>194</v>
      </c>
      <c r="E44" t="s">
        <v>201</v>
      </c>
    </row>
    <row r="45" spans="1:6" x14ac:dyDescent="0.25">
      <c r="A45">
        <v>5</v>
      </c>
      <c r="B45" t="s">
        <v>122</v>
      </c>
      <c r="C45" t="s">
        <v>18</v>
      </c>
      <c r="D45" t="s">
        <v>194</v>
      </c>
      <c r="E45" t="s">
        <v>199</v>
      </c>
    </row>
    <row r="46" spans="1:6" x14ac:dyDescent="0.25">
      <c r="A46">
        <v>5</v>
      </c>
      <c r="B46" t="s">
        <v>123</v>
      </c>
      <c r="C46" t="s">
        <v>18</v>
      </c>
      <c r="D46" t="s">
        <v>194</v>
      </c>
      <c r="E46" t="s">
        <v>196</v>
      </c>
    </row>
    <row r="47" spans="1:6" x14ac:dyDescent="0.25">
      <c r="A47">
        <v>5</v>
      </c>
      <c r="B47" t="s">
        <v>125</v>
      </c>
      <c r="C47" t="s">
        <v>18</v>
      </c>
      <c r="D47" t="s">
        <v>194</v>
      </c>
      <c r="E47" t="s">
        <v>200</v>
      </c>
    </row>
    <row r="48" spans="1:6" x14ac:dyDescent="0.25">
      <c r="A48">
        <v>5</v>
      </c>
      <c r="B48" t="s">
        <v>126</v>
      </c>
      <c r="C48" t="s">
        <v>18</v>
      </c>
      <c r="D48" t="s">
        <v>194</v>
      </c>
      <c r="E48" t="s">
        <v>200</v>
      </c>
    </row>
    <row r="49" spans="1:6" x14ac:dyDescent="0.25">
      <c r="A49">
        <v>5</v>
      </c>
      <c r="B49" t="s">
        <v>128</v>
      </c>
      <c r="C49" t="s">
        <v>18</v>
      </c>
      <c r="D49" t="s">
        <v>194</v>
      </c>
      <c r="E49" t="s">
        <v>197</v>
      </c>
    </row>
    <row r="50" spans="1:6" x14ac:dyDescent="0.25">
      <c r="A50">
        <v>5</v>
      </c>
      <c r="B50" t="s">
        <v>132</v>
      </c>
      <c r="C50" t="s">
        <v>18</v>
      </c>
      <c r="D50" t="s">
        <v>194</v>
      </c>
      <c r="E50" t="s">
        <v>199</v>
      </c>
    </row>
    <row r="51" spans="1:6" x14ac:dyDescent="0.25">
      <c r="A51">
        <v>5</v>
      </c>
      <c r="B51" t="s">
        <v>135</v>
      </c>
      <c r="C51" t="s">
        <v>18</v>
      </c>
      <c r="D51" t="s">
        <v>194</v>
      </c>
      <c r="E51" t="s">
        <v>196</v>
      </c>
    </row>
    <row r="52" spans="1:6" x14ac:dyDescent="0.25">
      <c r="A52">
        <v>5</v>
      </c>
      <c r="B52" t="s">
        <v>137</v>
      </c>
      <c r="C52" t="s">
        <v>18</v>
      </c>
      <c r="D52" t="s">
        <v>194</v>
      </c>
      <c r="E52" t="s">
        <v>200</v>
      </c>
    </row>
    <row r="53" spans="1:6" x14ac:dyDescent="0.25">
      <c r="A53">
        <v>5</v>
      </c>
      <c r="B53" t="s">
        <v>140</v>
      </c>
      <c r="C53" t="s">
        <v>18</v>
      </c>
      <c r="D53" t="s">
        <v>194</v>
      </c>
      <c r="E53" t="s">
        <v>199</v>
      </c>
    </row>
    <row r="54" spans="1:6" x14ac:dyDescent="0.25">
      <c r="A54">
        <v>5</v>
      </c>
      <c r="B54" t="s">
        <v>141</v>
      </c>
      <c r="C54" t="s">
        <v>18</v>
      </c>
      <c r="D54" t="s">
        <v>194</v>
      </c>
      <c r="E54" t="s">
        <v>197</v>
      </c>
    </row>
    <row r="55" spans="1:6" x14ac:dyDescent="0.25">
      <c r="A55">
        <v>5</v>
      </c>
      <c r="B55" t="s">
        <v>142</v>
      </c>
      <c r="C55" t="s">
        <v>18</v>
      </c>
      <c r="D55" t="s">
        <v>194</v>
      </c>
      <c r="E55" t="s">
        <v>196</v>
      </c>
    </row>
    <row r="56" spans="1:6" x14ac:dyDescent="0.25">
      <c r="A56">
        <v>5</v>
      </c>
      <c r="B56" t="s">
        <v>143</v>
      </c>
      <c r="C56" t="s">
        <v>18</v>
      </c>
      <c r="D56" t="s">
        <v>194</v>
      </c>
      <c r="E56" t="s">
        <v>197</v>
      </c>
    </row>
    <row r="57" spans="1:6" x14ac:dyDescent="0.25">
      <c r="A57">
        <v>6</v>
      </c>
      <c r="B57" t="s">
        <v>145</v>
      </c>
      <c r="C57" t="s">
        <v>18</v>
      </c>
      <c r="D57" t="s">
        <v>194</v>
      </c>
      <c r="E57" t="s">
        <v>206</v>
      </c>
    </row>
    <row r="58" spans="1:6" x14ac:dyDescent="0.25">
      <c r="A58">
        <v>6</v>
      </c>
      <c r="B58" t="s">
        <v>150</v>
      </c>
      <c r="C58" t="s">
        <v>18</v>
      </c>
      <c r="D58" t="s">
        <v>194</v>
      </c>
      <c r="E58" t="s">
        <v>202</v>
      </c>
      <c r="F58" t="s">
        <v>208</v>
      </c>
    </row>
    <row r="59" spans="1:6" x14ac:dyDescent="0.25">
      <c r="A59">
        <v>6</v>
      </c>
      <c r="B59" t="s">
        <v>153</v>
      </c>
      <c r="C59" t="s">
        <v>18</v>
      </c>
      <c r="D59" t="s">
        <v>194</v>
      </c>
      <c r="E59" t="s">
        <v>201</v>
      </c>
    </row>
    <row r="60" spans="1:6" x14ac:dyDescent="0.25">
      <c r="A60">
        <v>6</v>
      </c>
      <c r="B60" t="s">
        <v>154</v>
      </c>
      <c r="C60" t="s">
        <v>18</v>
      </c>
      <c r="D60" t="s">
        <v>194</v>
      </c>
      <c r="E60" t="s">
        <v>197</v>
      </c>
    </row>
    <row r="61" spans="1:6" x14ac:dyDescent="0.25">
      <c r="A61">
        <v>6</v>
      </c>
      <c r="B61" t="s">
        <v>157</v>
      </c>
      <c r="C61" t="s">
        <v>18</v>
      </c>
      <c r="D61" t="s">
        <v>194</v>
      </c>
      <c r="E61" t="s">
        <v>196</v>
      </c>
    </row>
    <row r="62" spans="1:6" x14ac:dyDescent="0.25">
      <c r="A62">
        <v>7</v>
      </c>
      <c r="B62" t="s">
        <v>164</v>
      </c>
      <c r="C62" t="s">
        <v>18</v>
      </c>
      <c r="D62" t="s">
        <v>194</v>
      </c>
      <c r="E62" t="s">
        <v>197</v>
      </c>
    </row>
    <row r="63" spans="1:6" x14ac:dyDescent="0.25">
      <c r="A63">
        <v>7</v>
      </c>
      <c r="B63" t="s">
        <v>165</v>
      </c>
      <c r="C63" t="s">
        <v>18</v>
      </c>
      <c r="D63" t="s">
        <v>194</v>
      </c>
      <c r="E63" t="s">
        <v>197</v>
      </c>
    </row>
    <row r="64" spans="1:6" x14ac:dyDescent="0.25">
      <c r="A64">
        <v>8</v>
      </c>
      <c r="B64" t="s">
        <v>170</v>
      </c>
      <c r="C64" t="s">
        <v>18</v>
      </c>
      <c r="D64" t="s">
        <v>194</v>
      </c>
      <c r="E64" t="s">
        <v>196</v>
      </c>
    </row>
    <row r="65" spans="1:6" x14ac:dyDescent="0.25">
      <c r="A65">
        <v>8</v>
      </c>
      <c r="B65" t="s">
        <v>171</v>
      </c>
      <c r="C65" t="s">
        <v>18</v>
      </c>
      <c r="D65" t="s">
        <v>194</v>
      </c>
      <c r="E65" t="s">
        <v>202</v>
      </c>
      <c r="F65" t="s">
        <v>209</v>
      </c>
    </row>
    <row r="66" spans="1:6" x14ac:dyDescent="0.25">
      <c r="A66">
        <v>8</v>
      </c>
      <c r="B66" t="s">
        <v>172</v>
      </c>
      <c r="C66" t="s">
        <v>18</v>
      </c>
      <c r="D66" t="s">
        <v>194</v>
      </c>
      <c r="E66" t="s">
        <v>195</v>
      </c>
    </row>
    <row r="67" spans="1:6" x14ac:dyDescent="0.25">
      <c r="A67">
        <v>8</v>
      </c>
      <c r="B67" t="s">
        <v>173</v>
      </c>
      <c r="C67" t="s">
        <v>18</v>
      </c>
      <c r="D67" t="s">
        <v>194</v>
      </c>
      <c r="E67" t="s">
        <v>198</v>
      </c>
    </row>
    <row r="68" spans="1:6" x14ac:dyDescent="0.25">
      <c r="A68">
        <v>8</v>
      </c>
      <c r="B68" t="s">
        <v>176</v>
      </c>
      <c r="C68" t="s">
        <v>18</v>
      </c>
      <c r="D68" t="s">
        <v>194</v>
      </c>
      <c r="E68" t="s">
        <v>196</v>
      </c>
    </row>
    <row r="69" spans="1:6" x14ac:dyDescent="0.25">
      <c r="A69">
        <v>8</v>
      </c>
      <c r="B69" t="s">
        <v>178</v>
      </c>
      <c r="C69" t="s">
        <v>18</v>
      </c>
      <c r="D69" t="s">
        <v>194</v>
      </c>
      <c r="E69" t="s">
        <v>196</v>
      </c>
    </row>
    <row r="70" spans="1:6" x14ac:dyDescent="0.25">
      <c r="A70">
        <v>8</v>
      </c>
      <c r="B70" t="s">
        <v>180</v>
      </c>
      <c r="C70" t="s">
        <v>18</v>
      </c>
      <c r="D70" t="s">
        <v>194</v>
      </c>
      <c r="E70" t="s">
        <v>206</v>
      </c>
    </row>
    <row r="71" spans="1:6" x14ac:dyDescent="0.25">
      <c r="A71">
        <v>8</v>
      </c>
      <c r="B71" t="s">
        <v>182</v>
      </c>
      <c r="C71" t="s">
        <v>18</v>
      </c>
      <c r="D71" t="s">
        <v>194</v>
      </c>
      <c r="E71" t="s">
        <v>196</v>
      </c>
    </row>
    <row r="72" spans="1:6" x14ac:dyDescent="0.25">
      <c r="A72">
        <v>8</v>
      </c>
      <c r="B72" t="s">
        <v>185</v>
      </c>
      <c r="C72" t="s">
        <v>18</v>
      </c>
      <c r="D72" t="s">
        <v>194</v>
      </c>
      <c r="E72" t="s">
        <v>197</v>
      </c>
    </row>
    <row r="73" spans="1:6" x14ac:dyDescent="0.25">
      <c r="A73">
        <v>8</v>
      </c>
      <c r="B73" t="s">
        <v>186</v>
      </c>
      <c r="C73" t="s">
        <v>18</v>
      </c>
      <c r="D73" t="s">
        <v>194</v>
      </c>
      <c r="E73" t="s">
        <v>206</v>
      </c>
    </row>
    <row r="74" spans="1:6" x14ac:dyDescent="0.25">
      <c r="A74">
        <v>8</v>
      </c>
      <c r="B74" t="s">
        <v>188</v>
      </c>
      <c r="C74" t="s">
        <v>18</v>
      </c>
      <c r="D74" t="s">
        <v>194</v>
      </c>
      <c r="E74" t="s">
        <v>196</v>
      </c>
    </row>
    <row r="75" spans="1:6" x14ac:dyDescent="0.25">
      <c r="A75">
        <v>8</v>
      </c>
      <c r="B75" t="s">
        <v>190</v>
      </c>
      <c r="C75" t="s">
        <v>18</v>
      </c>
      <c r="D75" t="s">
        <v>194</v>
      </c>
      <c r="E75" t="s">
        <v>197</v>
      </c>
    </row>
    <row r="76" spans="1:6" x14ac:dyDescent="0.25">
      <c r="A76">
        <v>8</v>
      </c>
      <c r="B76" t="s">
        <v>191</v>
      </c>
      <c r="C76" t="s">
        <v>18</v>
      </c>
      <c r="D76" t="s">
        <v>194</v>
      </c>
      <c r="E76" t="s">
        <v>196</v>
      </c>
    </row>
    <row r="77" spans="1:6" x14ac:dyDescent="0.25">
      <c r="A77">
        <v>8</v>
      </c>
      <c r="B77" t="s">
        <v>192</v>
      </c>
      <c r="C77" t="s">
        <v>18</v>
      </c>
      <c r="D77" t="s">
        <v>194</v>
      </c>
      <c r="E77" t="s">
        <v>201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FA741-6BE7-482E-A561-B5B723304500}">
  <dimension ref="A1:H165"/>
  <sheetViews>
    <sheetView workbookViewId="0">
      <selection sqref="A1:H1048576"/>
    </sheetView>
  </sheetViews>
  <sheetFormatPr defaultColWidth="8.85546875" defaultRowHeight="15" x14ac:dyDescent="0.25"/>
  <cols>
    <col min="3" max="3" width="12.85546875" customWidth="1"/>
    <col min="4" max="4" width="13.7109375" bestFit="1" customWidth="1"/>
  </cols>
  <sheetData>
    <row r="1" spans="1:8" x14ac:dyDescent="0.25">
      <c r="A1" t="s">
        <v>12</v>
      </c>
      <c r="B1" t="s">
        <v>13</v>
      </c>
      <c r="C1" t="s">
        <v>14</v>
      </c>
      <c r="D1" t="s">
        <v>15</v>
      </c>
      <c r="E1" t="s">
        <v>222</v>
      </c>
      <c r="F1" t="s">
        <v>224</v>
      </c>
      <c r="G1" t="s">
        <v>223</v>
      </c>
      <c r="H1" t="s">
        <v>16</v>
      </c>
    </row>
    <row r="2" spans="1:8" x14ac:dyDescent="0.25">
      <c r="A2">
        <v>1</v>
      </c>
      <c r="B2" t="s">
        <v>60</v>
      </c>
      <c r="C2" t="s">
        <v>18</v>
      </c>
      <c r="D2" t="s">
        <v>19</v>
      </c>
      <c r="E2">
        <v>51</v>
      </c>
      <c r="F2" t="s">
        <v>20</v>
      </c>
      <c r="G2" t="s">
        <v>61</v>
      </c>
      <c r="H2" t="s">
        <v>62</v>
      </c>
    </row>
    <row r="3" spans="1:8" x14ac:dyDescent="0.25">
      <c r="A3">
        <v>1</v>
      </c>
      <c r="B3" t="s">
        <v>63</v>
      </c>
      <c r="C3" t="s">
        <v>18</v>
      </c>
      <c r="D3" t="s">
        <v>19</v>
      </c>
      <c r="E3">
        <v>29</v>
      </c>
      <c r="F3" t="s">
        <v>27</v>
      </c>
      <c r="G3" t="s">
        <v>23</v>
      </c>
    </row>
    <row r="4" spans="1:8" x14ac:dyDescent="0.25">
      <c r="A4">
        <v>1</v>
      </c>
      <c r="B4" t="s">
        <v>64</v>
      </c>
      <c r="C4" t="s">
        <v>18</v>
      </c>
      <c r="D4" t="s">
        <v>19</v>
      </c>
      <c r="E4">
        <v>18</v>
      </c>
      <c r="F4" t="s">
        <v>27</v>
      </c>
      <c r="G4" t="s">
        <v>23</v>
      </c>
    </row>
    <row r="5" spans="1:8" x14ac:dyDescent="0.25">
      <c r="A5">
        <v>1</v>
      </c>
      <c r="B5" t="s">
        <v>65</v>
      </c>
      <c r="C5" t="s">
        <v>18</v>
      </c>
      <c r="D5" t="s">
        <v>19</v>
      </c>
      <c r="E5">
        <v>49</v>
      </c>
      <c r="F5" t="s">
        <v>27</v>
      </c>
      <c r="G5" t="s">
        <v>23</v>
      </c>
    </row>
    <row r="6" spans="1:8" x14ac:dyDescent="0.25">
      <c r="A6">
        <v>1</v>
      </c>
      <c r="B6" t="s">
        <v>66</v>
      </c>
      <c r="C6" t="s">
        <v>18</v>
      </c>
      <c r="D6" t="s">
        <v>19</v>
      </c>
      <c r="E6">
        <v>45</v>
      </c>
      <c r="F6" t="s">
        <v>20</v>
      </c>
      <c r="G6" t="s">
        <v>23</v>
      </c>
    </row>
    <row r="7" spans="1:8" x14ac:dyDescent="0.25">
      <c r="A7">
        <v>1</v>
      </c>
      <c r="B7" t="s">
        <v>67</v>
      </c>
      <c r="C7" t="s">
        <v>18</v>
      </c>
      <c r="D7" t="s">
        <v>19</v>
      </c>
      <c r="E7">
        <v>70</v>
      </c>
      <c r="F7" t="s">
        <v>20</v>
      </c>
      <c r="G7" t="s">
        <v>23</v>
      </c>
    </row>
    <row r="8" spans="1:8" x14ac:dyDescent="0.25">
      <c r="A8">
        <v>1</v>
      </c>
      <c r="B8" t="s">
        <v>68</v>
      </c>
      <c r="C8" t="s">
        <v>18</v>
      </c>
      <c r="D8" t="s">
        <v>19</v>
      </c>
      <c r="E8">
        <v>32</v>
      </c>
      <c r="F8" t="s">
        <v>20</v>
      </c>
      <c r="G8" t="s">
        <v>23</v>
      </c>
    </row>
    <row r="9" spans="1:8" x14ac:dyDescent="0.25">
      <c r="A9">
        <v>1</v>
      </c>
      <c r="B9" t="s">
        <v>69</v>
      </c>
      <c r="C9" t="s">
        <v>18</v>
      </c>
      <c r="D9" t="s">
        <v>19</v>
      </c>
      <c r="E9">
        <v>35</v>
      </c>
      <c r="F9" t="s">
        <v>27</v>
      </c>
      <c r="G9" t="s">
        <v>23</v>
      </c>
    </row>
    <row r="10" spans="1:8" x14ac:dyDescent="0.25">
      <c r="A10">
        <v>1</v>
      </c>
      <c r="B10" t="s">
        <v>70</v>
      </c>
      <c r="C10" t="s">
        <v>18</v>
      </c>
      <c r="D10" t="s">
        <v>19</v>
      </c>
      <c r="E10">
        <v>55</v>
      </c>
      <c r="F10" t="s">
        <v>27</v>
      </c>
      <c r="G10" t="s">
        <v>23</v>
      </c>
    </row>
    <row r="11" spans="1:8" x14ac:dyDescent="0.25">
      <c r="A11">
        <v>1</v>
      </c>
      <c r="B11" t="s">
        <v>71</v>
      </c>
      <c r="C11" t="s">
        <v>18</v>
      </c>
      <c r="D11" t="s">
        <v>19</v>
      </c>
      <c r="E11">
        <v>51</v>
      </c>
      <c r="F11" t="s">
        <v>20</v>
      </c>
      <c r="G11" t="s">
        <v>23</v>
      </c>
    </row>
    <row r="12" spans="1:8" x14ac:dyDescent="0.25">
      <c r="A12">
        <v>1</v>
      </c>
      <c r="B12" t="s">
        <v>72</v>
      </c>
      <c r="C12" t="s">
        <v>18</v>
      </c>
      <c r="D12" t="s">
        <v>19</v>
      </c>
      <c r="E12">
        <v>49</v>
      </c>
      <c r="F12" t="s">
        <v>20</v>
      </c>
      <c r="G12" t="s">
        <v>23</v>
      </c>
    </row>
    <row r="13" spans="1:8" x14ac:dyDescent="0.25">
      <c r="A13">
        <v>1</v>
      </c>
      <c r="B13" t="s">
        <v>73</v>
      </c>
      <c r="C13" t="s">
        <v>18</v>
      </c>
      <c r="D13" t="s">
        <v>19</v>
      </c>
      <c r="E13">
        <v>47</v>
      </c>
      <c r="F13" t="s">
        <v>27</v>
      </c>
      <c r="G13" t="s">
        <v>23</v>
      </c>
    </row>
    <row r="14" spans="1:8" x14ac:dyDescent="0.25">
      <c r="A14">
        <v>1</v>
      </c>
      <c r="B14" t="s">
        <v>74</v>
      </c>
      <c r="C14" t="s">
        <v>18</v>
      </c>
      <c r="D14" t="s">
        <v>19</v>
      </c>
      <c r="E14">
        <v>29</v>
      </c>
      <c r="F14" t="s">
        <v>20</v>
      </c>
      <c r="G14" t="s">
        <v>23</v>
      </c>
    </row>
    <row r="15" spans="1:8" x14ac:dyDescent="0.25">
      <c r="A15">
        <v>1</v>
      </c>
      <c r="B15" t="s">
        <v>75</v>
      </c>
      <c r="C15" t="s">
        <v>18</v>
      </c>
      <c r="D15" t="s">
        <v>19</v>
      </c>
      <c r="E15">
        <v>49</v>
      </c>
      <c r="F15" t="s">
        <v>27</v>
      </c>
      <c r="G15" t="s">
        <v>23</v>
      </c>
    </row>
    <row r="16" spans="1:8" x14ac:dyDescent="0.25">
      <c r="A16">
        <v>2</v>
      </c>
      <c r="B16" t="s">
        <v>39</v>
      </c>
      <c r="C16" t="s">
        <v>18</v>
      </c>
      <c r="D16" t="s">
        <v>19</v>
      </c>
      <c r="E16">
        <v>39</v>
      </c>
      <c r="F16" t="s">
        <v>27</v>
      </c>
      <c r="G16" t="s">
        <v>23</v>
      </c>
    </row>
    <row r="17" spans="1:7" x14ac:dyDescent="0.25">
      <c r="A17">
        <v>2</v>
      </c>
      <c r="B17" t="s">
        <v>40</v>
      </c>
      <c r="C17" t="s">
        <v>18</v>
      </c>
      <c r="D17" t="s">
        <v>19</v>
      </c>
      <c r="E17">
        <v>19</v>
      </c>
      <c r="F17" t="s">
        <v>27</v>
      </c>
      <c r="G17" t="s">
        <v>23</v>
      </c>
    </row>
    <row r="18" spans="1:7" x14ac:dyDescent="0.25">
      <c r="A18">
        <v>2</v>
      </c>
      <c r="B18" t="s">
        <v>41</v>
      </c>
      <c r="C18" t="s">
        <v>18</v>
      </c>
      <c r="D18" t="s">
        <v>19</v>
      </c>
      <c r="E18">
        <v>39</v>
      </c>
      <c r="F18" t="s">
        <v>20</v>
      </c>
      <c r="G18" t="s">
        <v>21</v>
      </c>
    </row>
    <row r="19" spans="1:7" x14ac:dyDescent="0.25">
      <c r="A19">
        <v>2</v>
      </c>
      <c r="B19" t="s">
        <v>42</v>
      </c>
      <c r="C19" t="s">
        <v>18</v>
      </c>
      <c r="D19" t="s">
        <v>19</v>
      </c>
      <c r="E19">
        <v>24</v>
      </c>
      <c r="F19" t="s">
        <v>27</v>
      </c>
      <c r="G19" t="s">
        <v>23</v>
      </c>
    </row>
    <row r="20" spans="1:7" x14ac:dyDescent="0.25">
      <c r="A20">
        <v>2</v>
      </c>
      <c r="B20" t="s">
        <v>43</v>
      </c>
      <c r="C20" t="s">
        <v>18</v>
      </c>
      <c r="D20" t="s">
        <v>19</v>
      </c>
      <c r="E20">
        <v>33</v>
      </c>
      <c r="F20" t="s">
        <v>27</v>
      </c>
      <c r="G20" t="s">
        <v>23</v>
      </c>
    </row>
    <row r="21" spans="1:7" x14ac:dyDescent="0.25">
      <c r="A21">
        <v>2</v>
      </c>
      <c r="B21" t="s">
        <v>44</v>
      </c>
      <c r="C21" t="s">
        <v>18</v>
      </c>
      <c r="D21" t="s">
        <v>19</v>
      </c>
      <c r="E21">
        <v>37</v>
      </c>
      <c r="F21" t="s">
        <v>27</v>
      </c>
      <c r="G21" t="s">
        <v>23</v>
      </c>
    </row>
    <row r="22" spans="1:7" x14ac:dyDescent="0.25">
      <c r="A22">
        <v>2</v>
      </c>
      <c r="B22" t="s">
        <v>45</v>
      </c>
      <c r="C22" t="s">
        <v>18</v>
      </c>
      <c r="D22" t="s">
        <v>19</v>
      </c>
      <c r="E22">
        <v>54</v>
      </c>
      <c r="F22" t="s">
        <v>27</v>
      </c>
      <c r="G22" t="s">
        <v>21</v>
      </c>
    </row>
    <row r="23" spans="1:7" x14ac:dyDescent="0.25">
      <c r="A23">
        <v>2</v>
      </c>
      <c r="B23" t="s">
        <v>46</v>
      </c>
      <c r="C23" t="s">
        <v>18</v>
      </c>
      <c r="D23" t="s">
        <v>19</v>
      </c>
      <c r="E23">
        <v>54</v>
      </c>
      <c r="F23" t="s">
        <v>20</v>
      </c>
      <c r="G23" t="s">
        <v>23</v>
      </c>
    </row>
    <row r="24" spans="1:7" x14ac:dyDescent="0.25">
      <c r="A24">
        <v>2</v>
      </c>
      <c r="B24" t="s">
        <v>47</v>
      </c>
      <c r="C24" t="s">
        <v>18</v>
      </c>
      <c r="D24" t="s">
        <v>19</v>
      </c>
      <c r="E24">
        <v>59</v>
      </c>
      <c r="F24" t="s">
        <v>27</v>
      </c>
      <c r="G24" t="s">
        <v>23</v>
      </c>
    </row>
    <row r="25" spans="1:7" x14ac:dyDescent="0.25">
      <c r="A25">
        <v>2</v>
      </c>
      <c r="B25" t="s">
        <v>48</v>
      </c>
      <c r="C25" t="s">
        <v>18</v>
      </c>
      <c r="D25" t="s">
        <v>19</v>
      </c>
      <c r="E25">
        <v>20</v>
      </c>
      <c r="F25" t="s">
        <v>27</v>
      </c>
      <c r="G25" t="s">
        <v>23</v>
      </c>
    </row>
    <row r="26" spans="1:7" x14ac:dyDescent="0.25">
      <c r="A26">
        <v>2</v>
      </c>
      <c r="B26" t="s">
        <v>49</v>
      </c>
      <c r="C26" t="s">
        <v>18</v>
      </c>
      <c r="D26" t="s">
        <v>19</v>
      </c>
      <c r="E26">
        <v>50</v>
      </c>
      <c r="F26" t="s">
        <v>27</v>
      </c>
      <c r="G26" t="s">
        <v>23</v>
      </c>
    </row>
    <row r="27" spans="1:7" x14ac:dyDescent="0.25">
      <c r="A27">
        <v>2</v>
      </c>
      <c r="B27" t="s">
        <v>50</v>
      </c>
      <c r="C27" t="s">
        <v>18</v>
      </c>
      <c r="D27" t="s">
        <v>19</v>
      </c>
      <c r="E27">
        <v>55</v>
      </c>
      <c r="F27" t="s">
        <v>20</v>
      </c>
      <c r="G27" t="s">
        <v>23</v>
      </c>
    </row>
    <row r="28" spans="1:7" x14ac:dyDescent="0.25">
      <c r="A28">
        <v>2</v>
      </c>
      <c r="B28" t="s">
        <v>51</v>
      </c>
      <c r="C28" t="s">
        <v>18</v>
      </c>
      <c r="D28" t="s">
        <v>19</v>
      </c>
      <c r="E28">
        <v>48</v>
      </c>
      <c r="F28" t="s">
        <v>27</v>
      </c>
      <c r="G28" t="s">
        <v>21</v>
      </c>
    </row>
    <row r="29" spans="1:7" x14ac:dyDescent="0.25">
      <c r="A29">
        <v>2</v>
      </c>
      <c r="B29" t="s">
        <v>52</v>
      </c>
      <c r="C29" t="s">
        <v>18</v>
      </c>
      <c r="D29" t="s">
        <v>19</v>
      </c>
      <c r="E29">
        <v>24</v>
      </c>
      <c r="F29" t="s">
        <v>20</v>
      </c>
      <c r="G29" t="s">
        <v>23</v>
      </c>
    </row>
    <row r="30" spans="1:7" x14ac:dyDescent="0.25">
      <c r="A30">
        <v>2</v>
      </c>
      <c r="B30" t="s">
        <v>76</v>
      </c>
      <c r="C30" t="s">
        <v>18</v>
      </c>
      <c r="D30" t="s">
        <v>19</v>
      </c>
      <c r="E30">
        <v>18</v>
      </c>
      <c r="F30" t="s">
        <v>27</v>
      </c>
      <c r="G30" t="s">
        <v>23</v>
      </c>
    </row>
    <row r="31" spans="1:7" x14ac:dyDescent="0.25">
      <c r="A31">
        <v>2</v>
      </c>
      <c r="B31" t="s">
        <v>77</v>
      </c>
      <c r="C31" t="s">
        <v>18</v>
      </c>
      <c r="D31" t="s">
        <v>19</v>
      </c>
      <c r="E31">
        <v>58</v>
      </c>
      <c r="F31" t="s">
        <v>27</v>
      </c>
      <c r="G31" t="s">
        <v>23</v>
      </c>
    </row>
    <row r="32" spans="1:7" x14ac:dyDescent="0.25">
      <c r="A32">
        <v>2</v>
      </c>
      <c r="B32" t="s">
        <v>78</v>
      </c>
      <c r="C32" t="s">
        <v>18</v>
      </c>
      <c r="D32" t="s">
        <v>19</v>
      </c>
      <c r="E32">
        <v>57</v>
      </c>
      <c r="F32" t="s">
        <v>20</v>
      </c>
      <c r="G32" t="s">
        <v>23</v>
      </c>
    </row>
    <row r="33" spans="1:7" x14ac:dyDescent="0.25">
      <c r="A33">
        <v>2</v>
      </c>
      <c r="B33" t="s">
        <v>79</v>
      </c>
      <c r="C33" t="s">
        <v>18</v>
      </c>
      <c r="D33" t="s">
        <v>19</v>
      </c>
      <c r="E33">
        <v>48</v>
      </c>
      <c r="F33" t="s">
        <v>27</v>
      </c>
      <c r="G33" t="s">
        <v>23</v>
      </c>
    </row>
    <row r="34" spans="1:7" x14ac:dyDescent="0.25">
      <c r="A34">
        <v>2</v>
      </c>
      <c r="B34" t="s">
        <v>80</v>
      </c>
      <c r="C34" t="s">
        <v>18</v>
      </c>
      <c r="D34" t="s">
        <v>19</v>
      </c>
      <c r="E34">
        <v>60</v>
      </c>
      <c r="F34" t="s">
        <v>20</v>
      </c>
      <c r="G34" t="s">
        <v>23</v>
      </c>
    </row>
    <row r="35" spans="1:7" x14ac:dyDescent="0.25">
      <c r="A35">
        <v>2</v>
      </c>
      <c r="B35" t="s">
        <v>81</v>
      </c>
      <c r="C35" t="s">
        <v>18</v>
      </c>
      <c r="D35" t="s">
        <v>19</v>
      </c>
      <c r="E35">
        <v>20</v>
      </c>
      <c r="F35" t="s">
        <v>27</v>
      </c>
      <c r="G35" t="s">
        <v>23</v>
      </c>
    </row>
    <row r="36" spans="1:7" x14ac:dyDescent="0.25">
      <c r="A36">
        <v>2</v>
      </c>
      <c r="B36" t="s">
        <v>82</v>
      </c>
      <c r="C36" t="s">
        <v>18</v>
      </c>
      <c r="D36" t="s">
        <v>19</v>
      </c>
      <c r="E36">
        <v>47</v>
      </c>
      <c r="F36" t="s">
        <v>27</v>
      </c>
      <c r="G36" t="s">
        <v>21</v>
      </c>
    </row>
    <row r="37" spans="1:7" x14ac:dyDescent="0.25">
      <c r="A37">
        <v>2</v>
      </c>
      <c r="B37" t="s">
        <v>83</v>
      </c>
      <c r="C37" t="s">
        <v>18</v>
      </c>
      <c r="D37" t="s">
        <v>19</v>
      </c>
      <c r="E37">
        <v>46</v>
      </c>
      <c r="F37" t="s">
        <v>27</v>
      </c>
      <c r="G37" t="s">
        <v>23</v>
      </c>
    </row>
    <row r="38" spans="1:7" x14ac:dyDescent="0.25">
      <c r="A38">
        <v>2</v>
      </c>
      <c r="B38" t="s">
        <v>84</v>
      </c>
      <c r="C38" t="s">
        <v>18</v>
      </c>
      <c r="D38" t="s">
        <v>19</v>
      </c>
      <c r="E38">
        <v>58</v>
      </c>
      <c r="F38" t="s">
        <v>20</v>
      </c>
      <c r="G38" t="s">
        <v>23</v>
      </c>
    </row>
    <row r="39" spans="1:7" x14ac:dyDescent="0.25">
      <c r="A39">
        <v>2</v>
      </c>
      <c r="B39" t="s">
        <v>85</v>
      </c>
      <c r="C39" t="s">
        <v>18</v>
      </c>
      <c r="D39" t="s">
        <v>19</v>
      </c>
      <c r="E39">
        <v>22</v>
      </c>
      <c r="F39" t="s">
        <v>27</v>
      </c>
      <c r="G39" t="s">
        <v>23</v>
      </c>
    </row>
    <row r="40" spans="1:7" x14ac:dyDescent="0.25">
      <c r="A40">
        <v>2</v>
      </c>
      <c r="B40" t="s">
        <v>86</v>
      </c>
      <c r="C40" t="s">
        <v>18</v>
      </c>
      <c r="D40" t="s">
        <v>19</v>
      </c>
      <c r="E40">
        <v>52</v>
      </c>
      <c r="F40" t="s">
        <v>20</v>
      </c>
      <c r="G40" t="s">
        <v>23</v>
      </c>
    </row>
    <row r="41" spans="1:7" x14ac:dyDescent="0.25">
      <c r="A41">
        <v>2</v>
      </c>
      <c r="B41" t="s">
        <v>87</v>
      </c>
      <c r="C41" t="s">
        <v>18</v>
      </c>
      <c r="D41" t="s">
        <v>19</v>
      </c>
      <c r="E41">
        <v>45</v>
      </c>
      <c r="F41" t="s">
        <v>20</v>
      </c>
      <c r="G41" t="s">
        <v>23</v>
      </c>
    </row>
    <row r="42" spans="1:7" x14ac:dyDescent="0.25">
      <c r="A42">
        <v>2</v>
      </c>
      <c r="B42" t="s">
        <v>88</v>
      </c>
      <c r="C42" t="s">
        <v>18</v>
      </c>
      <c r="D42" t="s">
        <v>19</v>
      </c>
      <c r="E42">
        <v>48</v>
      </c>
      <c r="F42" t="s">
        <v>20</v>
      </c>
      <c r="G42" t="s">
        <v>23</v>
      </c>
    </row>
    <row r="43" spans="1:7" x14ac:dyDescent="0.25">
      <c r="A43">
        <v>2</v>
      </c>
      <c r="B43" t="s">
        <v>89</v>
      </c>
      <c r="C43" t="s">
        <v>18</v>
      </c>
      <c r="D43" t="s">
        <v>19</v>
      </c>
      <c r="E43">
        <v>21</v>
      </c>
      <c r="F43" t="s">
        <v>27</v>
      </c>
      <c r="G43" t="s">
        <v>23</v>
      </c>
    </row>
    <row r="44" spans="1:7" x14ac:dyDescent="0.25">
      <c r="A44">
        <v>3</v>
      </c>
      <c r="B44" t="s">
        <v>17</v>
      </c>
      <c r="C44" t="s">
        <v>18</v>
      </c>
      <c r="D44" t="s">
        <v>19</v>
      </c>
      <c r="E44">
        <v>41</v>
      </c>
      <c r="F44" t="s">
        <v>20</v>
      </c>
      <c r="G44" t="s">
        <v>21</v>
      </c>
    </row>
    <row r="45" spans="1:7" x14ac:dyDescent="0.25">
      <c r="A45">
        <v>3</v>
      </c>
      <c r="B45" t="s">
        <v>22</v>
      </c>
      <c r="C45" t="s">
        <v>18</v>
      </c>
      <c r="D45" t="s">
        <v>19</v>
      </c>
      <c r="E45">
        <v>51</v>
      </c>
      <c r="F45" t="s">
        <v>20</v>
      </c>
      <c r="G45" t="s">
        <v>23</v>
      </c>
    </row>
    <row r="46" spans="1:7" x14ac:dyDescent="0.25">
      <c r="A46">
        <v>3</v>
      </c>
      <c r="B46" t="s">
        <v>24</v>
      </c>
      <c r="C46" t="s">
        <v>18</v>
      </c>
      <c r="D46" t="s">
        <v>19</v>
      </c>
      <c r="E46">
        <v>48</v>
      </c>
      <c r="F46" t="s">
        <v>20</v>
      </c>
      <c r="G46" t="s">
        <v>23</v>
      </c>
    </row>
    <row r="47" spans="1:7" x14ac:dyDescent="0.25">
      <c r="A47">
        <v>3</v>
      </c>
      <c r="B47" t="s">
        <v>25</v>
      </c>
      <c r="C47" t="s">
        <v>18</v>
      </c>
      <c r="D47" t="s">
        <v>19</v>
      </c>
      <c r="E47">
        <v>58</v>
      </c>
      <c r="F47" t="s">
        <v>20</v>
      </c>
      <c r="G47" t="s">
        <v>23</v>
      </c>
    </row>
    <row r="48" spans="1:7" x14ac:dyDescent="0.25">
      <c r="A48">
        <v>3</v>
      </c>
      <c r="B48" t="s">
        <v>26</v>
      </c>
      <c r="C48" t="s">
        <v>18</v>
      </c>
      <c r="D48" t="s">
        <v>19</v>
      </c>
      <c r="E48">
        <v>59</v>
      </c>
      <c r="F48" t="s">
        <v>27</v>
      </c>
      <c r="G48" t="s">
        <v>21</v>
      </c>
    </row>
    <row r="49" spans="1:7" x14ac:dyDescent="0.25">
      <c r="A49">
        <v>3</v>
      </c>
      <c r="B49" t="s">
        <v>28</v>
      </c>
      <c r="C49" t="s">
        <v>18</v>
      </c>
      <c r="D49" t="s">
        <v>19</v>
      </c>
      <c r="E49">
        <v>68</v>
      </c>
      <c r="F49" t="s">
        <v>20</v>
      </c>
      <c r="G49" t="s">
        <v>23</v>
      </c>
    </row>
    <row r="50" spans="1:7" x14ac:dyDescent="0.25">
      <c r="A50">
        <v>3</v>
      </c>
      <c r="B50" t="s">
        <v>29</v>
      </c>
      <c r="C50" t="s">
        <v>18</v>
      </c>
      <c r="D50" t="s">
        <v>19</v>
      </c>
      <c r="E50">
        <v>35</v>
      </c>
      <c r="F50" t="s">
        <v>27</v>
      </c>
      <c r="G50" t="s">
        <v>21</v>
      </c>
    </row>
    <row r="51" spans="1:7" x14ac:dyDescent="0.25">
      <c r="A51">
        <v>3</v>
      </c>
      <c r="B51" t="s">
        <v>30</v>
      </c>
      <c r="C51" t="s">
        <v>18</v>
      </c>
      <c r="D51" t="s">
        <v>19</v>
      </c>
      <c r="E51">
        <v>56</v>
      </c>
      <c r="F51" t="s">
        <v>20</v>
      </c>
      <c r="G51" t="s">
        <v>23</v>
      </c>
    </row>
    <row r="52" spans="1:7" x14ac:dyDescent="0.25">
      <c r="A52">
        <v>3</v>
      </c>
      <c r="B52" t="s">
        <v>31</v>
      </c>
      <c r="C52" t="s">
        <v>18</v>
      </c>
      <c r="D52" t="s">
        <v>19</v>
      </c>
      <c r="E52">
        <v>54</v>
      </c>
      <c r="F52" t="s">
        <v>27</v>
      </c>
      <c r="G52" t="s">
        <v>21</v>
      </c>
    </row>
    <row r="53" spans="1:7" x14ac:dyDescent="0.25">
      <c r="A53">
        <v>3</v>
      </c>
      <c r="B53" t="s">
        <v>32</v>
      </c>
      <c r="C53" t="s">
        <v>18</v>
      </c>
      <c r="D53" t="s">
        <v>19</v>
      </c>
      <c r="E53">
        <v>61</v>
      </c>
      <c r="F53" t="s">
        <v>27</v>
      </c>
      <c r="G53" t="s">
        <v>23</v>
      </c>
    </row>
    <row r="54" spans="1:7" x14ac:dyDescent="0.25">
      <c r="A54">
        <v>3</v>
      </c>
      <c r="B54" t="s">
        <v>33</v>
      </c>
      <c r="C54" t="s">
        <v>18</v>
      </c>
      <c r="D54" t="s">
        <v>19</v>
      </c>
      <c r="E54">
        <v>28</v>
      </c>
      <c r="F54" t="s">
        <v>27</v>
      </c>
      <c r="G54" t="s">
        <v>23</v>
      </c>
    </row>
    <row r="55" spans="1:7" x14ac:dyDescent="0.25">
      <c r="A55">
        <v>3</v>
      </c>
      <c r="B55" t="s">
        <v>34</v>
      </c>
      <c r="C55" t="s">
        <v>18</v>
      </c>
      <c r="D55" t="s">
        <v>19</v>
      </c>
      <c r="E55">
        <v>36</v>
      </c>
      <c r="F55" t="s">
        <v>27</v>
      </c>
      <c r="G55" t="s">
        <v>21</v>
      </c>
    </row>
    <row r="56" spans="1:7" x14ac:dyDescent="0.25">
      <c r="A56">
        <v>3</v>
      </c>
      <c r="B56" t="s">
        <v>35</v>
      </c>
      <c r="C56" t="s">
        <v>18</v>
      </c>
      <c r="D56" t="s">
        <v>19</v>
      </c>
      <c r="E56">
        <v>58</v>
      </c>
      <c r="F56" t="s">
        <v>20</v>
      </c>
      <c r="G56" t="s">
        <v>23</v>
      </c>
    </row>
    <row r="57" spans="1:7" x14ac:dyDescent="0.25">
      <c r="A57">
        <v>3</v>
      </c>
      <c r="B57" t="s">
        <v>36</v>
      </c>
      <c r="C57" t="s">
        <v>18</v>
      </c>
      <c r="D57" t="s">
        <v>19</v>
      </c>
      <c r="E57">
        <v>55</v>
      </c>
      <c r="F57" t="s">
        <v>27</v>
      </c>
      <c r="G57" t="s">
        <v>23</v>
      </c>
    </row>
    <row r="58" spans="1:7" x14ac:dyDescent="0.25">
      <c r="A58">
        <v>3</v>
      </c>
      <c r="B58" t="s">
        <v>37</v>
      </c>
      <c r="C58" t="s">
        <v>18</v>
      </c>
      <c r="D58" t="s">
        <v>19</v>
      </c>
      <c r="E58">
        <v>41</v>
      </c>
      <c r="F58" t="s">
        <v>20</v>
      </c>
      <c r="G58" t="s">
        <v>23</v>
      </c>
    </row>
    <row r="59" spans="1:7" x14ac:dyDescent="0.25">
      <c r="A59">
        <v>3</v>
      </c>
      <c r="B59" t="s">
        <v>38</v>
      </c>
      <c r="C59" t="s">
        <v>18</v>
      </c>
      <c r="D59" t="s">
        <v>19</v>
      </c>
      <c r="E59">
        <v>47</v>
      </c>
      <c r="F59" t="s">
        <v>20</v>
      </c>
      <c r="G59" t="s">
        <v>23</v>
      </c>
    </row>
    <row r="60" spans="1:7" x14ac:dyDescent="0.25">
      <c r="A60">
        <v>3</v>
      </c>
      <c r="B60" t="s">
        <v>90</v>
      </c>
      <c r="C60" t="s">
        <v>18</v>
      </c>
      <c r="D60" t="s">
        <v>19</v>
      </c>
      <c r="E60">
        <v>66</v>
      </c>
      <c r="F60" t="s">
        <v>20</v>
      </c>
      <c r="G60" t="s">
        <v>23</v>
      </c>
    </row>
    <row r="61" spans="1:7" x14ac:dyDescent="0.25">
      <c r="A61">
        <v>3</v>
      </c>
      <c r="B61" t="s">
        <v>91</v>
      </c>
      <c r="C61" t="s">
        <v>18</v>
      </c>
      <c r="D61" t="s">
        <v>19</v>
      </c>
      <c r="E61">
        <v>58</v>
      </c>
      <c r="F61" t="s">
        <v>20</v>
      </c>
      <c r="G61" t="s">
        <v>23</v>
      </c>
    </row>
    <row r="62" spans="1:7" x14ac:dyDescent="0.25">
      <c r="A62">
        <v>3</v>
      </c>
      <c r="B62" t="s">
        <v>92</v>
      </c>
      <c r="C62" t="s">
        <v>18</v>
      </c>
      <c r="D62" t="s">
        <v>19</v>
      </c>
      <c r="E62">
        <v>56</v>
      </c>
      <c r="F62" t="s">
        <v>27</v>
      </c>
      <c r="G62" t="s">
        <v>23</v>
      </c>
    </row>
    <row r="63" spans="1:7" x14ac:dyDescent="0.25">
      <c r="A63">
        <v>3</v>
      </c>
      <c r="B63" t="s">
        <v>93</v>
      </c>
      <c r="C63" t="s">
        <v>18</v>
      </c>
      <c r="D63" t="s">
        <v>19</v>
      </c>
      <c r="E63">
        <v>44</v>
      </c>
      <c r="F63" t="s">
        <v>27</v>
      </c>
      <c r="G63" t="s">
        <v>94</v>
      </c>
    </row>
    <row r="64" spans="1:7" x14ac:dyDescent="0.25">
      <c r="A64">
        <v>3</v>
      </c>
      <c r="B64" t="s">
        <v>95</v>
      </c>
      <c r="C64" t="s">
        <v>18</v>
      </c>
      <c r="D64" t="s">
        <v>19</v>
      </c>
      <c r="E64">
        <v>24</v>
      </c>
      <c r="F64" t="s">
        <v>27</v>
      </c>
      <c r="G64" t="s">
        <v>23</v>
      </c>
    </row>
    <row r="65" spans="1:7" x14ac:dyDescent="0.25">
      <c r="A65">
        <v>3</v>
      </c>
      <c r="B65" t="s">
        <v>96</v>
      </c>
      <c r="C65" t="s">
        <v>18</v>
      </c>
      <c r="D65" t="s">
        <v>19</v>
      </c>
      <c r="E65">
        <v>60</v>
      </c>
      <c r="F65" t="s">
        <v>20</v>
      </c>
      <c r="G65" t="s">
        <v>23</v>
      </c>
    </row>
    <row r="66" spans="1:7" x14ac:dyDescent="0.25">
      <c r="A66">
        <v>3</v>
      </c>
      <c r="B66" t="s">
        <v>97</v>
      </c>
      <c r="C66" t="s">
        <v>18</v>
      </c>
      <c r="D66" t="s">
        <v>19</v>
      </c>
      <c r="E66">
        <v>61</v>
      </c>
      <c r="F66" t="s">
        <v>27</v>
      </c>
      <c r="G66" t="s">
        <v>23</v>
      </c>
    </row>
    <row r="67" spans="1:7" x14ac:dyDescent="0.25">
      <c r="A67">
        <v>3</v>
      </c>
      <c r="B67" t="s">
        <v>98</v>
      </c>
      <c r="C67" t="s">
        <v>18</v>
      </c>
      <c r="D67" t="s">
        <v>19</v>
      </c>
      <c r="E67">
        <v>44</v>
      </c>
      <c r="F67" t="s">
        <v>27</v>
      </c>
      <c r="G67" t="s">
        <v>23</v>
      </c>
    </row>
    <row r="68" spans="1:7" x14ac:dyDescent="0.25">
      <c r="A68">
        <v>3</v>
      </c>
      <c r="B68" t="s">
        <v>99</v>
      </c>
      <c r="C68" t="s">
        <v>18</v>
      </c>
      <c r="D68" t="s">
        <v>19</v>
      </c>
      <c r="E68">
        <v>47</v>
      </c>
      <c r="F68" t="s">
        <v>27</v>
      </c>
      <c r="G68" t="s">
        <v>21</v>
      </c>
    </row>
    <row r="69" spans="1:7" x14ac:dyDescent="0.25">
      <c r="A69">
        <v>3</v>
      </c>
      <c r="B69" t="s">
        <v>100</v>
      </c>
      <c r="C69" t="s">
        <v>18</v>
      </c>
      <c r="D69" t="s">
        <v>19</v>
      </c>
      <c r="E69">
        <v>26</v>
      </c>
      <c r="F69" t="s">
        <v>27</v>
      </c>
      <c r="G69" t="s">
        <v>23</v>
      </c>
    </row>
    <row r="70" spans="1:7" x14ac:dyDescent="0.25">
      <c r="A70">
        <v>3</v>
      </c>
      <c r="B70" t="s">
        <v>101</v>
      </c>
      <c r="C70" t="s">
        <v>18</v>
      </c>
      <c r="D70" t="s">
        <v>19</v>
      </c>
      <c r="E70">
        <v>41</v>
      </c>
      <c r="F70" t="s">
        <v>27</v>
      </c>
      <c r="G70" t="s">
        <v>23</v>
      </c>
    </row>
    <row r="71" spans="1:7" x14ac:dyDescent="0.25">
      <c r="A71">
        <v>3</v>
      </c>
      <c r="B71" t="s">
        <v>102</v>
      </c>
      <c r="C71" t="s">
        <v>18</v>
      </c>
      <c r="D71" t="s">
        <v>19</v>
      </c>
      <c r="E71">
        <v>39</v>
      </c>
      <c r="F71" t="s">
        <v>20</v>
      </c>
      <c r="G71" t="s">
        <v>23</v>
      </c>
    </row>
    <row r="72" spans="1:7" x14ac:dyDescent="0.25">
      <c r="A72">
        <v>3</v>
      </c>
      <c r="B72" t="s">
        <v>103</v>
      </c>
      <c r="C72" t="s">
        <v>18</v>
      </c>
      <c r="D72" t="s">
        <v>19</v>
      </c>
      <c r="E72">
        <v>61</v>
      </c>
      <c r="F72" t="s">
        <v>27</v>
      </c>
      <c r="G72" t="s">
        <v>23</v>
      </c>
    </row>
    <row r="73" spans="1:7" x14ac:dyDescent="0.25">
      <c r="A73">
        <v>3</v>
      </c>
      <c r="B73" t="s">
        <v>104</v>
      </c>
      <c r="C73" t="s">
        <v>18</v>
      </c>
      <c r="D73" t="s">
        <v>19</v>
      </c>
      <c r="E73">
        <v>31</v>
      </c>
      <c r="F73" t="s">
        <v>27</v>
      </c>
      <c r="G73" t="s">
        <v>23</v>
      </c>
    </row>
    <row r="74" spans="1:7" x14ac:dyDescent="0.25">
      <c r="A74">
        <v>4</v>
      </c>
      <c r="B74" t="s">
        <v>53</v>
      </c>
      <c r="C74" t="s">
        <v>18</v>
      </c>
      <c r="D74" t="s">
        <v>19</v>
      </c>
      <c r="E74">
        <v>42</v>
      </c>
      <c r="F74" t="s">
        <v>20</v>
      </c>
      <c r="G74" t="s">
        <v>54</v>
      </c>
    </row>
    <row r="75" spans="1:7" x14ac:dyDescent="0.25">
      <c r="A75">
        <v>4</v>
      </c>
      <c r="B75" t="s">
        <v>55</v>
      </c>
      <c r="C75" t="s">
        <v>18</v>
      </c>
      <c r="D75" t="s">
        <v>19</v>
      </c>
      <c r="E75">
        <v>52</v>
      </c>
      <c r="F75" t="s">
        <v>20</v>
      </c>
      <c r="G75" t="s">
        <v>23</v>
      </c>
    </row>
    <row r="76" spans="1:7" x14ac:dyDescent="0.25">
      <c r="A76">
        <v>4</v>
      </c>
      <c r="B76" t="s">
        <v>56</v>
      </c>
      <c r="C76" t="s">
        <v>18</v>
      </c>
      <c r="D76" t="s">
        <v>19</v>
      </c>
      <c r="E76">
        <v>53</v>
      </c>
      <c r="F76" t="s">
        <v>27</v>
      </c>
      <c r="G76" t="s">
        <v>23</v>
      </c>
    </row>
    <row r="77" spans="1:7" x14ac:dyDescent="0.25">
      <c r="A77">
        <v>4</v>
      </c>
      <c r="B77" t="s">
        <v>57</v>
      </c>
      <c r="C77" t="s">
        <v>18</v>
      </c>
      <c r="D77" t="s">
        <v>19</v>
      </c>
      <c r="E77">
        <v>27</v>
      </c>
      <c r="F77" t="s">
        <v>27</v>
      </c>
      <c r="G77" t="s">
        <v>23</v>
      </c>
    </row>
    <row r="78" spans="1:7" x14ac:dyDescent="0.25">
      <c r="A78">
        <v>4</v>
      </c>
      <c r="B78" t="s">
        <v>58</v>
      </c>
      <c r="C78" t="s">
        <v>18</v>
      </c>
      <c r="D78" t="s">
        <v>19</v>
      </c>
      <c r="E78">
        <v>40</v>
      </c>
      <c r="F78" t="s">
        <v>27</v>
      </c>
      <c r="G78" t="s">
        <v>23</v>
      </c>
    </row>
    <row r="79" spans="1:7" x14ac:dyDescent="0.25">
      <c r="A79">
        <v>4</v>
      </c>
      <c r="B79" t="s">
        <v>59</v>
      </c>
      <c r="C79" t="s">
        <v>18</v>
      </c>
      <c r="D79" t="s">
        <v>19</v>
      </c>
      <c r="E79">
        <v>28</v>
      </c>
      <c r="F79" t="s">
        <v>20</v>
      </c>
      <c r="G79" t="s">
        <v>23</v>
      </c>
    </row>
    <row r="80" spans="1:7" x14ac:dyDescent="0.25">
      <c r="A80">
        <v>4</v>
      </c>
      <c r="B80" t="s">
        <v>105</v>
      </c>
      <c r="C80" t="s">
        <v>18</v>
      </c>
      <c r="D80" t="s">
        <v>19</v>
      </c>
      <c r="E80">
        <v>63</v>
      </c>
      <c r="F80" t="s">
        <v>20</v>
      </c>
      <c r="G80" t="s">
        <v>23</v>
      </c>
    </row>
    <row r="81" spans="1:8" x14ac:dyDescent="0.25">
      <c r="A81">
        <v>4</v>
      </c>
      <c r="B81" t="s">
        <v>106</v>
      </c>
      <c r="C81" t="s">
        <v>18</v>
      </c>
      <c r="D81" t="s">
        <v>19</v>
      </c>
      <c r="E81">
        <v>24</v>
      </c>
      <c r="F81" t="s">
        <v>27</v>
      </c>
      <c r="G81" t="s">
        <v>23</v>
      </c>
    </row>
    <row r="82" spans="1:8" x14ac:dyDescent="0.25">
      <c r="A82">
        <v>4</v>
      </c>
      <c r="B82" t="s">
        <v>107</v>
      </c>
      <c r="C82" t="s">
        <v>18</v>
      </c>
      <c r="D82" t="s">
        <v>19</v>
      </c>
      <c r="E82">
        <v>61</v>
      </c>
      <c r="F82" t="s">
        <v>27</v>
      </c>
      <c r="G82" t="s">
        <v>23</v>
      </c>
    </row>
    <row r="83" spans="1:8" x14ac:dyDescent="0.25">
      <c r="A83">
        <v>4</v>
      </c>
      <c r="B83" t="s">
        <v>108</v>
      </c>
      <c r="C83" t="s">
        <v>18</v>
      </c>
      <c r="D83" t="s">
        <v>19</v>
      </c>
      <c r="E83">
        <v>48</v>
      </c>
      <c r="F83" t="s">
        <v>27</v>
      </c>
      <c r="G83" t="s">
        <v>61</v>
      </c>
      <c r="H83" t="s">
        <v>109</v>
      </c>
    </row>
    <row r="84" spans="1:8" x14ac:dyDescent="0.25">
      <c r="A84">
        <v>4</v>
      </c>
      <c r="B84" t="s">
        <v>110</v>
      </c>
      <c r="C84" t="s">
        <v>18</v>
      </c>
      <c r="D84" t="s">
        <v>19</v>
      </c>
      <c r="E84">
        <v>50</v>
      </c>
      <c r="F84" t="s">
        <v>20</v>
      </c>
      <c r="G84" t="s">
        <v>23</v>
      </c>
    </row>
    <row r="85" spans="1:8" x14ac:dyDescent="0.25">
      <c r="A85">
        <v>4</v>
      </c>
      <c r="B85" t="s">
        <v>111</v>
      </c>
      <c r="C85" t="s">
        <v>18</v>
      </c>
      <c r="D85" t="s">
        <v>19</v>
      </c>
      <c r="E85">
        <v>36</v>
      </c>
      <c r="F85" t="s">
        <v>27</v>
      </c>
      <c r="G85" t="s">
        <v>23</v>
      </c>
    </row>
    <row r="86" spans="1:8" x14ac:dyDescent="0.25">
      <c r="A86">
        <v>4</v>
      </c>
      <c r="B86" t="s">
        <v>112</v>
      </c>
      <c r="C86" t="s">
        <v>18</v>
      </c>
      <c r="D86" t="s">
        <v>19</v>
      </c>
      <c r="E86">
        <v>58</v>
      </c>
      <c r="F86" t="s">
        <v>27</v>
      </c>
      <c r="G86" t="s">
        <v>23</v>
      </c>
    </row>
    <row r="87" spans="1:8" x14ac:dyDescent="0.25">
      <c r="A87">
        <v>4</v>
      </c>
      <c r="B87" t="s">
        <v>113</v>
      </c>
      <c r="C87" t="s">
        <v>18</v>
      </c>
      <c r="D87" t="s">
        <v>19</v>
      </c>
      <c r="E87">
        <v>58</v>
      </c>
      <c r="F87" t="s">
        <v>27</v>
      </c>
      <c r="G87" t="s">
        <v>23</v>
      </c>
    </row>
    <row r="88" spans="1:8" x14ac:dyDescent="0.25">
      <c r="A88">
        <v>4</v>
      </c>
      <c r="B88" t="s">
        <v>114</v>
      </c>
      <c r="C88" t="s">
        <v>18</v>
      </c>
      <c r="D88" t="s">
        <v>19</v>
      </c>
      <c r="E88">
        <v>57</v>
      </c>
      <c r="F88" t="s">
        <v>20</v>
      </c>
      <c r="G88" t="s">
        <v>23</v>
      </c>
    </row>
    <row r="89" spans="1:8" x14ac:dyDescent="0.25">
      <c r="A89">
        <v>4</v>
      </c>
      <c r="B89" t="s">
        <v>115</v>
      </c>
      <c r="C89" t="s">
        <v>18</v>
      </c>
      <c r="D89" t="s">
        <v>19</v>
      </c>
      <c r="E89">
        <v>59</v>
      </c>
      <c r="F89" t="s">
        <v>27</v>
      </c>
      <c r="G89" t="s">
        <v>23</v>
      </c>
    </row>
    <row r="90" spans="1:8" x14ac:dyDescent="0.25">
      <c r="A90">
        <v>4</v>
      </c>
      <c r="B90" t="s">
        <v>116</v>
      </c>
      <c r="C90" t="s">
        <v>18</v>
      </c>
      <c r="D90" t="s">
        <v>19</v>
      </c>
      <c r="E90">
        <v>45</v>
      </c>
      <c r="F90" t="s">
        <v>20</v>
      </c>
      <c r="G90" t="s">
        <v>23</v>
      </c>
    </row>
    <row r="91" spans="1:8" x14ac:dyDescent="0.25">
      <c r="A91">
        <v>4</v>
      </c>
      <c r="B91" t="s">
        <v>117</v>
      </c>
      <c r="C91" t="s">
        <v>18</v>
      </c>
      <c r="D91" t="s">
        <v>19</v>
      </c>
      <c r="E91">
        <v>40</v>
      </c>
      <c r="F91" t="s">
        <v>20</v>
      </c>
      <c r="G91" t="s">
        <v>23</v>
      </c>
    </row>
    <row r="92" spans="1:8" x14ac:dyDescent="0.25">
      <c r="A92">
        <v>4</v>
      </c>
      <c r="B92" t="s">
        <v>118</v>
      </c>
      <c r="C92" t="s">
        <v>18</v>
      </c>
      <c r="D92" t="s">
        <v>19</v>
      </c>
      <c r="E92">
        <v>42</v>
      </c>
      <c r="F92" t="s">
        <v>20</v>
      </c>
      <c r="G92" t="s">
        <v>23</v>
      </c>
    </row>
    <row r="93" spans="1:8" x14ac:dyDescent="0.25">
      <c r="A93">
        <v>4</v>
      </c>
      <c r="B93" t="s">
        <v>119</v>
      </c>
      <c r="C93" t="s">
        <v>18</v>
      </c>
      <c r="D93" t="s">
        <v>19</v>
      </c>
      <c r="E93">
        <v>51</v>
      </c>
      <c r="F93" t="s">
        <v>20</v>
      </c>
      <c r="G93" t="s">
        <v>23</v>
      </c>
    </row>
    <row r="94" spans="1:8" x14ac:dyDescent="0.25">
      <c r="A94">
        <v>4</v>
      </c>
      <c r="B94" t="s">
        <v>120</v>
      </c>
      <c r="C94" t="s">
        <v>18</v>
      </c>
      <c r="D94" t="s">
        <v>19</v>
      </c>
      <c r="E94">
        <v>67</v>
      </c>
      <c r="F94" t="s">
        <v>20</v>
      </c>
      <c r="G94" t="s">
        <v>23</v>
      </c>
    </row>
    <row r="95" spans="1:8" x14ac:dyDescent="0.25">
      <c r="A95">
        <v>4</v>
      </c>
      <c r="B95" t="s">
        <v>121</v>
      </c>
      <c r="C95" t="s">
        <v>18</v>
      </c>
      <c r="D95" t="s">
        <v>19</v>
      </c>
      <c r="E95">
        <v>58</v>
      </c>
      <c r="F95" t="s">
        <v>27</v>
      </c>
      <c r="G95" t="s">
        <v>23</v>
      </c>
    </row>
    <row r="96" spans="1:8" x14ac:dyDescent="0.25">
      <c r="A96">
        <v>5</v>
      </c>
      <c r="B96" t="s">
        <v>122</v>
      </c>
      <c r="C96" t="s">
        <v>18</v>
      </c>
      <c r="D96" t="s">
        <v>19</v>
      </c>
      <c r="E96">
        <v>32</v>
      </c>
      <c r="F96" t="s">
        <v>20</v>
      </c>
      <c r="G96" t="s">
        <v>23</v>
      </c>
    </row>
    <row r="97" spans="1:7" x14ac:dyDescent="0.25">
      <c r="A97">
        <v>5</v>
      </c>
      <c r="B97" t="s">
        <v>123</v>
      </c>
      <c r="C97" t="s">
        <v>18</v>
      </c>
      <c r="D97" t="s">
        <v>19</v>
      </c>
      <c r="E97">
        <v>27</v>
      </c>
      <c r="F97" t="s">
        <v>20</v>
      </c>
      <c r="G97" t="s">
        <v>23</v>
      </c>
    </row>
    <row r="98" spans="1:7" x14ac:dyDescent="0.25">
      <c r="A98">
        <v>5</v>
      </c>
      <c r="B98" t="s">
        <v>124</v>
      </c>
      <c r="C98" t="s">
        <v>18</v>
      </c>
      <c r="D98" t="s">
        <v>19</v>
      </c>
      <c r="E98">
        <v>28</v>
      </c>
      <c r="F98" t="s">
        <v>27</v>
      </c>
      <c r="G98" t="s">
        <v>23</v>
      </c>
    </row>
    <row r="99" spans="1:7" x14ac:dyDescent="0.25">
      <c r="A99">
        <v>5</v>
      </c>
      <c r="B99" t="s">
        <v>125</v>
      </c>
      <c r="C99" t="s">
        <v>18</v>
      </c>
      <c r="D99" t="s">
        <v>19</v>
      </c>
      <c r="E99">
        <v>44</v>
      </c>
      <c r="F99" t="s">
        <v>20</v>
      </c>
      <c r="G99" t="s">
        <v>23</v>
      </c>
    </row>
    <row r="100" spans="1:7" x14ac:dyDescent="0.25">
      <c r="A100">
        <v>5</v>
      </c>
      <c r="B100" t="s">
        <v>126</v>
      </c>
      <c r="C100" t="s">
        <v>18</v>
      </c>
      <c r="D100" t="s">
        <v>19</v>
      </c>
      <c r="E100">
        <v>20</v>
      </c>
      <c r="F100" t="s">
        <v>20</v>
      </c>
      <c r="G100" t="s">
        <v>23</v>
      </c>
    </row>
    <row r="101" spans="1:7" x14ac:dyDescent="0.25">
      <c r="A101">
        <v>5</v>
      </c>
      <c r="B101" t="s">
        <v>127</v>
      </c>
      <c r="C101" t="s">
        <v>18</v>
      </c>
      <c r="D101" t="s">
        <v>19</v>
      </c>
      <c r="E101">
        <v>33</v>
      </c>
      <c r="F101" t="s">
        <v>27</v>
      </c>
      <c r="G101" t="s">
        <v>23</v>
      </c>
    </row>
    <row r="102" spans="1:7" x14ac:dyDescent="0.25">
      <c r="A102">
        <v>5</v>
      </c>
      <c r="B102" t="s">
        <v>128</v>
      </c>
      <c r="C102" t="s">
        <v>18</v>
      </c>
      <c r="D102" t="s">
        <v>19</v>
      </c>
      <c r="E102">
        <v>63</v>
      </c>
      <c r="F102" t="s">
        <v>20</v>
      </c>
      <c r="G102" t="s">
        <v>94</v>
      </c>
    </row>
    <row r="103" spans="1:7" x14ac:dyDescent="0.25">
      <c r="A103">
        <v>5</v>
      </c>
      <c r="B103" t="s">
        <v>129</v>
      </c>
      <c r="C103" t="s">
        <v>18</v>
      </c>
      <c r="D103" t="s">
        <v>19</v>
      </c>
      <c r="E103">
        <v>34</v>
      </c>
      <c r="F103" t="s">
        <v>27</v>
      </c>
      <c r="G103" t="s">
        <v>23</v>
      </c>
    </row>
    <row r="104" spans="1:7" x14ac:dyDescent="0.25">
      <c r="A104">
        <v>5</v>
      </c>
      <c r="B104" t="s">
        <v>130</v>
      </c>
      <c r="C104" t="s">
        <v>18</v>
      </c>
      <c r="D104" t="s">
        <v>19</v>
      </c>
      <c r="E104">
        <v>58</v>
      </c>
      <c r="F104" t="s">
        <v>27</v>
      </c>
      <c r="G104" t="s">
        <v>23</v>
      </c>
    </row>
    <row r="105" spans="1:7" x14ac:dyDescent="0.25">
      <c r="A105">
        <v>5</v>
      </c>
      <c r="B105" t="s">
        <v>131</v>
      </c>
      <c r="C105" t="s">
        <v>18</v>
      </c>
      <c r="D105" t="s">
        <v>19</v>
      </c>
      <c r="E105">
        <v>21</v>
      </c>
      <c r="F105" t="s">
        <v>27</v>
      </c>
      <c r="G105" t="s">
        <v>23</v>
      </c>
    </row>
    <row r="106" spans="1:7" x14ac:dyDescent="0.25">
      <c r="A106">
        <v>5</v>
      </c>
      <c r="B106" t="s">
        <v>132</v>
      </c>
      <c r="C106" t="s">
        <v>18</v>
      </c>
      <c r="D106" t="s">
        <v>19</v>
      </c>
      <c r="E106">
        <v>31</v>
      </c>
      <c r="F106" t="s">
        <v>20</v>
      </c>
      <c r="G106" t="s">
        <v>23</v>
      </c>
    </row>
    <row r="107" spans="1:7" x14ac:dyDescent="0.25">
      <c r="A107">
        <v>5</v>
      </c>
      <c r="B107" t="s">
        <v>133</v>
      </c>
      <c r="C107" t="s">
        <v>18</v>
      </c>
      <c r="D107" t="s">
        <v>19</v>
      </c>
      <c r="E107">
        <v>32</v>
      </c>
      <c r="F107" t="s">
        <v>27</v>
      </c>
      <c r="G107" t="s">
        <v>23</v>
      </c>
    </row>
    <row r="108" spans="1:7" x14ac:dyDescent="0.25">
      <c r="A108">
        <v>5</v>
      </c>
      <c r="B108" t="s">
        <v>134</v>
      </c>
      <c r="C108" t="s">
        <v>18</v>
      </c>
      <c r="D108" t="s">
        <v>19</v>
      </c>
      <c r="E108">
        <v>35</v>
      </c>
      <c r="F108" t="s">
        <v>27</v>
      </c>
      <c r="G108" t="s">
        <v>23</v>
      </c>
    </row>
    <row r="109" spans="1:7" x14ac:dyDescent="0.25">
      <c r="A109">
        <v>5</v>
      </c>
      <c r="B109" t="s">
        <v>135</v>
      </c>
      <c r="C109" t="s">
        <v>18</v>
      </c>
      <c r="D109" t="s">
        <v>19</v>
      </c>
      <c r="E109">
        <v>25</v>
      </c>
      <c r="F109" t="s">
        <v>20</v>
      </c>
      <c r="G109" t="s">
        <v>23</v>
      </c>
    </row>
    <row r="110" spans="1:7" x14ac:dyDescent="0.25">
      <c r="A110">
        <v>5</v>
      </c>
      <c r="B110" t="s">
        <v>136</v>
      </c>
      <c r="C110" t="s">
        <v>18</v>
      </c>
      <c r="D110" t="s">
        <v>19</v>
      </c>
      <c r="E110">
        <v>20</v>
      </c>
      <c r="F110" t="s">
        <v>27</v>
      </c>
      <c r="G110" t="s">
        <v>23</v>
      </c>
    </row>
    <row r="111" spans="1:7" x14ac:dyDescent="0.25">
      <c r="A111">
        <v>5</v>
      </c>
      <c r="B111" t="s">
        <v>137</v>
      </c>
      <c r="C111" t="s">
        <v>18</v>
      </c>
      <c r="D111" t="s">
        <v>19</v>
      </c>
      <c r="E111">
        <v>24</v>
      </c>
      <c r="F111" t="s">
        <v>20</v>
      </c>
      <c r="G111" t="s">
        <v>23</v>
      </c>
    </row>
    <row r="112" spans="1:7" x14ac:dyDescent="0.25">
      <c r="A112">
        <v>5</v>
      </c>
      <c r="B112" t="s">
        <v>138</v>
      </c>
      <c r="C112" t="s">
        <v>18</v>
      </c>
      <c r="D112" t="s">
        <v>19</v>
      </c>
      <c r="E112">
        <v>57</v>
      </c>
      <c r="F112" t="s">
        <v>27</v>
      </c>
      <c r="G112" t="s">
        <v>23</v>
      </c>
    </row>
    <row r="113" spans="1:7" x14ac:dyDescent="0.25">
      <c r="A113">
        <v>5</v>
      </c>
      <c r="B113" t="s">
        <v>139</v>
      </c>
      <c r="C113" t="s">
        <v>18</v>
      </c>
      <c r="D113" t="s">
        <v>19</v>
      </c>
      <c r="E113">
        <v>33</v>
      </c>
      <c r="F113" t="s">
        <v>27</v>
      </c>
      <c r="G113" t="s">
        <v>23</v>
      </c>
    </row>
    <row r="114" spans="1:7" x14ac:dyDescent="0.25">
      <c r="A114">
        <v>5</v>
      </c>
      <c r="B114" t="s">
        <v>140</v>
      </c>
      <c r="C114" t="s">
        <v>18</v>
      </c>
      <c r="D114" t="s">
        <v>19</v>
      </c>
      <c r="E114">
        <v>25</v>
      </c>
      <c r="F114" t="s">
        <v>20</v>
      </c>
      <c r="G114" t="s">
        <v>23</v>
      </c>
    </row>
    <row r="115" spans="1:7" x14ac:dyDescent="0.25">
      <c r="A115">
        <v>5</v>
      </c>
      <c r="B115" t="s">
        <v>141</v>
      </c>
      <c r="C115" t="s">
        <v>18</v>
      </c>
      <c r="D115" t="s">
        <v>19</v>
      </c>
      <c r="E115">
        <v>81</v>
      </c>
      <c r="F115" t="s">
        <v>20</v>
      </c>
      <c r="G115" t="s">
        <v>23</v>
      </c>
    </row>
    <row r="116" spans="1:7" x14ac:dyDescent="0.25">
      <c r="A116">
        <v>5</v>
      </c>
      <c r="B116" t="s">
        <v>142</v>
      </c>
      <c r="C116" t="s">
        <v>18</v>
      </c>
      <c r="D116" t="s">
        <v>19</v>
      </c>
      <c r="E116">
        <v>45</v>
      </c>
      <c r="F116" t="s">
        <v>20</v>
      </c>
      <c r="G116" t="s">
        <v>23</v>
      </c>
    </row>
    <row r="117" spans="1:7" x14ac:dyDescent="0.25">
      <c r="A117">
        <v>5</v>
      </c>
      <c r="B117" t="s">
        <v>143</v>
      </c>
      <c r="C117" t="s">
        <v>18</v>
      </c>
      <c r="D117" t="s">
        <v>19</v>
      </c>
      <c r="E117">
        <v>66</v>
      </c>
      <c r="F117" t="s">
        <v>20</v>
      </c>
      <c r="G117" t="s">
        <v>23</v>
      </c>
    </row>
    <row r="118" spans="1:7" x14ac:dyDescent="0.25">
      <c r="A118">
        <v>6</v>
      </c>
      <c r="B118" t="s">
        <v>144</v>
      </c>
      <c r="C118" t="s">
        <v>18</v>
      </c>
      <c r="D118" t="s">
        <v>19</v>
      </c>
      <c r="E118">
        <v>29</v>
      </c>
      <c r="F118" t="s">
        <v>27</v>
      </c>
      <c r="G118" t="s">
        <v>23</v>
      </c>
    </row>
    <row r="119" spans="1:7" x14ac:dyDescent="0.25">
      <c r="A119">
        <v>6</v>
      </c>
      <c r="B119" t="s">
        <v>145</v>
      </c>
      <c r="C119" t="s">
        <v>18</v>
      </c>
      <c r="D119" t="s">
        <v>19</v>
      </c>
      <c r="E119">
        <v>47</v>
      </c>
      <c r="F119" t="s">
        <v>20</v>
      </c>
      <c r="G119" t="s">
        <v>23</v>
      </c>
    </row>
    <row r="120" spans="1:7" x14ac:dyDescent="0.25">
      <c r="A120">
        <v>6</v>
      </c>
      <c r="B120" t="s">
        <v>146</v>
      </c>
      <c r="C120" t="s">
        <v>18</v>
      </c>
      <c r="D120" t="s">
        <v>19</v>
      </c>
      <c r="E120">
        <v>36</v>
      </c>
      <c r="F120" t="s">
        <v>27</v>
      </c>
      <c r="G120" t="s">
        <v>23</v>
      </c>
    </row>
    <row r="121" spans="1:7" x14ac:dyDescent="0.25">
      <c r="A121">
        <v>6</v>
      </c>
      <c r="B121" t="s">
        <v>147</v>
      </c>
      <c r="C121" t="s">
        <v>18</v>
      </c>
      <c r="D121" t="s">
        <v>19</v>
      </c>
      <c r="E121">
        <v>40</v>
      </c>
      <c r="F121" t="s">
        <v>27</v>
      </c>
      <c r="G121" t="s">
        <v>23</v>
      </c>
    </row>
    <row r="122" spans="1:7" x14ac:dyDescent="0.25">
      <c r="A122">
        <v>6</v>
      </c>
      <c r="B122" t="s">
        <v>148</v>
      </c>
      <c r="C122" t="s">
        <v>18</v>
      </c>
      <c r="D122" t="s">
        <v>19</v>
      </c>
      <c r="E122">
        <v>44</v>
      </c>
      <c r="F122" t="s">
        <v>27</v>
      </c>
      <c r="G122" t="s">
        <v>23</v>
      </c>
    </row>
    <row r="123" spans="1:7" x14ac:dyDescent="0.25">
      <c r="A123">
        <v>6</v>
      </c>
      <c r="B123" t="s">
        <v>149</v>
      </c>
      <c r="C123" t="s">
        <v>18</v>
      </c>
      <c r="D123" t="s">
        <v>19</v>
      </c>
      <c r="E123">
        <v>55</v>
      </c>
      <c r="F123" t="s">
        <v>27</v>
      </c>
      <c r="G123" t="s">
        <v>23</v>
      </c>
    </row>
    <row r="124" spans="1:7" x14ac:dyDescent="0.25">
      <c r="A124">
        <v>6</v>
      </c>
      <c r="B124" t="s">
        <v>150</v>
      </c>
      <c r="C124" t="s">
        <v>18</v>
      </c>
      <c r="D124" t="s">
        <v>19</v>
      </c>
      <c r="E124">
        <v>38</v>
      </c>
      <c r="F124" t="s">
        <v>20</v>
      </c>
      <c r="G124" t="s">
        <v>21</v>
      </c>
    </row>
    <row r="125" spans="1:7" x14ac:dyDescent="0.25">
      <c r="A125">
        <v>6</v>
      </c>
      <c r="B125" t="s">
        <v>151</v>
      </c>
      <c r="C125" t="s">
        <v>18</v>
      </c>
      <c r="D125" t="s">
        <v>19</v>
      </c>
      <c r="E125">
        <v>32</v>
      </c>
      <c r="F125" t="s">
        <v>27</v>
      </c>
      <c r="G125" t="s">
        <v>23</v>
      </c>
    </row>
    <row r="126" spans="1:7" x14ac:dyDescent="0.25">
      <c r="A126">
        <v>6</v>
      </c>
      <c r="B126" t="s">
        <v>152</v>
      </c>
      <c r="C126" t="s">
        <v>18</v>
      </c>
      <c r="D126" t="s">
        <v>19</v>
      </c>
      <c r="E126">
        <v>32</v>
      </c>
      <c r="F126" t="s">
        <v>27</v>
      </c>
      <c r="G126" t="s">
        <v>23</v>
      </c>
    </row>
    <row r="127" spans="1:7" x14ac:dyDescent="0.25">
      <c r="A127">
        <v>6</v>
      </c>
      <c r="B127" t="s">
        <v>153</v>
      </c>
      <c r="C127" t="s">
        <v>18</v>
      </c>
      <c r="D127" t="s">
        <v>19</v>
      </c>
      <c r="E127">
        <v>54</v>
      </c>
      <c r="F127" t="s">
        <v>20</v>
      </c>
      <c r="G127" t="s">
        <v>23</v>
      </c>
    </row>
    <row r="128" spans="1:7" x14ac:dyDescent="0.25">
      <c r="A128">
        <v>6</v>
      </c>
      <c r="B128" t="s">
        <v>154</v>
      </c>
      <c r="C128" t="s">
        <v>18</v>
      </c>
      <c r="D128" t="s">
        <v>19</v>
      </c>
      <c r="E128">
        <v>64</v>
      </c>
      <c r="F128" t="s">
        <v>20</v>
      </c>
      <c r="G128" t="s">
        <v>23</v>
      </c>
    </row>
    <row r="129" spans="1:7" x14ac:dyDescent="0.25">
      <c r="A129">
        <v>6</v>
      </c>
      <c r="B129" t="s">
        <v>155</v>
      </c>
      <c r="C129" t="s">
        <v>18</v>
      </c>
      <c r="D129" t="s">
        <v>19</v>
      </c>
      <c r="E129">
        <v>23</v>
      </c>
      <c r="F129" t="s">
        <v>27</v>
      </c>
      <c r="G129" t="s">
        <v>23</v>
      </c>
    </row>
    <row r="130" spans="1:7" x14ac:dyDescent="0.25">
      <c r="A130">
        <v>6</v>
      </c>
      <c r="B130" t="s">
        <v>156</v>
      </c>
      <c r="C130" t="s">
        <v>18</v>
      </c>
      <c r="D130" t="s">
        <v>19</v>
      </c>
      <c r="E130">
        <v>52</v>
      </c>
      <c r="F130" t="s">
        <v>27</v>
      </c>
      <c r="G130" t="s">
        <v>23</v>
      </c>
    </row>
    <row r="131" spans="1:7" x14ac:dyDescent="0.25">
      <c r="A131">
        <v>6</v>
      </c>
      <c r="B131" t="s">
        <v>157</v>
      </c>
      <c r="C131" t="s">
        <v>18</v>
      </c>
      <c r="D131" t="s">
        <v>19</v>
      </c>
      <c r="E131">
        <v>23</v>
      </c>
      <c r="F131" t="s">
        <v>20</v>
      </c>
      <c r="G131" t="s">
        <v>23</v>
      </c>
    </row>
    <row r="132" spans="1:7" x14ac:dyDescent="0.25">
      <c r="A132">
        <v>7</v>
      </c>
      <c r="B132" t="s">
        <v>158</v>
      </c>
      <c r="C132" t="s">
        <v>18</v>
      </c>
      <c r="D132" t="s">
        <v>19</v>
      </c>
      <c r="E132">
        <v>27</v>
      </c>
      <c r="F132" t="s">
        <v>27</v>
      </c>
      <c r="G132" t="s">
        <v>159</v>
      </c>
    </row>
    <row r="133" spans="1:7" x14ac:dyDescent="0.25">
      <c r="A133">
        <v>7</v>
      </c>
      <c r="B133" t="s">
        <v>160</v>
      </c>
      <c r="C133" t="s">
        <v>18</v>
      </c>
      <c r="D133" t="s">
        <v>19</v>
      </c>
      <c r="E133">
        <v>32</v>
      </c>
      <c r="F133" t="s">
        <v>27</v>
      </c>
      <c r="G133" t="s">
        <v>159</v>
      </c>
    </row>
    <row r="134" spans="1:7" x14ac:dyDescent="0.25">
      <c r="A134">
        <v>7</v>
      </c>
      <c r="B134" t="s">
        <v>161</v>
      </c>
      <c r="C134" t="s">
        <v>18</v>
      </c>
      <c r="D134" t="s">
        <v>19</v>
      </c>
      <c r="E134">
        <v>63</v>
      </c>
      <c r="F134" t="s">
        <v>27</v>
      </c>
      <c r="G134" t="s">
        <v>23</v>
      </c>
    </row>
    <row r="135" spans="1:7" x14ac:dyDescent="0.25">
      <c r="A135">
        <v>7</v>
      </c>
      <c r="B135" t="s">
        <v>162</v>
      </c>
      <c r="C135" t="s">
        <v>18</v>
      </c>
      <c r="D135" t="s">
        <v>19</v>
      </c>
      <c r="E135">
        <v>54</v>
      </c>
      <c r="F135" t="s">
        <v>27</v>
      </c>
      <c r="G135" t="s">
        <v>159</v>
      </c>
    </row>
    <row r="136" spans="1:7" x14ac:dyDescent="0.25">
      <c r="A136">
        <v>7</v>
      </c>
      <c r="B136" t="s">
        <v>163</v>
      </c>
      <c r="C136" t="s">
        <v>18</v>
      </c>
      <c r="D136" t="s">
        <v>19</v>
      </c>
      <c r="E136">
        <v>60</v>
      </c>
      <c r="F136" t="s">
        <v>27</v>
      </c>
      <c r="G136" t="s">
        <v>23</v>
      </c>
    </row>
    <row r="137" spans="1:7" x14ac:dyDescent="0.25">
      <c r="A137">
        <v>7</v>
      </c>
      <c r="B137" t="s">
        <v>164</v>
      </c>
      <c r="C137" t="s">
        <v>18</v>
      </c>
      <c r="D137" t="s">
        <v>19</v>
      </c>
      <c r="E137">
        <v>58</v>
      </c>
      <c r="F137" t="s">
        <v>20</v>
      </c>
      <c r="G137" t="s">
        <v>23</v>
      </c>
    </row>
    <row r="138" spans="1:7" x14ac:dyDescent="0.25">
      <c r="A138">
        <v>7</v>
      </c>
      <c r="B138" t="s">
        <v>165</v>
      </c>
      <c r="C138" t="s">
        <v>18</v>
      </c>
      <c r="D138" t="s">
        <v>19</v>
      </c>
      <c r="E138">
        <v>72</v>
      </c>
      <c r="F138" t="s">
        <v>20</v>
      </c>
      <c r="G138" t="s">
        <v>23</v>
      </c>
    </row>
    <row r="139" spans="1:7" x14ac:dyDescent="0.25">
      <c r="A139">
        <v>7</v>
      </c>
      <c r="B139" t="s">
        <v>166</v>
      </c>
      <c r="C139" t="s">
        <v>18</v>
      </c>
      <c r="D139" t="s">
        <v>19</v>
      </c>
      <c r="E139">
        <v>47</v>
      </c>
      <c r="F139" t="s">
        <v>27</v>
      </c>
      <c r="G139" t="s">
        <v>23</v>
      </c>
    </row>
    <row r="140" spans="1:7" x14ac:dyDescent="0.25">
      <c r="A140">
        <v>7</v>
      </c>
      <c r="B140" t="s">
        <v>167</v>
      </c>
      <c r="C140" t="s">
        <v>18</v>
      </c>
      <c r="D140" t="s">
        <v>19</v>
      </c>
      <c r="E140">
        <v>41</v>
      </c>
      <c r="F140" t="s">
        <v>27</v>
      </c>
      <c r="G140" t="s">
        <v>23</v>
      </c>
    </row>
    <row r="141" spans="1:7" x14ac:dyDescent="0.25">
      <c r="A141">
        <v>7</v>
      </c>
      <c r="B141" t="s">
        <v>168</v>
      </c>
      <c r="C141" t="s">
        <v>18</v>
      </c>
      <c r="D141" t="s">
        <v>19</v>
      </c>
      <c r="E141">
        <v>29</v>
      </c>
      <c r="F141" t="s">
        <v>27</v>
      </c>
      <c r="G141" t="s">
        <v>23</v>
      </c>
    </row>
    <row r="142" spans="1:7" x14ac:dyDescent="0.25">
      <c r="A142">
        <v>7</v>
      </c>
      <c r="B142" t="s">
        <v>169</v>
      </c>
      <c r="C142" t="s">
        <v>18</v>
      </c>
      <c r="D142" t="s">
        <v>19</v>
      </c>
      <c r="E142">
        <v>48</v>
      </c>
      <c r="F142" t="s">
        <v>27</v>
      </c>
      <c r="G142" t="s">
        <v>23</v>
      </c>
    </row>
    <row r="143" spans="1:7" x14ac:dyDescent="0.25">
      <c r="A143">
        <v>8</v>
      </c>
      <c r="B143" t="s">
        <v>170</v>
      </c>
      <c r="C143" t="s">
        <v>18</v>
      </c>
      <c r="D143" t="s">
        <v>19</v>
      </c>
      <c r="E143">
        <v>39</v>
      </c>
      <c r="F143" t="s">
        <v>20</v>
      </c>
      <c r="G143" t="s">
        <v>23</v>
      </c>
    </row>
    <row r="144" spans="1:7" x14ac:dyDescent="0.25">
      <c r="A144">
        <v>8</v>
      </c>
      <c r="B144" t="s">
        <v>171</v>
      </c>
      <c r="C144" t="s">
        <v>18</v>
      </c>
      <c r="D144" t="s">
        <v>19</v>
      </c>
      <c r="E144">
        <v>26</v>
      </c>
      <c r="F144" t="s">
        <v>20</v>
      </c>
      <c r="G144" t="s">
        <v>23</v>
      </c>
    </row>
    <row r="145" spans="1:7" x14ac:dyDescent="0.25">
      <c r="A145">
        <v>8</v>
      </c>
      <c r="B145" t="s">
        <v>172</v>
      </c>
      <c r="C145" t="s">
        <v>18</v>
      </c>
      <c r="D145" t="s">
        <v>19</v>
      </c>
      <c r="E145">
        <v>49</v>
      </c>
      <c r="F145" t="s">
        <v>20</v>
      </c>
      <c r="G145" t="s">
        <v>21</v>
      </c>
    </row>
    <row r="146" spans="1:7" x14ac:dyDescent="0.25">
      <c r="A146">
        <v>8</v>
      </c>
      <c r="B146" t="s">
        <v>173</v>
      </c>
      <c r="C146" t="s">
        <v>18</v>
      </c>
      <c r="D146" t="s">
        <v>19</v>
      </c>
      <c r="E146">
        <v>42</v>
      </c>
      <c r="F146" t="s">
        <v>20</v>
      </c>
      <c r="G146" t="s">
        <v>23</v>
      </c>
    </row>
    <row r="147" spans="1:7" x14ac:dyDescent="0.25">
      <c r="A147">
        <v>8</v>
      </c>
      <c r="B147" t="s">
        <v>174</v>
      </c>
      <c r="C147" t="s">
        <v>18</v>
      </c>
      <c r="D147" t="s">
        <v>19</v>
      </c>
      <c r="E147">
        <v>36</v>
      </c>
      <c r="F147" t="s">
        <v>27</v>
      </c>
      <c r="G147" t="s">
        <v>23</v>
      </c>
    </row>
    <row r="148" spans="1:7" x14ac:dyDescent="0.25">
      <c r="A148">
        <v>8</v>
      </c>
      <c r="B148" t="s">
        <v>175</v>
      </c>
      <c r="C148" t="s">
        <v>18</v>
      </c>
      <c r="D148" t="s">
        <v>19</v>
      </c>
      <c r="E148">
        <v>41</v>
      </c>
      <c r="F148" t="s">
        <v>27</v>
      </c>
      <c r="G148" t="s">
        <v>23</v>
      </c>
    </row>
    <row r="149" spans="1:7" x14ac:dyDescent="0.25">
      <c r="A149">
        <v>8</v>
      </c>
      <c r="B149" t="s">
        <v>176</v>
      </c>
      <c r="C149" t="s">
        <v>18</v>
      </c>
      <c r="D149" t="s">
        <v>19</v>
      </c>
      <c r="E149">
        <v>48</v>
      </c>
      <c r="F149" t="s">
        <v>20</v>
      </c>
      <c r="G149" t="s">
        <v>23</v>
      </c>
    </row>
    <row r="150" spans="1:7" x14ac:dyDescent="0.25">
      <c r="A150">
        <v>8</v>
      </c>
      <c r="B150" t="s">
        <v>177</v>
      </c>
      <c r="C150" t="s">
        <v>18</v>
      </c>
      <c r="D150" t="s">
        <v>19</v>
      </c>
      <c r="E150">
        <v>30</v>
      </c>
      <c r="F150" t="s">
        <v>27</v>
      </c>
      <c r="G150" t="s">
        <v>23</v>
      </c>
    </row>
    <row r="151" spans="1:7" x14ac:dyDescent="0.25">
      <c r="A151">
        <v>8</v>
      </c>
      <c r="B151" t="s">
        <v>178</v>
      </c>
      <c r="C151" t="s">
        <v>18</v>
      </c>
      <c r="D151" t="s">
        <v>19</v>
      </c>
      <c r="E151">
        <v>24</v>
      </c>
      <c r="F151" t="s">
        <v>20</v>
      </c>
      <c r="G151" t="s">
        <v>23</v>
      </c>
    </row>
    <row r="152" spans="1:7" x14ac:dyDescent="0.25">
      <c r="A152">
        <v>8</v>
      </c>
      <c r="B152" t="s">
        <v>179</v>
      </c>
      <c r="C152" t="s">
        <v>18</v>
      </c>
      <c r="D152" t="s">
        <v>19</v>
      </c>
      <c r="E152">
        <v>60</v>
      </c>
      <c r="F152" t="s">
        <v>27</v>
      </c>
      <c r="G152" t="s">
        <v>23</v>
      </c>
    </row>
    <row r="153" spans="1:7" x14ac:dyDescent="0.25">
      <c r="A153">
        <v>8</v>
      </c>
      <c r="B153" t="s">
        <v>180</v>
      </c>
      <c r="C153" t="s">
        <v>18</v>
      </c>
      <c r="D153" t="s">
        <v>19</v>
      </c>
      <c r="E153">
        <v>50</v>
      </c>
      <c r="F153" t="s">
        <v>20</v>
      </c>
      <c r="G153" t="s">
        <v>23</v>
      </c>
    </row>
    <row r="154" spans="1:7" x14ac:dyDescent="0.25">
      <c r="A154">
        <v>8</v>
      </c>
      <c r="B154" t="s">
        <v>181</v>
      </c>
      <c r="C154" t="s">
        <v>18</v>
      </c>
      <c r="D154" t="s">
        <v>19</v>
      </c>
      <c r="E154">
        <v>45</v>
      </c>
      <c r="F154" t="s">
        <v>27</v>
      </c>
      <c r="G154" t="s">
        <v>23</v>
      </c>
    </row>
    <row r="155" spans="1:7" x14ac:dyDescent="0.25">
      <c r="A155">
        <v>8</v>
      </c>
      <c r="B155" t="s">
        <v>182</v>
      </c>
      <c r="C155" t="s">
        <v>18</v>
      </c>
      <c r="D155" t="s">
        <v>19</v>
      </c>
      <c r="E155">
        <v>44</v>
      </c>
      <c r="F155" t="s">
        <v>20</v>
      </c>
      <c r="G155" t="s">
        <v>23</v>
      </c>
    </row>
    <row r="156" spans="1:7" x14ac:dyDescent="0.25">
      <c r="A156">
        <v>8</v>
      </c>
      <c r="B156" t="s">
        <v>183</v>
      </c>
      <c r="C156" t="s">
        <v>18</v>
      </c>
      <c r="D156" t="s">
        <v>19</v>
      </c>
      <c r="E156">
        <v>44</v>
      </c>
      <c r="F156" t="s">
        <v>27</v>
      </c>
      <c r="G156" t="s">
        <v>23</v>
      </c>
    </row>
    <row r="157" spans="1:7" x14ac:dyDescent="0.25">
      <c r="A157">
        <v>8</v>
      </c>
      <c r="B157" t="s">
        <v>184</v>
      </c>
      <c r="C157" t="s">
        <v>18</v>
      </c>
      <c r="D157" t="s">
        <v>19</v>
      </c>
      <c r="E157">
        <v>48</v>
      </c>
      <c r="F157" t="s">
        <v>27</v>
      </c>
      <c r="G157" t="s">
        <v>23</v>
      </c>
    </row>
    <row r="158" spans="1:7" x14ac:dyDescent="0.25">
      <c r="A158">
        <v>8</v>
      </c>
      <c r="B158" t="s">
        <v>185</v>
      </c>
      <c r="C158" t="s">
        <v>18</v>
      </c>
      <c r="D158" t="s">
        <v>19</v>
      </c>
      <c r="E158">
        <v>51</v>
      </c>
      <c r="F158" t="s">
        <v>20</v>
      </c>
      <c r="G158" t="s">
        <v>23</v>
      </c>
    </row>
    <row r="159" spans="1:7" x14ac:dyDescent="0.25">
      <c r="A159">
        <v>8</v>
      </c>
      <c r="B159" t="s">
        <v>186</v>
      </c>
      <c r="C159" t="s">
        <v>18</v>
      </c>
      <c r="D159" t="s">
        <v>19</v>
      </c>
      <c r="E159">
        <v>20</v>
      </c>
      <c r="F159" t="s">
        <v>27</v>
      </c>
      <c r="G159" t="s">
        <v>23</v>
      </c>
    </row>
    <row r="160" spans="1:7" x14ac:dyDescent="0.25">
      <c r="A160">
        <v>8</v>
      </c>
      <c r="B160" t="s">
        <v>187</v>
      </c>
      <c r="C160" t="s">
        <v>18</v>
      </c>
      <c r="D160" t="s">
        <v>19</v>
      </c>
      <c r="E160">
        <v>43</v>
      </c>
      <c r="F160" t="s">
        <v>27</v>
      </c>
      <c r="G160" t="s">
        <v>23</v>
      </c>
    </row>
    <row r="161" spans="1:7" x14ac:dyDescent="0.25">
      <c r="A161">
        <v>8</v>
      </c>
      <c r="B161" t="s">
        <v>188</v>
      </c>
      <c r="C161" t="s">
        <v>18</v>
      </c>
      <c r="D161" t="s">
        <v>19</v>
      </c>
      <c r="E161">
        <v>26</v>
      </c>
      <c r="F161" t="s">
        <v>20</v>
      </c>
      <c r="G161" t="s">
        <v>23</v>
      </c>
    </row>
    <row r="162" spans="1:7" x14ac:dyDescent="0.25">
      <c r="A162">
        <v>8</v>
      </c>
      <c r="B162" t="s">
        <v>189</v>
      </c>
      <c r="C162" t="s">
        <v>18</v>
      </c>
      <c r="D162" t="s">
        <v>19</v>
      </c>
      <c r="E162">
        <v>60</v>
      </c>
      <c r="F162" t="s">
        <v>27</v>
      </c>
      <c r="G162" t="s">
        <v>23</v>
      </c>
    </row>
    <row r="163" spans="1:7" x14ac:dyDescent="0.25">
      <c r="A163">
        <v>8</v>
      </c>
      <c r="B163" t="s">
        <v>190</v>
      </c>
      <c r="C163" t="s">
        <v>18</v>
      </c>
      <c r="D163" t="s">
        <v>19</v>
      </c>
      <c r="E163">
        <v>62</v>
      </c>
      <c r="F163" t="s">
        <v>20</v>
      </c>
      <c r="G163" t="s">
        <v>23</v>
      </c>
    </row>
    <row r="164" spans="1:7" x14ac:dyDescent="0.25">
      <c r="A164">
        <v>8</v>
      </c>
      <c r="B164" t="s">
        <v>191</v>
      </c>
      <c r="C164" t="s">
        <v>18</v>
      </c>
      <c r="D164" t="s">
        <v>19</v>
      </c>
      <c r="E164">
        <v>36</v>
      </c>
      <c r="F164" t="s">
        <v>20</v>
      </c>
      <c r="G164" t="s">
        <v>23</v>
      </c>
    </row>
    <row r="165" spans="1:7" x14ac:dyDescent="0.25">
      <c r="A165">
        <v>8</v>
      </c>
      <c r="B165" t="s">
        <v>192</v>
      </c>
      <c r="C165" t="s">
        <v>18</v>
      </c>
      <c r="D165" t="s">
        <v>19</v>
      </c>
      <c r="E165">
        <v>56</v>
      </c>
      <c r="F165" t="s">
        <v>20</v>
      </c>
      <c r="G165" t="s">
        <v>23</v>
      </c>
    </row>
  </sheetData>
  <sortState xmlns:xlrd2="http://schemas.microsoft.com/office/spreadsheetml/2017/richdata2" ref="A2:D37">
    <sortCondition ref="D2:D3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review challenge</vt:lpstr>
      <vt:lpstr>Excel Challenge</vt:lpstr>
      <vt:lpstr>BC_F_50+</vt:lpstr>
      <vt:lpstr>CLK_Demo</vt:lpstr>
      <vt:lpstr>CLK_Diabetes</vt:lpstr>
      <vt:lpstr>Diabetes</vt:lpstr>
      <vt:lpstr>BirthControl</vt:lpstr>
      <vt:lpstr>DEMO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Mdingi</dc:creator>
  <cp:lastModifiedBy>RoboGadget MkII</cp:lastModifiedBy>
  <dcterms:created xsi:type="dcterms:W3CDTF">2021-11-01T14:06:14Z</dcterms:created>
  <dcterms:modified xsi:type="dcterms:W3CDTF">2022-09-14T19:41:36Z</dcterms:modified>
</cp:coreProperties>
</file>