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WI\Desktop\빅데이터과제\프로젝트\"/>
    </mc:Choice>
  </mc:AlternateContent>
  <bookViews>
    <workbookView xWindow="930" yWindow="0" windowWidth="15750" windowHeight="21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" i="1" l="1"/>
  <c r="L26" i="1"/>
  <c r="N26" i="1" s="1"/>
  <c r="O26" i="1" s="1"/>
  <c r="K26" i="1"/>
  <c r="J26" i="1"/>
  <c r="M25" i="1"/>
  <c r="L25" i="1"/>
  <c r="K25" i="1"/>
  <c r="J25" i="1"/>
  <c r="N25" i="1" s="1"/>
  <c r="O25" i="1" s="1"/>
  <c r="M24" i="1"/>
  <c r="L24" i="1"/>
  <c r="N24" i="1" s="1"/>
  <c r="O24" i="1" s="1"/>
  <c r="K24" i="1"/>
  <c r="J24" i="1"/>
  <c r="M23" i="1"/>
  <c r="L23" i="1"/>
  <c r="K23" i="1"/>
  <c r="J23" i="1"/>
  <c r="N23" i="1" s="1"/>
  <c r="O23" i="1" s="1"/>
  <c r="M22" i="1"/>
  <c r="L22" i="1"/>
  <c r="N22" i="1" s="1"/>
  <c r="O22" i="1" s="1"/>
  <c r="K22" i="1"/>
  <c r="J22" i="1"/>
  <c r="M21" i="1"/>
  <c r="L21" i="1"/>
  <c r="K21" i="1"/>
  <c r="J21" i="1"/>
  <c r="N21" i="1" s="1"/>
  <c r="O21" i="1" s="1"/>
  <c r="M20" i="1"/>
  <c r="L20" i="1"/>
  <c r="N20" i="1" s="1"/>
  <c r="O20" i="1" s="1"/>
  <c r="K20" i="1"/>
  <c r="J20" i="1"/>
  <c r="M19" i="1"/>
  <c r="L19" i="1"/>
  <c r="K19" i="1"/>
  <c r="J19" i="1"/>
  <c r="N19" i="1" s="1"/>
  <c r="O19" i="1" s="1"/>
  <c r="M18" i="1"/>
  <c r="L18" i="1"/>
  <c r="N18" i="1" s="1"/>
  <c r="O18" i="1" s="1"/>
  <c r="K18" i="1"/>
  <c r="J18" i="1"/>
  <c r="M17" i="1"/>
  <c r="L17" i="1"/>
  <c r="K17" i="1"/>
  <c r="J17" i="1"/>
  <c r="N17" i="1" s="1"/>
  <c r="O17" i="1" s="1"/>
  <c r="M16" i="1"/>
  <c r="L16" i="1"/>
  <c r="N16" i="1" s="1"/>
  <c r="O16" i="1" s="1"/>
  <c r="K16" i="1"/>
  <c r="J16" i="1"/>
  <c r="M15" i="1"/>
  <c r="L15" i="1"/>
  <c r="K15" i="1"/>
  <c r="J15" i="1"/>
  <c r="N15" i="1" s="1"/>
  <c r="O15" i="1" s="1"/>
  <c r="M14" i="1"/>
  <c r="L14" i="1"/>
  <c r="N14" i="1" s="1"/>
  <c r="O14" i="1" s="1"/>
  <c r="K14" i="1"/>
  <c r="J14" i="1"/>
  <c r="M13" i="1"/>
  <c r="L13" i="1"/>
  <c r="K13" i="1"/>
  <c r="J13" i="1"/>
  <c r="N13" i="1" s="1"/>
  <c r="O13" i="1" s="1"/>
  <c r="M12" i="1"/>
  <c r="L12" i="1"/>
  <c r="N12" i="1" s="1"/>
  <c r="O12" i="1" s="1"/>
  <c r="K12" i="1"/>
  <c r="J12" i="1"/>
  <c r="M11" i="1"/>
  <c r="L11" i="1"/>
  <c r="K11" i="1"/>
  <c r="J11" i="1"/>
  <c r="N11" i="1" s="1"/>
  <c r="O11" i="1" s="1"/>
  <c r="M10" i="1"/>
  <c r="L10" i="1"/>
  <c r="N10" i="1" s="1"/>
  <c r="O10" i="1" s="1"/>
  <c r="K10" i="1"/>
  <c r="J10" i="1"/>
  <c r="M9" i="1"/>
  <c r="L9" i="1"/>
  <c r="K9" i="1"/>
  <c r="J9" i="1"/>
  <c r="N9" i="1" s="1"/>
  <c r="O9" i="1" s="1"/>
  <c r="M8" i="1"/>
  <c r="L8" i="1"/>
  <c r="N8" i="1" s="1"/>
  <c r="O8" i="1" s="1"/>
  <c r="K8" i="1"/>
  <c r="J8" i="1"/>
  <c r="M7" i="1"/>
  <c r="L7" i="1"/>
  <c r="K7" i="1"/>
  <c r="J7" i="1"/>
  <c r="N7" i="1" s="1"/>
  <c r="O7" i="1" s="1"/>
  <c r="M6" i="1"/>
  <c r="L6" i="1"/>
  <c r="N6" i="1" s="1"/>
  <c r="O6" i="1" s="1"/>
  <c r="K6" i="1"/>
  <c r="J6" i="1"/>
  <c r="M5" i="1"/>
  <c r="L5" i="1"/>
  <c r="K5" i="1"/>
  <c r="J5" i="1"/>
  <c r="N5" i="1" s="1"/>
  <c r="O5" i="1" s="1"/>
  <c r="M4" i="1"/>
  <c r="L4" i="1"/>
  <c r="N4" i="1" s="1"/>
  <c r="O4" i="1" s="1"/>
  <c r="K4" i="1"/>
  <c r="J4" i="1"/>
  <c r="M3" i="1"/>
  <c r="L3" i="1"/>
  <c r="K3" i="1"/>
  <c r="J3" i="1"/>
  <c r="N3" i="1" s="1"/>
  <c r="O3" i="1" s="1"/>
  <c r="M2" i="1"/>
  <c r="L2" i="1"/>
  <c r="N2" i="1" s="1"/>
  <c r="O2" i="1" s="1"/>
  <c r="K2" i="1"/>
  <c r="J2" i="1"/>
  <c r="C31" i="1"/>
  <c r="C30" i="1"/>
  <c r="C29" i="1"/>
  <c r="C28" i="1"/>
</calcChain>
</file>

<file path=xl/sharedStrings.xml><?xml version="1.0" encoding="utf-8"?>
<sst xmlns="http://schemas.openxmlformats.org/spreadsheetml/2006/main" count="88" uniqueCount="62">
  <si>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</si>
  <si>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</si>
  <si>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</si>
  <si>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</si>
  <si>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</si>
  <si>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</si>
  <si>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</si>
  <si>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</si>
  <si>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</si>
  <si>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</si>
  <si>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</si>
  <si>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</si>
  <si>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</si>
  <si>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</si>
  <si>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</si>
  <si>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</si>
  <si>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</si>
  <si>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</si>
  <si>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</si>
  <si>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</si>
  <si>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</si>
  <si>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</si>
  <si>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</si>
  <si>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</si>
  <si>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</si>
  <si>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기간</t>
    <phoneticPr fontId="1" type="noConversion"/>
  </si>
  <si>
    <t>자치구</t>
    <phoneticPr fontId="1" type="noConversion"/>
  </si>
  <si>
    <t>면적(km2)</t>
    <phoneticPr fontId="1" type="noConversion"/>
  </si>
  <si>
    <t>인구(명)</t>
    <phoneticPr fontId="1" type="noConversion"/>
  </si>
  <si>
    <t>CCTV</t>
    <phoneticPr fontId="1" type="noConversion"/>
  </si>
  <si>
    <t>가로등</t>
    <phoneticPr fontId="1" type="noConversion"/>
  </si>
  <si>
    <t>범죄</t>
    <phoneticPr fontId="1" type="noConversion"/>
  </si>
  <si>
    <t>위험지수</t>
    <phoneticPr fontId="1" type="noConversion"/>
  </si>
  <si>
    <t>corr</t>
    <phoneticPr fontId="1" type="noConversion"/>
  </si>
  <si>
    <t>면적</t>
    <phoneticPr fontId="1" type="noConversion"/>
  </si>
  <si>
    <t>인구</t>
    <phoneticPr fontId="1" type="noConversion"/>
  </si>
  <si>
    <t>CCTV</t>
    <phoneticPr fontId="1" type="noConversion"/>
  </si>
  <si>
    <t>Jongno-gu</t>
  </si>
  <si>
    <t>Jung-gu</t>
  </si>
  <si>
    <t>Yongsan-gu</t>
  </si>
  <si>
    <t>Seongdong-gu</t>
  </si>
  <si>
    <t>Gwangjin-gu</t>
  </si>
  <si>
    <t>Dongdaemun-gu</t>
  </si>
  <si>
    <t>Jungnang-gu</t>
  </si>
  <si>
    <t>Seongbuk-gu</t>
  </si>
  <si>
    <t>Gangbuk-gu</t>
  </si>
  <si>
    <t>Dobong-gu</t>
  </si>
  <si>
    <t>Nowon-gu</t>
  </si>
  <si>
    <t>Eunpyeong-gu</t>
  </si>
  <si>
    <t>Seodaemun-gu</t>
  </si>
  <si>
    <t>Mapo-gu</t>
  </si>
  <si>
    <t>Yangcheon-gu</t>
  </si>
  <si>
    <t>Gangseo-gu</t>
  </si>
  <si>
    <t>Guro-gu</t>
  </si>
  <si>
    <t>Geumcheon-gu</t>
  </si>
  <si>
    <t>Yeongdeungpo-gu</t>
  </si>
  <si>
    <t>Dongjak-gu</t>
  </si>
  <si>
    <t>Gwanak-gu</t>
  </si>
  <si>
    <t>Seocho-gu</t>
  </si>
  <si>
    <t>Gangnam-gu</t>
  </si>
  <si>
    <t>Songpa-gu</t>
  </si>
  <si>
    <t>Gangdong-gu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</si>
</sst>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H39" sqref="H39"/>
    </sheetView>
  </sheetViews>
  <sheetFormatPr defaultRowHeight="16.5" x14ac:dyDescent="0.3"/>
  <sheetData>
    <row r="1" spans="1:1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O1">
        <v>1</v>
      </c>
    </row>
    <row r="2" spans="1:15" x14ac:dyDescent="0.3">
      <c r="A2">
        <v>2014</v>
      </c>
      <c r="B2" s="1" t="s">
        <v>0</v>
      </c>
      <c r="C2">
        <v>23.91</v>
      </c>
      <c r="D2">
        <v>156993</v>
      </c>
      <c r="E2">
        <v>778</v>
      </c>
      <c r="F2" s="2">
        <v>8988</v>
      </c>
      <c r="G2" s="2">
        <v>5021</v>
      </c>
      <c r="J2">
        <f>C2*$D$28</f>
        <v>11.955</v>
      </c>
      <c r="K2">
        <f>D2*$D$29</f>
        <v>78496.5</v>
      </c>
      <c r="L2">
        <f>E2*$D$30</f>
        <v>311.20000000000005</v>
      </c>
      <c r="M2">
        <f>F2*$D$31</f>
        <v>6291.5999999999995</v>
      </c>
      <c r="N2">
        <f>(L2+M2)/(K2/J2)</f>
        <v>1.0056050142363033</v>
      </c>
      <c r="O2">
        <f>$O$1/N2</f>
        <v>0.99442622684159943</v>
      </c>
    </row>
    <row r="3" spans="1:15" x14ac:dyDescent="0.3">
      <c r="A3">
        <v>2014</v>
      </c>
      <c r="B3" s="1" t="s">
        <v>1</v>
      </c>
      <c r="C3">
        <v>9.9600000000000009</v>
      </c>
      <c r="D3">
        <v>128065</v>
      </c>
      <c r="E3">
        <v>603</v>
      </c>
      <c r="F3" s="2">
        <v>9200</v>
      </c>
      <c r="G3" s="2">
        <v>5231</v>
      </c>
      <c r="J3">
        <f t="shared" ref="J3:J26" si="0">C3*$D$28</f>
        <v>4.9800000000000004</v>
      </c>
      <c r="K3">
        <f t="shared" ref="K3:K26" si="1">D3*$D$29</f>
        <v>64032.5</v>
      </c>
      <c r="L3">
        <f t="shared" ref="L3:L26" si="2">E3*$D$30</f>
        <v>241.20000000000002</v>
      </c>
      <c r="M3">
        <f t="shared" ref="M3:M26" si="3">F3*$D$31</f>
        <v>6440</v>
      </c>
      <c r="N3">
        <f t="shared" ref="N3:N26" si="4">(L3+M3)/(K3/J3)</f>
        <v>0.51961700698863866</v>
      </c>
      <c r="O3">
        <f t="shared" ref="O3:O26" si="5">$O$1/N3</f>
        <v>1.9244943613284482</v>
      </c>
    </row>
    <row r="4" spans="1:15" x14ac:dyDescent="0.3">
      <c r="A4">
        <v>2014</v>
      </c>
      <c r="B4" s="1" t="s">
        <v>2</v>
      </c>
      <c r="C4">
        <v>21.87</v>
      </c>
      <c r="D4">
        <v>235951</v>
      </c>
      <c r="E4">
        <v>1586</v>
      </c>
      <c r="F4" s="2">
        <v>6886</v>
      </c>
      <c r="G4" s="2">
        <v>3799</v>
      </c>
      <c r="J4">
        <f t="shared" si="0"/>
        <v>10.935</v>
      </c>
      <c r="K4">
        <f t="shared" si="1"/>
        <v>117975.5</v>
      </c>
      <c r="L4">
        <f t="shared" si="2"/>
        <v>634.40000000000009</v>
      </c>
      <c r="M4">
        <f t="shared" si="3"/>
        <v>4820.2</v>
      </c>
      <c r="N4">
        <f t="shared" si="4"/>
        <v>0.50557998058919018</v>
      </c>
      <c r="O4">
        <f t="shared" si="5"/>
        <v>1.9779264179618528</v>
      </c>
    </row>
    <row r="5" spans="1:15" x14ac:dyDescent="0.3">
      <c r="A5">
        <v>2014</v>
      </c>
      <c r="B5" s="1" t="s">
        <v>3</v>
      </c>
      <c r="C5">
        <v>16.86</v>
      </c>
      <c r="D5">
        <v>296086</v>
      </c>
      <c r="E5">
        <v>821</v>
      </c>
      <c r="F5" s="2">
        <v>5532</v>
      </c>
      <c r="G5" s="2">
        <v>3582</v>
      </c>
      <c r="J5">
        <f t="shared" si="0"/>
        <v>8.43</v>
      </c>
      <c r="K5">
        <f t="shared" si="1"/>
        <v>148043</v>
      </c>
      <c r="L5">
        <f t="shared" si="2"/>
        <v>328.40000000000003</v>
      </c>
      <c r="M5">
        <f t="shared" si="3"/>
        <v>3872.3999999999996</v>
      </c>
      <c r="N5">
        <f t="shared" si="4"/>
        <v>0.23920579831535424</v>
      </c>
      <c r="O5">
        <f t="shared" si="5"/>
        <v>4.1805006694765039</v>
      </c>
    </row>
    <row r="6" spans="1:15" x14ac:dyDescent="0.3">
      <c r="A6">
        <v>2014</v>
      </c>
      <c r="B6" s="1" t="s">
        <v>4</v>
      </c>
      <c r="C6">
        <v>17.059999999999999</v>
      </c>
      <c r="D6">
        <v>363354</v>
      </c>
      <c r="E6">
        <v>651</v>
      </c>
      <c r="F6" s="2">
        <v>4982</v>
      </c>
      <c r="G6" s="2">
        <v>6268</v>
      </c>
      <c r="J6">
        <f t="shared" si="0"/>
        <v>8.5299999999999994</v>
      </c>
      <c r="K6">
        <f t="shared" si="1"/>
        <v>181677</v>
      </c>
      <c r="L6">
        <f t="shared" si="2"/>
        <v>260.40000000000003</v>
      </c>
      <c r="M6">
        <f t="shared" si="3"/>
        <v>3487.3999999999996</v>
      </c>
      <c r="N6">
        <f t="shared" si="4"/>
        <v>0.17596467356902631</v>
      </c>
      <c r="O6">
        <f t="shared" si="5"/>
        <v>5.6829588559872288</v>
      </c>
    </row>
    <row r="7" spans="1:15" x14ac:dyDescent="0.3">
      <c r="A7">
        <v>2014</v>
      </c>
      <c r="B7" s="1" t="s">
        <v>5</v>
      </c>
      <c r="C7">
        <v>14.21</v>
      </c>
      <c r="D7">
        <v>363687</v>
      </c>
      <c r="E7">
        <v>1093</v>
      </c>
      <c r="F7" s="2">
        <v>7738</v>
      </c>
      <c r="G7" s="2">
        <v>4363</v>
      </c>
      <c r="J7">
        <f t="shared" si="0"/>
        <v>7.1050000000000004</v>
      </c>
      <c r="K7">
        <f t="shared" si="1"/>
        <v>181843.5</v>
      </c>
      <c r="L7">
        <f t="shared" si="2"/>
        <v>437.20000000000005</v>
      </c>
      <c r="M7">
        <f t="shared" si="3"/>
        <v>5416.5999999999995</v>
      </c>
      <c r="N7">
        <f t="shared" si="4"/>
        <v>0.22872002023718196</v>
      </c>
      <c r="O7">
        <f t="shared" si="5"/>
        <v>4.3721577103875866</v>
      </c>
    </row>
    <row r="8" spans="1:15" x14ac:dyDescent="0.3">
      <c r="A8">
        <v>2014</v>
      </c>
      <c r="B8" s="1" t="s">
        <v>6</v>
      </c>
      <c r="C8">
        <v>18.5</v>
      </c>
      <c r="D8">
        <v>418836</v>
      </c>
      <c r="E8">
        <v>630</v>
      </c>
      <c r="F8" s="2">
        <v>5598</v>
      </c>
      <c r="G8" s="2">
        <v>5353</v>
      </c>
      <c r="J8">
        <f t="shared" si="0"/>
        <v>9.25</v>
      </c>
      <c r="K8">
        <f t="shared" si="1"/>
        <v>209418</v>
      </c>
      <c r="L8">
        <f t="shared" si="2"/>
        <v>252</v>
      </c>
      <c r="M8">
        <f t="shared" si="3"/>
        <v>3918.6</v>
      </c>
      <c r="N8">
        <f t="shared" si="4"/>
        <v>0.18421554021144315</v>
      </c>
      <c r="O8">
        <f t="shared" si="5"/>
        <v>5.4284236761578146</v>
      </c>
    </row>
    <row r="9" spans="1:15" x14ac:dyDescent="0.3">
      <c r="A9">
        <v>2014</v>
      </c>
      <c r="B9" s="1" t="s">
        <v>7</v>
      </c>
      <c r="C9">
        <v>24.58</v>
      </c>
      <c r="D9">
        <v>466706</v>
      </c>
      <c r="E9">
        <v>1087</v>
      </c>
      <c r="F9" s="2">
        <v>5306</v>
      </c>
      <c r="G9" s="2">
        <v>4606</v>
      </c>
      <c r="J9">
        <f t="shared" si="0"/>
        <v>12.29</v>
      </c>
      <c r="K9">
        <f t="shared" si="1"/>
        <v>233353</v>
      </c>
      <c r="L9">
        <f t="shared" si="2"/>
        <v>434.8</v>
      </c>
      <c r="M9">
        <f t="shared" si="3"/>
        <v>3714.2</v>
      </c>
      <c r="N9">
        <f t="shared" si="4"/>
        <v>0.21851533942139159</v>
      </c>
      <c r="O9">
        <f t="shared" si="5"/>
        <v>4.5763377648814378</v>
      </c>
    </row>
    <row r="10" spans="1:15" x14ac:dyDescent="0.3">
      <c r="A10">
        <v>2014</v>
      </c>
      <c r="B10" s="1" t="s">
        <v>8</v>
      </c>
      <c r="C10">
        <v>23.6</v>
      </c>
      <c r="D10">
        <v>335025</v>
      </c>
      <c r="E10">
        <v>489</v>
      </c>
      <c r="F10" s="2">
        <v>4352</v>
      </c>
      <c r="G10" s="2">
        <v>4030</v>
      </c>
      <c r="J10">
        <f t="shared" si="0"/>
        <v>11.8</v>
      </c>
      <c r="K10">
        <f t="shared" si="1"/>
        <v>167512.5</v>
      </c>
      <c r="L10">
        <f t="shared" si="2"/>
        <v>195.60000000000002</v>
      </c>
      <c r="M10">
        <f t="shared" si="3"/>
        <v>3046.3999999999996</v>
      </c>
      <c r="N10">
        <f t="shared" si="4"/>
        <v>0.22837459891052903</v>
      </c>
      <c r="O10">
        <f t="shared" si="5"/>
        <v>4.3787706897813665</v>
      </c>
    </row>
    <row r="11" spans="1:15" x14ac:dyDescent="0.3">
      <c r="A11">
        <v>2014</v>
      </c>
      <c r="B11" s="1" t="s">
        <v>9</v>
      </c>
      <c r="C11">
        <v>20.7</v>
      </c>
      <c r="D11">
        <v>353709</v>
      </c>
      <c r="E11">
        <v>397</v>
      </c>
      <c r="F11" s="2">
        <v>4388</v>
      </c>
      <c r="G11" s="2">
        <v>3124</v>
      </c>
      <c r="J11">
        <f t="shared" si="0"/>
        <v>10.35</v>
      </c>
      <c r="K11">
        <f t="shared" si="1"/>
        <v>176854.5</v>
      </c>
      <c r="L11">
        <f t="shared" si="2"/>
        <v>158.80000000000001</v>
      </c>
      <c r="M11">
        <f t="shared" si="3"/>
        <v>3071.6</v>
      </c>
      <c r="N11">
        <f t="shared" si="4"/>
        <v>0.18905167807434925</v>
      </c>
      <c r="O11">
        <f t="shared" si="5"/>
        <v>5.2895589723711698</v>
      </c>
    </row>
    <row r="12" spans="1:15" x14ac:dyDescent="0.3">
      <c r="A12">
        <v>2014</v>
      </c>
      <c r="B12" s="1" t="s">
        <v>10</v>
      </c>
      <c r="C12">
        <v>35.44</v>
      </c>
      <c r="D12">
        <v>582552</v>
      </c>
      <c r="E12">
        <v>599</v>
      </c>
      <c r="F12" s="2">
        <v>8966</v>
      </c>
      <c r="G12" s="2">
        <v>5312</v>
      </c>
      <c r="J12">
        <f t="shared" si="0"/>
        <v>17.72</v>
      </c>
      <c r="K12">
        <f t="shared" si="1"/>
        <v>291276</v>
      </c>
      <c r="L12">
        <f t="shared" si="2"/>
        <v>239.60000000000002</v>
      </c>
      <c r="M12">
        <f t="shared" si="3"/>
        <v>6276.2</v>
      </c>
      <c r="N12">
        <f t="shared" si="4"/>
        <v>0.39639371592578859</v>
      </c>
      <c r="O12">
        <f t="shared" si="5"/>
        <v>2.5227443317673997</v>
      </c>
    </row>
    <row r="13" spans="1:15" x14ac:dyDescent="0.3">
      <c r="A13">
        <v>2014</v>
      </c>
      <c r="B13" s="1" t="s">
        <v>11</v>
      </c>
      <c r="C13">
        <v>29.7</v>
      </c>
      <c r="D13">
        <v>498644</v>
      </c>
      <c r="E13">
        <v>1362</v>
      </c>
      <c r="F13" s="2">
        <v>8008</v>
      </c>
      <c r="G13" s="2">
        <v>5431</v>
      </c>
      <c r="J13">
        <f t="shared" si="0"/>
        <v>14.85</v>
      </c>
      <c r="K13">
        <f t="shared" si="1"/>
        <v>249322</v>
      </c>
      <c r="L13">
        <f t="shared" si="2"/>
        <v>544.80000000000007</v>
      </c>
      <c r="M13">
        <f t="shared" si="3"/>
        <v>5605.5999999999995</v>
      </c>
      <c r="N13">
        <f t="shared" si="4"/>
        <v>0.36632723947345197</v>
      </c>
      <c r="O13">
        <f t="shared" si="5"/>
        <v>2.7297997316207514</v>
      </c>
    </row>
    <row r="14" spans="1:15" x14ac:dyDescent="0.3">
      <c r="A14">
        <v>2014</v>
      </c>
      <c r="B14" s="1" t="s">
        <v>12</v>
      </c>
      <c r="C14">
        <v>17.61</v>
      </c>
      <c r="D14">
        <v>310376</v>
      </c>
      <c r="E14">
        <v>894</v>
      </c>
      <c r="F14" s="2">
        <v>5705</v>
      </c>
      <c r="G14" s="2">
        <v>4194</v>
      </c>
      <c r="J14">
        <f t="shared" si="0"/>
        <v>8.8049999999999997</v>
      </c>
      <c r="K14">
        <f t="shared" si="1"/>
        <v>155188</v>
      </c>
      <c r="L14">
        <f t="shared" si="2"/>
        <v>357.6</v>
      </c>
      <c r="M14">
        <f t="shared" si="3"/>
        <v>3993.4999999999995</v>
      </c>
      <c r="N14">
        <f t="shared" si="4"/>
        <v>0.24687112083408505</v>
      </c>
      <c r="O14">
        <f t="shared" si="5"/>
        <v>4.0506965602998619</v>
      </c>
    </row>
    <row r="15" spans="1:15" x14ac:dyDescent="0.3">
      <c r="A15">
        <v>2014</v>
      </c>
      <c r="B15" s="1" t="s">
        <v>13</v>
      </c>
      <c r="C15">
        <v>23.84</v>
      </c>
      <c r="D15">
        <v>385439</v>
      </c>
      <c r="E15">
        <v>432</v>
      </c>
      <c r="F15" s="2">
        <v>7475</v>
      </c>
      <c r="G15" s="2">
        <v>5740</v>
      </c>
      <c r="J15">
        <f t="shared" si="0"/>
        <v>11.92</v>
      </c>
      <c r="K15">
        <f t="shared" si="1"/>
        <v>192719.5</v>
      </c>
      <c r="L15">
        <f t="shared" si="2"/>
        <v>172.8</v>
      </c>
      <c r="M15">
        <f t="shared" si="3"/>
        <v>5232.5</v>
      </c>
      <c r="N15">
        <f t="shared" si="4"/>
        <v>0.33432618909866413</v>
      </c>
      <c r="O15">
        <f t="shared" si="5"/>
        <v>2.9910908346605374</v>
      </c>
    </row>
    <row r="16" spans="1:15" x14ac:dyDescent="0.3">
      <c r="A16">
        <v>2014</v>
      </c>
      <c r="B16" s="1" t="s">
        <v>14</v>
      </c>
      <c r="C16">
        <v>17.399999999999999</v>
      </c>
      <c r="D16">
        <v>486221</v>
      </c>
      <c r="E16">
        <v>1985</v>
      </c>
      <c r="F16" s="2">
        <v>7277</v>
      </c>
      <c r="G16" s="2">
        <v>4642</v>
      </c>
      <c r="J16">
        <f t="shared" si="0"/>
        <v>8.6999999999999993</v>
      </c>
      <c r="K16">
        <f t="shared" si="1"/>
        <v>243110.5</v>
      </c>
      <c r="L16">
        <f t="shared" si="2"/>
        <v>794</v>
      </c>
      <c r="M16">
        <f t="shared" si="3"/>
        <v>5093.8999999999996</v>
      </c>
      <c r="N16">
        <f t="shared" si="4"/>
        <v>0.2107055433640258</v>
      </c>
      <c r="O16">
        <f t="shared" si="5"/>
        <v>4.7459596175519136</v>
      </c>
    </row>
    <row r="17" spans="1:15" x14ac:dyDescent="0.3">
      <c r="A17">
        <v>2014</v>
      </c>
      <c r="B17" s="1" t="s">
        <v>15</v>
      </c>
      <c r="C17">
        <v>41.43</v>
      </c>
      <c r="D17">
        <v>585160</v>
      </c>
      <c r="E17">
        <v>646</v>
      </c>
      <c r="F17" s="2">
        <v>6520</v>
      </c>
      <c r="G17" s="2">
        <v>5289</v>
      </c>
      <c r="J17">
        <f t="shared" si="0"/>
        <v>20.715</v>
      </c>
      <c r="K17">
        <f t="shared" si="1"/>
        <v>292580</v>
      </c>
      <c r="L17">
        <f t="shared" si="2"/>
        <v>258.40000000000003</v>
      </c>
      <c r="M17">
        <f t="shared" si="3"/>
        <v>4564</v>
      </c>
      <c r="N17">
        <f t="shared" si="4"/>
        <v>0.34143145806275205</v>
      </c>
      <c r="O17">
        <f t="shared" si="5"/>
        <v>2.9288455307366812</v>
      </c>
    </row>
    <row r="18" spans="1:15" x14ac:dyDescent="0.3">
      <c r="A18">
        <v>2014</v>
      </c>
      <c r="B18" s="1" t="s">
        <v>16</v>
      </c>
      <c r="C18">
        <v>20.12</v>
      </c>
      <c r="D18">
        <v>425831</v>
      </c>
      <c r="E18">
        <v>1315</v>
      </c>
      <c r="F18" s="2">
        <v>7336</v>
      </c>
      <c r="G18" s="2">
        <v>5389</v>
      </c>
      <c r="J18">
        <f t="shared" si="0"/>
        <v>10.06</v>
      </c>
      <c r="K18">
        <f t="shared" si="1"/>
        <v>212915.5</v>
      </c>
      <c r="L18">
        <f t="shared" si="2"/>
        <v>526</v>
      </c>
      <c r="M18">
        <f t="shared" si="3"/>
        <v>5135.2</v>
      </c>
      <c r="N18">
        <f t="shared" si="4"/>
        <v>0.26748485666849059</v>
      </c>
      <c r="O18">
        <f t="shared" si="5"/>
        <v>3.7385293973458755</v>
      </c>
    </row>
    <row r="19" spans="1:15" x14ac:dyDescent="0.3">
      <c r="A19">
        <v>2014</v>
      </c>
      <c r="B19" s="1" t="s">
        <v>17</v>
      </c>
      <c r="C19">
        <v>13.02</v>
      </c>
      <c r="D19">
        <v>238463</v>
      </c>
      <c r="E19">
        <v>725</v>
      </c>
      <c r="F19" s="2">
        <v>4669</v>
      </c>
      <c r="G19" s="2">
        <v>3842</v>
      </c>
      <c r="J19">
        <f t="shared" si="0"/>
        <v>6.51</v>
      </c>
      <c r="K19">
        <f t="shared" si="1"/>
        <v>119231.5</v>
      </c>
      <c r="L19">
        <f t="shared" si="2"/>
        <v>290</v>
      </c>
      <c r="M19">
        <f t="shared" si="3"/>
        <v>3268.2999999999997</v>
      </c>
      <c r="N19">
        <f t="shared" si="4"/>
        <v>0.19428198923942075</v>
      </c>
      <c r="O19">
        <f t="shared" si="5"/>
        <v>5.1471575101470863</v>
      </c>
    </row>
    <row r="20" spans="1:15" x14ac:dyDescent="0.3">
      <c r="A20">
        <v>2014</v>
      </c>
      <c r="B20" s="1" t="s">
        <v>18</v>
      </c>
      <c r="C20">
        <v>24.53</v>
      </c>
      <c r="D20">
        <v>382352</v>
      </c>
      <c r="E20">
        <v>709</v>
      </c>
      <c r="F20" s="2">
        <v>9026</v>
      </c>
      <c r="G20" s="2">
        <v>7003</v>
      </c>
      <c r="J20">
        <f t="shared" si="0"/>
        <v>12.265000000000001</v>
      </c>
      <c r="K20">
        <f t="shared" si="1"/>
        <v>191176</v>
      </c>
      <c r="L20">
        <f t="shared" si="2"/>
        <v>283.60000000000002</v>
      </c>
      <c r="M20">
        <f t="shared" si="3"/>
        <v>6318.2</v>
      </c>
      <c r="N20">
        <f t="shared" si="4"/>
        <v>0.42354206071891876</v>
      </c>
      <c r="O20">
        <f t="shared" si="5"/>
        <v>2.3610405972493114</v>
      </c>
    </row>
    <row r="21" spans="1:15" x14ac:dyDescent="0.3">
      <c r="A21">
        <v>2014</v>
      </c>
      <c r="B21" s="1" t="s">
        <v>19</v>
      </c>
      <c r="C21">
        <v>16.350000000000001</v>
      </c>
      <c r="D21">
        <v>407470</v>
      </c>
      <c r="E21">
        <v>885</v>
      </c>
      <c r="F21" s="2">
        <v>5087</v>
      </c>
      <c r="G21" s="2">
        <v>3869</v>
      </c>
      <c r="J21">
        <f t="shared" si="0"/>
        <v>8.1750000000000007</v>
      </c>
      <c r="K21">
        <f t="shared" si="1"/>
        <v>203735</v>
      </c>
      <c r="L21">
        <f t="shared" si="2"/>
        <v>354</v>
      </c>
      <c r="M21">
        <f t="shared" si="3"/>
        <v>3560.8999999999996</v>
      </c>
      <c r="N21">
        <f t="shared" si="4"/>
        <v>0.15708792058311041</v>
      </c>
      <c r="O21">
        <f t="shared" si="5"/>
        <v>6.3658618453156661</v>
      </c>
    </row>
    <row r="22" spans="1:15" x14ac:dyDescent="0.3">
      <c r="A22">
        <v>2014</v>
      </c>
      <c r="B22" s="1" t="s">
        <v>20</v>
      </c>
      <c r="C22">
        <v>29.57</v>
      </c>
      <c r="D22">
        <v>513186</v>
      </c>
      <c r="E22">
        <v>1106</v>
      </c>
      <c r="F22" s="2">
        <v>5170</v>
      </c>
      <c r="G22" s="2">
        <v>6781</v>
      </c>
      <c r="J22">
        <f t="shared" si="0"/>
        <v>14.785</v>
      </c>
      <c r="K22">
        <f t="shared" si="1"/>
        <v>256593</v>
      </c>
      <c r="L22">
        <f t="shared" si="2"/>
        <v>442.40000000000003</v>
      </c>
      <c r="M22">
        <f t="shared" si="3"/>
        <v>3618.9999999999995</v>
      </c>
      <c r="N22">
        <f t="shared" si="4"/>
        <v>0.23401963030947842</v>
      </c>
      <c r="O22">
        <f t="shared" si="5"/>
        <v>4.273145798399705</v>
      </c>
    </row>
    <row r="23" spans="1:15" x14ac:dyDescent="0.3">
      <c r="A23">
        <v>2014</v>
      </c>
      <c r="B23" s="1" t="s">
        <v>21</v>
      </c>
      <c r="C23">
        <v>47</v>
      </c>
      <c r="D23">
        <v>449678</v>
      </c>
      <c r="E23">
        <v>1563</v>
      </c>
      <c r="F23" s="2">
        <v>10920</v>
      </c>
      <c r="G23" s="2">
        <v>5558</v>
      </c>
      <c r="J23">
        <f t="shared" si="0"/>
        <v>23.5</v>
      </c>
      <c r="K23">
        <f t="shared" si="1"/>
        <v>224839</v>
      </c>
      <c r="L23">
        <f t="shared" si="2"/>
        <v>625.20000000000005</v>
      </c>
      <c r="M23">
        <f t="shared" si="3"/>
        <v>7643.9999999999991</v>
      </c>
      <c r="N23">
        <f t="shared" si="4"/>
        <v>0.86429044783155939</v>
      </c>
      <c r="O23">
        <f t="shared" si="5"/>
        <v>1.1570184565951478</v>
      </c>
    </row>
    <row r="24" spans="1:15" x14ac:dyDescent="0.3">
      <c r="A24">
        <v>2014</v>
      </c>
      <c r="B24" s="1" t="s">
        <v>22</v>
      </c>
      <c r="C24">
        <v>39.5</v>
      </c>
      <c r="D24">
        <v>578114</v>
      </c>
      <c r="E24">
        <v>1722</v>
      </c>
      <c r="F24" s="2">
        <v>12042</v>
      </c>
      <c r="G24" s="2">
        <v>8851</v>
      </c>
      <c r="J24">
        <f t="shared" si="0"/>
        <v>19.75</v>
      </c>
      <c r="K24">
        <f t="shared" si="1"/>
        <v>289057</v>
      </c>
      <c r="L24">
        <f t="shared" si="2"/>
        <v>688.80000000000007</v>
      </c>
      <c r="M24">
        <f t="shared" si="3"/>
        <v>8429.4</v>
      </c>
      <c r="N24">
        <f t="shared" si="4"/>
        <v>0.62300670801952551</v>
      </c>
      <c r="O24">
        <f t="shared" si="5"/>
        <v>1.6051191538192222</v>
      </c>
    </row>
    <row r="25" spans="1:15" x14ac:dyDescent="0.3">
      <c r="A25">
        <v>2014</v>
      </c>
      <c r="B25" s="1" t="s">
        <v>23</v>
      </c>
      <c r="C25">
        <v>33.880000000000003</v>
      </c>
      <c r="D25">
        <v>664738</v>
      </c>
      <c r="E25">
        <v>550</v>
      </c>
      <c r="F25" s="2">
        <v>9351</v>
      </c>
      <c r="G25" s="2">
        <v>8004</v>
      </c>
      <c r="J25">
        <f t="shared" si="0"/>
        <v>16.940000000000001</v>
      </c>
      <c r="K25">
        <f t="shared" si="1"/>
        <v>332369</v>
      </c>
      <c r="L25">
        <f t="shared" si="2"/>
        <v>220</v>
      </c>
      <c r="M25">
        <f t="shared" si="3"/>
        <v>6545.7</v>
      </c>
      <c r="N25">
        <f t="shared" si="4"/>
        <v>0.34483046854550214</v>
      </c>
      <c r="O25">
        <f t="shared" si="5"/>
        <v>2.899975759734946</v>
      </c>
    </row>
    <row r="26" spans="1:15" x14ac:dyDescent="0.3">
      <c r="A26">
        <v>2014</v>
      </c>
      <c r="B26" s="1" t="s">
        <v>24</v>
      </c>
      <c r="C26">
        <v>24.59</v>
      </c>
      <c r="D26">
        <v>476597</v>
      </c>
      <c r="E26">
        <v>478</v>
      </c>
      <c r="F26" s="2">
        <v>7264</v>
      </c>
      <c r="G26" s="2">
        <v>5392</v>
      </c>
      <c r="J26">
        <f t="shared" si="0"/>
        <v>12.295</v>
      </c>
      <c r="K26">
        <f t="shared" si="1"/>
        <v>238298.5</v>
      </c>
      <c r="L26">
        <f t="shared" si="2"/>
        <v>191.20000000000002</v>
      </c>
      <c r="M26">
        <f t="shared" si="3"/>
        <v>5084.7999999999993</v>
      </c>
      <c r="N26">
        <f t="shared" si="4"/>
        <v>0.27221497407663076</v>
      </c>
      <c r="O26">
        <f t="shared" si="5"/>
        <v>3.6735671995710706</v>
      </c>
    </row>
    <row r="28" spans="1:15" x14ac:dyDescent="0.3">
      <c r="B28" t="s">
        <v>33</v>
      </c>
      <c r="C28">
        <f>CORREL(G2:G26,C2:C26)</f>
        <v>0.52912516770114348</v>
      </c>
      <c r="D28">
        <v>0.5</v>
      </c>
      <c r="E28" t="s">
        <v>34</v>
      </c>
    </row>
    <row r="29" spans="1:15" x14ac:dyDescent="0.3">
      <c r="C29">
        <f>CORREL(G2:G26,D2:D26)</f>
        <v>0.55625557021153027</v>
      </c>
      <c r="D29">
        <v>0.5</v>
      </c>
      <c r="E29" t="s">
        <v>35</v>
      </c>
    </row>
    <row r="30" spans="1:15" x14ac:dyDescent="0.3">
      <c r="C30">
        <f>CORREL(G2:G26,E2:E26)</f>
        <v>0.12442272430721504</v>
      </c>
      <c r="D30">
        <v>0.4</v>
      </c>
      <c r="E30" t="s">
        <v>36</v>
      </c>
    </row>
    <row r="31" spans="1:15" x14ac:dyDescent="0.3">
      <c r="C31">
        <f>CORREL(G2:G26,F2:F26)</f>
        <v>0.63631005392405138</v>
      </c>
      <c r="D31">
        <v>0.7</v>
      </c>
      <c r="E31" t="s">
        <v>30</v>
      </c>
    </row>
    <row r="33" spans="2:6" x14ac:dyDescent="0.3">
      <c r="B33" t="s">
        <v>56</v>
      </c>
      <c r="C33">
        <v>6.3658618453156661</v>
      </c>
      <c r="E33" t="s">
        <v>59</v>
      </c>
      <c r="F33" s="2">
        <v>8851</v>
      </c>
    </row>
    <row r="34" spans="2:6" x14ac:dyDescent="0.3">
      <c r="B34" t="s">
        <v>41</v>
      </c>
      <c r="C34">
        <v>5.6829588559872288</v>
      </c>
      <c r="E34" t="s">
        <v>60</v>
      </c>
      <c r="F34" s="2">
        <v>8004</v>
      </c>
    </row>
    <row r="35" spans="2:6" x14ac:dyDescent="0.3">
      <c r="B35" t="s">
        <v>43</v>
      </c>
      <c r="C35">
        <v>5.4284236761578146</v>
      </c>
      <c r="E35" t="s">
        <v>55</v>
      </c>
      <c r="F35" s="2">
        <v>7003</v>
      </c>
    </row>
    <row r="36" spans="2:6" x14ac:dyDescent="0.3">
      <c r="B36" t="s">
        <v>46</v>
      </c>
      <c r="C36">
        <v>5.2895589723711698</v>
      </c>
      <c r="E36" t="s">
        <v>57</v>
      </c>
      <c r="F36" s="2">
        <v>6781</v>
      </c>
    </row>
    <row r="37" spans="2:6" x14ac:dyDescent="0.3">
      <c r="B37" t="s">
        <v>54</v>
      </c>
      <c r="C37">
        <v>5.1471575101470863</v>
      </c>
      <c r="E37" t="s">
        <v>41</v>
      </c>
      <c r="F37" s="2">
        <v>6268</v>
      </c>
    </row>
    <row r="38" spans="2:6" x14ac:dyDescent="0.3">
      <c r="B38" t="s">
        <v>51</v>
      </c>
      <c r="C38">
        <v>4.7459596175519136</v>
      </c>
      <c r="E38" t="s">
        <v>50</v>
      </c>
      <c r="F38" s="2">
        <v>5740</v>
      </c>
    </row>
    <row r="39" spans="2:6" x14ac:dyDescent="0.3">
      <c r="B39" t="s">
        <v>44</v>
      </c>
      <c r="C39">
        <v>4.5763377648814378</v>
      </c>
      <c r="E39" t="s">
        <v>58</v>
      </c>
      <c r="F39" s="2">
        <v>5558</v>
      </c>
    </row>
    <row r="40" spans="2:6" x14ac:dyDescent="0.3">
      <c r="B40" t="s">
        <v>45</v>
      </c>
      <c r="C40">
        <v>4.3787706897813665</v>
      </c>
      <c r="E40" t="s">
        <v>48</v>
      </c>
      <c r="F40" s="2">
        <v>5431</v>
      </c>
    </row>
    <row r="41" spans="2:6" x14ac:dyDescent="0.3">
      <c r="B41" t="s">
        <v>42</v>
      </c>
      <c r="C41">
        <v>4.3721577103875866</v>
      </c>
      <c r="E41" t="s">
        <v>61</v>
      </c>
      <c r="F41" s="2">
        <v>5392</v>
      </c>
    </row>
    <row r="42" spans="2:6" x14ac:dyDescent="0.3">
      <c r="B42" t="s">
        <v>57</v>
      </c>
      <c r="C42">
        <v>4.273145798399705</v>
      </c>
      <c r="E42" t="s">
        <v>53</v>
      </c>
      <c r="F42" s="2">
        <v>5389</v>
      </c>
    </row>
    <row r="43" spans="2:6" x14ac:dyDescent="0.3">
      <c r="B43" t="s">
        <v>40</v>
      </c>
      <c r="C43">
        <v>4.1805006694765039</v>
      </c>
      <c r="E43" t="s">
        <v>43</v>
      </c>
      <c r="F43" s="2">
        <v>5353</v>
      </c>
    </row>
    <row r="44" spans="2:6" x14ac:dyDescent="0.3">
      <c r="B44" t="s">
        <v>49</v>
      </c>
      <c r="C44">
        <v>4.0506965602998619</v>
      </c>
      <c r="E44" t="s">
        <v>47</v>
      </c>
      <c r="F44" s="2">
        <v>5312</v>
      </c>
    </row>
    <row r="45" spans="2:6" x14ac:dyDescent="0.3">
      <c r="B45" t="s">
        <v>53</v>
      </c>
      <c r="C45">
        <v>3.7385293973458755</v>
      </c>
      <c r="E45" t="s">
        <v>52</v>
      </c>
      <c r="F45" s="2">
        <v>5289</v>
      </c>
    </row>
    <row r="46" spans="2:6" x14ac:dyDescent="0.3">
      <c r="B46" t="s">
        <v>61</v>
      </c>
      <c r="C46">
        <v>3.6735671995710706</v>
      </c>
      <c r="E46" t="s">
        <v>38</v>
      </c>
      <c r="F46" s="2">
        <v>5231</v>
      </c>
    </row>
    <row r="47" spans="2:6" x14ac:dyDescent="0.3">
      <c r="B47" t="s">
        <v>50</v>
      </c>
      <c r="C47">
        <v>2.9910908346605374</v>
      </c>
      <c r="E47" t="s">
        <v>37</v>
      </c>
      <c r="F47" s="2">
        <v>5021</v>
      </c>
    </row>
    <row r="48" spans="2:6" x14ac:dyDescent="0.3">
      <c r="B48" t="s">
        <v>52</v>
      </c>
      <c r="C48">
        <v>2.9288455307366812</v>
      </c>
      <c r="E48" t="s">
        <v>51</v>
      </c>
      <c r="F48" s="2">
        <v>4642</v>
      </c>
    </row>
    <row r="49" spans="2:6" x14ac:dyDescent="0.3">
      <c r="B49" t="s">
        <v>60</v>
      </c>
      <c r="C49">
        <v>2.899975759734946</v>
      </c>
      <c r="E49" t="s">
        <v>44</v>
      </c>
      <c r="F49" s="2">
        <v>4606</v>
      </c>
    </row>
    <row r="50" spans="2:6" x14ac:dyDescent="0.3">
      <c r="B50" t="s">
        <v>48</v>
      </c>
      <c r="C50">
        <v>2.7297997316207514</v>
      </c>
      <c r="E50" t="s">
        <v>42</v>
      </c>
      <c r="F50" s="2">
        <v>4363</v>
      </c>
    </row>
    <row r="51" spans="2:6" x14ac:dyDescent="0.3">
      <c r="B51" t="s">
        <v>47</v>
      </c>
      <c r="C51">
        <v>2.5227443317673997</v>
      </c>
      <c r="E51" t="s">
        <v>49</v>
      </c>
      <c r="F51" s="2">
        <v>4194</v>
      </c>
    </row>
    <row r="52" spans="2:6" x14ac:dyDescent="0.3">
      <c r="B52" t="s">
        <v>55</v>
      </c>
      <c r="C52">
        <v>2.3610405972493114</v>
      </c>
      <c r="E52" t="s">
        <v>45</v>
      </c>
      <c r="F52" s="2">
        <v>4030</v>
      </c>
    </row>
    <row r="53" spans="2:6" x14ac:dyDescent="0.3">
      <c r="B53" t="s">
        <v>39</v>
      </c>
      <c r="C53">
        <v>1.9779264179618528</v>
      </c>
      <c r="E53" t="s">
        <v>56</v>
      </c>
      <c r="F53" s="2">
        <v>3869</v>
      </c>
    </row>
    <row r="54" spans="2:6" x14ac:dyDescent="0.3">
      <c r="B54" t="s">
        <v>38</v>
      </c>
      <c r="C54">
        <v>1.9244943613284482</v>
      </c>
      <c r="E54" t="s">
        <v>54</v>
      </c>
      <c r="F54" s="2">
        <v>3842</v>
      </c>
    </row>
    <row r="55" spans="2:6" x14ac:dyDescent="0.3">
      <c r="B55" t="s">
        <v>59</v>
      </c>
      <c r="C55">
        <v>1.6051191538192222</v>
      </c>
      <c r="E55" t="s">
        <v>39</v>
      </c>
      <c r="F55" s="2">
        <v>3799</v>
      </c>
    </row>
    <row r="56" spans="2:6" x14ac:dyDescent="0.3">
      <c r="B56" t="s">
        <v>58</v>
      </c>
      <c r="C56">
        <v>1.1570184565951478</v>
      </c>
      <c r="E56" t="s">
        <v>40</v>
      </c>
      <c r="F56" s="2">
        <v>3582</v>
      </c>
    </row>
    <row r="57" spans="2:6" x14ac:dyDescent="0.3">
      <c r="B57" t="s">
        <v>37</v>
      </c>
      <c r="C57">
        <v>0.99442622684159943</v>
      </c>
      <c r="E57" t="s">
        <v>46</v>
      </c>
      <c r="F57" s="2">
        <v>3124</v>
      </c>
    </row>
  </sheetData>
  <sortState ref="E33:F57">
    <sortCondition descending="1" ref="F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HWI</dc:creator>
  <cp:lastModifiedBy>HWI</cp:lastModifiedBy>
  <dcterms:created xsi:type="dcterms:W3CDTF">2018-12-12T04:22:56Z</dcterms:created>
  <dcterms:modified xsi:type="dcterms:W3CDTF">2018-12-12T04:24:15Z</dcterms:modified>
</cp:coreProperties>
</file>