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137c3475a726eb4/Documents/University/Computer Science/Applied Stats/"/>
    </mc:Choice>
  </mc:AlternateContent>
  <xr:revisionPtr revIDLastSave="0" documentId="8_{83E69287-F9DC-4E04-931C-6D79880C9DD0}" xr6:coauthVersionLast="47" xr6:coauthVersionMax="47" xr10:uidLastSave="{00000000-0000-0000-0000-000000000000}"/>
  <bookViews>
    <workbookView xWindow="696" yWindow="1944" windowWidth="17280" windowHeight="8880" firstSheet="1" activeTab="1" xr2:uid="{00000000-000D-0000-FFFF-FFFF00000000}"/>
  </bookViews>
  <sheets>
    <sheet name="Basic experiment" sheetId="3" r:id="rId1"/>
    <sheet name="Improved experiment" sheetId="1" r:id="rId2"/>
  </sheets>
  <definedNames>
    <definedName name="_xlchart.v1.0" hidden="1">'Basic experiment'!$B$2:$B$11</definedName>
    <definedName name="_xlchart.v1.1" hidden="1">'Basic experiment'!$C$1</definedName>
    <definedName name="_xlchart.v1.2" hidden="1">'Basic experiment'!$C$2:$C$11</definedName>
    <definedName name="_xlchart.v1.3" hidden="1">'Improved experiment'!$I$2</definedName>
    <definedName name="_xlchart.v1.4" hidden="1">'Improved experiment'!$I$3:$I$12</definedName>
    <definedName name="_xlchart.v1.5" hidden="1">'Improved experiment'!$I$2</definedName>
    <definedName name="_xlchart.v1.6" hidden="1">'Improved experiment'!$I$3:$I$12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L10" i="1"/>
  <c r="L9" i="1"/>
  <c r="L8" i="1"/>
  <c r="L7" i="1"/>
  <c r="L6" i="1"/>
  <c r="L5" i="1"/>
  <c r="L4" i="1"/>
  <c r="L3" i="1"/>
  <c r="I4" i="1"/>
  <c r="I5" i="1"/>
  <c r="I6" i="1"/>
  <c r="I7" i="1"/>
  <c r="I8" i="1"/>
  <c r="I9" i="1"/>
  <c r="I10" i="1"/>
  <c r="I11" i="1"/>
  <c r="I12" i="1"/>
  <c r="I3" i="1"/>
  <c r="H12" i="1"/>
  <c r="H11" i="1"/>
  <c r="H10" i="1"/>
  <c r="H9" i="1"/>
  <c r="H8" i="1"/>
  <c r="H7" i="1"/>
  <c r="H6" i="1"/>
  <c r="H5" i="1"/>
  <c r="G12" i="1"/>
  <c r="G11" i="1"/>
  <c r="G10" i="1"/>
  <c r="G9" i="1"/>
  <c r="G8" i="1"/>
  <c r="G7" i="1"/>
  <c r="G6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<sst xmlns="http://schemas.openxmlformats.org/spreadsheetml/2006/main" count="32" uniqueCount="20">
  <si>
    <t>Person</t>
  </si>
  <si>
    <t>Attempt</t>
  </si>
  <si>
    <t>Reaction Time (milliseconds)</t>
  </si>
  <si>
    <t>Dominant</t>
  </si>
  <si>
    <t>Non-dominant</t>
  </si>
  <si>
    <t>Mean Reaction Time (milliseconds)</t>
  </si>
  <si>
    <t>Difference</t>
  </si>
  <si>
    <t xml:space="preserve">Hand </t>
  </si>
  <si>
    <t>Reaction time (milliseconds)</t>
  </si>
  <si>
    <t>R</t>
  </si>
  <si>
    <t>L</t>
  </si>
  <si>
    <t xml:space="preserve">mean </t>
  </si>
  <si>
    <t>standard deviation</t>
  </si>
  <si>
    <t>minimum</t>
  </si>
  <si>
    <t>lower quartile</t>
  </si>
  <si>
    <t>median</t>
  </si>
  <si>
    <t>upper quartile</t>
  </si>
  <si>
    <t>maximum</t>
  </si>
  <si>
    <t>n, sample size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</si>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</sst>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Reaction time for different hands.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Reaction time for different hands.</a:t>
          </a:r>
        </a:p>
      </cx:txPr>
    </cx:title>
    <cx:plotArea>
      <cx:plotAreaRegion>
        <cx:series layoutId="boxWhisker" uniqueId="{27A458C9-550E-48D2-8367-9F65309A1901}">
          <cx:tx>
            <cx:txData>
              <cx:f>_xlchart.v1.1</cx:f>
              <cx:v>Reaction time (milliseconds)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50"/>
        <cx:title>
          <cx:tx>
            <cx:txData>
              <cx:v>Reaction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Reaction time (ms)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Difference (dominant - Non-dominant)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(dominant - Non-dominant)</a:t>
          </a:r>
        </a:p>
      </cx:txPr>
    </cx:title>
    <cx:plotArea>
      <cx:plotAreaRegion>
        <cx:series layoutId="boxWhisker" uniqueId="{BCA48C1A-2C52-47D2-8387-01BED21B56E1}">
          <cx:tx>
            <cx:txData>
              <cx:f>_xlchart.v1.5</cx:f>
              <cx:v>Difference</cx:v>
            </cx:txData>
          </cx:tx>
          <cx:spPr>
            <a:noFill/>
            <a:ln w="3175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Differences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Differences (ms)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12</xdr:row>
      <xdr:rowOff>76200</xdr:rowOff>
    </xdr:from>
    <xdr:to>
      <xdr:col>5</xdr:col>
      <xdr:colOff>533400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D6AEF9-BDC7-4EE5-A33B-93EEFA90D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" y="2270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404813</xdr:colOff>
      <xdr:row>16</xdr:row>
      <xdr:rowOff>31750</xdr:rowOff>
    </xdr:from>
    <xdr:to>
      <xdr:col>10</xdr:col>
      <xdr:colOff>431800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D19970-D416-4DBF-A1A5-F508B3A262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8513" y="2901950"/>
              <a:ext cx="4217987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B4B5-8A64-4077-AF89-DEE87D8C5CAE}">
  <dimension ref="A1:C11"/>
  <sheetViews>
    <sheetView workbookViewId="0">
      <selection activeCell="B1" sqref="B1:C11"/>
    </sheetView>
  </sheetViews>
  <sheetFormatPr defaultRowHeight="14.4" x14ac:dyDescent="0.3"/>
  <cols>
    <col min="3" max="3" width="27.109375" customWidth="1"/>
  </cols>
  <sheetData>
    <row r="1" spans="1:3" x14ac:dyDescent="0.3">
      <c r="A1" s="4" t="s">
        <v>0</v>
      </c>
      <c r="B1" s="4" t="s">
        <v>7</v>
      </c>
      <c r="C1" s="4" t="s">
        <v>8</v>
      </c>
    </row>
    <row r="2" spans="1:3" x14ac:dyDescent="0.3">
      <c r="A2" s="4">
        <v>1</v>
      </c>
      <c r="B2" s="4" t="s">
        <v>9</v>
      </c>
      <c r="C2">
        <v>455</v>
      </c>
    </row>
    <row r="3" spans="1:3" x14ac:dyDescent="0.3">
      <c r="A3" s="4">
        <v>2</v>
      </c>
      <c r="B3" s="4" t="s">
        <v>9</v>
      </c>
      <c r="C3">
        <v>385</v>
      </c>
    </row>
    <row r="4" spans="1:3" x14ac:dyDescent="0.3">
      <c r="A4" s="4">
        <v>3</v>
      </c>
      <c r="B4" s="4" t="s">
        <v>9</v>
      </c>
      <c r="C4">
        <v>340</v>
      </c>
    </row>
    <row r="5" spans="1:3" x14ac:dyDescent="0.3">
      <c r="A5" s="4">
        <v>4</v>
      </c>
      <c r="B5" s="4" t="s">
        <v>10</v>
      </c>
      <c r="C5">
        <v>399</v>
      </c>
    </row>
    <row r="6" spans="1:3" x14ac:dyDescent="0.3">
      <c r="A6" s="4">
        <v>5</v>
      </c>
      <c r="B6" s="4" t="s">
        <v>10</v>
      </c>
      <c r="C6">
        <v>406</v>
      </c>
    </row>
    <row r="7" spans="1:3" x14ac:dyDescent="0.3">
      <c r="A7" s="4">
        <v>6</v>
      </c>
      <c r="B7" s="4" t="s">
        <v>10</v>
      </c>
      <c r="C7">
        <v>383</v>
      </c>
    </row>
    <row r="8" spans="1:3" x14ac:dyDescent="0.3">
      <c r="A8" s="4">
        <v>7</v>
      </c>
      <c r="B8" s="4" t="s">
        <v>9</v>
      </c>
      <c r="C8">
        <v>298</v>
      </c>
    </row>
    <row r="9" spans="1:3" x14ac:dyDescent="0.3">
      <c r="A9" s="4">
        <v>8</v>
      </c>
      <c r="B9" s="4" t="s">
        <v>9</v>
      </c>
      <c r="C9">
        <v>365</v>
      </c>
    </row>
    <row r="10" spans="1:3" x14ac:dyDescent="0.3">
      <c r="A10" s="4">
        <v>9</v>
      </c>
      <c r="B10" s="4" t="s">
        <v>9</v>
      </c>
      <c r="C10">
        <v>388</v>
      </c>
    </row>
    <row r="11" spans="1:3" x14ac:dyDescent="0.3">
      <c r="A11" s="4">
        <v>10</v>
      </c>
      <c r="B11" s="4" t="s">
        <v>9</v>
      </c>
      <c r="C11">
        <v>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C1" zoomScale="60" zoomScaleNormal="60" workbookViewId="0">
      <selection activeCell="L15" sqref="L15"/>
    </sheetView>
  </sheetViews>
  <sheetFormatPr defaultRowHeight="14.4" x14ac:dyDescent="0.3"/>
  <cols>
    <col min="3" max="3" width="11" customWidth="1"/>
    <col min="4" max="4" width="14.109375" bestFit="1" customWidth="1"/>
    <col min="7" max="7" width="11.88671875" customWidth="1"/>
    <col min="8" max="8" width="14.109375" bestFit="1" customWidth="1"/>
    <col min="9" max="9" width="10.44140625" bestFit="1" customWidth="1"/>
    <col min="10" max="10" width="7.109375" bestFit="1" customWidth="1"/>
    <col min="11" max="11" width="19.33203125" bestFit="1" customWidth="1"/>
    <col min="12" max="12" width="18.109375" bestFit="1" customWidth="1"/>
    <col min="13" max="13" width="10.44140625" bestFit="1" customWidth="1"/>
    <col min="14" max="16" width="9.109375" customWidth="1"/>
  </cols>
  <sheetData>
    <row r="1" spans="1:13" ht="16.5" customHeight="1" x14ac:dyDescent="0.3">
      <c r="A1" t="s">
        <v>0</v>
      </c>
      <c r="B1" t="s">
        <v>1</v>
      </c>
      <c r="C1" t="s">
        <v>2</v>
      </c>
      <c r="F1" t="s">
        <v>0</v>
      </c>
      <c r="G1" t="s">
        <v>5</v>
      </c>
    </row>
    <row r="2" spans="1:13" x14ac:dyDescent="0.3">
      <c r="C2" t="s">
        <v>3</v>
      </c>
      <c r="D2" t="s">
        <v>4</v>
      </c>
      <c r="G2" t="s">
        <v>3</v>
      </c>
      <c r="H2" t="s">
        <v>4</v>
      </c>
      <c r="I2" t="s">
        <v>6</v>
      </c>
    </row>
    <row r="3" spans="1:13" x14ac:dyDescent="0.3">
      <c r="A3">
        <v>1</v>
      </c>
      <c r="B3">
        <v>1</v>
      </c>
      <c r="C3">
        <v>376</v>
      </c>
      <c r="D3">
        <v>346</v>
      </c>
      <c r="F3">
        <v>1</v>
      </c>
      <c r="G3" s="3">
        <f>AVERAGE(C3:C5)</f>
        <v>363</v>
      </c>
      <c r="H3" s="3">
        <f>AVERAGE(D3:D5)</f>
        <v>393.33333333333331</v>
      </c>
      <c r="I3" s="3">
        <f>G3-H3</f>
        <v>-30.333333333333314</v>
      </c>
      <c r="K3" s="3" t="s">
        <v>11</v>
      </c>
      <c r="L3" s="3">
        <f>AVERAGE(I3:I12)</f>
        <v>11.066666666666663</v>
      </c>
      <c r="M3" s="3"/>
    </row>
    <row r="4" spans="1:13" x14ac:dyDescent="0.3">
      <c r="B4">
        <v>2</v>
      </c>
      <c r="C4">
        <v>363</v>
      </c>
      <c r="D4">
        <v>432</v>
      </c>
      <c r="F4">
        <v>2</v>
      </c>
      <c r="G4" s="3">
        <f>AVERAGE(C6:C8)</f>
        <v>372.33333333333331</v>
      </c>
      <c r="H4" s="3">
        <f>AVERAGE(D6:D8)</f>
        <v>329.66666666666669</v>
      </c>
      <c r="I4" s="3">
        <f t="shared" ref="I4:I12" si="0">G4-H4</f>
        <v>42.666666666666629</v>
      </c>
      <c r="K4" s="3" t="s">
        <v>12</v>
      </c>
      <c r="L4" s="3">
        <f>_xlfn.STDEV.S(I3:I12)</f>
        <v>37.669386987969176</v>
      </c>
      <c r="M4" s="3"/>
    </row>
    <row r="5" spans="1:13" x14ac:dyDescent="0.3">
      <c r="B5">
        <v>3</v>
      </c>
      <c r="C5">
        <v>350</v>
      </c>
      <c r="D5">
        <v>402</v>
      </c>
      <c r="F5">
        <v>3</v>
      </c>
      <c r="G5" s="3">
        <f>AVERAGE(C9:C11)</f>
        <v>257.66666666666669</v>
      </c>
      <c r="H5" s="3">
        <f>AVERAGE(D9:D11)</f>
        <v>321</v>
      </c>
      <c r="I5" s="3">
        <f t="shared" si="0"/>
        <v>-63.333333333333314</v>
      </c>
      <c r="K5" s="3" t="s">
        <v>13</v>
      </c>
      <c r="L5" s="3">
        <f>MIN(I3:I12)</f>
        <v>-63.333333333333314</v>
      </c>
      <c r="M5" s="3"/>
    </row>
    <row r="6" spans="1:13" x14ac:dyDescent="0.3">
      <c r="A6">
        <v>2</v>
      </c>
      <c r="B6">
        <v>1</v>
      </c>
      <c r="C6">
        <v>367</v>
      </c>
      <c r="D6">
        <v>365</v>
      </c>
      <c r="F6">
        <v>4</v>
      </c>
      <c r="G6" s="3">
        <f>AVERAGE(C12:C14)</f>
        <v>428.33333333333331</v>
      </c>
      <c r="H6" s="3">
        <f>AVERAGE(D12:D14)</f>
        <v>403</v>
      </c>
      <c r="I6" s="3">
        <f t="shared" si="0"/>
        <v>25.333333333333314</v>
      </c>
      <c r="K6" s="3" t="s">
        <v>14</v>
      </c>
      <c r="L6" s="3">
        <f>QUARTILE(I3:I12,1)</f>
        <v>-11.25</v>
      </c>
      <c r="M6" s="3"/>
    </row>
    <row r="7" spans="1:13" x14ac:dyDescent="0.3">
      <c r="B7">
        <v>2</v>
      </c>
      <c r="C7">
        <v>350</v>
      </c>
      <c r="D7">
        <v>303</v>
      </c>
      <c r="F7">
        <v>5</v>
      </c>
      <c r="G7" s="3">
        <f>AVERAGE(C15:C17)</f>
        <v>377</v>
      </c>
      <c r="H7" s="3">
        <f>AVERAGE(D15:D17)</f>
        <v>363</v>
      </c>
      <c r="I7" s="3">
        <f t="shared" si="0"/>
        <v>14</v>
      </c>
      <c r="K7" s="3" t="s">
        <v>15</v>
      </c>
      <c r="L7" s="3">
        <f>MEDIAN(I3:I12)</f>
        <v>19.666666666666657</v>
      </c>
      <c r="M7" s="3"/>
    </row>
    <row r="8" spans="1:13" x14ac:dyDescent="0.3">
      <c r="B8">
        <v>3</v>
      </c>
      <c r="C8">
        <v>400</v>
      </c>
      <c r="D8">
        <v>321</v>
      </c>
      <c r="F8">
        <v>6</v>
      </c>
      <c r="G8" s="3">
        <f>AVERAGE(C18:C20)</f>
        <v>410.66666666666669</v>
      </c>
      <c r="H8" s="3">
        <f>AVERAGE(D18:D20)</f>
        <v>379.66666666666669</v>
      </c>
      <c r="I8" s="3">
        <f t="shared" si="0"/>
        <v>31</v>
      </c>
      <c r="K8" s="3" t="s">
        <v>16</v>
      </c>
      <c r="L8" s="3">
        <f>QUARTILE(I3:I12,3)</f>
        <v>39.749999999999972</v>
      </c>
    </row>
    <row r="9" spans="1:13" x14ac:dyDescent="0.3">
      <c r="A9">
        <v>3</v>
      </c>
      <c r="B9">
        <v>1</v>
      </c>
      <c r="C9">
        <v>205</v>
      </c>
      <c r="D9">
        <v>400</v>
      </c>
      <c r="F9">
        <v>7</v>
      </c>
      <c r="G9" s="3">
        <f>AVERAGE(C21:C23)</f>
        <v>382</v>
      </c>
      <c r="H9" s="3">
        <f>AVERAGE(D21:D23)</f>
        <v>330</v>
      </c>
      <c r="I9" s="3">
        <f t="shared" si="0"/>
        <v>52</v>
      </c>
      <c r="K9" s="3" t="s">
        <v>17</v>
      </c>
      <c r="L9" s="3">
        <f>MAX(I3:I12)</f>
        <v>52</v>
      </c>
    </row>
    <row r="10" spans="1:13" x14ac:dyDescent="0.3">
      <c r="B10">
        <v>2</v>
      </c>
      <c r="C10">
        <v>267</v>
      </c>
      <c r="D10">
        <v>283</v>
      </c>
      <c r="F10">
        <v>8</v>
      </c>
      <c r="G10" s="3">
        <f>AVERAGE(C24:C26)</f>
        <v>390</v>
      </c>
      <c r="H10" s="3">
        <f>AVERAGE(D24:D26)</f>
        <v>341.66666666666669</v>
      </c>
      <c r="I10" s="3">
        <f t="shared" si="0"/>
        <v>48.333333333333314</v>
      </c>
      <c r="K10" s="3" t="s">
        <v>18</v>
      </c>
      <c r="L10">
        <f>COUNT(I3:I12)</f>
        <v>10</v>
      </c>
    </row>
    <row r="11" spans="1:13" x14ac:dyDescent="0.3">
      <c r="B11">
        <v>3</v>
      </c>
      <c r="C11">
        <v>301</v>
      </c>
      <c r="D11">
        <v>280</v>
      </c>
      <c r="F11">
        <v>9</v>
      </c>
      <c r="G11" s="3">
        <f>AVERAGE(C27:C29)</f>
        <v>323.66666666666669</v>
      </c>
      <c r="H11" s="3">
        <f>AVERAGE(D27:D29)</f>
        <v>341.66666666666669</v>
      </c>
      <c r="I11" s="3">
        <f t="shared" si="0"/>
        <v>-18</v>
      </c>
    </row>
    <row r="12" spans="1:13" x14ac:dyDescent="0.3">
      <c r="A12">
        <v>4</v>
      </c>
      <c r="B12">
        <v>1</v>
      </c>
      <c r="C12">
        <v>515</v>
      </c>
      <c r="D12">
        <v>505</v>
      </c>
      <c r="F12">
        <v>10</v>
      </c>
      <c r="G12">
        <f>AVERAGE(C30:C32)</f>
        <v>304</v>
      </c>
      <c r="H12">
        <f>AVERAGE(D30:D32)</f>
        <v>295</v>
      </c>
      <c r="I12" s="3">
        <f t="shared" si="0"/>
        <v>9</v>
      </c>
    </row>
    <row r="13" spans="1:13" x14ac:dyDescent="0.3">
      <c r="B13">
        <v>2</v>
      </c>
      <c r="C13">
        <v>320</v>
      </c>
      <c r="D13">
        <v>353</v>
      </c>
    </row>
    <row r="14" spans="1:13" x14ac:dyDescent="0.3">
      <c r="B14">
        <v>3</v>
      </c>
      <c r="C14">
        <v>450</v>
      </c>
      <c r="D14">
        <v>351</v>
      </c>
      <c r="K14" t="s">
        <v>19</v>
      </c>
      <c r="L14" s="3">
        <f>L9-L5</f>
        <v>115.33333333333331</v>
      </c>
      <c r="M14" s="3"/>
    </row>
    <row r="15" spans="1:13" x14ac:dyDescent="0.3">
      <c r="A15">
        <v>5</v>
      </c>
      <c r="B15">
        <v>1</v>
      </c>
      <c r="C15">
        <v>418</v>
      </c>
      <c r="D15">
        <v>354</v>
      </c>
      <c r="M15" s="1"/>
    </row>
    <row r="16" spans="1:13" x14ac:dyDescent="0.3">
      <c r="B16">
        <v>2</v>
      </c>
      <c r="C16">
        <v>363</v>
      </c>
      <c r="D16">
        <v>432</v>
      </c>
      <c r="M16" s="3"/>
    </row>
    <row r="17" spans="1:13" x14ac:dyDescent="0.3">
      <c r="B17">
        <v>3</v>
      </c>
      <c r="C17">
        <v>350</v>
      </c>
      <c r="D17">
        <v>303</v>
      </c>
    </row>
    <row r="18" spans="1:13" x14ac:dyDescent="0.3">
      <c r="A18">
        <v>6</v>
      </c>
      <c r="B18">
        <v>1</v>
      </c>
      <c r="C18">
        <v>267</v>
      </c>
      <c r="D18">
        <v>283</v>
      </c>
      <c r="M18" s="3"/>
    </row>
    <row r="19" spans="1:13" x14ac:dyDescent="0.3">
      <c r="B19">
        <v>2</v>
      </c>
      <c r="C19">
        <v>515</v>
      </c>
      <c r="D19">
        <v>505</v>
      </c>
      <c r="M19" s="2"/>
    </row>
    <row r="20" spans="1:13" x14ac:dyDescent="0.3">
      <c r="B20">
        <v>3</v>
      </c>
      <c r="C20">
        <v>450</v>
      </c>
      <c r="D20">
        <v>351</v>
      </c>
      <c r="M20" s="3"/>
    </row>
    <row r="21" spans="1:13" x14ac:dyDescent="0.3">
      <c r="A21">
        <v>7</v>
      </c>
      <c r="B21">
        <v>1</v>
      </c>
      <c r="C21">
        <v>403</v>
      </c>
      <c r="D21">
        <v>279</v>
      </c>
    </row>
    <row r="22" spans="1:13" x14ac:dyDescent="0.3">
      <c r="B22">
        <v>2</v>
      </c>
      <c r="C22">
        <v>376</v>
      </c>
      <c r="D22">
        <v>346</v>
      </c>
    </row>
    <row r="23" spans="1:13" x14ac:dyDescent="0.3">
      <c r="B23">
        <v>3</v>
      </c>
      <c r="C23">
        <v>367</v>
      </c>
      <c r="D23">
        <v>365</v>
      </c>
    </row>
    <row r="24" spans="1:13" x14ac:dyDescent="0.3">
      <c r="A24">
        <v>8</v>
      </c>
      <c r="B24">
        <v>1</v>
      </c>
      <c r="C24">
        <v>400</v>
      </c>
      <c r="D24">
        <v>321</v>
      </c>
    </row>
    <row r="25" spans="1:13" x14ac:dyDescent="0.3">
      <c r="B25">
        <v>2</v>
      </c>
      <c r="C25">
        <v>450</v>
      </c>
      <c r="D25">
        <v>351</v>
      </c>
    </row>
    <row r="26" spans="1:13" x14ac:dyDescent="0.3">
      <c r="B26">
        <v>3</v>
      </c>
      <c r="C26">
        <v>320</v>
      </c>
      <c r="D26">
        <v>353</v>
      </c>
    </row>
    <row r="27" spans="1:13" x14ac:dyDescent="0.3">
      <c r="A27">
        <v>9</v>
      </c>
      <c r="B27">
        <v>1</v>
      </c>
      <c r="C27">
        <v>350</v>
      </c>
      <c r="D27">
        <v>279</v>
      </c>
    </row>
    <row r="28" spans="1:13" x14ac:dyDescent="0.3">
      <c r="B28">
        <v>2</v>
      </c>
      <c r="C28">
        <v>301</v>
      </c>
      <c r="D28">
        <v>354</v>
      </c>
    </row>
    <row r="29" spans="1:13" x14ac:dyDescent="0.3">
      <c r="B29">
        <v>3</v>
      </c>
      <c r="C29">
        <v>320</v>
      </c>
      <c r="D29">
        <v>392</v>
      </c>
    </row>
    <row r="30" spans="1:13" x14ac:dyDescent="0.3">
      <c r="A30">
        <v>10</v>
      </c>
      <c r="B30">
        <v>1</v>
      </c>
      <c r="C30">
        <v>333</v>
      </c>
      <c r="D30">
        <v>287</v>
      </c>
    </row>
    <row r="31" spans="1:13" x14ac:dyDescent="0.3">
      <c r="B31">
        <v>2</v>
      </c>
      <c r="C31">
        <v>284</v>
      </c>
      <c r="D31">
        <v>322</v>
      </c>
    </row>
    <row r="32" spans="1:13" x14ac:dyDescent="0.3">
      <c r="B32">
        <v>3</v>
      </c>
      <c r="C32">
        <v>295</v>
      </c>
      <c r="D32">
        <v>276</v>
      </c>
    </row>
  </sheetData>
  <sortState xmlns:xlrd2="http://schemas.microsoft.com/office/spreadsheetml/2017/richdata2" ref="P14:P23">
    <sortCondition ref="P14:P2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experiment</vt:lpstr>
      <vt:lpstr>Improved experiment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Leader, Debbie</dc:creator>
  <cp:lastModifiedBy>Myer Raymond</cp:lastModifiedBy>
  <dcterms:created xsi:type="dcterms:W3CDTF">2019-07-22T03:11:05Z</dcterms:created>
  <dcterms:modified xsi:type="dcterms:W3CDTF">2022-03-11T04:14:21Z</dcterms:modified>
</cp:coreProperties>
</file>