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954C2E2B-6D0C-4D67-A954-A6F305D02529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作業報告書" sheetId="1" r:id="rId1"/>
    <sheet name="データ定義" sheetId="2" r:id="rId2"/>
  </sheets>
  <definedNames>
    <definedName name="_xlnm.Print_Area" localSheetId="0">作業報告書!$A$1:$I$47</definedName>
    <definedName name="対象年月">データ定義!$B$3:$B$50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9" i="1"/>
  <c r="C40" i="1"/>
  <c r="B14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3" i="1"/>
  <c r="B12" i="1"/>
  <c r="B11" i="1"/>
  <c r="B10" i="1"/>
  <c r="B9" i="1"/>
  <c r="F40" i="1" l="1"/>
</calcChain>
</file>

<file path=xl/sharedStrings.xml><?xml version="1.0" encoding="utf-8"?>
<sst xmlns="http://schemas.openxmlformats.org/spreadsheetml/2006/main" count="40" uniqueCount="32">
  <si>
    <t>■作業時間/作業内容</t>
    <rPh sb="1" eb="3">
      <t>サギョウ</t>
    </rPh>
    <rPh sb="3" eb="5">
      <t>ジカン</t>
    </rPh>
    <rPh sb="6" eb="8">
      <t>サギョウ</t>
    </rPh>
    <rPh sb="8" eb="10">
      <t>ナイヨウ</t>
    </rPh>
    <phoneticPr fontId="1"/>
  </si>
  <si>
    <t>作業報告書</t>
    <rPh sb="0" eb="2">
      <t>サギョウ</t>
    </rPh>
    <rPh sb="2" eb="5">
      <t>ホウコクショ</t>
    </rPh>
    <phoneticPr fontId="1"/>
  </si>
  <si>
    <t>月日</t>
    <rPh sb="0" eb="2">
      <t>ツキヒ</t>
    </rPh>
    <phoneticPr fontId="1"/>
  </si>
  <si>
    <t>開始時刻</t>
    <rPh sb="0" eb="2">
      <t>カイシ</t>
    </rPh>
    <rPh sb="2" eb="4">
      <t>ジコク</t>
    </rPh>
    <phoneticPr fontId="1"/>
  </si>
  <si>
    <t>終了時刻</t>
    <rPh sb="0" eb="2">
      <t>シュウリョウ</t>
    </rPh>
    <rPh sb="2" eb="4">
      <t>ジコク</t>
    </rPh>
    <phoneticPr fontId="1"/>
  </si>
  <si>
    <t>休憩時間</t>
    <rPh sb="0" eb="2">
      <t>キュウケイ</t>
    </rPh>
    <rPh sb="2" eb="4">
      <t>ジカン</t>
    </rPh>
    <phoneticPr fontId="1"/>
  </si>
  <si>
    <t>作業内容</t>
    <rPh sb="0" eb="2">
      <t>サギョウ</t>
    </rPh>
    <rPh sb="2" eb="4">
      <t>ナイヨウ</t>
    </rPh>
    <phoneticPr fontId="1"/>
  </si>
  <si>
    <t>対象年月</t>
    <rPh sb="0" eb="2">
      <t>タイショウ</t>
    </rPh>
    <rPh sb="2" eb="4">
      <t>ネンゲツ</t>
    </rPh>
    <phoneticPr fontId="1"/>
  </si>
  <si>
    <t>プロジェクト名</t>
    <rPh sb="6" eb="7">
      <t>メイ</t>
    </rPh>
    <phoneticPr fontId="1"/>
  </si>
  <si>
    <t>作業者</t>
    <rPh sb="0" eb="3">
      <t>サギョウシャ</t>
    </rPh>
    <phoneticPr fontId="1"/>
  </si>
  <si>
    <t>山田　太郎</t>
    <rPh sb="0" eb="2">
      <t>ヤマダ</t>
    </rPh>
    <rPh sb="3" eb="5">
      <t>タロウ</t>
    </rPh>
    <phoneticPr fontId="1"/>
  </si>
  <si>
    <t>○×の開発</t>
    <rPh sb="3" eb="5">
      <t>カイハツ</t>
    </rPh>
    <phoneticPr fontId="1"/>
  </si>
  <si>
    <t>作業日数</t>
    <rPh sb="0" eb="2">
      <t>サギョウ</t>
    </rPh>
    <rPh sb="2" eb="4">
      <t>ニッスウ</t>
    </rPh>
    <phoneticPr fontId="1"/>
  </si>
  <si>
    <t>作業合計時間</t>
    <rPh sb="0" eb="2">
      <t>サギョウ</t>
    </rPh>
    <rPh sb="2" eb="4">
      <t>ゴウケイ</t>
    </rPh>
    <rPh sb="4" eb="6">
      <t>ジカン</t>
    </rPh>
    <phoneticPr fontId="1"/>
  </si>
  <si>
    <t>■その他連絡事項</t>
    <rPh sb="3" eb="4">
      <t>タ</t>
    </rPh>
    <rPh sb="4" eb="6">
      <t>レンラク</t>
    </rPh>
    <rPh sb="6" eb="8">
      <t>ジコウ</t>
    </rPh>
    <phoneticPr fontId="1"/>
  </si>
  <si>
    <t>祝日「振替休日」</t>
    <rPh sb="0" eb="2">
      <t>シュクジツ</t>
    </rPh>
    <rPh sb="3" eb="5">
      <t>フリカエ</t>
    </rPh>
    <rPh sb="5" eb="7">
      <t>キュウジツ</t>
    </rPh>
    <phoneticPr fontId="1"/>
  </si>
  <si>
    <t>祝日「昭和の日」</t>
    <rPh sb="3" eb="5">
      <t>ショウワ</t>
    </rPh>
    <rPh sb="6" eb="7">
      <t>ヒ</t>
    </rPh>
    <phoneticPr fontId="1"/>
  </si>
  <si>
    <t>要件定義の資料作成。</t>
    <rPh sb="0" eb="2">
      <t>ヨウケン</t>
    </rPh>
    <rPh sb="2" eb="4">
      <t>テイギ</t>
    </rPh>
    <rPh sb="5" eb="7">
      <t>シリョウ</t>
    </rPh>
    <rPh sb="7" eb="9">
      <t>サクセイ</t>
    </rPh>
    <phoneticPr fontId="1"/>
  </si>
  <si>
    <t>要件定義の打ち合わせ。資料修正。</t>
    <rPh sb="0" eb="2">
      <t>ヨウケン</t>
    </rPh>
    <rPh sb="2" eb="4">
      <t>テイギ</t>
    </rPh>
    <rPh sb="5" eb="6">
      <t>ウ</t>
    </rPh>
    <rPh sb="7" eb="8">
      <t>ア</t>
    </rPh>
    <rPh sb="11" eb="13">
      <t>シリョウ</t>
    </rPh>
    <rPh sb="13" eb="15">
      <t>シュウセイ</t>
    </rPh>
    <phoneticPr fontId="1"/>
  </si>
  <si>
    <t>要件定義書の修正。</t>
    <rPh sb="0" eb="2">
      <t>ヨウケン</t>
    </rPh>
    <rPh sb="2" eb="5">
      <t>テイギショ</t>
    </rPh>
    <rPh sb="6" eb="8">
      <t>シュウセイ</t>
    </rPh>
    <phoneticPr fontId="1"/>
  </si>
  <si>
    <t>基本設計書の作成。</t>
    <rPh sb="0" eb="2">
      <t>キホン</t>
    </rPh>
    <rPh sb="2" eb="5">
      <t>セッケイショ</t>
    </rPh>
    <rPh sb="6" eb="8">
      <t>サクセイ</t>
    </rPh>
    <phoneticPr fontId="1"/>
  </si>
  <si>
    <t>詳細設計書の作成。</t>
    <rPh sb="0" eb="2">
      <t>ショウサイ</t>
    </rPh>
    <rPh sb="2" eb="5">
      <t>セッケイショ</t>
    </rPh>
    <rPh sb="6" eb="8">
      <t>サクセイ</t>
    </rPh>
    <phoneticPr fontId="1"/>
  </si>
  <si>
    <t>基本設計書の作成。設計書レビュー。</t>
    <rPh sb="0" eb="2">
      <t>キホン</t>
    </rPh>
    <rPh sb="2" eb="5">
      <t>セッケイショ</t>
    </rPh>
    <rPh sb="6" eb="8">
      <t>サクセイ</t>
    </rPh>
    <rPh sb="9" eb="12">
      <t>セッケイショ</t>
    </rPh>
    <phoneticPr fontId="1"/>
  </si>
  <si>
    <t>詳細設計書の作成。設計書レビュー。</t>
    <rPh sb="0" eb="2">
      <t>ショウサイ</t>
    </rPh>
    <rPh sb="2" eb="5">
      <t>セッケイショ</t>
    </rPh>
    <rPh sb="6" eb="8">
      <t>サクセイ</t>
    </rPh>
    <phoneticPr fontId="1"/>
  </si>
  <si>
    <t>使用のため全休。</t>
    <rPh sb="0" eb="2">
      <t>シヨウ</t>
    </rPh>
    <rPh sb="5" eb="7">
      <t>ゼンキュウ</t>
    </rPh>
    <phoneticPr fontId="1"/>
  </si>
  <si>
    <t>コーディング。</t>
    <phoneticPr fontId="1"/>
  </si>
  <si>
    <t>コーディング。単体テスト。</t>
    <rPh sb="7" eb="9">
      <t>タンタイ</t>
    </rPh>
    <phoneticPr fontId="1"/>
  </si>
  <si>
    <t>単体テスト。</t>
    <rPh sb="0" eb="2">
      <t>タンタイ</t>
    </rPh>
    <phoneticPr fontId="1"/>
  </si>
  <si>
    <t>結合テスト。</t>
    <rPh sb="0" eb="2">
      <t>ケツゴウ</t>
    </rPh>
    <phoneticPr fontId="1"/>
  </si>
  <si>
    <t>不具合修正。</t>
    <rPh sb="0" eb="3">
      <t>フグアイ</t>
    </rPh>
    <rPh sb="3" eb="5">
      <t>シュウセイ</t>
    </rPh>
    <phoneticPr fontId="1"/>
  </si>
  <si>
    <t>スケジュール通り、４月中に、結合テストが完了しました。
品質は特に問題ありません。</t>
    <rPh sb="6" eb="7">
      <t>トオ</t>
    </rPh>
    <rPh sb="10" eb="11">
      <t>ガツ</t>
    </rPh>
    <rPh sb="11" eb="12">
      <t>チュウ</t>
    </rPh>
    <rPh sb="14" eb="16">
      <t>ケツゴウ</t>
    </rPh>
    <rPh sb="20" eb="22">
      <t>カンリョウ</t>
    </rPh>
    <rPh sb="28" eb="30">
      <t>ヒンシツ</t>
    </rPh>
    <rPh sb="31" eb="32">
      <t>トク</t>
    </rPh>
    <rPh sb="33" eb="35">
      <t>モンダイ</t>
    </rPh>
    <phoneticPr fontId="1"/>
  </si>
  <si>
    <t>作業時間</t>
    <rPh sb="0" eb="2">
      <t>サギョウ</t>
    </rPh>
    <rPh sb="2" eb="4">
      <t>ジカン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</si>
</sst>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月&quot;dd&quot;日(&quot;aaa&quot;)&quot;"/>
    <numFmt numFmtId="177" formatCode="[h]:mm"/>
  </numFmts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メイリオ"/>
      <family val="3"/>
      <charset val="128"/>
    </font>
    <font>
      <b/>
      <u/>
      <sz val="20"/>
      <color theme="1"/>
      <name val="メイリオ"/>
      <family val="3"/>
      <charset val="128"/>
    </font>
    <font>
      <sz val="11"/>
      <color theme="0"/>
      <name val="メイリオ"/>
      <family val="3"/>
      <charset val="128"/>
    </font>
    <font>
      <b/>
      <sz val="11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55" fontId="0" fillId="0" borderId="0" xfId="0" applyNumberFormat="1"/>
    <xf numFmtId="0" fontId="2" fillId="0" borderId="0" xfId="0" applyFont="1"/>
    <xf numFmtId="0" fontId="3" fillId="0" borderId="0" xfId="0" applyFont="1"/>
    <xf numFmtId="0" fontId="4" fillId="2" borderId="2" xfId="0" applyFont="1" applyFill="1" applyBorder="1" applyAlignment="1">
      <alignment horizontal="center" vertical="center"/>
    </xf>
    <xf numFmtId="55" fontId="2" fillId="0" borderId="1" xfId="0" applyNumberFormat="1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0" borderId="0" xfId="0" applyFont="1"/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176" fontId="2" fillId="0" borderId="1" xfId="0" applyNumberFormat="1" applyFont="1" applyBorder="1" applyAlignment="1">
      <alignment horizontal="center"/>
    </xf>
    <xf numFmtId="20" fontId="2" fillId="0" borderId="1" xfId="0" applyNumberFormat="1" applyFont="1" applyBorder="1" applyAlignment="1">
      <alignment horizontal="center"/>
    </xf>
    <xf numFmtId="20" fontId="2" fillId="3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3" borderId="1" xfId="0" applyFont="1" applyFill="1" applyBorder="1"/>
    <xf numFmtId="177" fontId="2" fillId="3" borderId="1" xfId="0" applyNumberFormat="1" applyFont="1" applyFill="1" applyBorder="1" applyAlignment="1">
      <alignment horizontal="center"/>
    </xf>
    <xf numFmtId="0" fontId="2" fillId="0" borderId="1" xfId="0" applyFont="1" applyBorder="1"/>
    <xf numFmtId="0" fontId="4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4" fillId="2" borderId="6" xfId="0" applyFont="1" applyFill="1" applyBorder="1"/>
    <xf numFmtId="0" fontId="4" fillId="2" borderId="7" xfId="0" applyFont="1" applyFill="1" applyBorder="1"/>
  </cellXfs>
  <cellStyles count="1">
    <cellStyle name="標準" xfId="0" builtinId="0"/>
  </cellStyles>
  <dxfs count="3">
    <dxf>
      <fill>
        <patternFill>
          <bgColor theme="4" tint="0.59996337778862885"/>
        </patternFill>
      </fill>
    </dxf>
    <dxf>
      <fill>
        <patternFill>
          <bgColor rgb="FFFFCCCC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FFCC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46"/>
  <sheetViews>
    <sheetView tabSelected="1" topLeftCell="A7" zoomScaleNormal="100" workbookViewId="0">
      <selection activeCell="G10" sqref="G10:H10"/>
    </sheetView>
  </sheetViews>
  <sheetFormatPr defaultRowHeight="18.75"/>
  <cols>
    <col min="1" max="1" width="3.75" style="2" customWidth="1"/>
    <col min="2" max="2" width="14" style="2" bestFit="1" customWidth="1"/>
    <col min="3" max="6" width="9.125" style="2" bestFit="1" customWidth="1"/>
    <col min="7" max="7" width="16.375" style="2" customWidth="1"/>
    <col min="8" max="8" width="32.75" style="2" customWidth="1"/>
    <col min="9" max="9" width="3.5" style="2" customWidth="1"/>
    <col min="10" max="10" width="11" style="2" customWidth="1"/>
    <col min="11" max="16384" width="9" style="2"/>
  </cols>
  <sheetData>
    <row r="1" spans="2:8" ht="33">
      <c r="F1" s="3" t="s">
        <v>1</v>
      </c>
    </row>
    <row r="3" spans="2:8">
      <c r="G3" s="4" t="s">
        <v>7</v>
      </c>
      <c r="H3" s="5">
        <v>43191</v>
      </c>
    </row>
    <row r="4" spans="2:8">
      <c r="G4" s="6" t="s">
        <v>8</v>
      </c>
      <c r="H4" s="7" t="s">
        <v>11</v>
      </c>
    </row>
    <row r="5" spans="2:8" ht="45.75" customHeight="1">
      <c r="G5" s="8" t="s">
        <v>9</v>
      </c>
      <c r="H5" s="7" t="s">
        <v>10</v>
      </c>
    </row>
    <row r="7" spans="2:8">
      <c r="B7" s="9" t="s">
        <v>0</v>
      </c>
    </row>
    <row r="8" spans="2:8">
      <c r="B8" s="10" t="s">
        <v>2</v>
      </c>
      <c r="C8" s="11" t="s">
        <v>3</v>
      </c>
      <c r="D8" s="11" t="s">
        <v>4</v>
      </c>
      <c r="E8" s="11" t="s">
        <v>5</v>
      </c>
      <c r="F8" s="11" t="s">
        <v>31</v>
      </c>
      <c r="G8" s="23" t="s">
        <v>6</v>
      </c>
      <c r="H8" s="24"/>
    </row>
    <row r="9" spans="2:8">
      <c r="B9" s="12">
        <f>IF(MONTH(DATE(YEAR($H$3),MONTH($H$3),ROW(A1)))=MONTH($H$3),DATE(YEAR($H$3),MONTH($H$3),ROW(A1)),"")</f>
        <v>43191</v>
      </c>
      <c r="C9" s="13"/>
      <c r="D9" s="13"/>
      <c r="E9" s="13"/>
      <c r="F9" s="14">
        <f>IF(OR(C9="",D9=""),0,D9-C9-E9)</f>
        <v>0</v>
      </c>
      <c r="G9" s="19"/>
      <c r="H9" s="19"/>
    </row>
    <row r="10" spans="2:8">
      <c r="B10" s="12">
        <f>IF(MONTH(DATE(YEAR($H$3),MONTH($H$3),ROW(A2)))=MONTH($H$3),DATE(YEAR($H$3),MONTH($H$3),ROW(A2)),"")</f>
        <v>43192</v>
      </c>
      <c r="C10" s="13">
        <v>0.375</v>
      </c>
      <c r="D10" s="13">
        <v>0.75</v>
      </c>
      <c r="E10" s="13">
        <v>4.1666666666666664E-2</v>
      </c>
      <c r="F10" s="14">
        <f>IF(OR(C10="",D10=""),0,D10-C10-E10)</f>
        <v>0.33333333333333331</v>
      </c>
      <c r="G10" s="19" t="s">
        <v>17</v>
      </c>
      <c r="H10" s="19"/>
    </row>
    <row r="11" spans="2:8">
      <c r="B11" s="12">
        <f t="shared" ref="B11:B39" si="0">IF(MONTH(DATE(YEAR($H$3),MONTH($H$3),ROW(A3)))=MONTH($H$3),DATE(YEAR($H$3),MONTH($H$3),ROW(A3)),"")</f>
        <v>43193</v>
      </c>
      <c r="C11" s="13">
        <v>0.375</v>
      </c>
      <c r="D11" s="13">
        <v>0.75</v>
      </c>
      <c r="E11" s="13">
        <v>4.1666666666666664E-2</v>
      </c>
      <c r="F11" s="14">
        <f t="shared" ref="F11:F39" si="1">IF(OR(C11="",D11=""),0,D11-C11-E11)</f>
        <v>0.33333333333333331</v>
      </c>
      <c r="G11" s="19" t="s">
        <v>17</v>
      </c>
      <c r="H11" s="19"/>
    </row>
    <row r="12" spans="2:8">
      <c r="B12" s="12">
        <f t="shared" si="0"/>
        <v>43194</v>
      </c>
      <c r="C12" s="13">
        <v>0.41666666666666669</v>
      </c>
      <c r="D12" s="13">
        <v>0.83333333333333337</v>
      </c>
      <c r="E12" s="13">
        <v>4.1666666666666664E-2</v>
      </c>
      <c r="F12" s="14">
        <f t="shared" si="1"/>
        <v>0.375</v>
      </c>
      <c r="G12" s="19" t="s">
        <v>18</v>
      </c>
      <c r="H12" s="19"/>
    </row>
    <row r="13" spans="2:8">
      <c r="B13" s="12">
        <f t="shared" si="0"/>
        <v>43195</v>
      </c>
      <c r="C13" s="13">
        <v>0.375</v>
      </c>
      <c r="D13" s="13">
        <v>0.75</v>
      </c>
      <c r="E13" s="13">
        <v>4.1666666666666664E-2</v>
      </c>
      <c r="F13" s="14">
        <f t="shared" si="1"/>
        <v>0.33333333333333331</v>
      </c>
      <c r="G13" s="19" t="s">
        <v>19</v>
      </c>
      <c r="H13" s="19"/>
    </row>
    <row r="14" spans="2:8">
      <c r="B14" s="12">
        <f>IF(MONTH(DATE(YEAR($H$3),MONTH($H$3),ROW(A6)))=MONTH($H$3),DATE(YEAR($H$3),MONTH($H$3),ROW(A6)),"")</f>
        <v>43196</v>
      </c>
      <c r="C14" s="13">
        <v>0.375</v>
      </c>
      <c r="D14" s="13">
        <v>0.75</v>
      </c>
      <c r="E14" s="13">
        <v>4.1666666666666664E-2</v>
      </c>
      <c r="F14" s="14">
        <f t="shared" si="1"/>
        <v>0.33333333333333331</v>
      </c>
      <c r="G14" s="19" t="s">
        <v>20</v>
      </c>
      <c r="H14" s="19"/>
    </row>
    <row r="15" spans="2:8">
      <c r="B15" s="12">
        <f t="shared" si="0"/>
        <v>43197</v>
      </c>
      <c r="C15" s="15"/>
      <c r="D15" s="15"/>
      <c r="E15" s="15"/>
      <c r="F15" s="14">
        <f t="shared" si="1"/>
        <v>0</v>
      </c>
      <c r="G15" s="19"/>
      <c r="H15" s="19"/>
    </row>
    <row r="16" spans="2:8">
      <c r="B16" s="12">
        <f t="shared" si="0"/>
        <v>43198</v>
      </c>
      <c r="C16" s="15"/>
      <c r="D16" s="15"/>
      <c r="E16" s="15"/>
      <c r="F16" s="14">
        <f t="shared" si="1"/>
        <v>0</v>
      </c>
      <c r="G16" s="19"/>
      <c r="H16" s="19"/>
    </row>
    <row r="17" spans="2:8">
      <c r="B17" s="12">
        <f t="shared" si="0"/>
        <v>43199</v>
      </c>
      <c r="C17" s="13">
        <v>0.375</v>
      </c>
      <c r="D17" s="13">
        <v>0.75</v>
      </c>
      <c r="E17" s="13">
        <v>4.1666666666666664E-2</v>
      </c>
      <c r="F17" s="14">
        <f t="shared" si="1"/>
        <v>0.33333333333333331</v>
      </c>
      <c r="G17" s="19" t="s">
        <v>20</v>
      </c>
      <c r="H17" s="19"/>
    </row>
    <row r="18" spans="2:8">
      <c r="B18" s="12">
        <f t="shared" si="0"/>
        <v>43200</v>
      </c>
      <c r="C18" s="13">
        <v>0.375</v>
      </c>
      <c r="D18" s="13">
        <v>0.75</v>
      </c>
      <c r="E18" s="13">
        <v>4.1666666666666664E-2</v>
      </c>
      <c r="F18" s="14">
        <f t="shared" si="1"/>
        <v>0.33333333333333331</v>
      </c>
      <c r="G18" s="19" t="s">
        <v>22</v>
      </c>
      <c r="H18" s="19"/>
    </row>
    <row r="19" spans="2:8">
      <c r="B19" s="12">
        <f t="shared" si="0"/>
        <v>43201</v>
      </c>
      <c r="C19" s="13">
        <v>0.375</v>
      </c>
      <c r="D19" s="13">
        <v>0.75</v>
      </c>
      <c r="E19" s="13">
        <v>4.1666666666666664E-2</v>
      </c>
      <c r="F19" s="14">
        <f t="shared" si="1"/>
        <v>0.33333333333333331</v>
      </c>
      <c r="G19" s="19" t="s">
        <v>21</v>
      </c>
      <c r="H19" s="19"/>
    </row>
    <row r="20" spans="2:8">
      <c r="B20" s="12">
        <f t="shared" si="0"/>
        <v>43202</v>
      </c>
      <c r="C20" s="13">
        <v>0.375</v>
      </c>
      <c r="D20" s="13">
        <v>0.75</v>
      </c>
      <c r="E20" s="13">
        <v>4.1666666666666664E-2</v>
      </c>
      <c r="F20" s="14">
        <f t="shared" si="1"/>
        <v>0.33333333333333331</v>
      </c>
      <c r="G20" s="19" t="s">
        <v>21</v>
      </c>
      <c r="H20" s="19"/>
    </row>
    <row r="21" spans="2:8">
      <c r="B21" s="12">
        <f t="shared" si="0"/>
        <v>43203</v>
      </c>
      <c r="C21" s="13">
        <v>0.375</v>
      </c>
      <c r="D21" s="13">
        <v>0.75</v>
      </c>
      <c r="E21" s="13">
        <v>4.1666666666666664E-2</v>
      </c>
      <c r="F21" s="14">
        <f t="shared" si="1"/>
        <v>0.33333333333333331</v>
      </c>
      <c r="G21" s="19" t="s">
        <v>23</v>
      </c>
      <c r="H21" s="19"/>
    </row>
    <row r="22" spans="2:8">
      <c r="B22" s="12">
        <f t="shared" si="0"/>
        <v>43204</v>
      </c>
      <c r="C22" s="15"/>
      <c r="D22" s="15"/>
      <c r="E22" s="15"/>
      <c r="F22" s="14">
        <f t="shared" si="1"/>
        <v>0</v>
      </c>
      <c r="G22" s="19"/>
      <c r="H22" s="19"/>
    </row>
    <row r="23" spans="2:8">
      <c r="B23" s="12">
        <f t="shared" si="0"/>
        <v>43205</v>
      </c>
      <c r="C23" s="15"/>
      <c r="D23" s="15"/>
      <c r="E23" s="15"/>
      <c r="F23" s="14">
        <f t="shared" si="1"/>
        <v>0</v>
      </c>
      <c r="G23" s="19"/>
      <c r="H23" s="19"/>
    </row>
    <row r="24" spans="2:8">
      <c r="B24" s="12">
        <f t="shared" si="0"/>
        <v>43206</v>
      </c>
      <c r="C24" s="13">
        <v>0.375</v>
      </c>
      <c r="D24" s="13">
        <v>0.75</v>
      </c>
      <c r="E24" s="13">
        <v>4.1666666666666664E-2</v>
      </c>
      <c r="F24" s="14">
        <f t="shared" si="1"/>
        <v>0.33333333333333331</v>
      </c>
      <c r="G24" s="19" t="s">
        <v>25</v>
      </c>
      <c r="H24" s="19"/>
    </row>
    <row r="25" spans="2:8">
      <c r="B25" s="12">
        <f t="shared" si="0"/>
        <v>43207</v>
      </c>
      <c r="C25" s="13">
        <v>0.375</v>
      </c>
      <c r="D25" s="13">
        <v>0.75</v>
      </c>
      <c r="E25" s="13">
        <v>4.1666666666666664E-2</v>
      </c>
      <c r="F25" s="14">
        <f t="shared" si="1"/>
        <v>0.33333333333333331</v>
      </c>
      <c r="G25" s="19" t="s">
        <v>25</v>
      </c>
      <c r="H25" s="19"/>
    </row>
    <row r="26" spans="2:8">
      <c r="B26" s="12">
        <f t="shared" si="0"/>
        <v>43208</v>
      </c>
      <c r="C26" s="13">
        <v>0.375</v>
      </c>
      <c r="D26" s="13">
        <v>0.75</v>
      </c>
      <c r="E26" s="13">
        <v>4.1666666666666664E-2</v>
      </c>
      <c r="F26" s="14">
        <f t="shared" si="1"/>
        <v>0.33333333333333331</v>
      </c>
      <c r="G26" s="19" t="s">
        <v>25</v>
      </c>
      <c r="H26" s="19"/>
    </row>
    <row r="27" spans="2:8">
      <c r="B27" s="12">
        <f t="shared" si="0"/>
        <v>43209</v>
      </c>
      <c r="C27" s="13">
        <v>0.375</v>
      </c>
      <c r="D27" s="13">
        <v>0.75</v>
      </c>
      <c r="E27" s="13">
        <v>4.1666666666666664E-2</v>
      </c>
      <c r="F27" s="14">
        <f t="shared" si="1"/>
        <v>0.33333333333333331</v>
      </c>
      <c r="G27" s="19" t="s">
        <v>26</v>
      </c>
      <c r="H27" s="19"/>
    </row>
    <row r="28" spans="2:8">
      <c r="B28" s="12">
        <f t="shared" si="0"/>
        <v>43210</v>
      </c>
      <c r="C28" s="13">
        <v>0.375</v>
      </c>
      <c r="D28" s="13">
        <v>0.75</v>
      </c>
      <c r="E28" s="13">
        <v>4.1666666666666664E-2</v>
      </c>
      <c r="F28" s="14">
        <f t="shared" si="1"/>
        <v>0.33333333333333331</v>
      </c>
      <c r="G28" s="19" t="s">
        <v>27</v>
      </c>
      <c r="H28" s="19"/>
    </row>
    <row r="29" spans="2:8">
      <c r="B29" s="12">
        <f t="shared" si="0"/>
        <v>43211</v>
      </c>
      <c r="C29" s="15"/>
      <c r="D29" s="15"/>
      <c r="E29" s="15"/>
      <c r="F29" s="14">
        <f t="shared" si="1"/>
        <v>0</v>
      </c>
      <c r="G29" s="19"/>
      <c r="H29" s="19"/>
    </row>
    <row r="30" spans="2:8">
      <c r="B30" s="12">
        <f t="shared" si="0"/>
        <v>43212</v>
      </c>
      <c r="C30" s="15"/>
      <c r="D30" s="15"/>
      <c r="E30" s="15"/>
      <c r="F30" s="14">
        <f t="shared" si="1"/>
        <v>0</v>
      </c>
      <c r="G30" s="19"/>
      <c r="H30" s="19"/>
    </row>
    <row r="31" spans="2:8">
      <c r="B31" s="12">
        <f t="shared" si="0"/>
        <v>43213</v>
      </c>
      <c r="C31" s="13">
        <v>0.375</v>
      </c>
      <c r="D31" s="13">
        <v>0.79166666666666663</v>
      </c>
      <c r="E31" s="13">
        <v>4.1666666666666664E-2</v>
      </c>
      <c r="F31" s="14">
        <f t="shared" si="1"/>
        <v>0.37499999999999994</v>
      </c>
      <c r="G31" s="19" t="s">
        <v>28</v>
      </c>
      <c r="H31" s="19"/>
    </row>
    <row r="32" spans="2:8">
      <c r="B32" s="12">
        <f t="shared" si="0"/>
        <v>43214</v>
      </c>
      <c r="C32" s="13">
        <v>0.375</v>
      </c>
      <c r="D32" s="13">
        <v>0.79166666666666663</v>
      </c>
      <c r="E32" s="13">
        <v>4.1666666666666664E-2</v>
      </c>
      <c r="F32" s="14">
        <f t="shared" si="1"/>
        <v>0.37499999999999994</v>
      </c>
      <c r="G32" s="19" t="s">
        <v>28</v>
      </c>
      <c r="H32" s="19"/>
    </row>
    <row r="33" spans="2:8">
      <c r="B33" s="12">
        <f t="shared" si="0"/>
        <v>43215</v>
      </c>
      <c r="C33" s="13">
        <v>0.375</v>
      </c>
      <c r="D33" s="13">
        <v>0.79166666666666663</v>
      </c>
      <c r="E33" s="13">
        <v>4.1666666666666664E-2</v>
      </c>
      <c r="F33" s="14">
        <f t="shared" si="1"/>
        <v>0.37499999999999994</v>
      </c>
      <c r="G33" s="19" t="s">
        <v>28</v>
      </c>
      <c r="H33" s="19"/>
    </row>
    <row r="34" spans="2:8">
      <c r="B34" s="12">
        <f t="shared" si="0"/>
        <v>43216</v>
      </c>
      <c r="C34" s="13">
        <v>0.375</v>
      </c>
      <c r="D34" s="13">
        <v>0.79166666666666663</v>
      </c>
      <c r="E34" s="13">
        <v>4.1666666666666664E-2</v>
      </c>
      <c r="F34" s="14">
        <f t="shared" si="1"/>
        <v>0.37499999999999994</v>
      </c>
      <c r="G34" s="19" t="s">
        <v>29</v>
      </c>
      <c r="H34" s="19"/>
    </row>
    <row r="35" spans="2:8">
      <c r="B35" s="12">
        <f t="shared" si="0"/>
        <v>43217</v>
      </c>
      <c r="C35" s="13"/>
      <c r="D35" s="13"/>
      <c r="E35" s="13"/>
      <c r="F35" s="14">
        <f t="shared" si="1"/>
        <v>0</v>
      </c>
      <c r="G35" s="19" t="s">
        <v>24</v>
      </c>
      <c r="H35" s="19"/>
    </row>
    <row r="36" spans="2:8">
      <c r="B36" s="12">
        <f t="shared" si="0"/>
        <v>43218</v>
      </c>
      <c r="C36" s="15"/>
      <c r="D36" s="15"/>
      <c r="E36" s="15"/>
      <c r="F36" s="14">
        <f t="shared" si="1"/>
        <v>0</v>
      </c>
      <c r="G36" s="19"/>
      <c r="H36" s="19"/>
    </row>
    <row r="37" spans="2:8">
      <c r="B37" s="12">
        <f t="shared" si="0"/>
        <v>43219</v>
      </c>
      <c r="C37" s="15"/>
      <c r="D37" s="15"/>
      <c r="E37" s="15"/>
      <c r="F37" s="14">
        <f t="shared" si="1"/>
        <v>0</v>
      </c>
      <c r="G37" s="19" t="s">
        <v>16</v>
      </c>
      <c r="H37" s="19"/>
    </row>
    <row r="38" spans="2:8">
      <c r="B38" s="12">
        <f t="shared" si="0"/>
        <v>43220</v>
      </c>
      <c r="C38" s="15"/>
      <c r="D38" s="15"/>
      <c r="E38" s="15"/>
      <c r="F38" s="14">
        <f t="shared" si="1"/>
        <v>0</v>
      </c>
      <c r="G38" s="19" t="s">
        <v>15</v>
      </c>
      <c r="H38" s="19"/>
    </row>
    <row r="39" spans="2:8">
      <c r="B39" s="12" t="str">
        <f t="shared" si="0"/>
        <v/>
      </c>
      <c r="C39" s="15"/>
      <c r="D39" s="15"/>
      <c r="E39" s="15"/>
      <c r="F39" s="14">
        <f t="shared" si="1"/>
        <v>0</v>
      </c>
      <c r="G39" s="19"/>
      <c r="H39" s="19"/>
    </row>
    <row r="40" spans="2:8">
      <c r="B40" s="16" t="s">
        <v>12</v>
      </c>
      <c r="C40" s="17">
        <f>COUNTA(C9:C39)</f>
        <v>19</v>
      </c>
      <c r="D40" s="20" t="s">
        <v>13</v>
      </c>
      <c r="E40" s="20"/>
      <c r="F40" s="18">
        <f>SUM(F9:F39)</f>
        <v>6.5416666666666661</v>
      </c>
    </row>
    <row r="42" spans="2:8">
      <c r="B42" s="9" t="s">
        <v>14</v>
      </c>
    </row>
    <row r="43" spans="2:8">
      <c r="B43" s="21" t="s">
        <v>30</v>
      </c>
      <c r="C43" s="22"/>
      <c r="D43" s="22"/>
      <c r="E43" s="22"/>
      <c r="F43" s="22"/>
      <c r="G43" s="22"/>
      <c r="H43" s="22"/>
    </row>
    <row r="44" spans="2:8">
      <c r="B44" s="22"/>
      <c r="C44" s="22"/>
      <c r="D44" s="22"/>
      <c r="E44" s="22"/>
      <c r="F44" s="22"/>
      <c r="G44" s="22"/>
      <c r="H44" s="22"/>
    </row>
    <row r="45" spans="2:8">
      <c r="B45" s="22"/>
      <c r="C45" s="22"/>
      <c r="D45" s="22"/>
      <c r="E45" s="22"/>
      <c r="F45" s="22"/>
      <c r="G45" s="22"/>
      <c r="H45" s="22"/>
    </row>
    <row r="46" spans="2:8">
      <c r="B46" s="22"/>
      <c r="C46" s="22"/>
      <c r="D46" s="22"/>
      <c r="E46" s="22"/>
      <c r="F46" s="22"/>
      <c r="G46" s="22"/>
      <c r="H46" s="22"/>
    </row>
  </sheetData>
  <mergeCells count="34">
    <mergeCell ref="G19:H19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31:H31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8:H38"/>
    <mergeCell ref="G39:H39"/>
    <mergeCell ref="D40:E40"/>
    <mergeCell ref="B43:H46"/>
    <mergeCell ref="G32:H32"/>
    <mergeCell ref="G33:H33"/>
    <mergeCell ref="G34:H34"/>
    <mergeCell ref="G35:H35"/>
    <mergeCell ref="G36:H36"/>
    <mergeCell ref="G37:H37"/>
  </mergeCells>
  <phoneticPr fontId="1"/>
  <conditionalFormatting sqref="B9">
    <cfRule type="expression" dxfId="2" priority="3">
      <formula>COUNTIF($B9,"土")</formula>
    </cfRule>
  </conditionalFormatting>
  <conditionalFormatting sqref="B9:H39">
    <cfRule type="expression" dxfId="1" priority="1">
      <formula>TEXT($B9,"aaa")="日"</formula>
    </cfRule>
    <cfRule type="expression" dxfId="0" priority="2" stopIfTrue="1">
      <formula>TEXT($B9,"aaa")="土"</formula>
    </cfRule>
  </conditionalFormatting>
  <dataValidations count="1">
    <dataValidation type="list" allowBlank="1" showInputMessage="1" showErrorMessage="1" sqref="H3" xr:uid="{47E3D2F6-1ED6-4930-A418-B99F7E7F3498}">
      <formula1>対象年月</formula1>
    </dataValidation>
  </dataValidations>
  <pageMargins left="0.7" right="0.7" top="0.75" bottom="0.75" header="0.3" footer="0.3"/>
  <pageSetup paperSize="9" scale="75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0AD24-CCE1-42C3-89F4-C899F7BA124C}">
  <dimension ref="B2:B26"/>
  <sheetViews>
    <sheetView workbookViewId="0">
      <selection activeCell="D27" sqref="D27"/>
    </sheetView>
  </sheetViews>
  <sheetFormatPr defaultRowHeight="18.75"/>
  <cols>
    <col min="2" max="2" width="11.375" bestFit="1" customWidth="1"/>
  </cols>
  <sheetData>
    <row r="2" spans="2:2">
      <c r="B2" t="s">
        <v>7</v>
      </c>
    </row>
    <row r="3" spans="2:2">
      <c r="B3" s="1">
        <v>43101</v>
      </c>
    </row>
    <row r="4" spans="2:2">
      <c r="B4" s="1">
        <v>43132</v>
      </c>
    </row>
    <row r="5" spans="2:2">
      <c r="B5" s="1">
        <v>43160</v>
      </c>
    </row>
    <row r="6" spans="2:2">
      <c r="B6" s="1">
        <v>43191</v>
      </c>
    </row>
    <row r="7" spans="2:2">
      <c r="B7" s="1">
        <v>43221</v>
      </c>
    </row>
    <row r="8" spans="2:2">
      <c r="B8" s="1">
        <v>43252</v>
      </c>
    </row>
    <row r="9" spans="2:2">
      <c r="B9" s="1">
        <v>43282</v>
      </c>
    </row>
    <row r="10" spans="2:2">
      <c r="B10" s="1">
        <v>43313</v>
      </c>
    </row>
    <row r="11" spans="2:2">
      <c r="B11" s="1">
        <v>43344</v>
      </c>
    </row>
    <row r="12" spans="2:2">
      <c r="B12" s="1">
        <v>43374</v>
      </c>
    </row>
    <row r="13" spans="2:2">
      <c r="B13" s="1">
        <v>43405</v>
      </c>
    </row>
    <row r="14" spans="2:2">
      <c r="B14" s="1">
        <v>43435</v>
      </c>
    </row>
    <row r="15" spans="2:2">
      <c r="B15" s="1">
        <v>43466</v>
      </c>
    </row>
    <row r="16" spans="2:2">
      <c r="B16" s="1">
        <v>43497</v>
      </c>
    </row>
    <row r="17" spans="2:2">
      <c r="B17" s="1">
        <v>43525</v>
      </c>
    </row>
    <row r="18" spans="2:2">
      <c r="B18" s="1">
        <v>43556</v>
      </c>
    </row>
    <row r="19" spans="2:2">
      <c r="B19" s="1">
        <v>43586</v>
      </c>
    </row>
    <row r="20" spans="2:2">
      <c r="B20" s="1">
        <v>43617</v>
      </c>
    </row>
    <row r="21" spans="2:2">
      <c r="B21" s="1">
        <v>43647</v>
      </c>
    </row>
    <row r="22" spans="2:2">
      <c r="B22" s="1">
        <v>43678</v>
      </c>
    </row>
    <row r="23" spans="2:2">
      <c r="B23" s="1">
        <v>43709</v>
      </c>
    </row>
    <row r="24" spans="2:2">
      <c r="B24" s="1">
        <v>43739</v>
      </c>
    </row>
    <row r="25" spans="2:2">
      <c r="B25" s="1">
        <v>43770</v>
      </c>
    </row>
    <row r="26" spans="2:2">
      <c r="B26" s="1">
        <v>43800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作業報告書</vt:lpstr>
      <vt:lpstr>データ定義</vt:lpstr>
      <vt:lpstr>作業報告書!Print_Area</vt:lpstr>
      <vt:lpstr>対象年月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2018-05-13T01:03:11Z</dcterms:modified>
</cp:coreProperties>
</file>