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40" activeTab="1"/>
  </bookViews>
  <sheets>
    <sheet name="更改记录" sheetId="6" r:id="rId1"/>
    <sheet name="风险跟踪列表" sheetId="1" r:id="rId2"/>
    <sheet name="风险汇总" sheetId="3" r:id="rId3"/>
    <sheet name="风险分类指南" sheetId="4" r:id="rId4"/>
    <sheet name="风险应对策略" sheetId="5" r:id="rId5"/>
  </sheets>
  <externalReferences>
    <externalReference r:id="rId6"/>
    <externalReference r:id="rId7"/>
    <externalReference r:id="rId8"/>
  </externalReferences>
  <definedNames>
    <definedName name="_xlnm._FilterDatabase" localSheetId="1" hidden="1">风险跟踪列表!$C$3:$Y$21</definedName>
    <definedName name="effort.ta">'[1]General Information'!#REF!</definedName>
    <definedName name="model_name">#REF!</definedName>
    <definedName name="size.ta">'[1]General Information'!#REF!</definedName>
    <definedName name="问题跟踪" localSheetId="0">[2]选项列表!#REF!</definedName>
    <definedName name="问题跟踪">[3]选项列表!#REF!</definedName>
    <definedName name="问题状态" localSheetId="0">[2]选项列表!#REF!</definedName>
    <definedName name="问题状态">[3]选项列表!#REF!</definedName>
    <definedName name="姓名">#REF!</definedName>
  </definedNames>
  <calcPr calcId="144525" concurrentCalc="0" concurrentManualCount="4"/>
</workbook>
</file>

<file path=xl/comments1.xml><?xml version="1.0" encoding="utf-8"?>
<comments xmlns="http://schemas.openxmlformats.org/spreadsheetml/2006/main">
  <authors>
    <author>chencf</author>
  </authors>
  <commentList>
    <comment ref="I3" authorId="0">
      <text>
        <r>
          <rPr>
            <sz val="9"/>
            <rFont val="宋体"/>
            <charset val="134"/>
          </rPr>
          <t xml:space="preserve">致命的4、严重的3、一般的2、可忽略1
</t>
        </r>
        <r>
          <rPr>
            <b/>
            <sz val="9"/>
            <rFont val="宋体"/>
            <charset val="134"/>
          </rPr>
          <t>致命</t>
        </r>
        <r>
          <rPr>
            <sz val="9"/>
            <rFont val="宋体"/>
            <charset val="134"/>
          </rPr>
          <t xml:space="preserve">的指导致项目不能在一定的时间、成本范围内，按照客户的需求完成；
</t>
        </r>
        <r>
          <rPr>
            <b/>
            <sz val="9"/>
            <rFont val="宋体"/>
            <charset val="134"/>
          </rPr>
          <t>严重</t>
        </r>
        <r>
          <rPr>
            <sz val="9"/>
            <rFont val="宋体"/>
            <charset val="134"/>
          </rPr>
          <t xml:space="preserve">的指对项目进度、成本或质量产生重大的影响，有使项目失败的可能，但可以通过某种方式得以弥补，而避免失败的结果。采用该方式需要付出较大代价；
</t>
        </r>
        <r>
          <rPr>
            <b/>
            <sz val="9"/>
            <rFont val="宋体"/>
            <charset val="134"/>
          </rPr>
          <t>一般</t>
        </r>
        <r>
          <rPr>
            <sz val="9"/>
            <rFont val="宋体"/>
            <charset val="134"/>
          </rPr>
          <t xml:space="preserve">的指对项目进度、成本或质量有影响，但影响力度相对较轻，基本上不致使项目失败，可以通过适当措施弥补或纠正，但要付出一定的代价；
</t>
        </r>
        <r>
          <rPr>
            <b/>
            <sz val="9"/>
            <rFont val="宋体"/>
            <charset val="134"/>
          </rPr>
          <t>可忽略</t>
        </r>
        <r>
          <rPr>
            <sz val="9"/>
            <rFont val="宋体"/>
            <charset val="134"/>
          </rPr>
          <t xml:space="preserve">的指对项目进度、成本或质量的影响轻微，不会使项目失败，做轻微调整就可以弥补或纠正；
</t>
        </r>
      </text>
    </comment>
  </commentList>
</comments>
</file>

<file path=xl/sharedStrings.xml><?xml version="1.0" encoding="utf-8"?>
<sst xmlns="http://schemas.openxmlformats.org/spreadsheetml/2006/main" count="469" uniqueCount="302">
  <si>
    <t>OTA安全管理系统</t>
  </si>
  <si>
    <t>风险管理报告</t>
  </si>
  <si>
    <t>更改记录</t>
  </si>
  <si>
    <t>序号</t>
  </si>
  <si>
    <t>版本</t>
  </si>
  <si>
    <t>更改处·更改内容</t>
  </si>
  <si>
    <t>作者/日期</t>
  </si>
  <si>
    <t>审核人/日期</t>
  </si>
  <si>
    <t>批准人/日期</t>
  </si>
  <si>
    <t>V1.0</t>
  </si>
  <si>
    <t>计划里程碑识别</t>
  </si>
  <si>
    <t>孙剑2021/10/12</t>
  </si>
  <si>
    <t>徐建斌2021/10/12</t>
  </si>
  <si>
    <t>V1.1</t>
  </si>
  <si>
    <t>需求里程碑跟踪与再识别</t>
  </si>
  <si>
    <t>孙剑2022/1/4</t>
  </si>
  <si>
    <t>徐建斌2022/1/4</t>
  </si>
  <si>
    <t>V1.2</t>
  </si>
  <si>
    <t>设计里程碑跟踪与再识别</t>
  </si>
  <si>
    <t>孙剑2022/1/17</t>
  </si>
  <si>
    <t>徐建斌2022/1/17</t>
  </si>
  <si>
    <t>V1.3</t>
  </si>
  <si>
    <t>实现里程碑跟踪与再识别</t>
  </si>
  <si>
    <t>孙剑2022/2/9</t>
  </si>
  <si>
    <t>徐建斌2022/2/9</t>
  </si>
  <si>
    <t>V1.4</t>
  </si>
  <si>
    <t>测试里程碑跟踪与再识别</t>
  </si>
  <si>
    <t>孙剑2022/3/3</t>
  </si>
  <si>
    <t>徐建斌2022/3/3</t>
  </si>
  <si>
    <t>V1.5</t>
  </si>
  <si>
    <t>项目结项跟踪</t>
  </si>
  <si>
    <t>孙剑2022/3/11</t>
  </si>
  <si>
    <t>徐建斌2022/3/11</t>
  </si>
  <si>
    <t>项  目  风  险  列  表</t>
  </si>
  <si>
    <t>ID</t>
  </si>
  <si>
    <t>风险识别</t>
  </si>
  <si>
    <t>风险评价</t>
  </si>
  <si>
    <t>风险应对计划</t>
  </si>
  <si>
    <t>最终应对状态</t>
  </si>
  <si>
    <t>识别日期</t>
  </si>
  <si>
    <t>识别者</t>
  </si>
  <si>
    <t>类别</t>
  </si>
  <si>
    <t>描述</t>
  </si>
  <si>
    <t>可能造成的危害</t>
  </si>
  <si>
    <t>可能性</t>
  </si>
  <si>
    <t>影响程度</t>
  </si>
  <si>
    <t>数值</t>
  </si>
  <si>
    <t>优先级</t>
  </si>
  <si>
    <t>应对日期</t>
  </si>
  <si>
    <t>负责人</t>
  </si>
  <si>
    <t>应对方法</t>
  </si>
  <si>
    <t>避免/减缓计划</t>
  </si>
  <si>
    <t>应急计划</t>
  </si>
  <si>
    <t>监控1</t>
  </si>
  <si>
    <t>监控状态</t>
  </si>
  <si>
    <t>监控2</t>
  </si>
  <si>
    <t>监控结果</t>
  </si>
  <si>
    <t>监控3</t>
  </si>
  <si>
    <t>实际关闭日期</t>
  </si>
  <si>
    <t>是否应对成功</t>
  </si>
  <si>
    <t>徐建斌</t>
  </si>
  <si>
    <t>组织和管理</t>
  </si>
  <si>
    <t>本公司软件产品质量稳定，但在市场中同行也多，而且同行大都是知名企业。</t>
  </si>
  <si>
    <t>竞争压力大。</t>
  </si>
  <si>
    <t>缓解</t>
  </si>
  <si>
    <t>加大市场开发，增强技术水平。</t>
  </si>
  <si>
    <t>/</t>
  </si>
  <si>
    <t>风险无明显异常，系数暂未发生变化</t>
  </si>
  <si>
    <t>此阶段已结束风险未发生，风险关闭</t>
  </si>
  <si>
    <t>是</t>
  </si>
  <si>
    <t>孙剑</t>
  </si>
  <si>
    <t>客户关系管理缺乏或不到位。</t>
  </si>
  <si>
    <t>可能导致客户关系恶化。</t>
  </si>
  <si>
    <t>使用相关客户关系管理系统，并且定期与客户取得沟通，向客户汇报项目进度及情况。</t>
  </si>
  <si>
    <t>设备性能不足或维护不及时。</t>
  </si>
  <si>
    <t>影响产品工作效率。</t>
  </si>
  <si>
    <t>安排专人定期对设备进行维护。</t>
  </si>
  <si>
    <t>安排专人定期对设备进行维护，风险关闭。</t>
  </si>
  <si>
    <t>团队</t>
  </si>
  <si>
    <t>公司人员不足，相对流动性大。</t>
  </si>
  <si>
    <t>影响项目进度和产品质量。</t>
  </si>
  <si>
    <t>王娟</t>
  </si>
  <si>
    <t>加强人员招聘和培训。</t>
  </si>
  <si>
    <t>加强人员招聘和培训，风险关闭。</t>
  </si>
  <si>
    <t>需求</t>
  </si>
  <si>
    <t>需求调研不充分。</t>
  </si>
  <si>
    <t>导致产品不符合客户要求以及后期产生变更，影响项目进度。</t>
  </si>
  <si>
    <t>加强与客户的沟通，从功能性和非功能性两个方面进行充分的调研。</t>
  </si>
  <si>
    <t>转化为实际风险，同时加强了需求的评审会议，风险关闭</t>
  </si>
  <si>
    <t>加强与客户的沟通，从功能性和非功能性两个方面进行充分的调研，风险关闭。</t>
  </si>
  <si>
    <t>何恩超</t>
  </si>
  <si>
    <t>需求描述不清晰或比较粗略。</t>
  </si>
  <si>
    <t>对设计和实现的影响，可能理解有误，产生较多缺陷</t>
  </si>
  <si>
    <t>加强需求评审</t>
  </si>
  <si>
    <t>加强需求评审，风险关闭</t>
  </si>
  <si>
    <t>需求无法有效控制，导致变更频繁、混乱。</t>
  </si>
  <si>
    <t>可能会造成工期延误。</t>
  </si>
  <si>
    <t>加强需求变更的控制能力，严格按照OSSP执行。</t>
  </si>
  <si>
    <t>风险无明显异常，可能性系数降低为1，风险数值降低为2.</t>
  </si>
  <si>
    <t>计划</t>
  </si>
  <si>
    <t>估算不准确。</t>
  </si>
  <si>
    <t>造成工期延误。</t>
  </si>
  <si>
    <t>使用德尔菲和皮尔特两种估算方法进行估算。</t>
  </si>
  <si>
    <t>使用德尔菲和皮尔特两种估算方法进行估算。风险关闭</t>
  </si>
  <si>
    <t>设计</t>
  </si>
  <si>
    <t>设计人员经验不足，可能设计不够细致</t>
  </si>
  <si>
    <t>难于实现，影响编码的进度</t>
  </si>
  <si>
    <t>根据设计模板，严格评审设计文件</t>
  </si>
  <si>
    <t>转化为实际风险，并要求设计人员严格按照设计文件整理材料，风险关闭</t>
  </si>
  <si>
    <t>各业务模块UI界面风格不一致。</t>
  </si>
  <si>
    <t>影响客户体验。</t>
  </si>
  <si>
    <t>定义统一的UI设计规范，保持产品层面的UI风格的一致性</t>
  </si>
  <si>
    <t>此阶段已结束风险未发生，风险关闭。</t>
  </si>
  <si>
    <t>设计人员与编码人员缺少沟通。</t>
  </si>
  <si>
    <t>影响编码人员对设计说明书的理解。</t>
  </si>
  <si>
    <t>加强设计人员与设计人员的沟通</t>
  </si>
  <si>
    <t>加强设计人员与设计人员的沟通，风险关闭。</t>
  </si>
  <si>
    <t>王本帅</t>
  </si>
  <si>
    <t>编码和单元测试</t>
  </si>
  <si>
    <t>编码人力紧张</t>
  </si>
  <si>
    <t>造成编码延误</t>
  </si>
  <si>
    <t>严格规定编码请假的时间，准备好充足的编码人员已被及时做替补</t>
  </si>
  <si>
    <t>缓解计划实施有效，可能性系数降低为2，影响程度系数降低为3，风险数值降低为6.</t>
  </si>
  <si>
    <t>此阶段已结束风险未发生</t>
  </si>
  <si>
    <t>集成和测试</t>
  </si>
  <si>
    <t>测试用例编写不全</t>
  </si>
  <si>
    <t>可能影响测试品质</t>
  </si>
  <si>
    <t>加强测试用例评审</t>
  </si>
  <si>
    <t>测试发现的BUG较多</t>
  </si>
  <si>
    <t>影响产品质量，造成项目延迟</t>
  </si>
  <si>
    <t>测试期间对bug的关闭情况进行定期跟踪，对长期未得到关闭的bug进行讨论,提出对策</t>
  </si>
  <si>
    <t>缓解计划实施有效，可能性系数降低为3，影响程度系数降低为3，风险数值降低为9.</t>
  </si>
  <si>
    <t>验收和维护</t>
  </si>
  <si>
    <t>验收材料准备时间较紧</t>
  </si>
  <si>
    <t>可能导致验收材料问题较多，无法通过验收</t>
  </si>
  <si>
    <t>提前梳理验收所需文档，定义文档模板，在项目实施过程中阶段结束时即刻提供文档</t>
  </si>
  <si>
    <t>合同要求验收后提供驻点服务，人力资源紧张</t>
  </si>
  <si>
    <t>本项目经理承担的其他项目无法有效推进</t>
  </si>
  <si>
    <t>在客户所在地招聘驻点人员</t>
  </si>
  <si>
    <t>转化为实际风险，人力资源部已沟通人员去现场进行驻点，风险关闭</t>
  </si>
  <si>
    <t>产品验收标准不一致。</t>
  </si>
  <si>
    <t>影响验收结果</t>
  </si>
  <si>
    <t>项目启动时，就验收事宜与客户关键干系人确认。</t>
  </si>
  <si>
    <t>产品交付后的培训不足。</t>
  </si>
  <si>
    <t>增加用户培训时间。</t>
  </si>
  <si>
    <t>风险关闭</t>
  </si>
  <si>
    <t>风 险 测 量</t>
  </si>
  <si>
    <t>风险类别分布</t>
  </si>
  <si>
    <t>数量</t>
  </si>
  <si>
    <t>集成和系统测试</t>
  </si>
  <si>
    <t>总数</t>
  </si>
  <si>
    <t>风险状态</t>
  </si>
  <si>
    <t>高</t>
  </si>
  <si>
    <t>中</t>
  </si>
  <si>
    <t>低</t>
  </si>
  <si>
    <t>合计</t>
  </si>
  <si>
    <t>Issued识别</t>
  </si>
  <si>
    <t>Active处理</t>
  </si>
  <si>
    <t>Closed关闭</t>
  </si>
  <si>
    <t>分析：本项目共识别出18个风险，其中高风险为2个， 中风险为6个，低风险为10个，转化为实际风险数为3个；全部风险均进行监控并均已处于关闭状态。</t>
  </si>
  <si>
    <t>项目风险分类表</t>
  </si>
  <si>
    <t xml:space="preserve">1. 需求 </t>
  </si>
  <si>
    <t xml:space="preserve">需求没有文档化 </t>
  </si>
  <si>
    <t xml:space="preserve">[1] 是否仅有未成文的需求？ </t>
  </si>
  <si>
    <t xml:space="preserve">如果项目的需求只是通过口头表达，则需要考虑风险。 </t>
  </si>
  <si>
    <t xml:space="preserve">需求不稳定 </t>
  </si>
  <si>
    <t xml:space="preserve">[2] 需求是否正在变化或是已经确定下来了？ </t>
  </si>
  <si>
    <t xml:space="preserve">如果需求正在被增加、变更或是没有被确定下来，则需要考虑风险。 </t>
  </si>
  <si>
    <t xml:space="preserve">需求不完全 </t>
  </si>
  <si>
    <t xml:space="preserve">[3] 需求中所有项目是否都有详细说明？ </t>
  </si>
  <si>
    <t xml:space="preserve">如果需求中有未列出详细说明的项目，则需要考虑风险。 </t>
  </si>
  <si>
    <t xml:space="preserve">需求可读性差 </t>
  </si>
  <si>
    <t xml:space="preserve">[4] 需求文档的可读性如何？ </t>
  </si>
  <si>
    <t xml:space="preserve">如果需求文档的可读性差，则需要考虑风险。 </t>
  </si>
  <si>
    <t xml:space="preserve">需求不清晰 </t>
  </si>
  <si>
    <t xml:space="preserve">[5] 你是否可以理解需求，如同作者想要表达的？ </t>
  </si>
  <si>
    <t xml:space="preserve">如果关键的需求是模糊的、不明确的，则需要考虑风险。 </t>
  </si>
  <si>
    <t xml:space="preserve">需求进度紧张 </t>
  </si>
  <si>
    <t xml:space="preserve">[6] 进度中是否安排了足够的需求分析时间？ </t>
  </si>
  <si>
    <t xml:space="preserve">如果需求分析阶段的进度紧张，则需要考虑风险。 </t>
  </si>
  <si>
    <t xml:space="preserve">需求分析能力有限 </t>
  </si>
  <si>
    <t xml:space="preserve">[7] 需求分析人员的能力是否有限？ </t>
  </si>
  <si>
    <t xml:space="preserve">如果需求分析人员的能力有限，则需要考虑风险。 </t>
  </si>
  <si>
    <t xml:space="preserve">需求无经验可借鉴 </t>
  </si>
  <si>
    <t xml:space="preserve">[8] 项目需求的关键部分是否有以往的经验可以借鉴？ </t>
  </si>
  <si>
    <t xml:space="preserve">如果需求的关键部分无法借鉴以往项目的经验，则需要考虑风险。 </t>
  </si>
  <si>
    <t xml:space="preserve">需求不可行 </t>
  </si>
  <si>
    <t xml:space="preserve">[9] 是否存在在实现时有技术困难的需求？ </t>
  </si>
  <si>
    <t xml:space="preserve">如果不能确定某一项需求在所用的开发语言环境中实现的方法，则需要考虑风险。 </t>
  </si>
  <si>
    <t xml:space="preserve">需求不可跟踪 </t>
  </si>
  <si>
    <t xml:space="preserve">[10] 是否有计划在设计、编码和测试阶段对需求进行跟踪？ </t>
  </si>
  <si>
    <t xml:space="preserve">如果需求与开发过程出现偏差，或是在各个阶段没有被把握住，则需要考虑风险 </t>
  </si>
  <si>
    <t xml:space="preserve">2. 设计 </t>
  </si>
  <si>
    <t xml:space="preserve">设计的算法有问题 </t>
  </si>
  <si>
    <t xml:space="preserve">[11] 是否存在没有满足需求或是仅仅部分满足需求的算法？ </t>
  </si>
  <si>
    <t xml:space="preserve">如果算法有可能是错误的、不完整的，或是太复杂，则需要考虑风险。 </t>
  </si>
  <si>
    <t xml:space="preserve">设计难度大 </t>
  </si>
  <si>
    <t xml:space="preserve">[12] 是否存在难于设计的需求或是功能？ </t>
  </si>
  <si>
    <t xml:space="preserve">在某些时候，如一个复杂的树的查询可能需要很多的精力来设计，则需要考虑风险。 </t>
  </si>
  <si>
    <t xml:space="preserve">设计难度偏大过偏小 </t>
  </si>
  <si>
    <t xml:space="preserve">[13] 设计中的任何一部分是否是基于不切实际的或是乐观的假设？ </t>
  </si>
  <si>
    <t xml:space="preserve">如果对需求的设计太乐观或者太悲观，则需要考虑风险。 </t>
  </si>
  <si>
    <t xml:space="preserve">设计的接口定义不完全 </t>
  </si>
  <si>
    <t xml:space="preserve">[14] 是否内外部接口都已经很好的定义了？ </t>
  </si>
  <si>
    <t xml:space="preserve">如果在系统内部或是系统间存在复杂的、大量的联系，则需要考虑风险 </t>
  </si>
  <si>
    <t xml:space="preserve">设计不易测试 </t>
  </si>
  <si>
    <t xml:space="preserve">[15] 软件是否易于测试？ </t>
  </si>
  <si>
    <t xml:space="preserve">如果在测试产品时有很大的复杂性，则需要考虑风险。 </t>
  </si>
  <si>
    <t xml:space="preserve">设计有硬件约束 </t>
  </si>
  <si>
    <t xml:space="preserve">[16] 开发或是运行硬件是否对满足需求有限制？ </t>
  </si>
  <si>
    <t xml:space="preserve">如果在硬件速度、容量、可用性和功能方面有限制，则需要考虑风险 </t>
  </si>
  <si>
    <t xml:space="preserve">设计有软件复用性要求 </t>
  </si>
  <si>
    <t xml:space="preserve">[17] 是否存在软件复用？ </t>
  </si>
  <si>
    <t xml:space="preserve">需要考虑复用软件时的修改可能导致比设计新软件更多问题的风险。 </t>
  </si>
  <si>
    <t xml:space="preserve">3. 编码和单元测试 </t>
  </si>
  <si>
    <t xml:space="preserve">编码和单元测试的可行性 </t>
  </si>
  <si>
    <t xml:space="preserve">[18] 产品中是否有某些部分没有在设计说明书中被完全定义？ </t>
  </si>
  <si>
    <t xml:space="preserve">如果没有在设计时跟踪需求就编码，则需要考虑风险。 </t>
  </si>
  <si>
    <t xml:space="preserve">[19] 设计说明书是否有足够的细节描述代码？ </t>
  </si>
  <si>
    <t xml:space="preserve">如果设计处于太高的层次，则需要考虑风险。 </t>
  </si>
  <si>
    <t xml:space="preserve">编码进度偏差 </t>
  </si>
  <si>
    <t xml:space="preserve">[20] 是否存在充分的时间进行编码？ </t>
  </si>
  <si>
    <t xml:space="preserve">如果在进度表中没有安排充分的时间进行编码，则需要考虑风险。 </t>
  </si>
  <si>
    <t xml:space="preserve">[21] 是否对项目组在编码时间和工作量方面的估计有意见？ </t>
  </si>
  <si>
    <t xml:space="preserve">如果过于低估你的工作量，则需要考虑风险。 </t>
  </si>
  <si>
    <t xml:space="preserve">[22] 编码的实际进度是否与计划相比有比较大的偏差？ </t>
  </si>
  <si>
    <t xml:space="preserve">如果编码的实际进度与计划相比有比较大的偏差，则需要考虑风险。 </t>
  </si>
  <si>
    <t xml:space="preserve">测试进度偏差 </t>
  </si>
  <si>
    <t xml:space="preserve">[23] 是否存在充分的时间进行全部的单元测试？ </t>
  </si>
  <si>
    <t xml:space="preserve">如果在进度表中没有安排充分的时间进行测试，则需要考虑风险。 </t>
  </si>
  <si>
    <t xml:space="preserve">[24] 如果进度出现问题，是否会妥协，对单元测试进行调整？ </t>
  </si>
  <si>
    <t xml:space="preserve">考虑谁将妥协，在什么模块，考虑什么可能被遗漏。 </t>
  </si>
  <si>
    <t xml:space="preserve">[25] 是否对项目组在编码时间和工作量方面的估计有意见？ </t>
  </si>
  <si>
    <t xml:space="preserve">[26] 测试的实际进度是否与计划相比有比较大的偏差？ </t>
  </si>
  <si>
    <t xml:space="preserve">如果测试的实际进度与计划相比有比较大的偏差，则需要考虑风险。 </t>
  </si>
  <si>
    <t xml:space="preserve">编码工具问题 </t>
  </si>
  <si>
    <t xml:space="preserve">[27] 开发语言是否适合开发的软件产品？ </t>
  </si>
  <si>
    <t xml:space="preserve">如果开发语言不适合开发的软件产品，则需要考虑风险。 </t>
  </si>
  <si>
    <t xml:space="preserve">[28] 项目组是否在开发语言、开发平台或是开发工具方面有足够的经验？ </t>
  </si>
  <si>
    <t xml:space="preserve">如果项目组在开发语言、开发平台或是开发工具方面没有良好的开发经历，则需要考虑风险。 </t>
  </si>
  <si>
    <t xml:space="preserve">编码缺乏配置管理 </t>
  </si>
  <si>
    <t xml:space="preserve">[29] 是否有代码的配置管理计划？ </t>
  </si>
  <si>
    <t xml:space="preserve">如果没有版本控制或是代码修改不受控，则需要考虑风险。 </t>
  </si>
  <si>
    <t xml:space="preserve">4. 集成和测试 </t>
  </si>
  <si>
    <t xml:space="preserve">集成和测试硬件支持不足 </t>
  </si>
  <si>
    <t xml:space="preserve">[30] 是否有足够的硬件做充分的集成和测试工作？ </t>
  </si>
  <si>
    <t xml:space="preserve">如果没有足够的硬件资源，则需要考虑风险。 </t>
  </si>
  <si>
    <t xml:space="preserve">集成和测试进度紧张 </t>
  </si>
  <si>
    <t xml:space="preserve">[31] 是否有足够的产品集成方面的说明，是否安排了充分的时间做集成工作？ </t>
  </si>
  <si>
    <t xml:space="preserve">需要考虑满足进度和足够测试覆盖率要求的风险。 </t>
  </si>
  <si>
    <t xml:space="preserve">5. 验收和维护 </t>
  </si>
  <si>
    <t xml:space="preserve">产品验收标准不一致 </t>
  </si>
  <si>
    <t xml:space="preserve">[32] 是否对全部需求的验收标准都已经达成一致？ </t>
  </si>
  <si>
    <t xml:space="preserve">如果不确切明了什么是用户所期望得到的，则需要考虑风险。 </t>
  </si>
  <si>
    <t xml:space="preserve">产品的可维护性不好 </t>
  </si>
  <si>
    <t xml:space="preserve">[33] 产品设计和相关文档是否可以充分满足另外一个组维护代码的要求？ </t>
  </si>
  <si>
    <t xml:space="preserve">如果产品设计和相关文档不能充分满足另外一个组维护代码的要求，则需要考虑风险。 </t>
  </si>
  <si>
    <t xml:space="preserve">6. 团队 </t>
  </si>
  <si>
    <t xml:space="preserve">员工经验不足 </t>
  </si>
  <si>
    <t xml:space="preserve">[34] 在项目组中是否有很多新员工？ </t>
  </si>
  <si>
    <t xml:space="preserve">如果新员工比较多，则需要考虑风险。 </t>
  </si>
  <si>
    <t xml:space="preserve">[35] 项目经理和开发组长的工作经验是否丰富？ </t>
  </si>
  <si>
    <t xml:space="preserve">如果项目经理或开发组长在以往没有相应的工作经验，则需要考虑风险。 </t>
  </si>
  <si>
    <t xml:space="preserve">员工流动性大 </t>
  </si>
  <si>
    <t xml:space="preserve">[36] 项目组成员在项目结束前是否有流动的可能性？ </t>
  </si>
  <si>
    <t xml:space="preserve">如果项目组成员在项目结束前有流动的可能性，则需要考虑风险。 </t>
  </si>
  <si>
    <t xml:space="preserve">内部缺乏交流 </t>
  </si>
  <si>
    <t xml:space="preserve">[37] 在项目组中是否缺乏方便的、有效的交流？ </t>
  </si>
  <si>
    <t xml:space="preserve">如果进度表与项目会议冲突，则需要考虑风险。 </t>
  </si>
  <si>
    <t xml:space="preserve">[38] 是否和上级缺乏有关项目的方便、有效的交流？ </t>
  </si>
  <si>
    <t xml:space="preserve">在缺乏完整的信息情况下，需要考虑工作产品的质量风险。 </t>
  </si>
  <si>
    <t xml:space="preserve">项目组内部合作缺乏氛围 </t>
  </si>
  <si>
    <t xml:space="preserve">[39] 项目是否以前合作过？ </t>
  </si>
  <si>
    <t xml:space="preserve">如果项目组不能很好的合作，或是以前没有很好合作的经历，则需要考虑风险。 </t>
  </si>
  <si>
    <t xml:space="preserve">[40] 项目组是否对任务有清楚的认识？ </t>
  </si>
  <si>
    <t>如果项目组内存在分歧，则需要考虑风险。</t>
  </si>
  <si>
    <t xml:space="preserve"> </t>
  </si>
  <si>
    <t xml:space="preserve">7. 成本 </t>
  </si>
  <si>
    <t xml:space="preserve">缺乏成本管理和跟踪 </t>
  </si>
  <si>
    <t xml:space="preserve">[41] 是否对成本有测量和跟踪？ </t>
  </si>
  <si>
    <t xml:space="preserve">如果没有对成本进行测量和跟踪，则需要考虑风险。 </t>
  </si>
  <si>
    <t xml:space="preserve">[42] 预算偏差 </t>
  </si>
  <si>
    <t xml:space="preserve">如果实际成本和预算有比较大的出入，则需要考虑风险。 </t>
  </si>
  <si>
    <t xml:space="preserve">8. 组织和管理 </t>
  </si>
  <si>
    <t xml:space="preserve">组织缺乏管理 </t>
  </si>
  <si>
    <t xml:space="preserve">[43] 组织是否有专门的人员负责管理？ </t>
  </si>
  <si>
    <t xml:space="preserve">如果组织没有人负责管理，则需要考虑风险。 </t>
  </si>
  <si>
    <t xml:space="preserve">决策者能力有限 </t>
  </si>
  <si>
    <t xml:space="preserve">[44] 管理层是否有威信，是否果断，决策人是否有很高的素质？ </t>
  </si>
  <si>
    <t xml:space="preserve">如果管理层没有威信，处理事务优柔寡断，素质不高，则需要考虑风险。 </t>
  </si>
  <si>
    <t>风险对应策略</t>
  </si>
  <si>
    <t>1．回避</t>
  </si>
  <si>
    <t>定义</t>
  </si>
  <si>
    <t>除去原因，回避特定的威胁。不能除去全部的风险，不过可以回避特定的风险。</t>
  </si>
  <si>
    <t>实例</t>
  </si>
  <si>
    <t>(例) 推迟优先顺序低的其他的项目的日程，进行人员的确保。缩小范围与人员匹配，或采用可使用更少人员的代替方案。</t>
  </si>
  <si>
    <t>2．缓解</t>
  </si>
  <si>
    <t>采取特定的措施，以谋求减轻风险的发生及冲击。比如，为了减少技术、成本、日程上的风险，采用有实际成绩的技术，或上保险，向外部订货等，将风险转嫁给他人等。</t>
  </si>
  <si>
    <t>(例) 聚集裁决者，集中开会确定需求。向有业务技能的外部订货，弥补开发部门的技能不足的部分。</t>
  </si>
  <si>
    <t>3．容纳</t>
  </si>
  <si>
    <t>接受风险结果的决定。准备紧急情况处理计划，如果防备风险的积极策略、成本和日程超过时，接受利润减少的消极策略。　</t>
  </si>
  <si>
    <t>(例) 为了应对需求确定的推迟，设计后发生的大量返工情况，需确保项目预算有50％的余量，作为风险发生时给追加人员的津贴。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</si>
</sst>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38">
    <font>
      <sz val="12"/>
      <name val="宋体"/>
      <charset val="134"/>
    </font>
    <font>
      <sz val="10"/>
      <name val="方正楷体_GB2312"/>
      <charset val="134"/>
    </font>
    <font>
      <sz val="12"/>
      <name val="方正楷体_GB2312"/>
      <charset val="134"/>
    </font>
    <font>
      <b/>
      <sz val="10"/>
      <name val="方正楷体_GB2312"/>
      <charset val="134"/>
    </font>
    <font>
      <b/>
      <sz val="12"/>
      <name val="方正楷体_GB2312"/>
      <charset val="134"/>
    </font>
    <font>
      <b/>
      <sz val="10.5"/>
      <name val="方正楷体_GB2312"/>
      <charset val="134"/>
    </font>
    <font>
      <sz val="10.5"/>
      <name val="方正楷体_GB2312"/>
      <charset val="134"/>
    </font>
    <font>
      <b/>
      <sz val="9"/>
      <name val="方正楷体_GB2312"/>
      <charset val="134"/>
    </font>
    <font>
      <sz val="9"/>
      <name val="方正楷体_GB2312"/>
      <charset val="134"/>
    </font>
    <font>
      <b/>
      <sz val="24"/>
      <name val="方正楷体_GB2312"/>
      <charset val="134"/>
    </font>
    <font>
      <sz val="10"/>
      <color indexed="8"/>
      <name val="方正楷体_GB2312"/>
      <charset val="134"/>
    </font>
    <font>
      <sz val="18"/>
      <name val="方正楷体_GB2312"/>
      <charset val="134"/>
    </font>
    <font>
      <sz val="22"/>
      <name val="方正楷体_GB2312"/>
      <charset val="134"/>
    </font>
    <font>
      <b/>
      <sz val="14"/>
      <name val="方正楷体_GB231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MS Sans Serif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1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7" borderId="20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/>
    <xf numFmtId="0" fontId="26" fillId="0" borderId="21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0" fillId="0" borderId="0"/>
    <xf numFmtId="0" fontId="18" fillId="19" borderId="0" applyNumberFormat="0" applyBorder="0" applyAlignment="0" applyProtection="0">
      <alignment vertical="center"/>
    </xf>
    <xf numFmtId="0" fontId="28" fillId="20" borderId="23" applyNumberFormat="0" applyAlignment="0" applyProtection="0">
      <alignment vertical="center"/>
    </xf>
    <xf numFmtId="0" fontId="29" fillId="20" borderId="19" applyNumberFormat="0" applyAlignment="0" applyProtection="0">
      <alignment vertical="center"/>
    </xf>
    <xf numFmtId="0" fontId="30" fillId="21" borderId="2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>
      <alignment vertical="center"/>
    </xf>
    <xf numFmtId="0" fontId="0" fillId="0" borderId="0"/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1" fillId="0" borderId="0" xfId="19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24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0" xfId="19" applyFont="1" applyBorder="1" applyAlignment="1">
      <alignment vertical="center"/>
    </xf>
    <xf numFmtId="0" fontId="1" fillId="3" borderId="4" xfId="24" applyFont="1" applyFill="1" applyBorder="1" applyAlignment="1">
      <alignment horizontal="justify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" fillId="0" borderId="4" xfId="19" applyFont="1" applyBorder="1" applyAlignment="1">
      <alignment vertical="center"/>
    </xf>
    <xf numFmtId="0" fontId="1" fillId="0" borderId="5" xfId="24" applyFont="1" applyBorder="1" applyAlignment="1">
      <alignment horizontal="justify" vertical="center"/>
    </xf>
    <xf numFmtId="0" fontId="2" fillId="0" borderId="6" xfId="0" applyFont="1" applyBorder="1" applyAlignment="1">
      <alignment vertical="center"/>
    </xf>
    <xf numFmtId="0" fontId="1" fillId="0" borderId="5" xfId="24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19" applyFont="1" applyBorder="1" applyAlignment="1">
      <alignment vertical="center"/>
    </xf>
    <xf numFmtId="0" fontId="1" fillId="0" borderId="8" xfId="24" applyFont="1" applyBorder="1" applyAlignment="1">
      <alignment horizontal="justify" vertical="center"/>
    </xf>
    <xf numFmtId="0" fontId="2" fillId="0" borderId="9" xfId="0" applyFont="1" applyBorder="1" applyAlignme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55" applyFont="1" applyAlignment="1">
      <alignment horizontal="center" vertical="center"/>
    </xf>
    <xf numFmtId="0" fontId="5" fillId="0" borderId="0" xfId="55" applyFont="1" applyBorder="1" applyAlignment="1">
      <alignment vertical="center"/>
    </xf>
    <xf numFmtId="0" fontId="5" fillId="0" borderId="0" xfId="55" applyFont="1" applyBorder="1" applyAlignment="1">
      <alignment horizontal="center" vertical="center"/>
    </xf>
    <xf numFmtId="0" fontId="6" fillId="2" borderId="1" xfId="55" applyFont="1" applyFill="1" applyBorder="1" applyAlignment="1">
      <alignment horizontal="center" vertical="center" wrapText="1"/>
    </xf>
    <xf numFmtId="0" fontId="6" fillId="2" borderId="3" xfId="55" applyFont="1" applyFill="1" applyBorder="1" applyAlignment="1">
      <alignment horizontal="center" vertical="center" wrapText="1"/>
    </xf>
    <xf numFmtId="0" fontId="6" fillId="0" borderId="0" xfId="55" applyFont="1" applyFill="1" applyBorder="1" applyAlignment="1">
      <alignment horizontal="center" vertical="top" wrapText="1"/>
    </xf>
    <xf numFmtId="0" fontId="2" fillId="0" borderId="0" xfId="0" applyFont="1" applyBorder="1">
      <alignment vertical="center"/>
    </xf>
    <xf numFmtId="0" fontId="6" fillId="3" borderId="4" xfId="55" applyFont="1" applyFill="1" applyBorder="1" applyAlignment="1">
      <alignment horizontal="left" vertical="center" wrapText="1"/>
    </xf>
    <xf numFmtId="0" fontId="6" fillId="3" borderId="6" xfId="55" applyFont="1" applyFill="1" applyBorder="1" applyAlignment="1">
      <alignment horizontal="center" vertical="center" wrapText="1"/>
    </xf>
    <xf numFmtId="0" fontId="6" fillId="2" borderId="7" xfId="55" applyFont="1" applyFill="1" applyBorder="1" applyAlignment="1">
      <alignment horizontal="left" vertical="center" wrapText="1"/>
    </xf>
    <xf numFmtId="0" fontId="6" fillId="2" borderId="9" xfId="55" applyFont="1" applyFill="1" applyBorder="1" applyAlignment="1">
      <alignment horizontal="center" vertical="center" wrapText="1"/>
    </xf>
    <xf numFmtId="0" fontId="6" fillId="0" borderId="0" xfId="55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0" xfId="55" applyFont="1" applyFill="1" applyAlignment="1">
      <alignment horizontal="center" vertical="center" wrapText="1"/>
    </xf>
    <xf numFmtId="0" fontId="8" fillId="4" borderId="0" xfId="55" applyFont="1" applyFill="1" applyAlignment="1">
      <alignment vertical="center" wrapText="1"/>
    </xf>
    <xf numFmtId="0" fontId="6" fillId="4" borderId="0" xfId="55" applyFont="1" applyFill="1" applyAlignment="1">
      <alignment vertical="center" wrapText="1"/>
    </xf>
    <xf numFmtId="0" fontId="6" fillId="0" borderId="0" xfId="55" applyFont="1" applyAlignment="1">
      <alignment vertical="center" wrapText="1"/>
    </xf>
    <xf numFmtId="0" fontId="6" fillId="0" borderId="0" xfId="55" applyFont="1" applyAlignment="1">
      <alignment horizontal="center" vertical="center" wrapText="1"/>
    </xf>
    <xf numFmtId="0" fontId="6" fillId="0" borderId="0" xfId="55" applyFont="1" applyAlignment="1">
      <alignment horizontal="left" vertical="center" wrapText="1"/>
    </xf>
    <xf numFmtId="0" fontId="9" fillId="0" borderId="0" xfId="55" applyFont="1" applyBorder="1" applyAlignment="1">
      <alignment horizontal="center" vertical="center" wrapText="1"/>
    </xf>
    <xf numFmtId="0" fontId="3" fillId="5" borderId="13" xfId="55" applyFont="1" applyFill="1" applyBorder="1" applyAlignment="1">
      <alignment horizontal="center" vertical="center" wrapText="1"/>
    </xf>
    <xf numFmtId="0" fontId="3" fillId="6" borderId="14" xfId="55" applyFont="1" applyFill="1" applyBorder="1" applyAlignment="1">
      <alignment horizontal="center" vertical="center" wrapText="1"/>
    </xf>
    <xf numFmtId="0" fontId="3" fillId="6" borderId="15" xfId="55" applyFont="1" applyFill="1" applyBorder="1" applyAlignment="1">
      <alignment horizontal="center" vertical="center" wrapText="1"/>
    </xf>
    <xf numFmtId="0" fontId="3" fillId="2" borderId="1" xfId="55" applyFont="1" applyFill="1" applyBorder="1" applyAlignment="1">
      <alignment horizontal="center" vertical="center" wrapText="1"/>
    </xf>
    <xf numFmtId="0" fontId="3" fillId="2" borderId="2" xfId="55" applyFont="1" applyFill="1" applyBorder="1" applyAlignment="1">
      <alignment horizontal="center" vertical="center" wrapText="1"/>
    </xf>
    <xf numFmtId="0" fontId="3" fillId="2" borderId="4" xfId="55" applyFont="1" applyFill="1" applyBorder="1" applyAlignment="1">
      <alignment horizontal="center" vertical="center" wrapText="1"/>
    </xf>
    <xf numFmtId="0" fontId="3" fillId="2" borderId="5" xfId="55" applyFont="1" applyFill="1" applyBorder="1" applyAlignment="1">
      <alignment horizontal="center" vertical="center" wrapText="1"/>
    </xf>
    <xf numFmtId="0" fontId="1" fillId="4" borderId="4" xfId="55" applyFont="1" applyFill="1" applyBorder="1" applyAlignment="1">
      <alignment horizontal="center" vertical="center" wrapText="1"/>
    </xf>
    <xf numFmtId="14" fontId="1" fillId="4" borderId="5" xfId="55" applyNumberFormat="1" applyFont="1" applyFill="1" applyBorder="1" applyAlignment="1">
      <alignment horizontal="center" vertical="center" wrapText="1"/>
    </xf>
    <xf numFmtId="0" fontId="1" fillId="4" borderId="5" xfId="55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vertical="center" wrapText="1"/>
    </xf>
    <xf numFmtId="0" fontId="1" fillId="4" borderId="5" xfId="55" applyFont="1" applyFill="1" applyBorder="1" applyAlignment="1">
      <alignment horizontal="left" vertical="center" wrapText="1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4" borderId="5" xfId="55" applyNumberFormat="1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5" xfId="24" applyNumberFormat="1" applyFont="1" applyFill="1" applyBorder="1" applyAlignment="1">
      <alignment vertical="center" wrapText="1"/>
    </xf>
    <xf numFmtId="0" fontId="6" fillId="4" borderId="4" xfId="55" applyFont="1" applyFill="1" applyBorder="1" applyAlignment="1">
      <alignment horizontal="center" vertical="center" wrapText="1"/>
    </xf>
    <xf numFmtId="0" fontId="6" fillId="4" borderId="5" xfId="55" applyFont="1" applyFill="1" applyBorder="1" applyAlignment="1">
      <alignment horizontal="center" vertical="center" wrapText="1"/>
    </xf>
    <xf numFmtId="0" fontId="6" fillId="4" borderId="7" xfId="55" applyFont="1" applyFill="1" applyBorder="1" applyAlignment="1">
      <alignment horizontal="center" vertical="center" wrapText="1"/>
    </xf>
    <xf numFmtId="0" fontId="6" fillId="4" borderId="8" xfId="55" applyFont="1" applyFill="1" applyBorder="1" applyAlignment="1">
      <alignment horizontal="center" vertical="center" wrapText="1"/>
    </xf>
    <xf numFmtId="0" fontId="3" fillId="6" borderId="16" xfId="55" applyFont="1" applyFill="1" applyBorder="1" applyAlignment="1">
      <alignment horizontal="center" vertical="center" wrapText="1"/>
    </xf>
    <xf numFmtId="0" fontId="3" fillId="7" borderId="17" xfId="55" applyFont="1" applyFill="1" applyBorder="1" applyAlignment="1">
      <alignment horizontal="center" vertical="center" wrapText="1"/>
    </xf>
    <xf numFmtId="0" fontId="3" fillId="7" borderId="15" xfId="55" applyFont="1" applyFill="1" applyBorder="1" applyAlignment="1">
      <alignment horizontal="center" vertical="center" wrapText="1"/>
    </xf>
    <xf numFmtId="0" fontId="3" fillId="7" borderId="18" xfId="55" applyFont="1" applyFill="1" applyBorder="1" applyAlignment="1">
      <alignment horizontal="center" vertical="center" wrapText="1"/>
    </xf>
    <xf numFmtId="0" fontId="3" fillId="8" borderId="14" xfId="55" applyFont="1" applyFill="1" applyBorder="1" applyAlignment="1">
      <alignment horizontal="center" vertical="center" wrapText="1"/>
    </xf>
    <xf numFmtId="0" fontId="3" fillId="8" borderId="17" xfId="55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1" fillId="4" borderId="5" xfId="55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24" applyNumberFormat="1" applyFont="1" applyFill="1" applyBorder="1" applyAlignment="1">
      <alignment horizontal="center" vertical="center" wrapText="1"/>
    </xf>
    <xf numFmtId="0" fontId="6" fillId="4" borderId="5" xfId="55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/>
    </xf>
    <xf numFmtId="0" fontId="6" fillId="4" borderId="5" xfId="55" applyFont="1" applyFill="1" applyBorder="1" applyAlignment="1">
      <alignment vertical="center" wrapText="1"/>
    </xf>
    <xf numFmtId="0" fontId="6" fillId="4" borderId="8" xfId="55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/>
    </xf>
    <xf numFmtId="0" fontId="6" fillId="4" borderId="8" xfId="55" applyFont="1" applyFill="1" applyBorder="1" applyAlignment="1">
      <alignment vertical="center" wrapText="1"/>
    </xf>
    <xf numFmtId="0" fontId="3" fillId="8" borderId="15" xfId="55" applyFont="1" applyFill="1" applyBorder="1" applyAlignment="1">
      <alignment horizontal="center" vertical="center" wrapText="1"/>
    </xf>
    <xf numFmtId="0" fontId="3" fillId="8" borderId="18" xfId="55" applyFont="1" applyFill="1" applyBorder="1" applyAlignment="1">
      <alignment horizontal="center" vertical="center" wrapText="1"/>
    </xf>
    <xf numFmtId="0" fontId="3" fillId="2" borderId="3" xfId="55" applyFont="1" applyFill="1" applyBorder="1" applyAlignment="1">
      <alignment horizontal="center" vertical="center" wrapText="1"/>
    </xf>
    <xf numFmtId="0" fontId="3" fillId="2" borderId="6" xfId="55" applyFont="1" applyFill="1" applyBorder="1" applyAlignment="1">
      <alignment horizontal="center" vertical="center" wrapText="1"/>
    </xf>
    <xf numFmtId="14" fontId="1" fillId="9" borderId="5" xfId="55" applyNumberFormat="1" applyFont="1" applyFill="1" applyBorder="1" applyAlignment="1">
      <alignment horizontal="center" vertical="center" wrapText="1"/>
    </xf>
    <xf numFmtId="0" fontId="1" fillId="4" borderId="6" xfId="55" applyFont="1" applyFill="1" applyBorder="1" applyAlignment="1">
      <alignment horizontal="center" vertical="center" wrapText="1"/>
    </xf>
    <xf numFmtId="14" fontId="1" fillId="10" borderId="5" xfId="55" applyNumberFormat="1" applyFont="1" applyFill="1" applyBorder="1" applyAlignment="1">
      <alignment horizontal="center" vertical="center" wrapText="1"/>
    </xf>
    <xf numFmtId="14" fontId="1" fillId="11" borderId="5" xfId="55" applyNumberFormat="1" applyFont="1" applyFill="1" applyBorder="1" applyAlignment="1">
      <alignment horizontal="center" vertical="center" wrapText="1"/>
    </xf>
    <xf numFmtId="0" fontId="6" fillId="4" borderId="6" xfId="55" applyFont="1" applyFill="1" applyBorder="1" applyAlignment="1">
      <alignment horizontal="center" vertical="center" wrapText="1"/>
    </xf>
    <xf numFmtId="0" fontId="6" fillId="4" borderId="9" xfId="55" applyFont="1" applyFill="1" applyBorder="1" applyAlignment="1">
      <alignment horizontal="center" vertical="center" wrapText="1"/>
    </xf>
    <xf numFmtId="0" fontId="1" fillId="0" borderId="0" xfId="56" applyFont="1" applyAlignment="1">
      <alignment horizontal="center" vertical="center"/>
    </xf>
    <xf numFmtId="0" fontId="2" fillId="0" borderId="0" xfId="56" applyFont="1" applyAlignment="1">
      <alignment horizontal="center" vertical="center"/>
    </xf>
    <xf numFmtId="176" fontId="2" fillId="0" borderId="0" xfId="56" applyNumberFormat="1" applyFont="1" applyAlignment="1">
      <alignment horizontal="center" vertical="center"/>
    </xf>
    <xf numFmtId="0" fontId="2" fillId="0" borderId="0" xfId="56" applyFont="1" applyAlignment="1">
      <alignment horizontal="left" vertical="center"/>
    </xf>
    <xf numFmtId="49" fontId="11" fillId="0" borderId="0" xfId="56" applyNumberFormat="1" applyFont="1" applyAlignment="1">
      <alignment horizontal="center" vertical="center" wrapText="1"/>
    </xf>
    <xf numFmtId="0" fontId="12" fillId="0" borderId="0" xfId="56" applyFont="1" applyAlignment="1">
      <alignment horizontal="center" vertical="center" wrapText="1"/>
    </xf>
    <xf numFmtId="0" fontId="13" fillId="0" borderId="0" xfId="56" applyFont="1" applyBorder="1" applyAlignment="1">
      <alignment horizontal="center" vertical="center"/>
    </xf>
    <xf numFmtId="176" fontId="1" fillId="2" borderId="1" xfId="56" applyNumberFormat="1" applyFont="1" applyFill="1" applyBorder="1" applyAlignment="1">
      <alignment horizontal="center" vertical="center"/>
    </xf>
    <xf numFmtId="176" fontId="1" fillId="2" borderId="2" xfId="56" applyNumberFormat="1" applyFont="1" applyFill="1" applyBorder="1" applyAlignment="1">
      <alignment horizontal="center" vertical="center"/>
    </xf>
    <xf numFmtId="0" fontId="1" fillId="2" borderId="2" xfId="56" applyFont="1" applyFill="1" applyBorder="1" applyAlignment="1">
      <alignment horizontal="center" vertical="center"/>
    </xf>
    <xf numFmtId="0" fontId="1" fillId="2" borderId="3" xfId="56" applyFont="1" applyFill="1" applyBorder="1" applyAlignment="1">
      <alignment horizontal="center" vertical="center"/>
    </xf>
    <xf numFmtId="0" fontId="1" fillId="0" borderId="4" xfId="56" applyFont="1" applyFill="1" applyBorder="1" applyAlignment="1">
      <alignment horizontal="center" vertical="center" textRotation="255"/>
    </xf>
    <xf numFmtId="176" fontId="1" fillId="0" borderId="5" xfId="56" applyNumberFormat="1" applyFont="1" applyFill="1" applyBorder="1" applyAlignment="1">
      <alignment horizontal="center" vertical="center"/>
    </xf>
    <xf numFmtId="0" fontId="1" fillId="0" borderId="5" xfId="56" applyFont="1" applyFill="1" applyBorder="1" applyAlignment="1">
      <alignment horizontal="left" vertical="center"/>
    </xf>
    <xf numFmtId="14" fontId="1" fillId="4" borderId="5" xfId="0" applyNumberFormat="1" applyFont="1" applyFill="1" applyBorder="1" applyAlignment="1">
      <alignment horizontal="center" vertical="center" wrapText="1"/>
    </xf>
    <xf numFmtId="14" fontId="1" fillId="4" borderId="6" xfId="0" applyNumberFormat="1" applyFont="1" applyFill="1" applyBorder="1" applyAlignment="1">
      <alignment horizontal="center" vertical="center" wrapText="1"/>
    </xf>
    <xf numFmtId="0" fontId="1" fillId="0" borderId="4" xfId="56" applyFont="1" applyBorder="1" applyAlignment="1">
      <alignment horizontal="center" vertical="center"/>
    </xf>
    <xf numFmtId="0" fontId="1" fillId="0" borderId="5" xfId="56" applyFont="1" applyFill="1" applyBorder="1" applyAlignment="1">
      <alignment horizontal="left" vertical="center" wrapText="1"/>
    </xf>
    <xf numFmtId="0" fontId="1" fillId="0" borderId="7" xfId="56" applyFont="1" applyBorder="1" applyAlignment="1">
      <alignment horizontal="center" vertical="center"/>
    </xf>
    <xf numFmtId="176" fontId="1" fillId="0" borderId="8" xfId="56" applyNumberFormat="1" applyFont="1" applyBorder="1" applyAlignment="1">
      <alignment horizontal="center" vertical="center"/>
    </xf>
    <xf numFmtId="0" fontId="1" fillId="0" borderId="8" xfId="56" applyFont="1" applyBorder="1" applyAlignment="1">
      <alignment horizontal="left" vertical="center" wrapText="1"/>
    </xf>
    <xf numFmtId="0" fontId="1" fillId="0" borderId="8" xfId="56" applyFont="1" applyBorder="1" applyAlignment="1">
      <alignment horizontal="center" vertical="center"/>
    </xf>
    <xf numFmtId="0" fontId="1" fillId="0" borderId="9" xfId="56" applyFont="1" applyBorder="1" applyAlignment="1">
      <alignment horizontal="center" vertical="center"/>
    </xf>
    <xf numFmtId="176" fontId="1" fillId="0" borderId="0" xfId="56" applyNumberFormat="1" applyFont="1" applyAlignment="1">
      <alignment horizontal="center" vertical="center"/>
    </xf>
    <xf numFmtId="0" fontId="1" fillId="0" borderId="0" xfId="56" applyFont="1" applyAlignment="1">
      <alignment horizontal="left" vertical="center" wrapText="1"/>
    </xf>
    <xf numFmtId="0" fontId="1" fillId="0" borderId="0" xfId="56" applyFont="1" applyAlignment="1">
      <alignment horizontal="left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標準_SPRTPCSSPEM00000_見積りワークシート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常规_Sample_项目风险管理表" xfId="24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ColLevel_1" xfId="52"/>
    <cellStyle name="RowLevel_1" xfId="53"/>
    <cellStyle name="常规 3" xfId="54"/>
    <cellStyle name="常规_USE-SP-PM02-T02风险列表" xfId="55"/>
    <cellStyle name="常规_模版母板" xfId="56"/>
  </cellStyles>
  <dxfs count="6">
    <dxf>
      <fill>
        <patternFill patternType="solid">
          <bgColor rgb="FFC0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BFEDC2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0000"/>
        </patternFill>
      </fill>
    </dxf>
    <dxf>
      <numFmt numFmtId="49" formatCode="@"/>
      <fill>
        <patternFill patternType="solid">
          <bgColor rgb="FFBCEABF"/>
        </patternFill>
      </fill>
    </dxf>
  </dxfs>
  <tableStyles count="0" defaultTableStyle="TableStyleMedium9" defaultPivotStyle="PivotStyleLight16"/>
  <colors>
    <mruColors>
      <color rgb="00000000"/>
      <color rgb="00F91DBE"/>
      <color rgb="00DC31E7"/>
      <color rgb="00483263"/>
      <color rgb="00F7EA80"/>
      <color rgb="00FCFB7A"/>
      <color rgb="0052E056"/>
      <color rgb="00BCEABF"/>
      <color rgb="00BFEDC2"/>
      <color rgb="009ED8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customXml" Target="../customXml/item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en-US"/>
              <a:t>风险状态</a:t>
            </a:r>
            <a:endParaRPr lang="zh-CN" altLang="en-US"/>
          </a:p>
        </c:rich>
      </c:tx>
      <c:layout>
        <c:manualLayout>
          <c:xMode val="edge"/>
          <c:yMode val="edge"/>
          <c:x val="0.412569515767052"/>
          <c:y val="0.037931123162918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596102277851"/>
          <c:y val="0.186206896551725"/>
          <c:w val="0.617487986381453"/>
          <c:h val="0.6034482758620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风险汇总!$B$15</c:f>
              <c:strCache>
                <c:ptCount val="1"/>
                <c:pt idx="0">
                  <c:v>Issued识别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风险汇总!$C$14:$F$14</c:f>
              <c:strCache>
                <c:ptCount val="4"/>
                <c:pt idx="0">
                  <c:v>高</c:v>
                </c:pt>
                <c:pt idx="1">
                  <c:v>中</c:v>
                </c:pt>
                <c:pt idx="2">
                  <c:v>低</c:v>
                </c:pt>
                <c:pt idx="3">
                  <c:v>合计</c:v>
                </c:pt>
              </c:strCache>
            </c:strRef>
          </c:cat>
          <c:val>
            <c:numRef>
              <c:f>风险汇总!$C$15:$F$15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18</c:v>
                </c:pt>
              </c:numCache>
            </c:numRef>
          </c:val>
        </c:ser>
        <c:ser>
          <c:idx val="1"/>
          <c:order val="1"/>
          <c:tx>
            <c:strRef>
              <c:f>风险汇总!$B$16</c:f>
              <c:strCache>
                <c:ptCount val="1"/>
                <c:pt idx="0">
                  <c:v>Active处理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风险汇总!$C$14:$F$14</c:f>
              <c:strCache>
                <c:ptCount val="4"/>
                <c:pt idx="0">
                  <c:v>高</c:v>
                </c:pt>
                <c:pt idx="1">
                  <c:v>中</c:v>
                </c:pt>
                <c:pt idx="2">
                  <c:v>低</c:v>
                </c:pt>
                <c:pt idx="3">
                  <c:v>合计</c:v>
                </c:pt>
              </c:strCache>
            </c:strRef>
          </c:cat>
          <c:val>
            <c:numRef>
              <c:f>风险汇总!$C$16:$F$16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18</c:v>
                </c:pt>
              </c:numCache>
            </c:numRef>
          </c:val>
        </c:ser>
        <c:ser>
          <c:idx val="2"/>
          <c:order val="2"/>
          <c:tx>
            <c:strRef>
              <c:f>风险汇总!$B$17</c:f>
              <c:strCache>
                <c:ptCount val="1"/>
                <c:pt idx="0">
                  <c:v>Closed关闭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风险汇总!$C$14:$F$14</c:f>
              <c:strCache>
                <c:ptCount val="4"/>
                <c:pt idx="0">
                  <c:v>高</c:v>
                </c:pt>
                <c:pt idx="1">
                  <c:v>中</c:v>
                </c:pt>
                <c:pt idx="2">
                  <c:v>低</c:v>
                </c:pt>
                <c:pt idx="3">
                  <c:v>合计</c:v>
                </c:pt>
              </c:strCache>
            </c:strRef>
          </c:cat>
          <c:val>
            <c:numRef>
              <c:f>风险汇总!$C$17:$F$17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745920"/>
        <c:axId val="73747840"/>
      </c:barChart>
      <c:catAx>
        <c:axId val="737459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rPr lang="zh-CN" altLang="en-US"/>
                  <a:t>风险等级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15301782929309"/>
              <c:y val="0.8827587041533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3747840"/>
        <c:crosses val="autoZero"/>
        <c:auto val="1"/>
        <c:lblAlgn val="ctr"/>
        <c:lblOffset val="100"/>
        <c:tickLblSkip val="1"/>
        <c:noMultiLvlLbl val="0"/>
      </c:catAx>
      <c:valAx>
        <c:axId val="73747840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rPr lang="zh-CN" altLang="en-US"/>
                  <a:t>风险个数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0437158398678427"/>
              <c:y val="0.39655177108625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37459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5138814169968"/>
          <c:y val="0.4"/>
          <c:w val="0.154000097813861"/>
          <c:h val="0.1797499375978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755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9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风险数量分布图</a:t>
            </a:r>
            <a:endParaRPr lang="zh-CN" alt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风险汇总!$C$2</c:f>
              <c:strCache>
                <c:ptCount val="1"/>
                <c:pt idx="0">
                  <c:v>数量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风险汇总!$B$3:$B$10</c:f>
              <c:strCache>
                <c:ptCount val="8"/>
                <c:pt idx="0">
                  <c:v>计划</c:v>
                </c:pt>
                <c:pt idx="1">
                  <c:v>需求</c:v>
                </c:pt>
                <c:pt idx="2">
                  <c:v>设计</c:v>
                </c:pt>
                <c:pt idx="3">
                  <c:v>编码和单元测试</c:v>
                </c:pt>
                <c:pt idx="4">
                  <c:v>集成和系统测试</c:v>
                </c:pt>
                <c:pt idx="5">
                  <c:v>验收和维护</c:v>
                </c:pt>
                <c:pt idx="6">
                  <c:v>组织和管理</c:v>
                </c:pt>
                <c:pt idx="7">
                  <c:v>团队</c:v>
                </c:pt>
              </c:strCache>
            </c:strRef>
          </c:cat>
          <c:val>
            <c:numRef>
              <c:f>风险汇总!$C$3:$C$10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676275</xdr:colOff>
      <xdr:row>13</xdr:row>
      <xdr:rowOff>0</xdr:rowOff>
    </xdr:from>
    <xdr:to>
      <xdr:col>13</xdr:col>
      <xdr:colOff>476250</xdr:colOff>
      <xdr:row>28</xdr:row>
      <xdr:rowOff>47625</xdr:rowOff>
    </xdr:to>
    <xdr:graphicFrame>
      <xdr:nvGraphicFramePr>
        <xdr:cNvPr id="6259" name="Chart 1"/>
        <xdr:cNvGraphicFramePr/>
      </xdr:nvGraphicFramePr>
      <xdr:xfrm>
        <a:off x="5724525" y="3676650"/>
        <a:ext cx="4600575" cy="2771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342900</xdr:colOff>
      <xdr:row>0</xdr:row>
      <xdr:rowOff>224790</xdr:rowOff>
    </xdr:from>
    <xdr:to>
      <xdr:col>10</xdr:col>
      <xdr:colOff>123825</xdr:colOff>
      <xdr:row>10</xdr:row>
      <xdr:rowOff>262890</xdr:rowOff>
    </xdr:to>
    <xdr:graphicFrame>
      <xdr:nvGraphicFramePr>
        <xdr:cNvPr id="6260" name="图表 3"/>
        <xdr:cNvGraphicFramePr/>
      </xdr:nvGraphicFramePr>
      <xdr:xfrm>
        <a:off x="2781300" y="224790"/>
        <a:ext cx="5133975" cy="3038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jacky\CMM&#21672;&#35810;\&#21271;&#20140;&#29992;&#21451;\&#25991;&#26723;\02pm_&#39033;&#30446;&#31649;&#29702;&#36807;&#31243;\02PM_&#39033;&#30446;&#31649;&#29702;&#36807;&#31243;\PM03CTRL_&#39033;&#30446;&#30417;&#25511;\template\Neu\Project%20Summary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1_&#26085;&#24120;&#24037;&#20316;\B_CMMI&#35780;&#20272;\3_&#36807;&#31243;&#23450;&#20041;\&#25104;&#26524;\&#36807;&#31243;&#25903;&#25345;\30_&#27169;&#29256;\&#36807;&#31243;&#23450;&#20041;&#19982;&#36807;&#31243;&#25913;&#3682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39.10\PMTemp\1_&#26085;&#24120;&#24037;&#20316;\B_CMMI&#35780;&#20272;\3_&#36807;&#31243;&#23450;&#20041;\&#25104;&#26524;\&#36807;&#31243;&#25903;&#25345;\30_&#27169;&#29256;\&#36807;&#31243;&#23450;&#20041;&#19982;&#36807;&#31243;&#25913;&#36827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General Information"/>
      <sheetName val="Productivity"/>
      <sheetName val="Effort"/>
      <sheetName val="Schedule"/>
      <sheetName val="Defect"/>
      <sheetName val="Size"/>
      <sheetName val="Risk"/>
      <sheetName val="BestPractices"/>
      <sheetName val="ProcessAssets"/>
      <sheetName val="Appendix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过程体系发布说明"/>
      <sheetName val="选项列表"/>
      <sheetName val="过程改进建议一览表"/>
      <sheetName val="过程改进年度计划"/>
      <sheetName val="过程改进实施计划"/>
      <sheetName val="OPF、OPD检查单"/>
      <sheetName val="Sheet1 (2)"/>
      <sheetName val="过程资产库管理规范"/>
      <sheetName val="过程资资产库管理规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过程体系发布说明"/>
      <sheetName val="选项列表"/>
      <sheetName val="过程改进建议一览表"/>
      <sheetName val="过程改进年度计划"/>
      <sheetName val="过程改进实施计划"/>
      <sheetName val="OPF、OPD检查单"/>
      <sheetName val="Sheet1 (2)"/>
      <sheetName val="过程资产库管理规范"/>
      <sheetName val="过程资资产库管理规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2"/>
  <sheetViews>
    <sheetView showGridLines="0" workbookViewId="0">
      <selection activeCell="F5" sqref="F5"/>
    </sheetView>
  </sheetViews>
  <sheetFormatPr defaultColWidth="9" defaultRowHeight="14.25" outlineLevelCol="6"/>
  <cols>
    <col min="1" max="1" width="2.08333333333333" style="108" customWidth="1"/>
    <col min="2" max="2" width="7.5" style="108" customWidth="1"/>
    <col min="3" max="3" width="7.08333333333333" style="109" customWidth="1"/>
    <col min="4" max="4" width="25" style="110" customWidth="1"/>
    <col min="5" max="5" width="17.5833333333333" style="108" customWidth="1"/>
    <col min="6" max="7" width="13.0833333333333" style="108" customWidth="1"/>
    <col min="8" max="16384" width="9" style="108"/>
  </cols>
  <sheetData>
    <row r="1" ht="32.25" customHeight="1" spans="1:7">
      <c r="A1" s="111" t="s">
        <v>0</v>
      </c>
      <c r="B1" s="111"/>
      <c r="C1" s="111"/>
      <c r="D1" s="111"/>
      <c r="E1" s="111"/>
      <c r="F1" s="111"/>
      <c r="G1" s="111"/>
    </row>
    <row r="2" ht="33" customHeight="1" spans="1:7">
      <c r="A2" s="112" t="s">
        <v>1</v>
      </c>
      <c r="B2" s="112"/>
      <c r="C2" s="112"/>
      <c r="D2" s="112"/>
      <c r="E2" s="112"/>
      <c r="F2" s="112"/>
      <c r="G2" s="112"/>
    </row>
    <row r="3" s="107" customFormat="1" ht="19.5" spans="2:7">
      <c r="B3" s="113" t="s">
        <v>2</v>
      </c>
      <c r="C3" s="113"/>
      <c r="D3" s="113"/>
      <c r="E3" s="113"/>
      <c r="F3" s="113"/>
      <c r="G3" s="113"/>
    </row>
    <row r="4" s="107" customFormat="1" ht="30" customHeight="1" spans="2:7">
      <c r="B4" s="114" t="s">
        <v>3</v>
      </c>
      <c r="C4" s="115" t="s">
        <v>4</v>
      </c>
      <c r="D4" s="116" t="s">
        <v>5</v>
      </c>
      <c r="E4" s="116" t="s">
        <v>6</v>
      </c>
      <c r="F4" s="116" t="s">
        <v>7</v>
      </c>
      <c r="G4" s="117" t="s">
        <v>8</v>
      </c>
    </row>
    <row r="5" s="107" customFormat="1" ht="30" customHeight="1" spans="2:7">
      <c r="B5" s="118">
        <v>1</v>
      </c>
      <c r="C5" s="119" t="s">
        <v>9</v>
      </c>
      <c r="D5" s="120" t="s">
        <v>10</v>
      </c>
      <c r="E5" s="121" t="s">
        <v>11</v>
      </c>
      <c r="F5" s="122" t="s">
        <v>12</v>
      </c>
      <c r="G5" s="122" t="s">
        <v>12</v>
      </c>
    </row>
    <row r="6" s="107" customFormat="1" ht="30" customHeight="1" spans="2:7">
      <c r="B6" s="123">
        <v>2</v>
      </c>
      <c r="C6" s="119" t="s">
        <v>13</v>
      </c>
      <c r="D6" s="120" t="s">
        <v>14</v>
      </c>
      <c r="E6" s="121" t="s">
        <v>15</v>
      </c>
      <c r="F6" s="122" t="s">
        <v>16</v>
      </c>
      <c r="G6" s="122" t="s">
        <v>16</v>
      </c>
    </row>
    <row r="7" s="107" customFormat="1" ht="30" customHeight="1" spans="2:7">
      <c r="B7" s="123">
        <v>3</v>
      </c>
      <c r="C7" s="119" t="s">
        <v>17</v>
      </c>
      <c r="D7" s="120" t="s">
        <v>18</v>
      </c>
      <c r="E7" s="121" t="s">
        <v>19</v>
      </c>
      <c r="F7" s="122" t="s">
        <v>20</v>
      </c>
      <c r="G7" s="122" t="s">
        <v>20</v>
      </c>
    </row>
    <row r="8" s="107" customFormat="1" ht="30" customHeight="1" spans="2:7">
      <c r="B8" s="118">
        <v>4</v>
      </c>
      <c r="C8" s="119" t="s">
        <v>21</v>
      </c>
      <c r="D8" s="124" t="s">
        <v>22</v>
      </c>
      <c r="E8" s="121" t="s">
        <v>23</v>
      </c>
      <c r="F8" s="122" t="s">
        <v>24</v>
      </c>
      <c r="G8" s="122" t="s">
        <v>24</v>
      </c>
    </row>
    <row r="9" s="107" customFormat="1" ht="30" customHeight="1" spans="2:7">
      <c r="B9" s="118">
        <v>5</v>
      </c>
      <c r="C9" s="119" t="s">
        <v>25</v>
      </c>
      <c r="D9" s="120" t="s">
        <v>26</v>
      </c>
      <c r="E9" s="121" t="s">
        <v>27</v>
      </c>
      <c r="F9" s="122" t="s">
        <v>28</v>
      </c>
      <c r="G9" s="122" t="s">
        <v>28</v>
      </c>
    </row>
    <row r="10" s="107" customFormat="1" ht="30" customHeight="1" spans="2:7">
      <c r="B10" s="123">
        <v>6</v>
      </c>
      <c r="C10" s="119" t="s">
        <v>29</v>
      </c>
      <c r="D10" s="120" t="s">
        <v>30</v>
      </c>
      <c r="E10" s="121" t="s">
        <v>31</v>
      </c>
      <c r="F10" s="122" t="s">
        <v>32</v>
      </c>
      <c r="G10" s="122" t="s">
        <v>32</v>
      </c>
    </row>
    <row r="11" s="107" customFormat="1" ht="30" customHeight="1" spans="2:7">
      <c r="B11" s="125"/>
      <c r="C11" s="126"/>
      <c r="D11" s="127"/>
      <c r="E11" s="128"/>
      <c r="F11" s="128"/>
      <c r="G11" s="129"/>
    </row>
    <row r="12" s="107" customFormat="1" ht="12" spans="3:4">
      <c r="C12" s="130"/>
      <c r="D12" s="131"/>
    </row>
    <row r="13" s="107" customFormat="1" ht="12" spans="3:4">
      <c r="C13" s="130"/>
      <c r="D13" s="132"/>
    </row>
    <row r="14" s="107" customFormat="1" ht="12" spans="3:4">
      <c r="C14" s="130"/>
      <c r="D14" s="132"/>
    </row>
    <row r="15" s="107" customFormat="1" ht="12" spans="3:4">
      <c r="C15" s="130"/>
      <c r="D15" s="132"/>
    </row>
    <row r="16" s="107" customFormat="1" ht="12" spans="3:4">
      <c r="C16" s="130"/>
      <c r="D16" s="132"/>
    </row>
    <row r="17" s="107" customFormat="1" ht="12" spans="3:4">
      <c r="C17" s="130"/>
      <c r="D17" s="132"/>
    </row>
    <row r="18" s="107" customFormat="1" ht="12" spans="3:4">
      <c r="C18" s="130"/>
      <c r="D18" s="132"/>
    </row>
    <row r="19" s="107" customFormat="1" ht="12" spans="3:4">
      <c r="C19" s="130"/>
      <c r="D19" s="132"/>
    </row>
    <row r="20" s="107" customFormat="1" ht="12" spans="3:4">
      <c r="C20" s="130"/>
      <c r="D20" s="132"/>
    </row>
    <row r="21" s="107" customFormat="1" ht="12" spans="3:4">
      <c r="C21" s="130"/>
      <c r="D21" s="132"/>
    </row>
    <row r="22" s="107" customFormat="1" ht="12" spans="3:4">
      <c r="C22" s="130"/>
      <c r="D22" s="132"/>
    </row>
    <row r="23" s="107" customFormat="1" ht="12" spans="3:4">
      <c r="C23" s="130"/>
      <c r="D23" s="132"/>
    </row>
    <row r="24" s="107" customFormat="1" ht="12" spans="3:4">
      <c r="C24" s="130"/>
      <c r="D24" s="132"/>
    </row>
    <row r="25" s="107" customFormat="1" ht="12" spans="3:4">
      <c r="C25" s="130"/>
      <c r="D25" s="132"/>
    </row>
    <row r="26" s="107" customFormat="1" ht="12" spans="3:4">
      <c r="C26" s="130"/>
      <c r="D26" s="132"/>
    </row>
    <row r="27" s="107" customFormat="1" ht="12" spans="3:4">
      <c r="C27" s="130"/>
      <c r="D27" s="132"/>
    </row>
    <row r="28" s="107" customFormat="1" ht="12" spans="3:4">
      <c r="C28" s="130"/>
      <c r="D28" s="132"/>
    </row>
    <row r="29" s="107" customFormat="1" ht="12" spans="3:4">
      <c r="C29" s="130"/>
      <c r="D29" s="132"/>
    </row>
    <row r="30" s="107" customFormat="1" ht="12" spans="3:4">
      <c r="C30" s="130"/>
      <c r="D30" s="132"/>
    </row>
    <row r="31" s="107" customFormat="1" ht="12" spans="3:4">
      <c r="C31" s="130"/>
      <c r="D31" s="132"/>
    </row>
    <row r="32" s="107" customFormat="1" ht="12" spans="3:4">
      <c r="C32" s="130"/>
      <c r="D32" s="132"/>
    </row>
    <row r="33" s="107" customFormat="1" ht="12" spans="3:4">
      <c r="C33" s="130"/>
      <c r="D33" s="132"/>
    </row>
    <row r="34" s="107" customFormat="1" ht="12" spans="3:4">
      <c r="C34" s="130"/>
      <c r="D34" s="132"/>
    </row>
    <row r="35" s="107" customFormat="1" ht="12" spans="3:4">
      <c r="C35" s="130"/>
      <c r="D35" s="132"/>
    </row>
    <row r="36" s="107" customFormat="1" ht="12" spans="3:4">
      <c r="C36" s="130"/>
      <c r="D36" s="132"/>
    </row>
    <row r="37" s="107" customFormat="1" ht="12" spans="3:4">
      <c r="C37" s="130"/>
      <c r="D37" s="132"/>
    </row>
    <row r="38" s="107" customFormat="1" ht="12" spans="3:4">
      <c r="C38" s="130"/>
      <c r="D38" s="132"/>
    </row>
    <row r="39" s="107" customFormat="1" ht="12" spans="3:4">
      <c r="C39" s="130"/>
      <c r="D39" s="132"/>
    </row>
    <row r="40" s="107" customFormat="1" ht="12" spans="3:4">
      <c r="C40" s="130"/>
      <c r="D40" s="132"/>
    </row>
    <row r="41" s="107" customFormat="1" ht="12" spans="3:4">
      <c r="C41" s="130"/>
      <c r="D41" s="132"/>
    </row>
    <row r="42" s="107" customFormat="1" ht="12" spans="3:4">
      <c r="C42" s="130"/>
      <c r="D42" s="132"/>
    </row>
  </sheetData>
  <mergeCells count="3">
    <mergeCell ref="A1:G1"/>
    <mergeCell ref="A2:G2"/>
    <mergeCell ref="B3:G3"/>
  </mergeCells>
  <pageMargins left="0.75" right="0.75" top="1" bottom="1" header="0.5" footer="0.5"/>
  <pageSetup paperSize="9"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X38"/>
  <sheetViews>
    <sheetView tabSelected="1" zoomScale="70" zoomScaleNormal="70" workbookViewId="0">
      <pane ySplit="3" topLeftCell="A4" activePane="bottomLeft" state="frozen"/>
      <selection/>
      <selection pane="bottomLeft" activeCell="D13" sqref="D13"/>
    </sheetView>
  </sheetViews>
  <sheetFormatPr defaultColWidth="9" defaultRowHeight="12.75"/>
  <cols>
    <col min="1" max="1" width="0.7" style="54" customWidth="1"/>
    <col min="2" max="2" width="3.5" style="55" customWidth="1"/>
    <col min="3" max="3" width="10.4416666666667" style="55" customWidth="1"/>
    <col min="4" max="4" width="8.6" style="55" customWidth="1"/>
    <col min="5" max="5" width="9" style="55" customWidth="1"/>
    <col min="6" max="6" width="27.3" style="55" customWidth="1"/>
    <col min="7" max="7" width="24.1" style="55" customWidth="1"/>
    <col min="8" max="8" width="6.7" style="55" customWidth="1"/>
    <col min="9" max="9" width="8.1" style="56" customWidth="1"/>
    <col min="10" max="10" width="5.4" style="55" customWidth="1"/>
    <col min="11" max="11" width="6.4" style="55" customWidth="1"/>
    <col min="12" max="12" width="11.35" style="55" customWidth="1"/>
    <col min="13" max="13" width="7.25" style="54" customWidth="1"/>
    <col min="14" max="14" width="8.2" style="54" customWidth="1"/>
    <col min="15" max="15" width="23.4" style="55" customWidth="1"/>
    <col min="16" max="16" width="18.25" style="55" customWidth="1"/>
    <col min="17" max="17" width="10" style="55" customWidth="1"/>
    <col min="18" max="18" width="15.9" style="55" customWidth="1"/>
    <col min="19" max="19" width="10.5" style="55" customWidth="1"/>
    <col min="20" max="20" width="20.2" style="55" customWidth="1"/>
    <col min="21" max="21" width="10" style="55" customWidth="1"/>
    <col min="22" max="22" width="15.9" style="55" customWidth="1"/>
    <col min="23" max="23" width="10.3" style="54" customWidth="1"/>
    <col min="24" max="24" width="9.1" style="55" customWidth="1"/>
    <col min="25" max="16384" width="9" style="54"/>
  </cols>
  <sheetData>
    <row r="1" ht="32.25" customHeight="1" spans="2:24">
      <c r="B1" s="57" t="s">
        <v>33</v>
      </c>
      <c r="C1" s="57"/>
      <c r="D1" s="57"/>
      <c r="E1" s="58"/>
      <c r="F1" s="59"/>
      <c r="G1" s="60"/>
      <c r="H1" s="60"/>
      <c r="I1" s="60"/>
      <c r="J1" s="78"/>
      <c r="K1" s="79"/>
      <c r="L1" s="80"/>
      <c r="M1" s="80"/>
      <c r="N1" s="81"/>
      <c r="O1" s="82"/>
      <c r="P1" s="83"/>
      <c r="Q1" s="83"/>
      <c r="R1" s="83"/>
      <c r="S1" s="83"/>
      <c r="T1" s="83"/>
      <c r="U1" s="83"/>
      <c r="V1" s="83"/>
      <c r="W1" s="97"/>
      <c r="X1" s="98"/>
    </row>
    <row r="2" s="51" customFormat="1" ht="21" customHeight="1" spans="2:24">
      <c r="B2" s="61" t="s">
        <v>34</v>
      </c>
      <c r="C2" s="62" t="s">
        <v>35</v>
      </c>
      <c r="D2" s="62"/>
      <c r="E2" s="62"/>
      <c r="F2" s="62"/>
      <c r="G2" s="62"/>
      <c r="H2" s="62" t="s">
        <v>36</v>
      </c>
      <c r="I2" s="62"/>
      <c r="J2" s="62"/>
      <c r="K2" s="62"/>
      <c r="L2" s="62" t="s">
        <v>37</v>
      </c>
      <c r="M2" s="62"/>
      <c r="N2" s="62"/>
      <c r="O2" s="62"/>
      <c r="P2" s="62"/>
      <c r="Q2" s="62"/>
      <c r="R2" s="62"/>
      <c r="S2" s="62"/>
      <c r="T2" s="62"/>
      <c r="U2" s="62"/>
      <c r="V2" s="62"/>
      <c r="W2" s="62" t="s">
        <v>38</v>
      </c>
      <c r="X2" s="99"/>
    </row>
    <row r="3" s="51" customFormat="1" ht="24" spans="2:24">
      <c r="B3" s="63"/>
      <c r="C3" s="64" t="s">
        <v>39</v>
      </c>
      <c r="D3" s="64" t="s">
        <v>40</v>
      </c>
      <c r="E3" s="64" t="s">
        <v>41</v>
      </c>
      <c r="F3" s="64" t="s">
        <v>42</v>
      </c>
      <c r="G3" s="64" t="s">
        <v>43</v>
      </c>
      <c r="H3" s="64" t="s">
        <v>44</v>
      </c>
      <c r="I3" s="64" t="s">
        <v>45</v>
      </c>
      <c r="J3" s="64" t="s">
        <v>46</v>
      </c>
      <c r="K3" s="64" t="s">
        <v>47</v>
      </c>
      <c r="L3" s="64" t="s">
        <v>48</v>
      </c>
      <c r="M3" s="64" t="s">
        <v>49</v>
      </c>
      <c r="N3" s="64" t="s">
        <v>50</v>
      </c>
      <c r="O3" s="64" t="s">
        <v>51</v>
      </c>
      <c r="P3" s="64" t="s">
        <v>52</v>
      </c>
      <c r="Q3" s="64" t="s">
        <v>53</v>
      </c>
      <c r="R3" s="64" t="s">
        <v>54</v>
      </c>
      <c r="S3" s="64" t="s">
        <v>55</v>
      </c>
      <c r="T3" s="64" t="s">
        <v>56</v>
      </c>
      <c r="U3" s="64" t="s">
        <v>57</v>
      </c>
      <c r="V3" s="64" t="s">
        <v>54</v>
      </c>
      <c r="W3" s="64" t="s">
        <v>58</v>
      </c>
      <c r="X3" s="100" t="s">
        <v>59</v>
      </c>
    </row>
    <row r="4" s="52" customFormat="1" ht="40" customHeight="1" spans="2:24">
      <c r="B4" s="65">
        <v>1</v>
      </c>
      <c r="C4" s="66">
        <v>44481</v>
      </c>
      <c r="D4" s="67" t="s">
        <v>60</v>
      </c>
      <c r="E4" s="67" t="s">
        <v>61</v>
      </c>
      <c r="F4" s="68" t="s">
        <v>62</v>
      </c>
      <c r="G4" s="69" t="s">
        <v>63</v>
      </c>
      <c r="H4" s="70">
        <v>1</v>
      </c>
      <c r="I4" s="67">
        <v>3</v>
      </c>
      <c r="J4" s="84">
        <f t="shared" ref="J4:J21" si="0">H4*I4</f>
        <v>3</v>
      </c>
      <c r="K4" s="85" t="str">
        <f t="shared" ref="K4:K21" si="1">IF(J4&gt;=20,"高",IF(J4&lt;10,"低","中"))</f>
        <v>低</v>
      </c>
      <c r="L4" s="66">
        <v>44481</v>
      </c>
      <c r="M4" s="67" t="s">
        <v>60</v>
      </c>
      <c r="N4" s="67" t="s">
        <v>64</v>
      </c>
      <c r="O4" s="68" t="s">
        <v>65</v>
      </c>
      <c r="P4" s="86" t="s">
        <v>66</v>
      </c>
      <c r="Q4" s="66">
        <v>44561</v>
      </c>
      <c r="R4" s="66" t="s">
        <v>67</v>
      </c>
      <c r="S4" s="66">
        <v>44568</v>
      </c>
      <c r="T4" s="101" t="s">
        <v>68</v>
      </c>
      <c r="U4" s="86" t="s">
        <v>66</v>
      </c>
      <c r="V4" s="86" t="s">
        <v>66</v>
      </c>
      <c r="W4" s="66">
        <v>44568</v>
      </c>
      <c r="X4" s="102" t="s">
        <v>69</v>
      </c>
    </row>
    <row r="5" s="52" customFormat="1" ht="46" customHeight="1" spans="2:24">
      <c r="B5" s="65">
        <v>2</v>
      </c>
      <c r="C5" s="66">
        <v>44481</v>
      </c>
      <c r="D5" s="67" t="s">
        <v>70</v>
      </c>
      <c r="E5" s="67" t="s">
        <v>61</v>
      </c>
      <c r="F5" s="68" t="s">
        <v>71</v>
      </c>
      <c r="G5" s="69" t="s">
        <v>72</v>
      </c>
      <c r="H5" s="71">
        <v>2</v>
      </c>
      <c r="I5" s="67">
        <v>3</v>
      </c>
      <c r="J5" s="85">
        <f t="shared" si="0"/>
        <v>6</v>
      </c>
      <c r="K5" s="85" t="str">
        <f t="shared" si="1"/>
        <v>低</v>
      </c>
      <c r="L5" s="66">
        <v>44481</v>
      </c>
      <c r="M5" s="67" t="s">
        <v>70</v>
      </c>
      <c r="N5" s="67" t="s">
        <v>64</v>
      </c>
      <c r="O5" s="68" t="s">
        <v>73</v>
      </c>
      <c r="P5" s="86" t="s">
        <v>66</v>
      </c>
      <c r="Q5" s="66">
        <v>44561</v>
      </c>
      <c r="R5" s="66" t="s">
        <v>67</v>
      </c>
      <c r="S5" s="66">
        <v>44568</v>
      </c>
      <c r="T5" s="101" t="s">
        <v>68</v>
      </c>
      <c r="U5" s="86" t="s">
        <v>66</v>
      </c>
      <c r="V5" s="86" t="s">
        <v>66</v>
      </c>
      <c r="W5" s="66">
        <v>44568</v>
      </c>
      <c r="X5" s="102" t="s">
        <v>69</v>
      </c>
    </row>
    <row r="6" s="52" customFormat="1" ht="40" customHeight="1" spans="2:24">
      <c r="B6" s="65">
        <v>3</v>
      </c>
      <c r="C6" s="66">
        <v>44481</v>
      </c>
      <c r="D6" s="67" t="s">
        <v>70</v>
      </c>
      <c r="E6" s="67" t="s">
        <v>61</v>
      </c>
      <c r="F6" s="72" t="s">
        <v>74</v>
      </c>
      <c r="G6" s="69" t="s">
        <v>75</v>
      </c>
      <c r="H6" s="71">
        <v>1</v>
      </c>
      <c r="I6" s="67">
        <v>2</v>
      </c>
      <c r="J6" s="85">
        <f t="shared" si="0"/>
        <v>2</v>
      </c>
      <c r="K6" s="85" t="str">
        <f t="shared" si="1"/>
        <v>低</v>
      </c>
      <c r="L6" s="66">
        <v>44481</v>
      </c>
      <c r="M6" s="67" t="s">
        <v>70</v>
      </c>
      <c r="N6" s="67" t="s">
        <v>64</v>
      </c>
      <c r="O6" s="72" t="s">
        <v>76</v>
      </c>
      <c r="P6" s="86" t="s">
        <v>66</v>
      </c>
      <c r="Q6" s="66">
        <v>44561</v>
      </c>
      <c r="R6" s="101" t="s">
        <v>77</v>
      </c>
      <c r="S6" s="86" t="s">
        <v>66</v>
      </c>
      <c r="T6" s="86" t="s">
        <v>66</v>
      </c>
      <c r="U6" s="86" t="s">
        <v>66</v>
      </c>
      <c r="V6" s="86" t="s">
        <v>66</v>
      </c>
      <c r="W6" s="66">
        <v>44561</v>
      </c>
      <c r="X6" s="102" t="s">
        <v>69</v>
      </c>
    </row>
    <row r="7" s="52" customFormat="1" ht="40" customHeight="1" spans="2:24">
      <c r="B7" s="65">
        <v>4</v>
      </c>
      <c r="C7" s="66">
        <v>44481</v>
      </c>
      <c r="D7" s="67" t="s">
        <v>60</v>
      </c>
      <c r="E7" s="67" t="s">
        <v>78</v>
      </c>
      <c r="F7" s="72" t="s">
        <v>79</v>
      </c>
      <c r="G7" s="69" t="s">
        <v>80</v>
      </c>
      <c r="H7" s="71">
        <v>3</v>
      </c>
      <c r="I7" s="67">
        <v>4</v>
      </c>
      <c r="J7" s="85">
        <f t="shared" si="0"/>
        <v>12</v>
      </c>
      <c r="K7" s="85" t="str">
        <f t="shared" si="1"/>
        <v>中</v>
      </c>
      <c r="L7" s="66">
        <v>44481</v>
      </c>
      <c r="M7" s="67" t="s">
        <v>81</v>
      </c>
      <c r="N7" s="67" t="s">
        <v>64</v>
      </c>
      <c r="O7" s="72" t="s">
        <v>82</v>
      </c>
      <c r="P7" s="86" t="s">
        <v>66</v>
      </c>
      <c r="Q7" s="66">
        <v>44561</v>
      </c>
      <c r="R7" s="101" t="s">
        <v>83</v>
      </c>
      <c r="S7" s="86" t="s">
        <v>66</v>
      </c>
      <c r="T7" s="86" t="s">
        <v>66</v>
      </c>
      <c r="U7" s="86" t="s">
        <v>66</v>
      </c>
      <c r="V7" s="86" t="s">
        <v>66</v>
      </c>
      <c r="W7" s="66">
        <v>44561</v>
      </c>
      <c r="X7" s="102" t="s">
        <v>69</v>
      </c>
    </row>
    <row r="8" s="52" customFormat="1" ht="54" customHeight="1" spans="2:24">
      <c r="B8" s="65">
        <v>5</v>
      </c>
      <c r="C8" s="66">
        <v>44557</v>
      </c>
      <c r="D8" s="67" t="s">
        <v>70</v>
      </c>
      <c r="E8" s="67" t="s">
        <v>84</v>
      </c>
      <c r="F8" s="68" t="s">
        <v>85</v>
      </c>
      <c r="G8" s="69" t="s">
        <v>86</v>
      </c>
      <c r="H8" s="71">
        <v>3</v>
      </c>
      <c r="I8" s="67">
        <v>5</v>
      </c>
      <c r="J8" s="85">
        <f t="shared" si="0"/>
        <v>15</v>
      </c>
      <c r="K8" s="85" t="str">
        <f t="shared" si="1"/>
        <v>中</v>
      </c>
      <c r="L8" s="66">
        <v>44557</v>
      </c>
      <c r="M8" s="67" t="s">
        <v>70</v>
      </c>
      <c r="N8" s="67" t="s">
        <v>64</v>
      </c>
      <c r="O8" s="87" t="s">
        <v>87</v>
      </c>
      <c r="P8" s="86" t="s">
        <v>66</v>
      </c>
      <c r="Q8" s="66">
        <v>44560</v>
      </c>
      <c r="R8" s="66" t="s">
        <v>67</v>
      </c>
      <c r="S8" s="66">
        <v>44565</v>
      </c>
      <c r="T8" s="103" t="s">
        <v>88</v>
      </c>
      <c r="U8" s="66">
        <v>44573</v>
      </c>
      <c r="V8" s="101" t="s">
        <v>89</v>
      </c>
      <c r="W8" s="66">
        <v>44573</v>
      </c>
      <c r="X8" s="102" t="s">
        <v>69</v>
      </c>
    </row>
    <row r="9" s="52" customFormat="1" ht="40" customHeight="1" spans="2:24">
      <c r="B9" s="65">
        <v>6</v>
      </c>
      <c r="C9" s="66">
        <v>44557</v>
      </c>
      <c r="D9" s="67" t="s">
        <v>90</v>
      </c>
      <c r="E9" s="67" t="s">
        <v>84</v>
      </c>
      <c r="F9" s="69" t="s">
        <v>91</v>
      </c>
      <c r="G9" s="69" t="s">
        <v>92</v>
      </c>
      <c r="H9" s="71">
        <v>3</v>
      </c>
      <c r="I9" s="67">
        <v>4</v>
      </c>
      <c r="J9" s="85">
        <f t="shared" si="0"/>
        <v>12</v>
      </c>
      <c r="K9" s="85" t="str">
        <f t="shared" si="1"/>
        <v>中</v>
      </c>
      <c r="L9" s="66">
        <v>44557</v>
      </c>
      <c r="M9" s="67" t="s">
        <v>70</v>
      </c>
      <c r="N9" s="67" t="s">
        <v>64</v>
      </c>
      <c r="O9" s="87" t="s">
        <v>93</v>
      </c>
      <c r="P9" s="86" t="s">
        <v>66</v>
      </c>
      <c r="Q9" s="66">
        <v>44560</v>
      </c>
      <c r="R9" s="66" t="s">
        <v>67</v>
      </c>
      <c r="S9" s="66">
        <v>44565</v>
      </c>
      <c r="T9" s="101" t="s">
        <v>94</v>
      </c>
      <c r="U9" s="66">
        <v>44573</v>
      </c>
      <c r="V9" s="86" t="s">
        <v>66</v>
      </c>
      <c r="W9" s="66">
        <v>44565</v>
      </c>
      <c r="X9" s="102" t="s">
        <v>69</v>
      </c>
    </row>
    <row r="10" s="52" customFormat="1" ht="40" customHeight="1" spans="2:24">
      <c r="B10" s="65">
        <v>7</v>
      </c>
      <c r="C10" s="66">
        <v>44557</v>
      </c>
      <c r="D10" s="67" t="s">
        <v>70</v>
      </c>
      <c r="E10" s="67" t="s">
        <v>84</v>
      </c>
      <c r="F10" s="72" t="s">
        <v>95</v>
      </c>
      <c r="G10" s="69" t="s">
        <v>96</v>
      </c>
      <c r="H10" s="71">
        <v>2</v>
      </c>
      <c r="I10" s="67">
        <v>2</v>
      </c>
      <c r="J10" s="85">
        <f t="shared" si="0"/>
        <v>4</v>
      </c>
      <c r="K10" s="85" t="str">
        <f t="shared" si="1"/>
        <v>低</v>
      </c>
      <c r="L10" s="66">
        <v>44557</v>
      </c>
      <c r="M10" s="67" t="s">
        <v>70</v>
      </c>
      <c r="N10" s="67" t="s">
        <v>64</v>
      </c>
      <c r="O10" s="72" t="s">
        <v>97</v>
      </c>
      <c r="P10" s="86" t="s">
        <v>66</v>
      </c>
      <c r="Q10" s="66">
        <v>44560</v>
      </c>
      <c r="R10" s="66" t="s">
        <v>67</v>
      </c>
      <c r="S10" s="66">
        <v>44565</v>
      </c>
      <c r="T10" s="104" t="s">
        <v>98</v>
      </c>
      <c r="U10" s="66">
        <v>44573</v>
      </c>
      <c r="V10" s="101" t="s">
        <v>68</v>
      </c>
      <c r="W10" s="66">
        <v>44573</v>
      </c>
      <c r="X10" s="102" t="s">
        <v>69</v>
      </c>
    </row>
    <row r="11" s="52" customFormat="1" ht="40" customHeight="1" spans="2:24">
      <c r="B11" s="65">
        <v>8</v>
      </c>
      <c r="C11" s="66">
        <v>44565</v>
      </c>
      <c r="D11" s="67" t="s">
        <v>70</v>
      </c>
      <c r="E11" s="67" t="s">
        <v>99</v>
      </c>
      <c r="F11" s="72" t="s">
        <v>100</v>
      </c>
      <c r="G11" s="69" t="s">
        <v>101</v>
      </c>
      <c r="H11" s="71">
        <v>3</v>
      </c>
      <c r="I11" s="67">
        <v>5</v>
      </c>
      <c r="J11" s="85">
        <f t="shared" si="0"/>
        <v>15</v>
      </c>
      <c r="K11" s="85" t="str">
        <f t="shared" si="1"/>
        <v>中</v>
      </c>
      <c r="L11" s="66">
        <v>44399</v>
      </c>
      <c r="M11" s="67" t="s">
        <v>70</v>
      </c>
      <c r="N11" s="67" t="s">
        <v>64</v>
      </c>
      <c r="O11" s="72" t="s">
        <v>102</v>
      </c>
      <c r="P11" s="86" t="s">
        <v>66</v>
      </c>
      <c r="Q11" s="66">
        <v>44401</v>
      </c>
      <c r="R11" s="101" t="s">
        <v>103</v>
      </c>
      <c r="S11" s="86" t="s">
        <v>66</v>
      </c>
      <c r="T11" s="86" t="s">
        <v>66</v>
      </c>
      <c r="U11" s="86" t="s">
        <v>66</v>
      </c>
      <c r="V11" s="86" t="s">
        <v>66</v>
      </c>
      <c r="W11" s="66">
        <v>44401</v>
      </c>
      <c r="X11" s="102" t="s">
        <v>69</v>
      </c>
    </row>
    <row r="12" s="52" customFormat="1" ht="52" customHeight="1" spans="2:24">
      <c r="B12" s="65">
        <v>9</v>
      </c>
      <c r="C12" s="66">
        <v>44566</v>
      </c>
      <c r="D12" s="67" t="s">
        <v>90</v>
      </c>
      <c r="E12" s="67" t="s">
        <v>104</v>
      </c>
      <c r="F12" s="69" t="s">
        <v>105</v>
      </c>
      <c r="G12" s="69" t="s">
        <v>106</v>
      </c>
      <c r="H12" s="71">
        <v>3</v>
      </c>
      <c r="I12" s="67">
        <v>5</v>
      </c>
      <c r="J12" s="85">
        <f t="shared" si="0"/>
        <v>15</v>
      </c>
      <c r="K12" s="85" t="str">
        <f t="shared" si="1"/>
        <v>中</v>
      </c>
      <c r="L12" s="66">
        <v>44566</v>
      </c>
      <c r="M12" s="67" t="s">
        <v>90</v>
      </c>
      <c r="N12" s="67" t="s">
        <v>64</v>
      </c>
      <c r="O12" s="87" t="s">
        <v>107</v>
      </c>
      <c r="P12" s="86" t="s">
        <v>66</v>
      </c>
      <c r="Q12" s="66">
        <v>44572</v>
      </c>
      <c r="R12" s="66" t="s">
        <v>67</v>
      </c>
      <c r="S12" s="66">
        <v>44578</v>
      </c>
      <c r="T12" s="103" t="s">
        <v>108</v>
      </c>
      <c r="U12" s="86" t="s">
        <v>66</v>
      </c>
      <c r="V12" s="86" t="s">
        <v>66</v>
      </c>
      <c r="W12" s="66">
        <v>44578</v>
      </c>
      <c r="X12" s="102" t="s">
        <v>69</v>
      </c>
    </row>
    <row r="13" s="52" customFormat="1" ht="40" customHeight="1" spans="2:24">
      <c r="B13" s="65">
        <v>10</v>
      </c>
      <c r="C13" s="66">
        <v>44566</v>
      </c>
      <c r="D13" s="67" t="s">
        <v>90</v>
      </c>
      <c r="E13" s="67" t="s">
        <v>104</v>
      </c>
      <c r="F13" s="73" t="s">
        <v>109</v>
      </c>
      <c r="G13" s="69" t="s">
        <v>110</v>
      </c>
      <c r="H13" s="71">
        <v>2</v>
      </c>
      <c r="I13" s="67">
        <v>3</v>
      </c>
      <c r="J13" s="85">
        <f t="shared" si="0"/>
        <v>6</v>
      </c>
      <c r="K13" s="85" t="str">
        <f t="shared" si="1"/>
        <v>低</v>
      </c>
      <c r="L13" s="66">
        <v>44566</v>
      </c>
      <c r="M13" s="67" t="s">
        <v>90</v>
      </c>
      <c r="N13" s="67" t="s">
        <v>64</v>
      </c>
      <c r="O13" s="73" t="s">
        <v>111</v>
      </c>
      <c r="P13" s="86" t="s">
        <v>66</v>
      </c>
      <c r="Q13" s="66">
        <v>44572</v>
      </c>
      <c r="R13" s="66" t="s">
        <v>67</v>
      </c>
      <c r="S13" s="66">
        <v>44578</v>
      </c>
      <c r="T13" s="101" t="s">
        <v>112</v>
      </c>
      <c r="U13" s="86" t="s">
        <v>66</v>
      </c>
      <c r="V13" s="86" t="s">
        <v>66</v>
      </c>
      <c r="W13" s="66">
        <v>44578</v>
      </c>
      <c r="X13" s="102" t="s">
        <v>69</v>
      </c>
    </row>
    <row r="14" s="52" customFormat="1" ht="52" customHeight="1" spans="2:24">
      <c r="B14" s="65">
        <v>11</v>
      </c>
      <c r="C14" s="66">
        <v>44566</v>
      </c>
      <c r="D14" s="67" t="s">
        <v>90</v>
      </c>
      <c r="E14" s="67" t="s">
        <v>104</v>
      </c>
      <c r="F14" s="69" t="s">
        <v>113</v>
      </c>
      <c r="G14" s="69" t="s">
        <v>114</v>
      </c>
      <c r="H14" s="71">
        <v>2</v>
      </c>
      <c r="I14" s="67">
        <v>2</v>
      </c>
      <c r="J14" s="85">
        <f t="shared" si="0"/>
        <v>4</v>
      </c>
      <c r="K14" s="85" t="str">
        <f t="shared" si="1"/>
        <v>低</v>
      </c>
      <c r="L14" s="66">
        <v>44566</v>
      </c>
      <c r="M14" s="67" t="s">
        <v>90</v>
      </c>
      <c r="N14" s="67" t="s">
        <v>64</v>
      </c>
      <c r="O14" s="87" t="s">
        <v>115</v>
      </c>
      <c r="P14" s="86" t="s">
        <v>66</v>
      </c>
      <c r="Q14" s="66">
        <v>44572</v>
      </c>
      <c r="R14" s="66" t="s">
        <v>116</v>
      </c>
      <c r="S14" s="66" t="s">
        <v>66</v>
      </c>
      <c r="T14" s="86" t="s">
        <v>66</v>
      </c>
      <c r="U14" s="86" t="s">
        <v>66</v>
      </c>
      <c r="V14" s="86" t="s">
        <v>66</v>
      </c>
      <c r="W14" s="66">
        <v>44572</v>
      </c>
      <c r="X14" s="102" t="s">
        <v>69</v>
      </c>
    </row>
    <row r="15" s="52" customFormat="1" ht="63" customHeight="1" spans="2:24">
      <c r="B15" s="65">
        <v>12</v>
      </c>
      <c r="C15" s="66">
        <v>44579</v>
      </c>
      <c r="D15" s="67" t="s">
        <v>117</v>
      </c>
      <c r="E15" s="69" t="s">
        <v>118</v>
      </c>
      <c r="F15" s="69" t="s">
        <v>119</v>
      </c>
      <c r="G15" s="69" t="s">
        <v>120</v>
      </c>
      <c r="H15" s="71">
        <v>4</v>
      </c>
      <c r="I15" s="67">
        <v>5</v>
      </c>
      <c r="J15" s="85">
        <f t="shared" si="0"/>
        <v>20</v>
      </c>
      <c r="K15" s="85" t="str">
        <f t="shared" si="1"/>
        <v>高</v>
      </c>
      <c r="L15" s="66">
        <v>44579</v>
      </c>
      <c r="M15" s="67" t="s">
        <v>117</v>
      </c>
      <c r="N15" s="67" t="s">
        <v>64</v>
      </c>
      <c r="O15" s="88" t="s">
        <v>121</v>
      </c>
      <c r="P15" s="89" t="s">
        <v>121</v>
      </c>
      <c r="Q15" s="66">
        <v>44587</v>
      </c>
      <c r="R15" s="104" t="s">
        <v>122</v>
      </c>
      <c r="S15" s="66">
        <v>44594</v>
      </c>
      <c r="T15" s="66" t="s">
        <v>67</v>
      </c>
      <c r="U15" s="66">
        <v>44601</v>
      </c>
      <c r="V15" s="101" t="s">
        <v>123</v>
      </c>
      <c r="W15" s="66">
        <v>44601</v>
      </c>
      <c r="X15" s="102" t="s">
        <v>69</v>
      </c>
    </row>
    <row r="16" s="52" customFormat="1" ht="40" customHeight="1" spans="2:24">
      <c r="B16" s="65">
        <v>13</v>
      </c>
      <c r="C16" s="66">
        <v>44602</v>
      </c>
      <c r="D16" s="67" t="s">
        <v>90</v>
      </c>
      <c r="E16" s="67" t="s">
        <v>124</v>
      </c>
      <c r="F16" s="73" t="s">
        <v>125</v>
      </c>
      <c r="G16" s="69" t="s">
        <v>126</v>
      </c>
      <c r="H16" s="71">
        <v>2</v>
      </c>
      <c r="I16" s="67">
        <v>3</v>
      </c>
      <c r="J16" s="85">
        <f t="shared" si="0"/>
        <v>6</v>
      </c>
      <c r="K16" s="85" t="str">
        <f t="shared" si="1"/>
        <v>低</v>
      </c>
      <c r="L16" s="66">
        <v>44602</v>
      </c>
      <c r="M16" s="67" t="s">
        <v>90</v>
      </c>
      <c r="N16" s="67" t="s">
        <v>64</v>
      </c>
      <c r="O16" s="73" t="s">
        <v>127</v>
      </c>
      <c r="P16" s="86" t="s">
        <v>66</v>
      </c>
      <c r="Q16" s="66">
        <v>44609</v>
      </c>
      <c r="R16" s="66" t="s">
        <v>67</v>
      </c>
      <c r="S16" s="66">
        <v>44616</v>
      </c>
      <c r="T16" s="66" t="s">
        <v>67</v>
      </c>
      <c r="U16" s="66">
        <v>44623</v>
      </c>
      <c r="V16" s="101" t="s">
        <v>123</v>
      </c>
      <c r="W16" s="66">
        <v>44623</v>
      </c>
      <c r="X16" s="102" t="s">
        <v>69</v>
      </c>
    </row>
    <row r="17" s="52" customFormat="1" ht="59" customHeight="1" spans="2:24">
      <c r="B17" s="65">
        <v>14</v>
      </c>
      <c r="C17" s="66">
        <v>44614</v>
      </c>
      <c r="D17" s="67" t="s">
        <v>90</v>
      </c>
      <c r="E17" s="67" t="s">
        <v>124</v>
      </c>
      <c r="F17" s="73" t="s">
        <v>128</v>
      </c>
      <c r="G17" s="69" t="s">
        <v>129</v>
      </c>
      <c r="H17" s="71">
        <v>4</v>
      </c>
      <c r="I17" s="67">
        <v>5</v>
      </c>
      <c r="J17" s="85">
        <f t="shared" si="0"/>
        <v>20</v>
      </c>
      <c r="K17" s="85" t="str">
        <f t="shared" si="1"/>
        <v>高</v>
      </c>
      <c r="L17" s="66">
        <v>44614</v>
      </c>
      <c r="M17" s="67" t="s">
        <v>90</v>
      </c>
      <c r="N17" s="67" t="s">
        <v>64</v>
      </c>
      <c r="O17" s="73" t="s">
        <v>130</v>
      </c>
      <c r="P17" s="90" t="s">
        <v>130</v>
      </c>
      <c r="Q17" s="66">
        <v>44619</v>
      </c>
      <c r="R17" s="104" t="s">
        <v>131</v>
      </c>
      <c r="S17" s="66">
        <v>44621</v>
      </c>
      <c r="T17" s="66" t="s">
        <v>67</v>
      </c>
      <c r="U17" s="66">
        <v>44623</v>
      </c>
      <c r="V17" s="101" t="s">
        <v>123</v>
      </c>
      <c r="W17" s="66">
        <v>44623</v>
      </c>
      <c r="X17" s="102" t="s">
        <v>69</v>
      </c>
    </row>
    <row r="18" s="52" customFormat="1" ht="40" customHeight="1" spans="2:24">
      <c r="B18" s="65">
        <v>15</v>
      </c>
      <c r="C18" s="66">
        <v>44624</v>
      </c>
      <c r="D18" s="67" t="s">
        <v>70</v>
      </c>
      <c r="E18" s="67" t="s">
        <v>132</v>
      </c>
      <c r="F18" s="72" t="s">
        <v>133</v>
      </c>
      <c r="G18" s="69" t="s">
        <v>134</v>
      </c>
      <c r="H18" s="71">
        <v>2</v>
      </c>
      <c r="I18" s="67">
        <v>2</v>
      </c>
      <c r="J18" s="85">
        <f t="shared" si="0"/>
        <v>4</v>
      </c>
      <c r="K18" s="85" t="str">
        <f t="shared" si="1"/>
        <v>低</v>
      </c>
      <c r="L18" s="66">
        <v>44624</v>
      </c>
      <c r="M18" s="67" t="s">
        <v>70</v>
      </c>
      <c r="N18" s="67" t="s">
        <v>64</v>
      </c>
      <c r="O18" s="72" t="s">
        <v>135</v>
      </c>
      <c r="P18" s="86" t="s">
        <v>66</v>
      </c>
      <c r="Q18" s="66">
        <v>44626</v>
      </c>
      <c r="R18" s="66" t="s">
        <v>67</v>
      </c>
      <c r="S18" s="66">
        <v>44628</v>
      </c>
      <c r="T18" s="101" t="s">
        <v>123</v>
      </c>
      <c r="U18" s="86" t="s">
        <v>66</v>
      </c>
      <c r="V18" s="86" t="s">
        <v>66</v>
      </c>
      <c r="W18" s="66">
        <v>44628</v>
      </c>
      <c r="X18" s="102" t="s">
        <v>69</v>
      </c>
    </row>
    <row r="19" s="52" customFormat="1" ht="40" customHeight="1" spans="2:24">
      <c r="B19" s="65">
        <v>16</v>
      </c>
      <c r="C19" s="66">
        <v>44624</v>
      </c>
      <c r="D19" s="67" t="s">
        <v>70</v>
      </c>
      <c r="E19" s="67" t="s">
        <v>132</v>
      </c>
      <c r="F19" s="72" t="s">
        <v>136</v>
      </c>
      <c r="G19" s="69" t="s">
        <v>137</v>
      </c>
      <c r="H19" s="71">
        <v>3</v>
      </c>
      <c r="I19" s="67">
        <v>4</v>
      </c>
      <c r="J19" s="85">
        <f t="shared" si="0"/>
        <v>12</v>
      </c>
      <c r="K19" s="85" t="str">
        <f t="shared" si="1"/>
        <v>中</v>
      </c>
      <c r="L19" s="66">
        <v>44624</v>
      </c>
      <c r="M19" s="67" t="s">
        <v>70</v>
      </c>
      <c r="N19" s="67" t="s">
        <v>64</v>
      </c>
      <c r="O19" s="72" t="s">
        <v>138</v>
      </c>
      <c r="P19" s="86" t="s">
        <v>66</v>
      </c>
      <c r="Q19" s="66">
        <v>44628</v>
      </c>
      <c r="R19" s="66" t="s">
        <v>67</v>
      </c>
      <c r="S19" s="66">
        <v>44631</v>
      </c>
      <c r="T19" s="103" t="s">
        <v>139</v>
      </c>
      <c r="U19" s="86" t="s">
        <v>66</v>
      </c>
      <c r="V19" s="86" t="s">
        <v>66</v>
      </c>
      <c r="W19" s="66">
        <v>44631</v>
      </c>
      <c r="X19" s="102" t="s">
        <v>69</v>
      </c>
    </row>
    <row r="20" s="52" customFormat="1" ht="40" customHeight="1" spans="2:24">
      <c r="B20" s="65">
        <v>17</v>
      </c>
      <c r="C20" s="66">
        <v>44624</v>
      </c>
      <c r="D20" s="67" t="s">
        <v>70</v>
      </c>
      <c r="E20" s="67" t="s">
        <v>132</v>
      </c>
      <c r="F20" s="72" t="s">
        <v>140</v>
      </c>
      <c r="G20" s="69" t="s">
        <v>141</v>
      </c>
      <c r="H20" s="71">
        <v>2</v>
      </c>
      <c r="I20" s="67">
        <v>3</v>
      </c>
      <c r="J20" s="85">
        <f t="shared" si="0"/>
        <v>6</v>
      </c>
      <c r="K20" s="85" t="str">
        <f t="shared" si="1"/>
        <v>低</v>
      </c>
      <c r="L20" s="66">
        <v>44624</v>
      </c>
      <c r="M20" s="67" t="s">
        <v>70</v>
      </c>
      <c r="N20" s="67" t="s">
        <v>64</v>
      </c>
      <c r="O20" s="72" t="s">
        <v>142</v>
      </c>
      <c r="P20" s="86" t="s">
        <v>66</v>
      </c>
      <c r="Q20" s="66">
        <v>44628</v>
      </c>
      <c r="R20" s="66" t="s">
        <v>67</v>
      </c>
      <c r="S20" s="66">
        <v>44631</v>
      </c>
      <c r="T20" s="101" t="s">
        <v>123</v>
      </c>
      <c r="U20" s="86" t="s">
        <v>66</v>
      </c>
      <c r="V20" s="86" t="s">
        <v>66</v>
      </c>
      <c r="W20" s="66">
        <v>44631</v>
      </c>
      <c r="X20" s="102" t="s">
        <v>69</v>
      </c>
    </row>
    <row r="21" s="52" customFormat="1" ht="40" customHeight="1" spans="2:24">
      <c r="B21" s="65">
        <v>18</v>
      </c>
      <c r="C21" s="66">
        <v>44624</v>
      </c>
      <c r="D21" s="67" t="s">
        <v>70</v>
      </c>
      <c r="E21" s="67" t="s">
        <v>132</v>
      </c>
      <c r="F21" s="72" t="s">
        <v>143</v>
      </c>
      <c r="G21" s="69" t="s">
        <v>110</v>
      </c>
      <c r="H21" s="71">
        <v>2</v>
      </c>
      <c r="I21" s="67">
        <v>3</v>
      </c>
      <c r="J21" s="85">
        <f t="shared" si="0"/>
        <v>6</v>
      </c>
      <c r="K21" s="85" t="str">
        <f t="shared" si="1"/>
        <v>低</v>
      </c>
      <c r="L21" s="66">
        <v>44624</v>
      </c>
      <c r="M21" s="67" t="s">
        <v>70</v>
      </c>
      <c r="N21" s="67" t="s">
        <v>64</v>
      </c>
      <c r="O21" s="72" t="s">
        <v>144</v>
      </c>
      <c r="P21" s="86" t="s">
        <v>66</v>
      </c>
      <c r="Q21" s="66">
        <v>44628</v>
      </c>
      <c r="R21" s="66" t="s">
        <v>144</v>
      </c>
      <c r="S21" s="66">
        <v>44631</v>
      </c>
      <c r="T21" s="101" t="s">
        <v>145</v>
      </c>
      <c r="U21" s="86" t="s">
        <v>66</v>
      </c>
      <c r="V21" s="86" t="s">
        <v>66</v>
      </c>
      <c r="W21" s="66">
        <v>44631</v>
      </c>
      <c r="X21" s="102" t="s">
        <v>69</v>
      </c>
    </row>
    <row r="22" s="53" customFormat="1" ht="14.25" spans="2:24">
      <c r="B22" s="74"/>
      <c r="C22" s="75"/>
      <c r="D22" s="75"/>
      <c r="E22" s="75"/>
      <c r="F22" s="75"/>
      <c r="G22" s="75"/>
      <c r="H22" s="75"/>
      <c r="I22" s="91"/>
      <c r="J22" s="92"/>
      <c r="K22" s="92"/>
      <c r="L22" s="75"/>
      <c r="M22" s="93"/>
      <c r="N22" s="93"/>
      <c r="O22" s="75"/>
      <c r="P22" s="75"/>
      <c r="Q22" s="75"/>
      <c r="R22" s="75"/>
      <c r="S22" s="75"/>
      <c r="T22" s="75"/>
      <c r="U22" s="75"/>
      <c r="V22" s="75"/>
      <c r="W22" s="93"/>
      <c r="X22" s="105"/>
    </row>
    <row r="23" s="53" customFormat="1" ht="14.25" spans="2:24">
      <c r="B23" s="74"/>
      <c r="C23" s="75"/>
      <c r="D23" s="75"/>
      <c r="E23" s="75"/>
      <c r="F23" s="75"/>
      <c r="G23" s="75"/>
      <c r="H23" s="75"/>
      <c r="I23" s="91"/>
      <c r="J23" s="92"/>
      <c r="K23" s="92"/>
      <c r="L23" s="75"/>
      <c r="M23" s="93"/>
      <c r="N23" s="93"/>
      <c r="O23" s="75"/>
      <c r="P23" s="75"/>
      <c r="Q23" s="75"/>
      <c r="R23" s="75"/>
      <c r="S23" s="75"/>
      <c r="T23" s="75"/>
      <c r="U23" s="75"/>
      <c r="V23" s="75"/>
      <c r="W23" s="93"/>
      <c r="X23" s="105"/>
    </row>
    <row r="24" s="53" customFormat="1" ht="14.25" spans="2:24">
      <c r="B24" s="74"/>
      <c r="C24" s="75"/>
      <c r="D24" s="75"/>
      <c r="E24" s="75"/>
      <c r="F24" s="75"/>
      <c r="G24" s="75"/>
      <c r="H24" s="75"/>
      <c r="I24" s="91"/>
      <c r="J24" s="92"/>
      <c r="K24" s="92"/>
      <c r="L24" s="75"/>
      <c r="M24" s="93"/>
      <c r="N24" s="93"/>
      <c r="O24" s="75"/>
      <c r="P24" s="75"/>
      <c r="Q24" s="75"/>
      <c r="R24" s="75"/>
      <c r="S24" s="75"/>
      <c r="T24" s="75"/>
      <c r="U24" s="75"/>
      <c r="V24" s="75"/>
      <c r="W24" s="93"/>
      <c r="X24" s="105"/>
    </row>
    <row r="25" s="53" customFormat="1" ht="14.25" spans="2:24">
      <c r="B25" s="74"/>
      <c r="C25" s="75"/>
      <c r="D25" s="75"/>
      <c r="E25" s="75"/>
      <c r="F25" s="75"/>
      <c r="G25" s="75"/>
      <c r="H25" s="75"/>
      <c r="I25" s="91"/>
      <c r="J25" s="92"/>
      <c r="K25" s="92"/>
      <c r="L25" s="75"/>
      <c r="M25" s="93"/>
      <c r="N25" s="93"/>
      <c r="O25" s="75"/>
      <c r="P25" s="75"/>
      <c r="Q25" s="75"/>
      <c r="R25" s="75"/>
      <c r="S25" s="75"/>
      <c r="T25" s="75"/>
      <c r="U25" s="75"/>
      <c r="V25" s="75"/>
      <c r="W25" s="93"/>
      <c r="X25" s="105"/>
    </row>
    <row r="26" s="53" customFormat="1" ht="15" spans="2:24">
      <c r="B26" s="76"/>
      <c r="C26" s="77"/>
      <c r="D26" s="77"/>
      <c r="E26" s="77"/>
      <c r="F26" s="77"/>
      <c r="G26" s="77"/>
      <c r="H26" s="77"/>
      <c r="I26" s="94"/>
      <c r="J26" s="95"/>
      <c r="K26" s="95"/>
      <c r="L26" s="77"/>
      <c r="M26" s="96"/>
      <c r="N26" s="96"/>
      <c r="O26" s="77"/>
      <c r="P26" s="77"/>
      <c r="Q26" s="77"/>
      <c r="R26" s="77"/>
      <c r="S26" s="77"/>
      <c r="T26" s="77"/>
      <c r="U26" s="77"/>
      <c r="V26" s="77"/>
      <c r="W26" s="96"/>
      <c r="X26" s="106"/>
    </row>
    <row r="27" ht="14.25" spans="10:11">
      <c r="J27" s="23"/>
      <c r="K27" s="23"/>
    </row>
    <row r="28" ht="14.25" spans="10:11">
      <c r="J28" s="23"/>
      <c r="K28" s="23"/>
    </row>
    <row r="29" ht="14.25" spans="10:11">
      <c r="J29" s="23"/>
      <c r="K29" s="23"/>
    </row>
    <row r="30" ht="14.25" spans="10:11">
      <c r="J30" s="23"/>
      <c r="K30" s="23"/>
    </row>
    <row r="31" ht="14.25" spans="10:11">
      <c r="J31" s="23"/>
      <c r="K31" s="23"/>
    </row>
    <row r="32" ht="14.25" spans="10:11">
      <c r="J32" s="23"/>
      <c r="K32" s="23"/>
    </row>
    <row r="33" ht="14.25" spans="10:11">
      <c r="J33" s="23"/>
      <c r="K33" s="23"/>
    </row>
    <row r="34" ht="14.25" spans="10:11">
      <c r="J34" s="23"/>
      <c r="K34" s="23"/>
    </row>
    <row r="35" ht="14.25" spans="10:11">
      <c r="J35" s="23"/>
      <c r="K35" s="23"/>
    </row>
    <row r="36" ht="14.25" spans="10:11">
      <c r="J36" s="23"/>
      <c r="K36" s="23"/>
    </row>
    <row r="37" ht="14.25" spans="10:11">
      <c r="J37" s="23"/>
      <c r="K37" s="23"/>
    </row>
    <row r="38" ht="14.25" spans="10:11">
      <c r="J38" s="23"/>
      <c r="K38" s="23"/>
    </row>
  </sheetData>
  <autoFilter ref="C3:Y21">
    <extLst>
      <etc:autoFilterAnalysis etc:version="v1" etc:showPane="0">
        <etc:analysisCharts>
          <etc:chart etc:type="pie">
            <etc:category etc:colId="-1"/>
            <etc:seriesCollections etc:count="1">
              <etc:series etc:colId="7" etc:subtotal="sum"/>
            </etc:seriesCollections>
          </etc:chart>
        </etc:analysisCharts>
      </etc:autoFilterAnalysis>
    </extLst>
  </autoFilter>
  <mergeCells count="6">
    <mergeCell ref="B1:X1"/>
    <mergeCell ref="C2:G2"/>
    <mergeCell ref="H2:K2"/>
    <mergeCell ref="L2:V2"/>
    <mergeCell ref="W2:X2"/>
    <mergeCell ref="B2:B3"/>
  </mergeCells>
  <conditionalFormatting sqref="J4:J21">
    <cfRule type="cellIs" dxfId="0" priority="1" operator="greaterThanOrEqual">
      <formula>20</formula>
    </cfRule>
    <cfRule type="cellIs" dxfId="1" priority="2" operator="between">
      <formula>11</formula>
      <formula>20</formula>
    </cfRule>
    <cfRule type="cellIs" dxfId="2" priority="3" operator="lessThanOrEqual">
      <formula>10</formula>
    </cfRule>
  </conditionalFormatting>
  <conditionalFormatting sqref="K4:K21">
    <cfRule type="containsText" dxfId="3" priority="4" operator="between" text="高">
      <formula>NOT(ISERROR(SEARCH("高",K4)))</formula>
    </cfRule>
    <cfRule type="containsText" dxfId="4" priority="5" operator="between" text="中">
      <formula>NOT(ISERROR(SEARCH("中",K4)))</formula>
    </cfRule>
    <cfRule type="containsText" dxfId="5" priority="6" operator="between" text="低">
      <formula>NOT(ISERROR(SEARCH("低",K4)))</formula>
    </cfRule>
  </conditionalFormatting>
  <dataValidations count="2">
    <dataValidation type="list" allowBlank="1" showInputMessage="1" showErrorMessage="1" sqref="E4 E5 E6 E7 E10 E12 E13 E14 E15 E16 E17 E8:E9 E18:E19 E20:E21">
      <formula1>"需求,设计,编码和单元测试,集成和测试,验收和维护,团队,成本,组织和管理"</formula1>
    </dataValidation>
    <dataValidation type="list" allowBlank="1" showInputMessage="1" showErrorMessage="1" sqref="E11">
      <formula1>"需求,设计,编码和单元测试,集成和测试,验收和维护,团队,成本,组织和管理,计划"</formula1>
    </dataValidation>
  </dataValidations>
  <pageMargins left="0.75" right="0.75" top="1" bottom="1" header="0.5" footer="0.5"/>
  <pageSetup paperSize="9" orientation="portrait" verticalDpi="3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1:F22"/>
  <sheetViews>
    <sheetView workbookViewId="0">
      <selection activeCell="B27" sqref="B27"/>
    </sheetView>
  </sheetViews>
  <sheetFormatPr defaultColWidth="9" defaultRowHeight="14.25" outlineLevelCol="5"/>
  <cols>
    <col min="1" max="1" width="0.7" style="19" customWidth="1"/>
    <col min="2" max="2" width="18" style="19" customWidth="1"/>
    <col min="3" max="3" width="13.3" style="23" customWidth="1"/>
    <col min="4" max="4" width="15.25" style="19" customWidth="1"/>
    <col min="5" max="5" width="10" style="19" customWidth="1"/>
    <col min="6" max="16384" width="9" style="19"/>
  </cols>
  <sheetData>
    <row r="1" ht="20.25" customHeight="1" spans="2:6">
      <c r="B1" s="24" t="s">
        <v>146</v>
      </c>
      <c r="C1" s="24"/>
      <c r="D1" s="25"/>
      <c r="E1" s="25"/>
      <c r="F1" s="26"/>
    </row>
    <row r="2" ht="24" customHeight="1" spans="2:5">
      <c r="B2" s="27" t="s">
        <v>147</v>
      </c>
      <c r="C2" s="28" t="s">
        <v>148</v>
      </c>
      <c r="D2" s="29"/>
      <c r="E2" s="30"/>
    </row>
    <row r="3" ht="24" customHeight="1" spans="2:5">
      <c r="B3" s="31" t="s">
        <v>99</v>
      </c>
      <c r="C3" s="32">
        <v>1</v>
      </c>
      <c r="D3" s="29"/>
      <c r="E3" s="30"/>
    </row>
    <row r="4" ht="24" customHeight="1" spans="2:5">
      <c r="B4" s="31" t="s">
        <v>84</v>
      </c>
      <c r="C4" s="32">
        <v>3</v>
      </c>
      <c r="D4" s="29"/>
      <c r="E4" s="30"/>
    </row>
    <row r="5" ht="24" customHeight="1" spans="2:5">
      <c r="B5" s="31" t="s">
        <v>104</v>
      </c>
      <c r="C5" s="32">
        <v>3</v>
      </c>
      <c r="D5" s="29"/>
      <c r="E5" s="30"/>
    </row>
    <row r="6" ht="24" customHeight="1" spans="2:5">
      <c r="B6" s="31" t="s">
        <v>118</v>
      </c>
      <c r="C6" s="32">
        <v>1</v>
      </c>
      <c r="D6" s="29"/>
      <c r="E6" s="30"/>
    </row>
    <row r="7" ht="24" customHeight="1" spans="2:5">
      <c r="B7" s="31" t="s">
        <v>149</v>
      </c>
      <c r="C7" s="32">
        <v>2</v>
      </c>
      <c r="D7" s="29"/>
      <c r="E7" s="30"/>
    </row>
    <row r="8" ht="24" customHeight="1" spans="2:5">
      <c r="B8" s="31" t="s">
        <v>132</v>
      </c>
      <c r="C8" s="32">
        <v>4</v>
      </c>
      <c r="D8" s="29"/>
      <c r="E8" s="30"/>
    </row>
    <row r="9" ht="24" customHeight="1" spans="2:5">
      <c r="B9" s="31" t="s">
        <v>61</v>
      </c>
      <c r="C9" s="32">
        <v>3</v>
      </c>
      <c r="D9" s="29"/>
      <c r="E9" s="30"/>
    </row>
    <row r="10" ht="24" customHeight="1" spans="2:5">
      <c r="B10" s="31" t="s">
        <v>78</v>
      </c>
      <c r="C10" s="32">
        <v>1</v>
      </c>
      <c r="D10" s="29"/>
      <c r="E10" s="30"/>
    </row>
    <row r="11" ht="24" customHeight="1" spans="2:5">
      <c r="B11" s="33" t="s">
        <v>150</v>
      </c>
      <c r="C11" s="34">
        <f>SUM(C3:C10)</f>
        <v>18</v>
      </c>
      <c r="D11" s="29"/>
      <c r="E11" s="30"/>
    </row>
    <row r="12" spans="2:6">
      <c r="B12" s="35"/>
      <c r="C12" s="35"/>
      <c r="D12" s="35"/>
      <c r="E12" s="35"/>
      <c r="F12" s="35"/>
    </row>
    <row r="13" ht="15" spans="2:6">
      <c r="B13" s="35" t="s">
        <v>151</v>
      </c>
      <c r="C13" s="35"/>
      <c r="D13" s="35"/>
      <c r="E13" s="35"/>
      <c r="F13" s="35"/>
    </row>
    <row r="14" spans="2:6">
      <c r="B14" s="36" t="s">
        <v>151</v>
      </c>
      <c r="C14" s="37" t="s">
        <v>152</v>
      </c>
      <c r="D14" s="37" t="s">
        <v>153</v>
      </c>
      <c r="E14" s="37" t="s">
        <v>154</v>
      </c>
      <c r="F14" s="38" t="s">
        <v>155</v>
      </c>
    </row>
    <row r="15" spans="2:6">
      <c r="B15" s="39" t="s">
        <v>156</v>
      </c>
      <c r="C15" s="40">
        <v>2</v>
      </c>
      <c r="D15" s="40">
        <v>6</v>
      </c>
      <c r="E15" s="40">
        <v>10</v>
      </c>
      <c r="F15" s="41">
        <f>SUM(C15:E15)</f>
        <v>18</v>
      </c>
    </row>
    <row r="16" spans="2:6">
      <c r="B16" s="39" t="s">
        <v>157</v>
      </c>
      <c r="C16" s="40">
        <v>2</v>
      </c>
      <c r="D16" s="40">
        <v>6</v>
      </c>
      <c r="E16" s="40">
        <v>10</v>
      </c>
      <c r="F16" s="41">
        <f>SUM(C16:E16)</f>
        <v>18</v>
      </c>
    </row>
    <row r="17" spans="2:6">
      <c r="B17" s="39" t="s">
        <v>158</v>
      </c>
      <c r="C17" s="40">
        <v>2</v>
      </c>
      <c r="D17" s="40">
        <v>6</v>
      </c>
      <c r="E17" s="40">
        <v>10</v>
      </c>
      <c r="F17" s="41">
        <f>SUM(C17:E17)</f>
        <v>18</v>
      </c>
    </row>
    <row r="18" ht="15" spans="2:6">
      <c r="B18" s="42" t="s">
        <v>155</v>
      </c>
      <c r="C18" s="43">
        <f>SUM(C15:C17)</f>
        <v>6</v>
      </c>
      <c r="D18" s="43">
        <f>SUM(D15:D17)</f>
        <v>18</v>
      </c>
      <c r="E18" s="43">
        <f>SUM(E15:E17)</f>
        <v>30</v>
      </c>
      <c r="F18" s="44">
        <f>SUM(F15:F17)</f>
        <v>54</v>
      </c>
    </row>
    <row r="19" spans="2:5">
      <c r="B19" s="45" t="s">
        <v>159</v>
      </c>
      <c r="C19" s="46"/>
      <c r="D19" s="46"/>
      <c r="E19" s="47"/>
    </row>
    <row r="20" spans="2:5">
      <c r="B20" s="48"/>
      <c r="C20" s="49"/>
      <c r="D20" s="49"/>
      <c r="E20" s="50"/>
    </row>
    <row r="21" spans="2:5">
      <c r="B21" s="48"/>
      <c r="C21" s="49"/>
      <c r="D21" s="49"/>
      <c r="E21" s="50"/>
    </row>
    <row r="22" spans="2:5">
      <c r="B22" s="48"/>
      <c r="C22" s="49"/>
      <c r="D22" s="49"/>
      <c r="E22" s="50"/>
    </row>
  </sheetData>
  <mergeCells count="2">
    <mergeCell ref="B1:C1"/>
    <mergeCell ref="B19:E2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137"/>
  <sheetViews>
    <sheetView topLeftCell="A76" workbookViewId="0">
      <selection activeCell="A94" sqref="A94"/>
    </sheetView>
  </sheetViews>
  <sheetFormatPr defaultColWidth="9" defaultRowHeight="14.25"/>
  <cols>
    <col min="1" max="1" width="87.5" style="19" customWidth="1"/>
    <col min="2" max="16384" width="9" style="19"/>
  </cols>
  <sheetData>
    <row r="1" ht="18.75" customHeight="1" spans="1:1">
      <c r="A1" s="20" t="s">
        <v>160</v>
      </c>
    </row>
    <row r="2" spans="1:1">
      <c r="A2" s="21" t="s">
        <v>161</v>
      </c>
    </row>
    <row r="3" spans="1:1">
      <c r="A3" s="22" t="s">
        <v>162</v>
      </c>
    </row>
    <row r="4" spans="1:1">
      <c r="A4" s="22" t="s">
        <v>163</v>
      </c>
    </row>
    <row r="5" spans="1:1">
      <c r="A5" s="22" t="s">
        <v>164</v>
      </c>
    </row>
    <row r="6" spans="1:1">
      <c r="A6" s="22" t="s">
        <v>165</v>
      </c>
    </row>
    <row r="7" spans="1:1">
      <c r="A7" s="22" t="s">
        <v>166</v>
      </c>
    </row>
    <row r="8" spans="1:1">
      <c r="A8" s="22" t="s">
        <v>167</v>
      </c>
    </row>
    <row r="9" spans="1:1">
      <c r="A9" s="22" t="s">
        <v>168</v>
      </c>
    </row>
    <row r="10" spans="1:1">
      <c r="A10" s="22" t="s">
        <v>169</v>
      </c>
    </row>
    <row r="11" spans="1:1">
      <c r="A11" s="22" t="s">
        <v>170</v>
      </c>
    </row>
    <row r="12" spans="1:1">
      <c r="A12" s="22" t="s">
        <v>171</v>
      </c>
    </row>
    <row r="13" spans="1:1">
      <c r="A13" s="22" t="s">
        <v>172</v>
      </c>
    </row>
    <row r="14" spans="1:1">
      <c r="A14" s="22" t="s">
        <v>173</v>
      </c>
    </row>
    <row r="15" spans="1:1">
      <c r="A15" s="22" t="s">
        <v>174</v>
      </c>
    </row>
    <row r="16" spans="1:1">
      <c r="A16" s="22" t="s">
        <v>175</v>
      </c>
    </row>
    <row r="17" spans="1:1">
      <c r="A17" s="22" t="s">
        <v>176</v>
      </c>
    </row>
    <row r="18" spans="1:1">
      <c r="A18" s="22" t="s">
        <v>177</v>
      </c>
    </row>
    <row r="19" spans="1:1">
      <c r="A19" s="22" t="s">
        <v>178</v>
      </c>
    </row>
    <row r="20" spans="1:1">
      <c r="A20" s="22" t="s">
        <v>179</v>
      </c>
    </row>
    <row r="21" spans="1:1">
      <c r="A21" s="22" t="s">
        <v>180</v>
      </c>
    </row>
    <row r="22" spans="1:1">
      <c r="A22" s="22" t="s">
        <v>181</v>
      </c>
    </row>
    <row r="23" spans="1:1">
      <c r="A23" s="22" t="s">
        <v>182</v>
      </c>
    </row>
    <row r="24" spans="1:1">
      <c r="A24" s="22" t="s">
        <v>183</v>
      </c>
    </row>
    <row r="25" spans="1:1">
      <c r="A25" s="22" t="s">
        <v>184</v>
      </c>
    </row>
    <row r="26" spans="1:1">
      <c r="A26" s="22" t="s">
        <v>185</v>
      </c>
    </row>
    <row r="27" spans="1:1">
      <c r="A27" s="22" t="s">
        <v>186</v>
      </c>
    </row>
    <row r="28" spans="1:1">
      <c r="A28" s="22" t="s">
        <v>187</v>
      </c>
    </row>
    <row r="29" spans="1:1">
      <c r="A29" s="22" t="s">
        <v>188</v>
      </c>
    </row>
    <row r="30" spans="1:1">
      <c r="A30" s="22" t="s">
        <v>189</v>
      </c>
    </row>
    <row r="31" spans="1:1">
      <c r="A31" s="22" t="s">
        <v>190</v>
      </c>
    </row>
    <row r="32" spans="1:1">
      <c r="A32" s="22" t="s">
        <v>191</v>
      </c>
    </row>
    <row r="33" spans="1:1">
      <c r="A33" s="22"/>
    </row>
    <row r="34" spans="1:1">
      <c r="A34" s="21" t="s">
        <v>192</v>
      </c>
    </row>
    <row r="35" spans="1:1">
      <c r="A35" s="22" t="s">
        <v>193</v>
      </c>
    </row>
    <row r="36" spans="1:1">
      <c r="A36" s="22" t="s">
        <v>194</v>
      </c>
    </row>
    <row r="37" spans="1:1">
      <c r="A37" s="22" t="s">
        <v>195</v>
      </c>
    </row>
    <row r="38" spans="1:1">
      <c r="A38" s="22" t="s">
        <v>196</v>
      </c>
    </row>
    <row r="39" spans="1:1">
      <c r="A39" s="22" t="s">
        <v>197</v>
      </c>
    </row>
    <row r="40" spans="1:1">
      <c r="A40" s="22" t="s">
        <v>198</v>
      </c>
    </row>
    <row r="41" spans="1:1">
      <c r="A41" s="22" t="s">
        <v>199</v>
      </c>
    </row>
    <row r="42" spans="1:1">
      <c r="A42" s="22" t="s">
        <v>200</v>
      </c>
    </row>
    <row r="43" spans="1:1">
      <c r="A43" s="22" t="s">
        <v>201</v>
      </c>
    </row>
    <row r="44" spans="1:1">
      <c r="A44" s="22" t="s">
        <v>202</v>
      </c>
    </row>
    <row r="45" spans="1:1">
      <c r="A45" s="22" t="s">
        <v>203</v>
      </c>
    </row>
    <row r="46" spans="1:1">
      <c r="A46" s="22" t="s">
        <v>204</v>
      </c>
    </row>
    <row r="47" spans="1:1">
      <c r="A47" s="22" t="s">
        <v>205</v>
      </c>
    </row>
    <row r="48" spans="1:1">
      <c r="A48" s="22" t="s">
        <v>206</v>
      </c>
    </row>
    <row r="49" spans="1:1">
      <c r="A49" s="22" t="s">
        <v>207</v>
      </c>
    </row>
    <row r="50" spans="1:1">
      <c r="A50" s="22" t="s">
        <v>208</v>
      </c>
    </row>
    <row r="51" spans="1:1">
      <c r="A51" s="22" t="s">
        <v>209</v>
      </c>
    </row>
    <row r="52" spans="1:1">
      <c r="A52" s="22" t="s">
        <v>210</v>
      </c>
    </row>
    <row r="53" spans="1:1">
      <c r="A53" s="22" t="s">
        <v>211</v>
      </c>
    </row>
    <row r="54" spans="1:1">
      <c r="A54" s="22" t="s">
        <v>212</v>
      </c>
    </row>
    <row r="55" spans="1:1">
      <c r="A55" s="22" t="s">
        <v>213</v>
      </c>
    </row>
    <row r="56" spans="1:1">
      <c r="A56" s="22"/>
    </row>
    <row r="57" spans="1:1">
      <c r="A57" s="21" t="s">
        <v>214</v>
      </c>
    </row>
    <row r="58" spans="1:1">
      <c r="A58" s="22" t="s">
        <v>215</v>
      </c>
    </row>
    <row r="59" spans="1:1">
      <c r="A59" s="22" t="s">
        <v>216</v>
      </c>
    </row>
    <row r="60" spans="1:1">
      <c r="A60" s="22" t="s">
        <v>217</v>
      </c>
    </row>
    <row r="61" spans="1:1">
      <c r="A61" s="22" t="s">
        <v>218</v>
      </c>
    </row>
    <row r="62" spans="1:1">
      <c r="A62" s="22" t="s">
        <v>219</v>
      </c>
    </row>
    <row r="63" spans="1:1">
      <c r="A63" s="22" t="s">
        <v>220</v>
      </c>
    </row>
    <row r="64" spans="1:1">
      <c r="A64" s="22" t="s">
        <v>221</v>
      </c>
    </row>
    <row r="65" spans="1:1">
      <c r="A65" s="22" t="s">
        <v>222</v>
      </c>
    </row>
    <row r="66" spans="1:1">
      <c r="A66" s="22" t="s">
        <v>223</v>
      </c>
    </row>
    <row r="67" spans="1:1">
      <c r="A67" s="22" t="s">
        <v>224</v>
      </c>
    </row>
    <row r="68" spans="1:1">
      <c r="A68" s="22" t="s">
        <v>225</v>
      </c>
    </row>
    <row r="69" spans="1:1">
      <c r="A69" s="22" t="s">
        <v>226</v>
      </c>
    </row>
    <row r="70" spans="1:1">
      <c r="A70" s="22" t="s">
        <v>227</v>
      </c>
    </row>
    <row r="71" spans="1:1">
      <c r="A71" s="22" t="s">
        <v>228</v>
      </c>
    </row>
    <row r="72" spans="1:1">
      <c r="A72" s="22" t="s">
        <v>229</v>
      </c>
    </row>
    <row r="73" spans="1:1">
      <c r="A73" s="22" t="s">
        <v>230</v>
      </c>
    </row>
    <row r="74" spans="1:1">
      <c r="A74" s="22" t="s">
        <v>231</v>
      </c>
    </row>
    <row r="75" spans="1:1">
      <c r="A75" s="22" t="s">
        <v>232</v>
      </c>
    </row>
    <row r="76" spans="1:1">
      <c r="A76" s="22" t="s">
        <v>224</v>
      </c>
    </row>
    <row r="77" spans="1:1">
      <c r="A77" s="22" t="s">
        <v>233</v>
      </c>
    </row>
    <row r="78" spans="1:1">
      <c r="A78" s="22" t="s">
        <v>234</v>
      </c>
    </row>
    <row r="79" spans="1:1">
      <c r="A79" s="22" t="s">
        <v>235</v>
      </c>
    </row>
    <row r="80" spans="1:1">
      <c r="A80" s="22" t="s">
        <v>236</v>
      </c>
    </row>
    <row r="81" spans="1:1">
      <c r="A81" s="22" t="s">
        <v>237</v>
      </c>
    </row>
    <row r="82" spans="1:1">
      <c r="A82" s="22" t="s">
        <v>238</v>
      </c>
    </row>
    <row r="83" spans="1:1">
      <c r="A83" s="22" t="s">
        <v>239</v>
      </c>
    </row>
    <row r="84" spans="1:1">
      <c r="A84" s="22" t="s">
        <v>240</v>
      </c>
    </row>
    <row r="85" spans="1:1">
      <c r="A85" s="22" t="s">
        <v>241</v>
      </c>
    </row>
    <row r="86" spans="1:1">
      <c r="A86" s="22" t="s">
        <v>242</v>
      </c>
    </row>
    <row r="87" spans="1:1">
      <c r="A87" s="22"/>
    </row>
    <row r="88" s="18" customFormat="1" spans="1:1">
      <c r="A88" s="21" t="s">
        <v>243</v>
      </c>
    </row>
    <row r="89" spans="1:1">
      <c r="A89" s="22" t="s">
        <v>244</v>
      </c>
    </row>
    <row r="90" spans="1:1">
      <c r="A90" s="22" t="s">
        <v>245</v>
      </c>
    </row>
    <row r="91" spans="1:1">
      <c r="A91" s="22" t="s">
        <v>246</v>
      </c>
    </row>
    <row r="92" spans="1:1">
      <c r="A92" s="22" t="s">
        <v>247</v>
      </c>
    </row>
    <row r="93" spans="1:1">
      <c r="A93" s="22" t="s">
        <v>248</v>
      </c>
    </row>
    <row r="94" spans="1:1">
      <c r="A94" s="22" t="s">
        <v>249</v>
      </c>
    </row>
    <row r="95" spans="1:1">
      <c r="A95" s="22"/>
    </row>
    <row r="96" spans="1:1">
      <c r="A96" s="21" t="s">
        <v>250</v>
      </c>
    </row>
    <row r="97" spans="1:1">
      <c r="A97" s="22" t="s">
        <v>251</v>
      </c>
    </row>
    <row r="98" spans="1:1">
      <c r="A98" s="22" t="s">
        <v>252</v>
      </c>
    </row>
    <row r="99" spans="1:1">
      <c r="A99" s="22" t="s">
        <v>253</v>
      </c>
    </row>
    <row r="100" spans="1:1">
      <c r="A100" s="22" t="s">
        <v>254</v>
      </c>
    </row>
    <row r="101" spans="1:1">
      <c r="A101" s="22" t="s">
        <v>255</v>
      </c>
    </row>
    <row r="102" spans="1:1">
      <c r="A102" s="22" t="s">
        <v>256</v>
      </c>
    </row>
    <row r="103" spans="1:1">
      <c r="A103" s="22"/>
    </row>
    <row r="104" spans="1:1">
      <c r="A104" s="21" t="s">
        <v>257</v>
      </c>
    </row>
    <row r="105" spans="1:1">
      <c r="A105" s="22" t="s">
        <v>258</v>
      </c>
    </row>
    <row r="106" spans="1:1">
      <c r="A106" s="22" t="s">
        <v>259</v>
      </c>
    </row>
    <row r="107" spans="1:1">
      <c r="A107" s="22" t="s">
        <v>260</v>
      </c>
    </row>
    <row r="108" spans="1:1">
      <c r="A108" s="22" t="s">
        <v>261</v>
      </c>
    </row>
    <row r="109" spans="1:1">
      <c r="A109" s="22" t="s">
        <v>262</v>
      </c>
    </row>
    <row r="110" spans="1:1">
      <c r="A110" s="22" t="s">
        <v>263</v>
      </c>
    </row>
    <row r="111" spans="1:1">
      <c r="A111" s="22" t="s">
        <v>264</v>
      </c>
    </row>
    <row r="112" spans="1:1">
      <c r="A112" s="22" t="s">
        <v>265</v>
      </c>
    </row>
    <row r="113" spans="1:1">
      <c r="A113" s="22" t="s">
        <v>266</v>
      </c>
    </row>
    <row r="114" spans="1:1">
      <c r="A114" s="22" t="s">
        <v>267</v>
      </c>
    </row>
    <row r="115" spans="1:1">
      <c r="A115" s="22" t="s">
        <v>268</v>
      </c>
    </row>
    <row r="116" spans="1:1">
      <c r="A116" s="22" t="s">
        <v>269</v>
      </c>
    </row>
    <row r="117" spans="1:1">
      <c r="A117" s="22" t="s">
        <v>270</v>
      </c>
    </row>
    <row r="118" spans="1:1">
      <c r="A118" s="22" t="s">
        <v>271</v>
      </c>
    </row>
    <row r="119" spans="1:1">
      <c r="A119" s="22" t="s">
        <v>272</v>
      </c>
    </row>
    <row r="120" spans="1:1">
      <c r="A120" s="22" t="s">
        <v>273</v>
      </c>
    </row>
    <row r="121" spans="1:1">
      <c r="A121" s="22" t="s">
        <v>274</v>
      </c>
    </row>
    <row r="122" spans="1:1">
      <c r="A122" s="22" t="s">
        <v>275</v>
      </c>
    </row>
    <row r="123" spans="1:1">
      <c r="A123" s="22" t="s">
        <v>276</v>
      </c>
    </row>
    <row r="124" spans="1:1">
      <c r="A124" s="21" t="s">
        <v>277</v>
      </c>
    </row>
    <row r="125" spans="1:1">
      <c r="A125" s="22" t="s">
        <v>278</v>
      </c>
    </row>
    <row r="126" spans="1:1">
      <c r="A126" s="22" t="s">
        <v>279</v>
      </c>
    </row>
    <row r="127" spans="1:1">
      <c r="A127" s="22" t="s">
        <v>280</v>
      </c>
    </row>
    <row r="128" spans="1:1">
      <c r="A128" s="22" t="s">
        <v>281</v>
      </c>
    </row>
    <row r="129" spans="1:1">
      <c r="A129" s="22" t="s">
        <v>282</v>
      </c>
    </row>
    <row r="130" spans="1:1">
      <c r="A130" s="22"/>
    </row>
    <row r="131" spans="1:1">
      <c r="A131" s="21" t="s">
        <v>283</v>
      </c>
    </row>
    <row r="132" spans="1:1">
      <c r="A132" s="22" t="s">
        <v>284</v>
      </c>
    </row>
    <row r="133" spans="1:1">
      <c r="A133" s="22" t="s">
        <v>285</v>
      </c>
    </row>
    <row r="134" spans="1:1">
      <c r="A134" s="22" t="s">
        <v>286</v>
      </c>
    </row>
    <row r="135" spans="1:1">
      <c r="A135" s="22" t="s">
        <v>287</v>
      </c>
    </row>
    <row r="136" spans="1:1">
      <c r="A136" s="22" t="s">
        <v>288</v>
      </c>
    </row>
    <row r="137" spans="1:1">
      <c r="A137" s="22" t="s">
        <v>289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B1:F11"/>
  <sheetViews>
    <sheetView workbookViewId="0">
      <selection activeCell="C11" sqref="C11:E11"/>
    </sheetView>
  </sheetViews>
  <sheetFormatPr defaultColWidth="9" defaultRowHeight="14.25" outlineLevelCol="5"/>
  <cols>
    <col min="1" max="1" width="0.6" style="2" customWidth="1"/>
    <col min="2" max="2" width="9" style="2"/>
    <col min="3" max="5" width="34.5" style="2" customWidth="1"/>
    <col min="6" max="16384" width="9" style="2"/>
  </cols>
  <sheetData>
    <row r="1" ht="4" customHeight="1"/>
    <row r="2" s="1" customFormat="1" ht="18" customHeight="1" spans="2:6">
      <c r="B2" s="3" t="s">
        <v>290</v>
      </c>
      <c r="C2" s="4"/>
      <c r="D2" s="4"/>
      <c r="E2" s="5"/>
      <c r="F2" s="6"/>
    </row>
    <row r="3" s="1" customFormat="1" ht="12" spans="2:6">
      <c r="B3" s="7" t="s">
        <v>291</v>
      </c>
      <c r="C3" s="8"/>
      <c r="D3" s="8"/>
      <c r="E3" s="9"/>
      <c r="F3" s="6"/>
    </row>
    <row r="4" s="1" customFormat="1" ht="12" spans="2:6">
      <c r="B4" s="10" t="s">
        <v>292</v>
      </c>
      <c r="C4" s="11" t="s">
        <v>293</v>
      </c>
      <c r="D4" s="11"/>
      <c r="E4" s="12"/>
      <c r="F4" s="6"/>
    </row>
    <row r="5" s="1" customFormat="1" ht="35.25" customHeight="1" spans="2:6">
      <c r="B5" s="10" t="s">
        <v>294</v>
      </c>
      <c r="C5" s="11" t="s">
        <v>295</v>
      </c>
      <c r="D5" s="11"/>
      <c r="E5" s="12"/>
      <c r="F5" s="6"/>
    </row>
    <row r="6" s="1" customFormat="1" ht="12" spans="2:6">
      <c r="B6" s="7" t="s">
        <v>296</v>
      </c>
      <c r="C6" s="8"/>
      <c r="D6" s="8"/>
      <c r="E6" s="9"/>
      <c r="F6" s="6"/>
    </row>
    <row r="7" s="1" customFormat="1" ht="42" customHeight="1" spans="2:6">
      <c r="B7" s="10" t="s">
        <v>292</v>
      </c>
      <c r="C7" s="11" t="s">
        <v>297</v>
      </c>
      <c r="D7" s="11"/>
      <c r="E7" s="12"/>
      <c r="F7" s="6"/>
    </row>
    <row r="8" s="1" customFormat="1" ht="30" customHeight="1" spans="2:6">
      <c r="B8" s="10" t="s">
        <v>294</v>
      </c>
      <c r="C8" s="11" t="s">
        <v>298</v>
      </c>
      <c r="D8" s="11"/>
      <c r="E8" s="12"/>
      <c r="F8" s="6"/>
    </row>
    <row r="9" s="1" customFormat="1" ht="12" spans="2:6">
      <c r="B9" s="7" t="s">
        <v>299</v>
      </c>
      <c r="C9" s="8"/>
      <c r="D9" s="8"/>
      <c r="E9" s="9"/>
      <c r="F9" s="6"/>
    </row>
    <row r="10" s="1" customFormat="1" ht="26.25" customHeight="1" spans="2:6">
      <c r="B10" s="10" t="s">
        <v>292</v>
      </c>
      <c r="C10" s="13" t="s">
        <v>300</v>
      </c>
      <c r="D10" s="13"/>
      <c r="E10" s="14"/>
      <c r="F10" s="6"/>
    </row>
    <row r="11" s="1" customFormat="1" ht="29.25" customHeight="1" spans="2:6">
      <c r="B11" s="15" t="s">
        <v>294</v>
      </c>
      <c r="C11" s="16" t="s">
        <v>301</v>
      </c>
      <c r="D11" s="16"/>
      <c r="E11" s="17"/>
      <c r="F11" s="6"/>
    </row>
  </sheetData>
  <mergeCells count="10">
    <mergeCell ref="B2:E2"/>
    <mergeCell ref="B3:E3"/>
    <mergeCell ref="C4:E4"/>
    <mergeCell ref="C5:E5"/>
    <mergeCell ref="B6:E6"/>
    <mergeCell ref="C7:E7"/>
    <mergeCell ref="C8:E8"/>
    <mergeCell ref="B9:E9"/>
    <mergeCell ref="C10:E10"/>
    <mergeCell ref="C11:E11"/>
  </mergeCells>
  <pageMargins left="0.7" right="0.7" top="0.75" bottom="0.75" header="0.3" footer="0.3"/>
  <pageSetup paperSize="9" orientation="portrait" horizontalDpi="2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I3" rgbClr="BEC88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更改记录</vt:lpstr>
      <vt:lpstr>风险跟踪列表</vt:lpstr>
      <vt:lpstr>风险汇总</vt:lpstr>
      <vt:lpstr>风险分类指南</vt:lpstr>
      <vt:lpstr>风险应对策略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盖松</cp:lastModifiedBy>
  <dcterms:created xsi:type="dcterms:W3CDTF">2005-03-29T01:20:00Z</dcterms:created>
  <dcterms:modified xsi:type="dcterms:W3CDTF">2022-07-12T07:55:57Z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03459543CF44403AA407EDA488910CAF</vt:lpwstr>
  </property>
  <property fmtid="{D5CDD505-2E9C-101B-9397-08002B2CF9AE}" pid="4" name="commondata">
    <vt:lpwstr>eyJoZGlkIjoiN2FlNTZhMWQzYTM1YTViNjVlMWFiMDY2ODhhMjU0ZTUifQ==</vt:lpwstr>
  </property>
</Properties>
</file>