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host10\Documents\Proteus\Window_Code\Curren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S6" i="1"/>
  <c r="T6" i="1"/>
  <c r="U6" i="1"/>
  <c r="R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N6" i="1"/>
  <c r="O6" i="1"/>
  <c r="P6" i="1"/>
  <c r="M6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H7" i="1"/>
  <c r="H8" i="1"/>
  <c r="H9" i="1"/>
  <c r="H10" i="1"/>
  <c r="H6" i="1"/>
</calcChain>
</file>

<file path=xl/sharedStrings.xml><?xml version="1.0" encoding="utf-8"?>
<sst xmlns="http://schemas.openxmlformats.org/spreadsheetml/2006/main" count="24" uniqueCount="21">
  <si>
    <t>Down</t>
  </si>
  <si>
    <t>Up</t>
  </si>
  <si>
    <t>Dual</t>
  </si>
  <si>
    <t>Single</t>
  </si>
  <si>
    <t>Min</t>
  </si>
  <si>
    <t>Max</t>
  </si>
  <si>
    <t>Up-Stop</t>
  </si>
  <si>
    <t>Down-Stop</t>
  </si>
  <si>
    <t>Stop</t>
  </si>
  <si>
    <t>time</t>
  </si>
  <si>
    <t>1m10s</t>
  </si>
  <si>
    <t>Model</t>
  </si>
  <si>
    <t>G-U Chain driver WMF350</t>
  </si>
  <si>
    <t>Spec</t>
  </si>
  <si>
    <t>U: 24VDC I: 0.5A</t>
  </si>
  <si>
    <t>Vref</t>
  </si>
  <si>
    <t>Gain</t>
  </si>
  <si>
    <t>Diff</t>
  </si>
  <si>
    <t>ADC Value</t>
  </si>
  <si>
    <t>DiffAmp - Voltage</t>
  </si>
  <si>
    <t>DiffAmp - ADC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</si>
</sst>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topLeftCell="B1" workbookViewId="0">
      <selection activeCell="M6" sqref="M6"/>
    </sheetView>
  </sheetViews>
  <sheetFormatPr defaultRowHeight="15" x14ac:dyDescent="0.25"/>
  <cols>
    <col min="1" max="1" width="15.28515625" customWidth="1"/>
  </cols>
  <sheetData>
    <row r="1" spans="1:21" x14ac:dyDescent="0.25">
      <c r="A1" t="s">
        <v>11</v>
      </c>
      <c r="B1" t="s">
        <v>12</v>
      </c>
      <c r="H1" t="s">
        <v>15</v>
      </c>
      <c r="I1">
        <v>5</v>
      </c>
      <c r="M1" t="s">
        <v>17</v>
      </c>
      <c r="N1" s="3">
        <v>2.5</v>
      </c>
    </row>
    <row r="2" spans="1:21" x14ac:dyDescent="0.25">
      <c r="A2" t="s">
        <v>13</v>
      </c>
      <c r="B2" t="s">
        <v>14</v>
      </c>
      <c r="M2" t="s">
        <v>16</v>
      </c>
      <c r="N2" s="3">
        <v>100</v>
      </c>
    </row>
    <row r="4" spans="1:21" x14ac:dyDescent="0.25">
      <c r="B4" t="s">
        <v>3</v>
      </c>
      <c r="D4" t="s">
        <v>2</v>
      </c>
    </row>
    <row r="5" spans="1:21" x14ac:dyDescent="0.25">
      <c r="B5" t="s">
        <v>4</v>
      </c>
      <c r="C5" t="s">
        <v>5</v>
      </c>
      <c r="D5" t="s">
        <v>4</v>
      </c>
      <c r="E5" t="s">
        <v>5</v>
      </c>
      <c r="F5" t="s">
        <v>9</v>
      </c>
      <c r="H5" t="s">
        <v>18</v>
      </c>
      <c r="M5" t="s">
        <v>20</v>
      </c>
      <c r="R5" t="s">
        <v>19</v>
      </c>
    </row>
    <row r="6" spans="1:21" x14ac:dyDescent="0.25">
      <c r="A6" t="s">
        <v>8</v>
      </c>
      <c r="B6" s="1">
        <v>2.5139999999999998</v>
      </c>
      <c r="C6" s="1">
        <v>2.5150000000000001</v>
      </c>
      <c r="D6" s="1">
        <v>2.5139999999999998</v>
      </c>
      <c r="E6" s="1">
        <v>2.5150000000000001</v>
      </c>
      <c r="H6" s="2" t="str">
        <f>DEC2HEX(INT((B6*256)/$I$1))</f>
        <v>80</v>
      </c>
      <c r="I6" s="2" t="str">
        <f t="shared" ref="I6:K10" si="0">DEC2HEX(INT((C6*256)/$I$1))</f>
        <v>80</v>
      </c>
      <c r="J6" s="2" t="str">
        <f t="shared" si="0"/>
        <v>80</v>
      </c>
      <c r="K6" s="2" t="str">
        <f t="shared" si="0"/>
        <v>80</v>
      </c>
      <c r="M6" s="3" t="str">
        <f>DEC2HEX(INT((($N$2 * (B6-$N$1)) * 256) / $I$1))</f>
        <v>47</v>
      </c>
      <c r="N6" s="3" t="str">
        <f t="shared" ref="N6:P6" si="1">DEC2HEX(INT((($N$2 * (C6-$N$1)) * 256) / $I$1))</f>
        <v>4C</v>
      </c>
      <c r="O6" s="3" t="str">
        <f t="shared" si="1"/>
        <v>47</v>
      </c>
      <c r="P6" s="3" t="str">
        <f t="shared" si="1"/>
        <v>4C</v>
      </c>
      <c r="R6" s="3">
        <f>($N$2 * (B6-$N$1))</f>
        <v>1.399999999999979</v>
      </c>
      <c r="S6" s="3">
        <f t="shared" ref="S6:U6" si="2">($N$2 * (C6-$N$1))</f>
        <v>1.5000000000000124</v>
      </c>
      <c r="T6" s="3">
        <f t="shared" si="2"/>
        <v>1.399999999999979</v>
      </c>
      <c r="U6" s="3">
        <f t="shared" si="2"/>
        <v>1.5000000000000124</v>
      </c>
    </row>
    <row r="7" spans="1:21" x14ac:dyDescent="0.25">
      <c r="A7" t="s">
        <v>0</v>
      </c>
      <c r="B7" s="1">
        <v>2.5249999999999999</v>
      </c>
      <c r="C7" s="1">
        <v>2.5259999999999998</v>
      </c>
      <c r="D7" s="1">
        <v>2.5329999999999999</v>
      </c>
      <c r="E7" s="1">
        <v>2.5350000000000001</v>
      </c>
      <c r="H7" s="2" t="str">
        <f t="shared" ref="H7:H10" si="3">DEC2HEX(INT((B7*256)/$I$1))</f>
        <v>81</v>
      </c>
      <c r="I7" s="2" t="str">
        <f t="shared" si="0"/>
        <v>81</v>
      </c>
      <c r="J7" s="2" t="str">
        <f t="shared" si="0"/>
        <v>81</v>
      </c>
      <c r="K7" s="2" t="str">
        <f t="shared" si="0"/>
        <v>81</v>
      </c>
      <c r="M7" s="3" t="str">
        <f t="shared" ref="M7:M10" si="4">DEC2HEX(INT((($N$2 * (B7-$N$1)) * 256) / $I$1))</f>
        <v>80</v>
      </c>
      <c r="N7" s="3" t="str">
        <f t="shared" ref="N7:N10" si="5">DEC2HEX(INT((($N$2 * (C7-$N$1)) * 256) / $I$1))</f>
        <v>85</v>
      </c>
      <c r="O7" s="3" t="str">
        <f t="shared" ref="O7:O10" si="6">DEC2HEX(INT((($N$2 * (D7-$N$1)) * 256) / $I$1))</f>
        <v>A8</v>
      </c>
      <c r="P7" s="3" t="str">
        <f t="shared" ref="P7:P10" si="7">DEC2HEX(INT((($N$2 * (E7-$N$1)) * 256) / $I$1))</f>
        <v>B3</v>
      </c>
      <c r="R7" s="3">
        <f t="shared" ref="R7:R10" si="8">($N$2 * (B7-$N$1))</f>
        <v>2.4999999999999911</v>
      </c>
      <c r="S7" s="3">
        <f t="shared" ref="S7:S10" si="9">($N$2 * (C7-$N$1))</f>
        <v>2.5999999999999801</v>
      </c>
      <c r="T7" s="3">
        <f t="shared" ref="T7:T10" si="10">($N$2 * (D7-$N$1))</f>
        <v>3.2999999999999918</v>
      </c>
      <c r="U7" s="3">
        <f t="shared" ref="U7:U10" si="11">($N$2 * (E7-$N$1))</f>
        <v>3.5000000000000142</v>
      </c>
    </row>
    <row r="8" spans="1:21" x14ac:dyDescent="0.25">
      <c r="A8" t="s">
        <v>7</v>
      </c>
      <c r="B8" s="1">
        <v>2.516</v>
      </c>
      <c r="C8" s="1">
        <v>2.516</v>
      </c>
      <c r="D8" s="1">
        <v>2.5169999999999999</v>
      </c>
      <c r="E8" s="1">
        <v>2.5179999999999998</v>
      </c>
      <c r="F8" t="s">
        <v>10</v>
      </c>
      <c r="H8" s="2" t="str">
        <f t="shared" si="3"/>
        <v>80</v>
      </c>
      <c r="I8" s="2" t="str">
        <f t="shared" si="0"/>
        <v>80</v>
      </c>
      <c r="J8" s="2" t="str">
        <f t="shared" si="0"/>
        <v>80</v>
      </c>
      <c r="K8" s="2" t="str">
        <f t="shared" si="0"/>
        <v>80</v>
      </c>
      <c r="M8" s="3" t="str">
        <f t="shared" si="4"/>
        <v>51</v>
      </c>
      <c r="N8" s="3" t="str">
        <f t="shared" si="5"/>
        <v>51</v>
      </c>
      <c r="O8" s="3" t="str">
        <f t="shared" si="6"/>
        <v>57</v>
      </c>
      <c r="P8" s="3" t="str">
        <f t="shared" si="7"/>
        <v>5C</v>
      </c>
      <c r="R8" s="3">
        <f t="shared" si="8"/>
        <v>1.6000000000000014</v>
      </c>
      <c r="S8" s="3">
        <f t="shared" si="9"/>
        <v>1.6000000000000014</v>
      </c>
      <c r="T8" s="3">
        <f t="shared" si="10"/>
        <v>1.6999999999999904</v>
      </c>
      <c r="U8" s="3">
        <f t="shared" si="11"/>
        <v>1.7999999999999794</v>
      </c>
    </row>
    <row r="9" spans="1:21" x14ac:dyDescent="0.25">
      <c r="A9" t="s">
        <v>1</v>
      </c>
      <c r="B9" s="1">
        <v>2.5289999999999999</v>
      </c>
      <c r="C9" s="1">
        <v>2.5299999999999998</v>
      </c>
      <c r="D9" s="1">
        <v>2.5369999999999999</v>
      </c>
      <c r="E9" s="1">
        <v>2.5409999999999999</v>
      </c>
      <c r="H9" s="2" t="str">
        <f t="shared" si="3"/>
        <v>81</v>
      </c>
      <c r="I9" s="2" t="str">
        <f t="shared" si="0"/>
        <v>81</v>
      </c>
      <c r="J9" s="2" t="str">
        <f t="shared" si="0"/>
        <v>81</v>
      </c>
      <c r="K9" s="2" t="str">
        <f t="shared" si="0"/>
        <v>82</v>
      </c>
      <c r="M9" s="3" t="str">
        <f t="shared" si="4"/>
        <v>94</v>
      </c>
      <c r="N9" s="3" t="str">
        <f t="shared" si="5"/>
        <v>99</v>
      </c>
      <c r="O9" s="3" t="str">
        <f t="shared" si="6"/>
        <v>BD</v>
      </c>
      <c r="P9" s="3" t="str">
        <f t="shared" si="7"/>
        <v>D1</v>
      </c>
      <c r="R9" s="3">
        <f t="shared" si="8"/>
        <v>2.8999999999999915</v>
      </c>
      <c r="S9" s="3">
        <f t="shared" si="9"/>
        <v>2.9999999999999805</v>
      </c>
      <c r="T9" s="3">
        <f t="shared" si="10"/>
        <v>3.6999999999999922</v>
      </c>
      <c r="U9" s="3">
        <f t="shared" si="11"/>
        <v>4.0999999999999925</v>
      </c>
    </row>
    <row r="10" spans="1:21" x14ac:dyDescent="0.25">
      <c r="A10" t="s">
        <v>6</v>
      </c>
      <c r="B10" s="1">
        <v>2.5209999999999999</v>
      </c>
      <c r="C10" s="1">
        <v>2.5209999999999999</v>
      </c>
      <c r="D10" s="1">
        <v>2.5209999999999999</v>
      </c>
      <c r="E10" s="1">
        <v>2.5219999999999998</v>
      </c>
      <c r="F10" t="s">
        <v>10</v>
      </c>
      <c r="H10" s="2" t="str">
        <f t="shared" si="3"/>
        <v>81</v>
      </c>
      <c r="I10" s="2" t="str">
        <f t="shared" si="0"/>
        <v>81</v>
      </c>
      <c r="J10" s="2" t="str">
        <f t="shared" si="0"/>
        <v>81</v>
      </c>
      <c r="K10" s="2" t="str">
        <f t="shared" si="0"/>
        <v>81</v>
      </c>
      <c r="M10" s="3" t="str">
        <f t="shared" si="4"/>
        <v>6B</v>
      </c>
      <c r="N10" s="3" t="str">
        <f t="shared" si="5"/>
        <v>6B</v>
      </c>
      <c r="O10" s="3" t="str">
        <f t="shared" si="6"/>
        <v>6B</v>
      </c>
      <c r="P10" s="3" t="str">
        <f t="shared" si="7"/>
        <v>70</v>
      </c>
      <c r="R10" s="3">
        <f t="shared" si="8"/>
        <v>2.0999999999999908</v>
      </c>
      <c r="S10" s="3">
        <f t="shared" si="9"/>
        <v>2.0999999999999908</v>
      </c>
      <c r="T10" s="3">
        <f t="shared" si="10"/>
        <v>2.0999999999999908</v>
      </c>
      <c r="U10" s="3">
        <f t="shared" si="11"/>
        <v>2.1999999999999797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Jakree Winyan</dc:creator>
  <cp:lastModifiedBy>Jakree Winyan</cp:lastModifiedBy>
  <dcterms:created xsi:type="dcterms:W3CDTF">2018-11-11T06:52:47Z</dcterms:created>
  <dcterms:modified xsi:type="dcterms:W3CDTF">2018-11-18T07:37:19Z</dcterms:modified>
</cp:coreProperties>
</file>