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5\upwork\pinescript\VZ\"/>
    </mc:Choice>
  </mc:AlternateContent>
  <xr:revisionPtr revIDLastSave="0" documentId="13_ncr:1_{75D3FC5A-4AA3-4452-B920-759556E23165}" xr6:coauthVersionLast="47" xr6:coauthVersionMax="47" xr10:uidLastSave="{00000000-0000-0000-0000-000000000000}"/>
  <bookViews>
    <workbookView xWindow="-120" yWindow="-120" windowWidth="29040" windowHeight="15990" xr2:uid="{80B96E31-96CB-4C01-8C52-55FF3DA06620}"/>
  </bookViews>
  <sheets>
    <sheet name="abc" sheetId="1" r:id="rId1"/>
  </sheets>
  <definedNames>
    <definedName name="_xlnm._FilterDatabase" localSheetId="0" hidden="1">abc!$A$1:$N$209</definedName>
  </definedNames>
  <calcPr calcId="181029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" i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" i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R2" i="1" l="1"/>
</calcChain>
</file>

<file path=xl/sharedStrings.xml><?xml version="1.0" encoding="utf-8"?>
<sst xmlns="http://schemas.openxmlformats.org/spreadsheetml/2006/main" count="435" uniqueCount="23">
  <si>
    <t>Trade #</t>
  </si>
  <si>
    <t>Type</t>
  </si>
  <si>
    <t>Signal</t>
  </si>
  <si>
    <t>Date/Time</t>
  </si>
  <si>
    <t>Price USD</t>
  </si>
  <si>
    <t>Contracts</t>
  </si>
  <si>
    <t>Profit USD</t>
  </si>
  <si>
    <t>Profit %</t>
  </si>
  <si>
    <t>Cum. Profit USD</t>
  </si>
  <si>
    <t>Cum. Profit %</t>
  </si>
  <si>
    <t>Run-up USD</t>
  </si>
  <si>
    <t>Run-up %</t>
  </si>
  <si>
    <t>Drawdown USD</t>
  </si>
  <si>
    <t>Drawdown %</t>
  </si>
  <si>
    <t>Exit Short</t>
  </si>
  <si>
    <t>Short TP/SL</t>
  </si>
  <si>
    <t>Short Close</t>
  </si>
  <si>
    <t>Margin call</t>
  </si>
  <si>
    <t>Equity</t>
  </si>
  <si>
    <t>MaxPeak</t>
  </si>
  <si>
    <t>DrawDown</t>
  </si>
  <si>
    <t>MaxDD</t>
  </si>
  <si>
    <t>SumProfit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</si>
</sst>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9" fontId="0" fillId="0" borderId="0" xfId="43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abc!$O$1</c:f>
              <c:strCache>
                <c:ptCount val="1"/>
                <c:pt idx="0">
                  <c:v>Equity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abc!$D$2:$D$209</c:f>
              <c:numCache>
                <c:formatCode>m/d/yyyy</c:formatCode>
                <c:ptCount val="208"/>
                <c:pt idx="0">
                  <c:v>40056</c:v>
                </c:pt>
                <c:pt idx="1">
                  <c:v>40087</c:v>
                </c:pt>
                <c:pt idx="2">
                  <c:v>40114</c:v>
                </c:pt>
                <c:pt idx="3">
                  <c:v>40116</c:v>
                </c:pt>
                <c:pt idx="4">
                  <c:v>40144</c:v>
                </c:pt>
                <c:pt idx="5">
                  <c:v>40213</c:v>
                </c:pt>
                <c:pt idx="6">
                  <c:v>40284</c:v>
                </c:pt>
                <c:pt idx="7">
                  <c:v>40336</c:v>
                </c:pt>
                <c:pt idx="8">
                  <c:v>40353</c:v>
                </c:pt>
                <c:pt idx="9">
                  <c:v>40375</c:v>
                </c:pt>
                <c:pt idx="10">
                  <c:v>40410</c:v>
                </c:pt>
                <c:pt idx="11">
                  <c:v>40494</c:v>
                </c:pt>
                <c:pt idx="12">
                  <c:v>40511</c:v>
                </c:pt>
                <c:pt idx="13">
                  <c:v>40562</c:v>
                </c:pt>
                <c:pt idx="14">
                  <c:v>40666</c:v>
                </c:pt>
                <c:pt idx="15">
                  <c:v>40709</c:v>
                </c:pt>
                <c:pt idx="16">
                  <c:v>40735</c:v>
                </c:pt>
                <c:pt idx="17">
                  <c:v>40751</c:v>
                </c:pt>
                <c:pt idx="18">
                  <c:v>40806</c:v>
                </c:pt>
                <c:pt idx="19">
                  <c:v>40834</c:v>
                </c:pt>
                <c:pt idx="20">
                  <c:v>40854</c:v>
                </c:pt>
                <c:pt idx="21">
                  <c:v>40856</c:v>
                </c:pt>
                <c:pt idx="22">
                  <c:v>40948</c:v>
                </c:pt>
                <c:pt idx="23">
                  <c:v>40953</c:v>
                </c:pt>
                <c:pt idx="24">
                  <c:v>40974</c:v>
                </c:pt>
                <c:pt idx="25">
                  <c:v>40996</c:v>
                </c:pt>
                <c:pt idx="26">
                  <c:v>41015</c:v>
                </c:pt>
                <c:pt idx="27">
                  <c:v>41018</c:v>
                </c:pt>
                <c:pt idx="28">
                  <c:v>41023</c:v>
                </c:pt>
                <c:pt idx="29">
                  <c:v>41036</c:v>
                </c:pt>
                <c:pt idx="30">
                  <c:v>41043</c:v>
                </c:pt>
                <c:pt idx="31">
                  <c:v>41072</c:v>
                </c:pt>
                <c:pt idx="32">
                  <c:v>41113</c:v>
                </c:pt>
                <c:pt idx="33">
                  <c:v>41152</c:v>
                </c:pt>
                <c:pt idx="34">
                  <c:v>41178</c:v>
                </c:pt>
                <c:pt idx="35">
                  <c:v>41201</c:v>
                </c:pt>
                <c:pt idx="36">
                  <c:v>41219</c:v>
                </c:pt>
                <c:pt idx="37">
                  <c:v>41220</c:v>
                </c:pt>
                <c:pt idx="38">
                  <c:v>41228</c:v>
                </c:pt>
                <c:pt idx="39">
                  <c:v>41263</c:v>
                </c:pt>
                <c:pt idx="40">
                  <c:v>41305</c:v>
                </c:pt>
                <c:pt idx="41">
                  <c:v>41330</c:v>
                </c:pt>
                <c:pt idx="42">
                  <c:v>41352</c:v>
                </c:pt>
                <c:pt idx="43">
                  <c:v>41381</c:v>
                </c:pt>
                <c:pt idx="44">
                  <c:v>41396</c:v>
                </c:pt>
                <c:pt idx="45">
                  <c:v>41417</c:v>
                </c:pt>
                <c:pt idx="46">
                  <c:v>41424</c:v>
                </c:pt>
                <c:pt idx="47">
                  <c:v>41493</c:v>
                </c:pt>
                <c:pt idx="48">
                  <c:v>41506</c:v>
                </c:pt>
                <c:pt idx="49">
                  <c:v>41513</c:v>
                </c:pt>
                <c:pt idx="50">
                  <c:v>41547</c:v>
                </c:pt>
                <c:pt idx="51">
                  <c:v>41550</c:v>
                </c:pt>
                <c:pt idx="52">
                  <c:v>41562</c:v>
                </c:pt>
                <c:pt idx="53">
                  <c:v>41611</c:v>
                </c:pt>
                <c:pt idx="54">
                  <c:v>41641</c:v>
                </c:pt>
                <c:pt idx="55">
                  <c:v>41701</c:v>
                </c:pt>
                <c:pt idx="56">
                  <c:v>41708</c:v>
                </c:pt>
                <c:pt idx="57">
                  <c:v>41718</c:v>
                </c:pt>
                <c:pt idx="58">
                  <c:v>41722</c:v>
                </c:pt>
                <c:pt idx="59">
                  <c:v>41725</c:v>
                </c:pt>
                <c:pt idx="60">
                  <c:v>41736</c:v>
                </c:pt>
                <c:pt idx="61">
                  <c:v>41802</c:v>
                </c:pt>
                <c:pt idx="62">
                  <c:v>41842</c:v>
                </c:pt>
                <c:pt idx="63">
                  <c:v>41844</c:v>
                </c:pt>
                <c:pt idx="64">
                  <c:v>41848</c:v>
                </c:pt>
                <c:pt idx="65">
                  <c:v>41892</c:v>
                </c:pt>
                <c:pt idx="66">
                  <c:v>41905</c:v>
                </c:pt>
                <c:pt idx="67">
                  <c:v>41935</c:v>
                </c:pt>
                <c:pt idx="68">
                  <c:v>41974</c:v>
                </c:pt>
                <c:pt idx="69">
                  <c:v>41982</c:v>
                </c:pt>
                <c:pt idx="70">
                  <c:v>42004</c:v>
                </c:pt>
                <c:pt idx="71">
                  <c:v>42016</c:v>
                </c:pt>
                <c:pt idx="72">
                  <c:v>42032</c:v>
                </c:pt>
                <c:pt idx="73">
                  <c:v>42040</c:v>
                </c:pt>
                <c:pt idx="74">
                  <c:v>42044</c:v>
                </c:pt>
                <c:pt idx="75">
                  <c:v>42074</c:v>
                </c:pt>
                <c:pt idx="76">
                  <c:v>42089</c:v>
                </c:pt>
                <c:pt idx="77">
                  <c:v>42164</c:v>
                </c:pt>
                <c:pt idx="78">
                  <c:v>42170</c:v>
                </c:pt>
                <c:pt idx="79">
                  <c:v>42184</c:v>
                </c:pt>
                <c:pt idx="80">
                  <c:v>42212</c:v>
                </c:pt>
                <c:pt idx="81">
                  <c:v>42269</c:v>
                </c:pt>
                <c:pt idx="82">
                  <c:v>42320</c:v>
                </c:pt>
                <c:pt idx="83">
                  <c:v>42341</c:v>
                </c:pt>
                <c:pt idx="84">
                  <c:v>42347</c:v>
                </c:pt>
                <c:pt idx="85">
                  <c:v>42356</c:v>
                </c:pt>
                <c:pt idx="86">
                  <c:v>42373</c:v>
                </c:pt>
                <c:pt idx="87">
                  <c:v>42403</c:v>
                </c:pt>
                <c:pt idx="88">
                  <c:v>42424</c:v>
                </c:pt>
                <c:pt idx="89">
                  <c:v>42509</c:v>
                </c:pt>
                <c:pt idx="90">
                  <c:v>42545</c:v>
                </c:pt>
                <c:pt idx="91">
                  <c:v>42622</c:v>
                </c:pt>
                <c:pt idx="92">
                  <c:v>42642</c:v>
                </c:pt>
                <c:pt idx="93">
                  <c:v>42671</c:v>
                </c:pt>
                <c:pt idx="94">
                  <c:v>42733</c:v>
                </c:pt>
                <c:pt idx="95">
                  <c:v>42816</c:v>
                </c:pt>
                <c:pt idx="96">
                  <c:v>42872</c:v>
                </c:pt>
                <c:pt idx="97">
                  <c:v>42895</c:v>
                </c:pt>
                <c:pt idx="98">
                  <c:v>42943</c:v>
                </c:pt>
                <c:pt idx="99">
                  <c:v>42971</c:v>
                </c:pt>
                <c:pt idx="100">
                  <c:v>42983</c:v>
                </c:pt>
                <c:pt idx="101">
                  <c:v>43070</c:v>
                </c:pt>
                <c:pt idx="102">
                  <c:v>43119</c:v>
                </c:pt>
                <c:pt idx="103">
                  <c:v>43124</c:v>
                </c:pt>
                <c:pt idx="104">
                  <c:v>43159</c:v>
                </c:pt>
                <c:pt idx="105">
                  <c:v>43178</c:v>
                </c:pt>
                <c:pt idx="106">
                  <c:v>43181</c:v>
                </c:pt>
                <c:pt idx="107">
                  <c:v>43214</c:v>
                </c:pt>
                <c:pt idx="108">
                  <c:v>43252</c:v>
                </c:pt>
                <c:pt idx="109">
                  <c:v>43270</c:v>
                </c:pt>
                <c:pt idx="110">
                  <c:v>43276</c:v>
                </c:pt>
                <c:pt idx="111">
                  <c:v>43322</c:v>
                </c:pt>
                <c:pt idx="112">
                  <c:v>43327</c:v>
                </c:pt>
                <c:pt idx="113">
                  <c:v>43343</c:v>
                </c:pt>
                <c:pt idx="114">
                  <c:v>43349</c:v>
                </c:pt>
                <c:pt idx="115">
                  <c:v>43377</c:v>
                </c:pt>
                <c:pt idx="116">
                  <c:v>43416</c:v>
                </c:pt>
                <c:pt idx="117">
                  <c:v>43424</c:v>
                </c:pt>
                <c:pt idx="118">
                  <c:v>43438</c:v>
                </c:pt>
                <c:pt idx="119">
                  <c:v>43487</c:v>
                </c:pt>
                <c:pt idx="120">
                  <c:v>43546</c:v>
                </c:pt>
                <c:pt idx="121">
                  <c:v>43552</c:v>
                </c:pt>
                <c:pt idx="122">
                  <c:v>43580</c:v>
                </c:pt>
                <c:pt idx="123">
                  <c:v>43591</c:v>
                </c:pt>
                <c:pt idx="124">
                  <c:v>43609</c:v>
                </c:pt>
                <c:pt idx="125">
                  <c:v>43677</c:v>
                </c:pt>
                <c:pt idx="126">
                  <c:v>43700</c:v>
                </c:pt>
                <c:pt idx="127">
                  <c:v>43712</c:v>
                </c:pt>
                <c:pt idx="128">
                  <c:v>43732</c:v>
                </c:pt>
                <c:pt idx="129">
                  <c:v>43740</c:v>
                </c:pt>
                <c:pt idx="130">
                  <c:v>43801</c:v>
                </c:pt>
                <c:pt idx="131">
                  <c:v>43809</c:v>
                </c:pt>
                <c:pt idx="132">
                  <c:v>43829</c:v>
                </c:pt>
                <c:pt idx="133">
                  <c:v>43871</c:v>
                </c:pt>
                <c:pt idx="134">
                  <c:v>43881</c:v>
                </c:pt>
                <c:pt idx="135">
                  <c:v>43923</c:v>
                </c:pt>
                <c:pt idx="136">
                  <c:v>43942</c:v>
                </c:pt>
                <c:pt idx="137">
                  <c:v>43945</c:v>
                </c:pt>
                <c:pt idx="138">
                  <c:v>43955</c:v>
                </c:pt>
                <c:pt idx="139">
                  <c:v>43993</c:v>
                </c:pt>
                <c:pt idx="140">
                  <c:v>44026</c:v>
                </c:pt>
                <c:pt idx="141">
                  <c:v>44070</c:v>
                </c:pt>
                <c:pt idx="142">
                  <c:v>44098</c:v>
                </c:pt>
                <c:pt idx="143">
                  <c:v>44109</c:v>
                </c:pt>
                <c:pt idx="144">
                  <c:v>44130</c:v>
                </c:pt>
                <c:pt idx="145">
                  <c:v>44176</c:v>
                </c:pt>
                <c:pt idx="146">
                  <c:v>44186</c:v>
                </c:pt>
                <c:pt idx="147">
                  <c:v>44195</c:v>
                </c:pt>
                <c:pt idx="148">
                  <c:v>44200</c:v>
                </c:pt>
                <c:pt idx="149">
                  <c:v>44221</c:v>
                </c:pt>
                <c:pt idx="150">
                  <c:v>44250</c:v>
                </c:pt>
                <c:pt idx="151">
                  <c:v>44259</c:v>
                </c:pt>
                <c:pt idx="152">
                  <c:v>44306</c:v>
                </c:pt>
                <c:pt idx="153">
                  <c:v>44335</c:v>
                </c:pt>
                <c:pt idx="154">
                  <c:v>44365</c:v>
                </c:pt>
                <c:pt idx="155">
                  <c:v>44385</c:v>
                </c:pt>
                <c:pt idx="156">
                  <c:v>44396</c:v>
                </c:pt>
                <c:pt idx="157">
                  <c:v>44400</c:v>
                </c:pt>
                <c:pt idx="158">
                  <c:v>44405</c:v>
                </c:pt>
                <c:pt idx="159">
                  <c:v>44411</c:v>
                </c:pt>
                <c:pt idx="160">
                  <c:v>44425</c:v>
                </c:pt>
                <c:pt idx="161">
                  <c:v>44449</c:v>
                </c:pt>
                <c:pt idx="162">
                  <c:v>44454</c:v>
                </c:pt>
                <c:pt idx="163">
                  <c:v>44459</c:v>
                </c:pt>
                <c:pt idx="164">
                  <c:v>44467</c:v>
                </c:pt>
                <c:pt idx="165">
                  <c:v>44509</c:v>
                </c:pt>
                <c:pt idx="166">
                  <c:v>44522</c:v>
                </c:pt>
                <c:pt idx="167">
                  <c:v>44526</c:v>
                </c:pt>
                <c:pt idx="168">
                  <c:v>44550</c:v>
                </c:pt>
                <c:pt idx="169">
                  <c:v>44596</c:v>
                </c:pt>
                <c:pt idx="170">
                  <c:v>44603</c:v>
                </c:pt>
                <c:pt idx="171">
                  <c:v>44610</c:v>
                </c:pt>
                <c:pt idx="172">
                  <c:v>44642</c:v>
                </c:pt>
                <c:pt idx="173">
                  <c:v>44648</c:v>
                </c:pt>
                <c:pt idx="174">
                  <c:v>44670</c:v>
                </c:pt>
                <c:pt idx="175">
                  <c:v>44676</c:v>
                </c:pt>
                <c:pt idx="176">
                  <c:v>44678</c:v>
                </c:pt>
                <c:pt idx="177">
                  <c:v>44686</c:v>
                </c:pt>
                <c:pt idx="178">
                  <c:v>44722</c:v>
                </c:pt>
                <c:pt idx="179">
                  <c:v>44775</c:v>
                </c:pt>
                <c:pt idx="180">
                  <c:v>44777</c:v>
                </c:pt>
                <c:pt idx="181">
                  <c:v>44782</c:v>
                </c:pt>
                <c:pt idx="182">
                  <c:v>44785</c:v>
                </c:pt>
                <c:pt idx="183">
                  <c:v>44799</c:v>
                </c:pt>
                <c:pt idx="184">
                  <c:v>44827</c:v>
                </c:pt>
                <c:pt idx="185">
                  <c:v>44854</c:v>
                </c:pt>
                <c:pt idx="186">
                  <c:v>44874</c:v>
                </c:pt>
                <c:pt idx="187">
                  <c:v>44974</c:v>
                </c:pt>
                <c:pt idx="188">
                  <c:v>44994</c:v>
                </c:pt>
                <c:pt idx="189">
                  <c:v>45008</c:v>
                </c:pt>
                <c:pt idx="190">
                  <c:v>45041</c:v>
                </c:pt>
                <c:pt idx="191">
                  <c:v>45070</c:v>
                </c:pt>
                <c:pt idx="192">
                  <c:v>45113</c:v>
                </c:pt>
                <c:pt idx="193">
                  <c:v>45154</c:v>
                </c:pt>
                <c:pt idx="194">
                  <c:v>45163</c:v>
                </c:pt>
                <c:pt idx="195">
                  <c:v>45190</c:v>
                </c:pt>
                <c:pt idx="196">
                  <c:v>45212</c:v>
                </c:pt>
                <c:pt idx="197">
                  <c:v>45217</c:v>
                </c:pt>
                <c:pt idx="198">
                  <c:v>45280</c:v>
                </c:pt>
                <c:pt idx="199">
                  <c:v>45307</c:v>
                </c:pt>
                <c:pt idx="200">
                  <c:v>45322</c:v>
                </c:pt>
                <c:pt idx="201">
                  <c:v>45335</c:v>
                </c:pt>
                <c:pt idx="202">
                  <c:v>45343</c:v>
                </c:pt>
                <c:pt idx="203">
                  <c:v>45356</c:v>
                </c:pt>
                <c:pt idx="204">
                  <c:v>45359</c:v>
                </c:pt>
                <c:pt idx="205">
                  <c:v>45365</c:v>
                </c:pt>
                <c:pt idx="206">
                  <c:v>45384</c:v>
                </c:pt>
                <c:pt idx="207">
                  <c:v>45441</c:v>
                </c:pt>
              </c:numCache>
            </c:numRef>
          </c:cat>
          <c:val>
            <c:numRef>
              <c:f>abc!$O$2:$O$209</c:f>
              <c:numCache>
                <c:formatCode>_(* #,##0.00_);_(* \(#,##0.00\);_(* "-"??_);_(@_)</c:formatCode>
                <c:ptCount val="208"/>
                <c:pt idx="0">
                  <c:v>100000</c:v>
                </c:pt>
                <c:pt idx="1">
                  <c:v>94790</c:v>
                </c:pt>
                <c:pt idx="2">
                  <c:v>98534.205000000002</c:v>
                </c:pt>
                <c:pt idx="3">
                  <c:v>94031.191831500008</c:v>
                </c:pt>
                <c:pt idx="4">
                  <c:v>123829.67652290236</c:v>
                </c:pt>
                <c:pt idx="5">
                  <c:v>122888.57098132829</c:v>
                </c:pt>
                <c:pt idx="6">
                  <c:v>131625.94837810073</c:v>
                </c:pt>
                <c:pt idx="7">
                  <c:v>125360.55323530314</c:v>
                </c:pt>
                <c:pt idx="8">
                  <c:v>120220.77055265571</c:v>
                </c:pt>
                <c:pt idx="9">
                  <c:v>173153.97582699003</c:v>
                </c:pt>
                <c:pt idx="10">
                  <c:v>172392.09833335128</c:v>
                </c:pt>
                <c:pt idx="11">
                  <c:v>216248.64814935584</c:v>
                </c:pt>
                <c:pt idx="12">
                  <c:v>266310.21019593172</c:v>
                </c:pt>
                <c:pt idx="13">
                  <c:v>258507.32103719094</c:v>
                </c:pt>
                <c:pt idx="14">
                  <c:v>268330.59923660418</c:v>
                </c:pt>
                <c:pt idx="15">
                  <c:v>256443.55369042262</c:v>
                </c:pt>
                <c:pt idx="16">
                  <c:v>261982.73445013576</c:v>
                </c:pt>
                <c:pt idx="17">
                  <c:v>274060.13850828703</c:v>
                </c:pt>
                <c:pt idx="18">
                  <c:v>274251.98060524283</c:v>
                </c:pt>
                <c:pt idx="19">
                  <c:v>262870.52341012529</c:v>
                </c:pt>
                <c:pt idx="20">
                  <c:v>365179.73112134606</c:v>
                </c:pt>
                <c:pt idx="21">
                  <c:v>339726.70386218827</c:v>
                </c:pt>
                <c:pt idx="22">
                  <c:v>336261.49148279394</c:v>
                </c:pt>
                <c:pt idx="23">
                  <c:v>427119.34648144484</c:v>
                </c:pt>
                <c:pt idx="24">
                  <c:v>418705.09535576036</c:v>
                </c:pt>
                <c:pt idx="25">
                  <c:v>417993.29669365555</c:v>
                </c:pt>
                <c:pt idx="26">
                  <c:v>427189.14922091598</c:v>
                </c:pt>
                <c:pt idx="27">
                  <c:v>415996.793511328</c:v>
                </c:pt>
                <c:pt idx="28">
                  <c:v>402809.6951570189</c:v>
                </c:pt>
                <c:pt idx="29">
                  <c:v>369457.05239801772</c:v>
                </c:pt>
                <c:pt idx="30">
                  <c:v>463446.92652807344</c:v>
                </c:pt>
                <c:pt idx="31">
                  <c:v>502932.60466826527</c:v>
                </c:pt>
                <c:pt idx="32">
                  <c:v>597282.76130403182</c:v>
                </c:pt>
                <c:pt idx="33">
                  <c:v>593878.24956459878</c:v>
                </c:pt>
                <c:pt idx="34">
                  <c:v>563649.8466617607</c:v>
                </c:pt>
                <c:pt idx="35">
                  <c:v>533720.03980402125</c:v>
                </c:pt>
                <c:pt idx="36">
                  <c:v>527262.02732239256</c:v>
                </c:pt>
                <c:pt idx="37">
                  <c:v>579091.88460818375</c:v>
                </c:pt>
                <c:pt idx="38">
                  <c:v>653910.55609956104</c:v>
                </c:pt>
                <c:pt idx="39">
                  <c:v>581588.04859494953</c:v>
                </c:pt>
                <c:pt idx="40">
                  <c:v>583856.24198446982</c:v>
                </c:pt>
                <c:pt idx="41">
                  <c:v>557991.41046455782</c:v>
                </c:pt>
                <c:pt idx="42">
                  <c:v>545659.8002932911</c:v>
                </c:pt>
                <c:pt idx="43">
                  <c:v>520504.88349977037</c:v>
                </c:pt>
                <c:pt idx="44">
                  <c:v>520244.63105802052</c:v>
                </c:pt>
                <c:pt idx="45">
                  <c:v>656288.60207969288</c:v>
                </c:pt>
                <c:pt idx="46">
                  <c:v>638831.3252643731</c:v>
                </c:pt>
                <c:pt idx="47">
                  <c:v>580889.32406289445</c:v>
                </c:pt>
                <c:pt idx="48">
                  <c:v>590125.46431549452</c:v>
                </c:pt>
                <c:pt idx="49">
                  <c:v>579149.13067922636</c:v>
                </c:pt>
                <c:pt idx="50">
                  <c:v>589515.90011838451</c:v>
                </c:pt>
                <c:pt idx="51">
                  <c:v>683013.12187716039</c:v>
                </c:pt>
                <c:pt idx="52">
                  <c:v>692233.79902250215</c:v>
                </c:pt>
                <c:pt idx="53">
                  <c:v>640177.81733601005</c:v>
                </c:pt>
                <c:pt idx="54">
                  <c:v>625069.62084688025</c:v>
                </c:pt>
                <c:pt idx="55">
                  <c:v>610442.99171906326</c:v>
                </c:pt>
                <c:pt idx="56">
                  <c:v>600187.549458183</c:v>
                </c:pt>
                <c:pt idx="57">
                  <c:v>583982.48562281206</c:v>
                </c:pt>
                <c:pt idx="58">
                  <c:v>590055.90347328933</c:v>
                </c:pt>
                <c:pt idx="59">
                  <c:v>741405.24271418806</c:v>
                </c:pt>
                <c:pt idx="60">
                  <c:v>750079.68405394407</c:v>
                </c:pt>
                <c:pt idx="61">
                  <c:v>745204.16610759345</c:v>
                </c:pt>
                <c:pt idx="62">
                  <c:v>739987.73694484029</c:v>
                </c:pt>
                <c:pt idx="63">
                  <c:v>769143.25378046709</c:v>
                </c:pt>
                <c:pt idx="64">
                  <c:v>737531.46605008992</c:v>
                </c:pt>
                <c:pt idx="65">
                  <c:v>722854.58987569308</c:v>
                </c:pt>
                <c:pt idx="66">
                  <c:v>828174.50362058147</c:v>
                </c:pt>
                <c:pt idx="67">
                  <c:v>769374.11386352021</c:v>
                </c:pt>
                <c:pt idx="68">
                  <c:v>700899.81772966695</c:v>
                </c:pt>
                <c:pt idx="69">
                  <c:v>658986.00862943288</c:v>
                </c:pt>
                <c:pt idx="70">
                  <c:v>619644.5439142558</c:v>
                </c:pt>
                <c:pt idx="71">
                  <c:v>617785.61028251308</c:v>
                </c:pt>
                <c:pt idx="72">
                  <c:v>572007.69656057877</c:v>
                </c:pt>
                <c:pt idx="73">
                  <c:v>649686.34175350529</c:v>
                </c:pt>
                <c:pt idx="74">
                  <c:v>664434.22171130986</c:v>
                </c:pt>
                <c:pt idx="75">
                  <c:v>698918.35781812691</c:v>
                </c:pt>
                <c:pt idx="76">
                  <c:v>696751.7109088907</c:v>
                </c:pt>
                <c:pt idx="77">
                  <c:v>702395.39976725273</c:v>
                </c:pt>
                <c:pt idx="78">
                  <c:v>715459.95420292357</c:v>
                </c:pt>
                <c:pt idx="79">
                  <c:v>637260.18120854406</c:v>
                </c:pt>
                <c:pt idx="80">
                  <c:v>804094.89664894086</c:v>
                </c:pt>
                <c:pt idx="81">
                  <c:v>800637.28859335044</c:v>
                </c:pt>
                <c:pt idx="82">
                  <c:v>724016.30007496686</c:v>
                </c:pt>
                <c:pt idx="83">
                  <c:v>662981.72597864713</c:v>
                </c:pt>
                <c:pt idx="84">
                  <c:v>579976.41388612054</c:v>
                </c:pt>
                <c:pt idx="85">
                  <c:v>562055.14269703941</c:v>
                </c:pt>
                <c:pt idx="86">
                  <c:v>553849.13761366263</c:v>
                </c:pt>
                <c:pt idx="87">
                  <c:v>540667.52813845745</c:v>
                </c:pt>
                <c:pt idx="88">
                  <c:v>540667.52813845745</c:v>
                </c:pt>
                <c:pt idx="89">
                  <c:v>740768.58030250052</c:v>
                </c:pt>
                <c:pt idx="90">
                  <c:v>683877.55333526852</c:v>
                </c:pt>
                <c:pt idx="91">
                  <c:v>685997.5737506079</c:v>
                </c:pt>
                <c:pt idx="92">
                  <c:v>854684.37713588239</c:v>
                </c:pt>
                <c:pt idx="93">
                  <c:v>921349.7585524813</c:v>
                </c:pt>
                <c:pt idx="94">
                  <c:v>962718.36271148769</c:v>
                </c:pt>
                <c:pt idx="95">
                  <c:v>963199.72189284337</c:v>
                </c:pt>
                <c:pt idx="96">
                  <c:v>1051525.1363904171</c:v>
                </c:pt>
                <c:pt idx="97">
                  <c:v>1089485.1938141112</c:v>
                </c:pt>
                <c:pt idx="98">
                  <c:v>1027711.383324851</c:v>
                </c:pt>
                <c:pt idx="99">
                  <c:v>1061420.316697906</c:v>
                </c:pt>
                <c:pt idx="100">
                  <c:v>1078933.7519234214</c:v>
                </c:pt>
                <c:pt idx="101">
                  <c:v>1057031.3967593759</c:v>
                </c:pt>
                <c:pt idx="102">
                  <c:v>1009464.983905204</c:v>
                </c:pt>
                <c:pt idx="103">
                  <c:v>999875.06655810459</c:v>
                </c:pt>
                <c:pt idx="104">
                  <c:v>953080.91344318539</c:v>
                </c:pt>
                <c:pt idx="105">
                  <c:v>934972.37608776486</c:v>
                </c:pt>
                <c:pt idx="106">
                  <c:v>968070.39820127178</c:v>
                </c:pt>
                <c:pt idx="107">
                  <c:v>995466.79047036776</c:v>
                </c:pt>
                <c:pt idx="108">
                  <c:v>954354.01202394161</c:v>
                </c:pt>
                <c:pt idx="109">
                  <c:v>1045017.6431662161</c:v>
                </c:pt>
                <c:pt idx="110">
                  <c:v>1024221.7920672083</c:v>
                </c:pt>
                <c:pt idx="111">
                  <c:v>1050953.9808401624</c:v>
                </c:pt>
                <c:pt idx="112">
                  <c:v>990944.50853418908</c:v>
                </c:pt>
                <c:pt idx="113">
                  <c:v>1041383.5840185792</c:v>
                </c:pt>
                <c:pt idx="114">
                  <c:v>979525.39912787557</c:v>
                </c:pt>
                <c:pt idx="115">
                  <c:v>858749.91741540853</c:v>
                </c:pt>
                <c:pt idx="116">
                  <c:v>885113.53988006152</c:v>
                </c:pt>
                <c:pt idx="117">
                  <c:v>920518.08147526404</c:v>
                </c:pt>
                <c:pt idx="118">
                  <c:v>915823.43925974017</c:v>
                </c:pt>
                <c:pt idx="119">
                  <c:v>905566.21674003114</c:v>
                </c:pt>
                <c:pt idx="120">
                  <c:v>999654.54665932048</c:v>
                </c:pt>
                <c:pt idx="121">
                  <c:v>999654.54665932048</c:v>
                </c:pt>
                <c:pt idx="122">
                  <c:v>978961.69754347252</c:v>
                </c:pt>
                <c:pt idx="123">
                  <c:v>1177984.6106540605</c:v>
                </c:pt>
                <c:pt idx="124">
                  <c:v>1048759.6988653101</c:v>
                </c:pt>
                <c:pt idx="125">
                  <c:v>1017296.9078993507</c:v>
                </c:pt>
                <c:pt idx="126">
                  <c:v>1088812.8805246751</c:v>
                </c:pt>
                <c:pt idx="127">
                  <c:v>978189.49186336808</c:v>
                </c:pt>
                <c:pt idx="128">
                  <c:v>1230171.1049673718</c:v>
                </c:pt>
                <c:pt idx="129">
                  <c:v>1215286.0345972667</c:v>
                </c:pt>
                <c:pt idx="130">
                  <c:v>1315911.7182619204</c:v>
                </c:pt>
                <c:pt idx="131">
                  <c:v>1275776.4108549319</c:v>
                </c:pt>
                <c:pt idx="132">
                  <c:v>1221300.7581114264</c:v>
                </c:pt>
                <c:pt idx="133">
                  <c:v>1217392.5956854699</c:v>
                </c:pt>
                <c:pt idx="134">
                  <c:v>1242227.4046374534</c:v>
                </c:pt>
                <c:pt idx="135">
                  <c:v>1251047.2192103795</c:v>
                </c:pt>
                <c:pt idx="136">
                  <c:v>1185492.3449237556</c:v>
                </c:pt>
                <c:pt idx="137">
                  <c:v>1326803.0324386673</c:v>
                </c:pt>
                <c:pt idx="138">
                  <c:v>1251307.9398929072</c:v>
                </c:pt>
                <c:pt idx="139">
                  <c:v>1481923.9932151698</c:v>
                </c:pt>
                <c:pt idx="140">
                  <c:v>1390044.7056358291</c:v>
                </c:pt>
                <c:pt idx="141">
                  <c:v>1426602.8813940515</c:v>
                </c:pt>
                <c:pt idx="142">
                  <c:v>1489088.087599111</c:v>
                </c:pt>
                <c:pt idx="143">
                  <c:v>1746253.6003274776</c:v>
                </c:pt>
                <c:pt idx="144">
                  <c:v>1620697.9664639321</c:v>
                </c:pt>
                <c:pt idx="145">
                  <c:v>1599953.0324931936</c:v>
                </c:pt>
                <c:pt idx="146">
                  <c:v>1475956.672474971</c:v>
                </c:pt>
                <c:pt idx="147">
                  <c:v>1384594.9544487705</c:v>
                </c:pt>
                <c:pt idx="148">
                  <c:v>1416994.4763828719</c:v>
                </c:pt>
                <c:pt idx="149">
                  <c:v>1277562.2199067972</c:v>
                </c:pt>
                <c:pt idx="150">
                  <c:v>1656998.1992191158</c:v>
                </c:pt>
                <c:pt idx="151">
                  <c:v>1499583.3702932999</c:v>
                </c:pt>
                <c:pt idx="152">
                  <c:v>1705176.2503605112</c:v>
                </c:pt>
                <c:pt idx="153">
                  <c:v>1731265.4469910273</c:v>
                </c:pt>
                <c:pt idx="154">
                  <c:v>1566968.3560715788</c:v>
                </c:pt>
                <c:pt idx="155">
                  <c:v>1582638.0396322946</c:v>
                </c:pt>
                <c:pt idx="156">
                  <c:v>1581055.4015926623</c:v>
                </c:pt>
                <c:pt idx="157">
                  <c:v>1526508.9902377154</c:v>
                </c:pt>
                <c:pt idx="158">
                  <c:v>1629853.6488768088</c:v>
                </c:pt>
                <c:pt idx="159">
                  <c:v>1651530.7024068704</c:v>
                </c:pt>
                <c:pt idx="160">
                  <c:v>1634189.6300315983</c:v>
                </c:pt>
                <c:pt idx="161">
                  <c:v>1420764.4643494715</c:v>
                </c:pt>
                <c:pt idx="162">
                  <c:v>1357540.4456859201</c:v>
                </c:pt>
                <c:pt idx="163">
                  <c:v>1645203.2661267666</c:v>
                </c:pt>
                <c:pt idx="164">
                  <c:v>1664945.7053202877</c:v>
                </c:pt>
                <c:pt idx="165">
                  <c:v>1664945.7053202877</c:v>
                </c:pt>
                <c:pt idx="166">
                  <c:v>1479137.7646065436</c:v>
                </c:pt>
                <c:pt idx="167">
                  <c:v>1343352.9178156629</c:v>
                </c:pt>
                <c:pt idx="168">
                  <c:v>1271214.8661289618</c:v>
                </c:pt>
                <c:pt idx="169">
                  <c:v>1184518.0122589665</c:v>
                </c:pt>
                <c:pt idx="170">
                  <c:v>1148627.1164875198</c:v>
                </c:pt>
                <c:pt idx="171">
                  <c:v>1012170.2150488024</c:v>
                </c:pt>
                <c:pt idx="172">
                  <c:v>989092.73414568964</c:v>
                </c:pt>
                <c:pt idx="173">
                  <c:v>898096.20260428626</c:v>
                </c:pt>
                <c:pt idx="174">
                  <c:v>870345.0299438138</c:v>
                </c:pt>
                <c:pt idx="175">
                  <c:v>785834.52753626951</c:v>
                </c:pt>
                <c:pt idx="176">
                  <c:v>855223.71631772211</c:v>
                </c:pt>
                <c:pt idx="177">
                  <c:v>891057.59003143467</c:v>
                </c:pt>
                <c:pt idx="178">
                  <c:v>854167.8058041333</c:v>
                </c:pt>
                <c:pt idx="179">
                  <c:v>834607.36305121856</c:v>
                </c:pt>
                <c:pt idx="180">
                  <c:v>829516.25813660608</c:v>
                </c:pt>
                <c:pt idx="181">
                  <c:v>852576.81011280371</c:v>
                </c:pt>
                <c:pt idx="182">
                  <c:v>799461.27484277601</c:v>
                </c:pt>
                <c:pt idx="183">
                  <c:v>803378.63508950558</c:v>
                </c:pt>
                <c:pt idx="184">
                  <c:v>879458.59183248179</c:v>
                </c:pt>
                <c:pt idx="185">
                  <c:v>855097.58883872209</c:v>
                </c:pt>
                <c:pt idx="186">
                  <c:v>861938.36954943184</c:v>
                </c:pt>
                <c:pt idx="187">
                  <c:v>853749.95503871224</c:v>
                </c:pt>
                <c:pt idx="188">
                  <c:v>954150.94975126476</c:v>
                </c:pt>
                <c:pt idx="189">
                  <c:v>972470.64798648912</c:v>
                </c:pt>
                <c:pt idx="190">
                  <c:v>1237663.3936924047</c:v>
                </c:pt>
                <c:pt idx="191">
                  <c:v>1208578.3039406333</c:v>
                </c:pt>
                <c:pt idx="192">
                  <c:v>1157092.8681927624</c:v>
                </c:pt>
                <c:pt idx="193">
                  <c:v>1233692.4160671232</c:v>
                </c:pt>
                <c:pt idx="194">
                  <c:v>1128335.0837349908</c:v>
                </c:pt>
                <c:pt idx="195">
                  <c:v>1112651.2260710744</c:v>
                </c:pt>
                <c:pt idx="196">
                  <c:v>1433873.6350377935</c:v>
                </c:pt>
                <c:pt idx="197">
                  <c:v>1526501.871861235</c:v>
                </c:pt>
                <c:pt idx="198">
                  <c:v>1536576.784215519</c:v>
                </c:pt>
                <c:pt idx="199">
                  <c:v>1480645.3892700742</c:v>
                </c:pt>
                <c:pt idx="200">
                  <c:v>1435781.833975191</c:v>
                </c:pt>
                <c:pt idx="201">
                  <c:v>1426736.4084211474</c:v>
                </c:pt>
                <c:pt idx="202">
                  <c:v>1325152.7761415616</c:v>
                </c:pt>
                <c:pt idx="203">
                  <c:v>1244053.426241698</c:v>
                </c:pt>
                <c:pt idx="204">
                  <c:v>1270924.9802485188</c:v>
                </c:pt>
                <c:pt idx="205">
                  <c:v>1423690.1628743908</c:v>
                </c:pt>
                <c:pt idx="206">
                  <c:v>1423690.1628743908</c:v>
                </c:pt>
                <c:pt idx="207">
                  <c:v>1423690.1628743908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D-41A7-B499-3A13D471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809256"/>
        <c:axId val="1125808176"/>
      </c:lineChart>
      <c:dateAx>
        <c:axId val="11258092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808176"/>
        <c:crosses val="autoZero"/>
        <c:auto val="1"/>
        <c:lblOffset val="100"/>
        <c:baseTimeUnit val="days"/>
      </c:dateAx>
      <c:valAx>
        <c:axId val="1125808176"/>
        <c:scaling>
          <c:logBase val="10"/>
          <c:orientation val="minMax"/>
          <c:min val="9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80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571499</xdr:colOff>
      <xdr:row>3</xdr:row>
      <xdr:rowOff>128587</xdr:rowOff>
    </xdr:from>
    <xdr:to>
      <xdr:col>44</xdr:col>
      <xdr:colOff>352424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529B4-8275-02D9-6438-DBF53D0FE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52F0-AF1E-40F6-9840-873309360001}">
  <dimension ref="A1:S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09" sqref="O209"/>
    </sheetView>
  </sheetViews>
  <sheetFormatPr defaultRowHeight="15" x14ac:dyDescent="0.25"/>
  <cols>
    <col min="1" max="1" width="19" customWidth="1"/>
    <col min="2" max="2" width="20.28515625" customWidth="1"/>
    <col min="3" max="3" width="19.7109375" customWidth="1"/>
    <col min="4" max="4" width="18.42578125" customWidth="1"/>
    <col min="5" max="5" width="14.7109375" customWidth="1"/>
    <col min="15" max="16" width="13.28515625" bestFit="1" customWidth="1"/>
    <col min="17" max="17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>
        <v>1</v>
      </c>
      <c r="B2" t="s">
        <v>14</v>
      </c>
      <c r="C2" t="s">
        <v>17</v>
      </c>
      <c r="D2" s="1">
        <v>40056</v>
      </c>
      <c r="E2">
        <v>982548.5</v>
      </c>
      <c r="F2">
        <v>1</v>
      </c>
      <c r="G2">
        <v>-20971.52</v>
      </c>
      <c r="H2">
        <v>-2.1800000000000002</v>
      </c>
      <c r="I2">
        <v>-20971.52</v>
      </c>
      <c r="J2">
        <v>-2.1</v>
      </c>
      <c r="K2">
        <v>42925.919999999998</v>
      </c>
      <c r="L2">
        <v>4.46</v>
      </c>
      <c r="M2">
        <v>20971.52</v>
      </c>
      <c r="N2">
        <v>2.1800000000000002</v>
      </c>
      <c r="O2" s="2">
        <f>IF(ISNUMBER(O1),O1*(1+H4/100),100000)</f>
        <v>100000</v>
      </c>
      <c r="P2" s="2">
        <f>IF(ISNUMBER(P1),MAX(P1,O2),O2)</f>
        <v>100000</v>
      </c>
      <c r="Q2" s="3">
        <f>(O2-P2)/P2</f>
        <v>0</v>
      </c>
      <c r="R2" s="3">
        <f>MIN(Q2:Q209)</f>
        <v>-0.54998831361670453</v>
      </c>
    </row>
    <row r="3" spans="1:19" x14ac:dyDescent="0.25">
      <c r="A3">
        <v>2</v>
      </c>
      <c r="B3" t="s">
        <v>14</v>
      </c>
      <c r="C3" t="s">
        <v>15</v>
      </c>
      <c r="D3" s="1">
        <v>40087</v>
      </c>
      <c r="E3">
        <v>849104.06</v>
      </c>
      <c r="F3">
        <v>1</v>
      </c>
      <c r="G3">
        <v>93139.64</v>
      </c>
      <c r="H3">
        <v>9.8800000000000008</v>
      </c>
      <c r="I3">
        <v>72168.12</v>
      </c>
      <c r="J3">
        <v>9.51</v>
      </c>
      <c r="K3">
        <v>162365.12</v>
      </c>
      <c r="L3">
        <v>17.23</v>
      </c>
      <c r="M3">
        <v>491.52</v>
      </c>
      <c r="N3">
        <v>0.05</v>
      </c>
      <c r="O3" s="2">
        <f t="shared" ref="O3:O66" si="0">IF(ISNUMBER(O2),O2*(1+H5/100),100000)</f>
        <v>94790</v>
      </c>
      <c r="P3" s="2">
        <f t="shared" ref="P3:P66" si="1">IF(ISNUMBER(P2),MAX(P2,O3),O3)</f>
        <v>100000</v>
      </c>
      <c r="Q3" s="3">
        <f t="shared" ref="Q3:Q66" si="2">(O3-P3)/P3</f>
        <v>-5.21E-2</v>
      </c>
    </row>
    <row r="4" spans="1:19" x14ac:dyDescent="0.25">
      <c r="A4">
        <v>3</v>
      </c>
      <c r="B4" t="s">
        <v>14</v>
      </c>
      <c r="C4" t="s">
        <v>15</v>
      </c>
      <c r="D4" s="1">
        <v>40114</v>
      </c>
      <c r="E4">
        <v>732858.44</v>
      </c>
      <c r="F4">
        <v>1</v>
      </c>
      <c r="G4">
        <v>84047.81</v>
      </c>
      <c r="H4">
        <v>10.29</v>
      </c>
      <c r="I4">
        <v>156215.93</v>
      </c>
      <c r="J4">
        <v>7.84</v>
      </c>
      <c r="K4">
        <v>142540.79999999999</v>
      </c>
      <c r="L4">
        <v>17.45</v>
      </c>
      <c r="M4">
        <v>2293.7600000000002</v>
      </c>
      <c r="N4">
        <v>0.28000000000000003</v>
      </c>
      <c r="O4" s="2">
        <f t="shared" si="0"/>
        <v>98534.205000000002</v>
      </c>
      <c r="P4" s="2">
        <f t="shared" si="1"/>
        <v>100000</v>
      </c>
      <c r="Q4" s="3">
        <f t="shared" si="2"/>
        <v>-1.4657949999999982E-2</v>
      </c>
    </row>
    <row r="5" spans="1:19" x14ac:dyDescent="0.25">
      <c r="A5">
        <v>4</v>
      </c>
      <c r="B5" t="s">
        <v>14</v>
      </c>
      <c r="C5" t="s">
        <v>15</v>
      </c>
      <c r="D5" s="1">
        <v>40116</v>
      </c>
      <c r="E5">
        <v>765188.56</v>
      </c>
      <c r="F5">
        <v>1</v>
      </c>
      <c r="G5">
        <v>-37902.800000000003</v>
      </c>
      <c r="H5">
        <v>-5.21</v>
      </c>
      <c r="I5">
        <v>118313.13</v>
      </c>
      <c r="J5">
        <v>-3.28</v>
      </c>
      <c r="K5">
        <v>9175.0400000000009</v>
      </c>
      <c r="L5">
        <v>1.26</v>
      </c>
      <c r="M5">
        <v>37902.800000000003</v>
      </c>
      <c r="N5">
        <v>5.21</v>
      </c>
      <c r="O5" s="2">
        <f t="shared" si="0"/>
        <v>94031.191831500008</v>
      </c>
      <c r="P5" s="2">
        <f t="shared" si="1"/>
        <v>100000</v>
      </c>
      <c r="Q5" s="3">
        <f t="shared" si="2"/>
        <v>-5.9688081684999922E-2</v>
      </c>
    </row>
    <row r="6" spans="1:19" x14ac:dyDescent="0.25">
      <c r="A6">
        <v>5</v>
      </c>
      <c r="B6" t="s">
        <v>14</v>
      </c>
      <c r="C6" t="s">
        <v>15</v>
      </c>
      <c r="D6" s="1">
        <v>40144</v>
      </c>
      <c r="E6">
        <v>689111.06</v>
      </c>
      <c r="F6">
        <v>1</v>
      </c>
      <c r="G6">
        <v>28344.16</v>
      </c>
      <c r="H6">
        <v>3.95</v>
      </c>
      <c r="I6">
        <v>146657.29</v>
      </c>
      <c r="J6">
        <v>2.5299999999999998</v>
      </c>
      <c r="K6">
        <v>102727.52</v>
      </c>
      <c r="L6">
        <v>14.32</v>
      </c>
      <c r="M6">
        <v>18186.240000000002</v>
      </c>
      <c r="N6">
        <v>2.5299999999999998</v>
      </c>
      <c r="O6" s="2">
        <f t="shared" si="0"/>
        <v>123829.67652290236</v>
      </c>
      <c r="P6" s="2">
        <f t="shared" si="1"/>
        <v>123829.67652290236</v>
      </c>
      <c r="Q6" s="3">
        <f t="shared" si="2"/>
        <v>0</v>
      </c>
    </row>
    <row r="7" spans="1:19" x14ac:dyDescent="0.25">
      <c r="A7">
        <v>6</v>
      </c>
      <c r="B7" t="s">
        <v>14</v>
      </c>
      <c r="C7" t="s">
        <v>15</v>
      </c>
      <c r="D7" s="1">
        <v>40213</v>
      </c>
      <c r="E7">
        <v>512247.66</v>
      </c>
      <c r="F7">
        <v>2</v>
      </c>
      <c r="G7">
        <v>-44732.44</v>
      </c>
      <c r="H7">
        <v>-4.57</v>
      </c>
      <c r="I7">
        <v>101924.85</v>
      </c>
      <c r="J7">
        <v>-3.9</v>
      </c>
      <c r="K7">
        <v>42597.760000000002</v>
      </c>
      <c r="L7">
        <v>4.3499999999999996</v>
      </c>
      <c r="M7">
        <v>44732.44</v>
      </c>
      <c r="N7">
        <v>4.57</v>
      </c>
      <c r="O7" s="2">
        <f t="shared" si="0"/>
        <v>122888.57098132829</v>
      </c>
      <c r="P7" s="2">
        <f t="shared" si="1"/>
        <v>123829.67652290236</v>
      </c>
      <c r="Q7" s="3">
        <f t="shared" si="2"/>
        <v>-7.6000000000000997E-3</v>
      </c>
    </row>
    <row r="8" spans="1:19" x14ac:dyDescent="0.25">
      <c r="A8">
        <v>7</v>
      </c>
      <c r="B8" t="s">
        <v>14</v>
      </c>
      <c r="C8" t="s">
        <v>15</v>
      </c>
      <c r="D8" s="1">
        <v>40284</v>
      </c>
      <c r="E8">
        <v>330961.90000000002</v>
      </c>
      <c r="F8">
        <v>2</v>
      </c>
      <c r="G8">
        <v>307026.28000000003</v>
      </c>
      <c r="H8">
        <v>31.69</v>
      </c>
      <c r="I8">
        <v>408951.13</v>
      </c>
      <c r="J8">
        <v>27.86</v>
      </c>
      <c r="K8">
        <v>354877.44</v>
      </c>
      <c r="L8">
        <v>36.619999999999997</v>
      </c>
      <c r="M8">
        <v>2948.8</v>
      </c>
      <c r="N8">
        <v>0.3</v>
      </c>
      <c r="O8" s="2">
        <f t="shared" si="0"/>
        <v>131625.94837810073</v>
      </c>
      <c r="P8" s="2">
        <f t="shared" si="1"/>
        <v>131625.94837810073</v>
      </c>
      <c r="Q8" s="3">
        <f t="shared" si="2"/>
        <v>0</v>
      </c>
    </row>
    <row r="9" spans="1:19" x14ac:dyDescent="0.25">
      <c r="A9">
        <v>8</v>
      </c>
      <c r="B9" t="s">
        <v>14</v>
      </c>
      <c r="C9" t="s">
        <v>16</v>
      </c>
      <c r="D9" s="1">
        <v>40336</v>
      </c>
      <c r="E9">
        <v>501514.25</v>
      </c>
      <c r="F9">
        <v>2</v>
      </c>
      <c r="G9">
        <v>-7536.64</v>
      </c>
      <c r="H9">
        <v>-0.76</v>
      </c>
      <c r="I9">
        <v>401414.49</v>
      </c>
      <c r="J9">
        <v>-0.53</v>
      </c>
      <c r="K9">
        <v>31129.919999999998</v>
      </c>
      <c r="L9">
        <v>3.13</v>
      </c>
      <c r="M9">
        <v>36700.160000000003</v>
      </c>
      <c r="N9">
        <v>3.69</v>
      </c>
      <c r="O9" s="2">
        <f t="shared" si="0"/>
        <v>125360.55323530314</v>
      </c>
      <c r="P9" s="2">
        <f t="shared" si="1"/>
        <v>131625.94837810073</v>
      </c>
      <c r="Q9" s="3">
        <f t="shared" si="2"/>
        <v>-4.759999999999992E-2</v>
      </c>
    </row>
    <row r="10" spans="1:19" x14ac:dyDescent="0.25">
      <c r="A10">
        <v>9</v>
      </c>
      <c r="B10" t="s">
        <v>14</v>
      </c>
      <c r="C10" t="s">
        <v>15</v>
      </c>
      <c r="D10" s="1">
        <v>40353</v>
      </c>
      <c r="E10">
        <v>458261</v>
      </c>
      <c r="F10">
        <v>2</v>
      </c>
      <c r="G10">
        <v>70122.5</v>
      </c>
      <c r="H10">
        <v>7.11</v>
      </c>
      <c r="I10">
        <v>471536.99</v>
      </c>
      <c r="J10">
        <v>5</v>
      </c>
      <c r="K10">
        <v>199229.44</v>
      </c>
      <c r="L10">
        <v>20.190000000000001</v>
      </c>
      <c r="M10">
        <v>1966.08</v>
      </c>
      <c r="N10">
        <v>0.2</v>
      </c>
      <c r="O10" s="2">
        <f t="shared" si="0"/>
        <v>120220.77055265571</v>
      </c>
      <c r="P10" s="2">
        <f t="shared" si="1"/>
        <v>131625.94837810073</v>
      </c>
      <c r="Q10" s="3">
        <f t="shared" si="2"/>
        <v>-8.6648399999999959E-2</v>
      </c>
    </row>
    <row r="11" spans="1:19" x14ac:dyDescent="0.25">
      <c r="A11">
        <v>10</v>
      </c>
      <c r="B11" t="s">
        <v>14</v>
      </c>
      <c r="C11" t="s">
        <v>15</v>
      </c>
      <c r="D11" s="1">
        <v>40375</v>
      </c>
      <c r="E11">
        <v>449848.7</v>
      </c>
      <c r="F11">
        <v>2</v>
      </c>
      <c r="G11">
        <v>-40847.78</v>
      </c>
      <c r="H11">
        <v>-4.76</v>
      </c>
      <c r="I11">
        <v>430689.21</v>
      </c>
      <c r="J11">
        <v>-2.78</v>
      </c>
      <c r="K11">
        <v>60293.440000000002</v>
      </c>
      <c r="L11">
        <v>7.02</v>
      </c>
      <c r="M11">
        <v>40847.78</v>
      </c>
      <c r="N11">
        <v>4.76</v>
      </c>
      <c r="O11" s="2">
        <f t="shared" si="0"/>
        <v>173153.97582699003</v>
      </c>
      <c r="P11" s="2">
        <f t="shared" si="1"/>
        <v>173153.97582699003</v>
      </c>
      <c r="Q11" s="3">
        <f t="shared" si="2"/>
        <v>0</v>
      </c>
    </row>
    <row r="12" spans="1:19" x14ac:dyDescent="0.25">
      <c r="A12">
        <v>11</v>
      </c>
      <c r="B12" t="s">
        <v>14</v>
      </c>
      <c r="C12" t="s">
        <v>16</v>
      </c>
      <c r="D12" s="1">
        <v>40410</v>
      </c>
      <c r="E12">
        <v>382894.1</v>
      </c>
      <c r="F12">
        <v>2</v>
      </c>
      <c r="G12">
        <v>-30146.560000000001</v>
      </c>
      <c r="H12">
        <v>-4.0999999999999996</v>
      </c>
      <c r="I12">
        <v>400542.65</v>
      </c>
      <c r="J12">
        <v>-2.11</v>
      </c>
      <c r="K12">
        <v>8192</v>
      </c>
      <c r="L12">
        <v>1.1100000000000001</v>
      </c>
      <c r="M12">
        <v>35061.760000000002</v>
      </c>
      <c r="N12">
        <v>4.7699999999999996</v>
      </c>
      <c r="O12" s="2">
        <f t="shared" si="0"/>
        <v>172392.09833335128</v>
      </c>
      <c r="P12" s="2">
        <f t="shared" si="1"/>
        <v>173153.97582699003</v>
      </c>
      <c r="Q12" s="3">
        <f t="shared" si="2"/>
        <v>-4.3999999999999586E-3</v>
      </c>
    </row>
    <row r="13" spans="1:19" x14ac:dyDescent="0.25">
      <c r="A13">
        <v>12</v>
      </c>
      <c r="B13" t="s">
        <v>14</v>
      </c>
      <c r="C13" t="s">
        <v>15</v>
      </c>
      <c r="D13" s="1">
        <v>40494</v>
      </c>
      <c r="E13">
        <v>197897.95</v>
      </c>
      <c r="F13">
        <v>2</v>
      </c>
      <c r="G13">
        <v>311337.53999999998</v>
      </c>
      <c r="H13">
        <v>44.03</v>
      </c>
      <c r="I13">
        <v>711880.19</v>
      </c>
      <c r="J13">
        <v>22.23</v>
      </c>
      <c r="K13">
        <v>346685.44</v>
      </c>
      <c r="L13">
        <v>49.03</v>
      </c>
      <c r="M13">
        <v>31456.959999999999</v>
      </c>
      <c r="N13">
        <v>4.45</v>
      </c>
      <c r="O13" s="2">
        <f t="shared" si="0"/>
        <v>216248.64814935584</v>
      </c>
      <c r="P13" s="2">
        <f t="shared" si="1"/>
        <v>216248.64814935584</v>
      </c>
      <c r="Q13" s="3">
        <f t="shared" si="2"/>
        <v>0</v>
      </c>
    </row>
    <row r="14" spans="1:19" x14ac:dyDescent="0.25">
      <c r="A14">
        <v>13</v>
      </c>
      <c r="B14" t="s">
        <v>14</v>
      </c>
      <c r="C14" t="s">
        <v>15</v>
      </c>
      <c r="D14" s="1">
        <v>40511</v>
      </c>
      <c r="E14">
        <v>191335.73</v>
      </c>
      <c r="F14">
        <v>5</v>
      </c>
      <c r="G14">
        <v>-4154.1000000000004</v>
      </c>
      <c r="H14">
        <v>-0.44</v>
      </c>
      <c r="I14">
        <v>707726.09</v>
      </c>
      <c r="J14">
        <v>-0.24</v>
      </c>
      <c r="K14">
        <v>73727.8</v>
      </c>
      <c r="L14">
        <v>7.74</v>
      </c>
      <c r="M14">
        <v>4915.3999999999996</v>
      </c>
      <c r="N14">
        <v>0.52</v>
      </c>
      <c r="O14" s="2">
        <f t="shared" si="0"/>
        <v>266310.21019593172</v>
      </c>
      <c r="P14" s="2">
        <f t="shared" si="1"/>
        <v>266310.21019593172</v>
      </c>
      <c r="Q14" s="3">
        <f t="shared" si="2"/>
        <v>0</v>
      </c>
    </row>
    <row r="15" spans="1:19" x14ac:dyDescent="0.25">
      <c r="A15">
        <v>14</v>
      </c>
      <c r="B15" t="s">
        <v>14</v>
      </c>
      <c r="C15" t="s">
        <v>15</v>
      </c>
      <c r="D15" s="1">
        <v>40562</v>
      </c>
      <c r="E15">
        <v>134045.84</v>
      </c>
      <c r="F15">
        <v>5</v>
      </c>
      <c r="G15">
        <v>228637.95</v>
      </c>
      <c r="H15">
        <v>25.44</v>
      </c>
      <c r="I15">
        <v>936364.04</v>
      </c>
      <c r="J15">
        <v>13.39</v>
      </c>
      <c r="K15">
        <v>274431.8</v>
      </c>
      <c r="L15">
        <v>30.53</v>
      </c>
      <c r="M15">
        <v>409.6</v>
      </c>
      <c r="N15">
        <v>0.05</v>
      </c>
      <c r="O15" s="2">
        <f t="shared" si="0"/>
        <v>258507.32103719094</v>
      </c>
      <c r="P15" s="2">
        <f t="shared" si="1"/>
        <v>266310.21019593172</v>
      </c>
      <c r="Q15" s="3">
        <f t="shared" si="2"/>
        <v>-2.9299999999999948E-2</v>
      </c>
    </row>
    <row r="16" spans="1:19" x14ac:dyDescent="0.25">
      <c r="A16">
        <v>15</v>
      </c>
      <c r="B16" t="s">
        <v>14</v>
      </c>
      <c r="C16" t="s">
        <v>15</v>
      </c>
      <c r="D16" s="1">
        <v>40666</v>
      </c>
      <c r="E16">
        <v>101576.18</v>
      </c>
      <c r="F16">
        <v>7</v>
      </c>
      <c r="G16">
        <v>214212.18</v>
      </c>
      <c r="H16">
        <v>23.15</v>
      </c>
      <c r="I16">
        <v>1150576.22</v>
      </c>
      <c r="J16">
        <v>11.06</v>
      </c>
      <c r="K16">
        <v>267223.03999999998</v>
      </c>
      <c r="L16">
        <v>28.88</v>
      </c>
      <c r="M16">
        <v>30392.32</v>
      </c>
      <c r="N16">
        <v>3.28</v>
      </c>
      <c r="O16" s="2">
        <f t="shared" si="0"/>
        <v>268330.59923660418</v>
      </c>
      <c r="P16" s="2">
        <f t="shared" si="1"/>
        <v>268330.59923660418</v>
      </c>
      <c r="Q16" s="3">
        <f t="shared" si="2"/>
        <v>0</v>
      </c>
    </row>
    <row r="17" spans="1:17" x14ac:dyDescent="0.25">
      <c r="A17">
        <v>16</v>
      </c>
      <c r="B17" t="s">
        <v>14</v>
      </c>
      <c r="C17" t="s">
        <v>15</v>
      </c>
      <c r="D17" s="1">
        <v>40709</v>
      </c>
      <c r="E17">
        <v>98364.28</v>
      </c>
      <c r="F17">
        <v>10</v>
      </c>
      <c r="G17">
        <v>-28046</v>
      </c>
      <c r="H17">
        <v>-2.93</v>
      </c>
      <c r="I17">
        <v>1122530.22</v>
      </c>
      <c r="J17">
        <v>-1.3</v>
      </c>
      <c r="K17">
        <v>7373.2</v>
      </c>
      <c r="L17">
        <v>0.77</v>
      </c>
      <c r="M17">
        <v>28046</v>
      </c>
      <c r="N17">
        <v>2.93</v>
      </c>
      <c r="O17" s="2">
        <f t="shared" si="0"/>
        <v>256443.55369042262</v>
      </c>
      <c r="P17" s="2">
        <f t="shared" si="1"/>
        <v>268330.59923660418</v>
      </c>
      <c r="Q17" s="3">
        <f t="shared" si="2"/>
        <v>-4.4299999999999971E-2</v>
      </c>
    </row>
    <row r="18" spans="1:17" x14ac:dyDescent="0.25">
      <c r="A18">
        <v>17</v>
      </c>
      <c r="B18" t="s">
        <v>14</v>
      </c>
      <c r="C18" t="s">
        <v>15</v>
      </c>
      <c r="D18" s="1">
        <v>40735</v>
      </c>
      <c r="E18">
        <v>88976.54</v>
      </c>
      <c r="F18">
        <v>10</v>
      </c>
      <c r="G18">
        <v>35111.4</v>
      </c>
      <c r="H18">
        <v>3.8</v>
      </c>
      <c r="I18">
        <v>1157641.6200000001</v>
      </c>
      <c r="J18">
        <v>1.65</v>
      </c>
      <c r="K18">
        <v>110592</v>
      </c>
      <c r="L18">
        <v>11.96</v>
      </c>
      <c r="M18">
        <v>9011.2000000000007</v>
      </c>
      <c r="N18">
        <v>0.97</v>
      </c>
      <c r="O18" s="2">
        <f t="shared" si="0"/>
        <v>261982.73445013576</v>
      </c>
      <c r="P18" s="2">
        <f t="shared" si="1"/>
        <v>268330.59923660418</v>
      </c>
      <c r="Q18" s="3">
        <f t="shared" si="2"/>
        <v>-2.3656879999999929E-2</v>
      </c>
    </row>
    <row r="19" spans="1:17" x14ac:dyDescent="0.25">
      <c r="A19">
        <v>18</v>
      </c>
      <c r="B19" t="s">
        <v>14</v>
      </c>
      <c r="C19" t="s">
        <v>16</v>
      </c>
      <c r="D19" s="1">
        <v>40751</v>
      </c>
      <c r="E19">
        <v>91791.360000000001</v>
      </c>
      <c r="F19">
        <v>11</v>
      </c>
      <c r="G19">
        <v>-42802.76</v>
      </c>
      <c r="H19">
        <v>-4.43</v>
      </c>
      <c r="I19">
        <v>1114838.8600000001</v>
      </c>
      <c r="J19">
        <v>-1.98</v>
      </c>
      <c r="K19">
        <v>41452.400000000001</v>
      </c>
      <c r="L19">
        <v>4.29</v>
      </c>
      <c r="M19">
        <v>42802.76</v>
      </c>
      <c r="N19">
        <v>4.43</v>
      </c>
      <c r="O19" s="2">
        <f t="shared" si="0"/>
        <v>274060.13850828703</v>
      </c>
      <c r="P19" s="2">
        <f t="shared" si="1"/>
        <v>274060.13850828703</v>
      </c>
      <c r="Q19" s="3">
        <f t="shared" si="2"/>
        <v>0</v>
      </c>
    </row>
    <row r="20" spans="1:17" x14ac:dyDescent="0.25">
      <c r="A20">
        <v>19</v>
      </c>
      <c r="B20" t="s">
        <v>14</v>
      </c>
      <c r="C20" t="s">
        <v>16</v>
      </c>
      <c r="D20" s="1">
        <v>40806</v>
      </c>
      <c r="E20">
        <v>174284.79999999999</v>
      </c>
      <c r="F20">
        <v>5</v>
      </c>
      <c r="G20">
        <v>19251.400000000001</v>
      </c>
      <c r="H20">
        <v>2.16</v>
      </c>
      <c r="I20">
        <v>1134090.26</v>
      </c>
      <c r="J20">
        <v>0.91</v>
      </c>
      <c r="K20">
        <v>21504.2</v>
      </c>
      <c r="L20">
        <v>2.41</v>
      </c>
      <c r="M20">
        <v>17203</v>
      </c>
      <c r="N20">
        <v>1.93</v>
      </c>
      <c r="O20" s="2">
        <f t="shared" si="0"/>
        <v>274251.98060524283</v>
      </c>
      <c r="P20" s="2">
        <f t="shared" si="1"/>
        <v>274251.98060524283</v>
      </c>
      <c r="Q20" s="3">
        <f t="shared" si="2"/>
        <v>0</v>
      </c>
    </row>
    <row r="21" spans="1:17" x14ac:dyDescent="0.25">
      <c r="A21">
        <v>20</v>
      </c>
      <c r="B21" t="s">
        <v>14</v>
      </c>
      <c r="C21" t="s">
        <v>15</v>
      </c>
      <c r="D21" s="1">
        <v>40834</v>
      </c>
      <c r="E21">
        <v>184410.58</v>
      </c>
      <c r="F21">
        <v>5</v>
      </c>
      <c r="G21">
        <v>44603.1</v>
      </c>
      <c r="H21">
        <v>4.6100000000000003</v>
      </c>
      <c r="I21">
        <v>1178693.3600000001</v>
      </c>
      <c r="J21">
        <v>2.09</v>
      </c>
      <c r="K21">
        <v>140902.20000000001</v>
      </c>
      <c r="L21">
        <v>14.58</v>
      </c>
      <c r="M21">
        <v>1228.5999999999999</v>
      </c>
      <c r="N21">
        <v>0.13</v>
      </c>
      <c r="O21" s="2">
        <f t="shared" si="0"/>
        <v>262870.52341012529</v>
      </c>
      <c r="P21" s="2">
        <f t="shared" si="1"/>
        <v>274251.98060524283</v>
      </c>
      <c r="Q21" s="3">
        <f t="shared" si="2"/>
        <v>-4.1499999999999884E-2</v>
      </c>
    </row>
    <row r="22" spans="1:17" x14ac:dyDescent="0.25">
      <c r="A22">
        <v>21</v>
      </c>
      <c r="B22" t="s">
        <v>14</v>
      </c>
      <c r="C22" t="s">
        <v>16</v>
      </c>
      <c r="D22" s="1">
        <v>40854</v>
      </c>
      <c r="E22">
        <v>177807.35999999999</v>
      </c>
      <c r="F22">
        <v>5</v>
      </c>
      <c r="G22">
        <v>614.4</v>
      </c>
      <c r="H22">
        <v>7.0000000000000007E-2</v>
      </c>
      <c r="I22">
        <v>1179307.76</v>
      </c>
      <c r="J22">
        <v>0.03</v>
      </c>
      <c r="K22">
        <v>19865.599999999999</v>
      </c>
      <c r="L22">
        <v>2.23</v>
      </c>
      <c r="M22">
        <v>27852.799999999999</v>
      </c>
      <c r="N22">
        <v>3.13</v>
      </c>
      <c r="O22" s="2">
        <f t="shared" si="0"/>
        <v>365179.73112134606</v>
      </c>
      <c r="P22" s="2">
        <f t="shared" si="1"/>
        <v>365179.73112134606</v>
      </c>
      <c r="Q22" s="3">
        <f t="shared" si="2"/>
        <v>0</v>
      </c>
    </row>
    <row r="23" spans="1:17" x14ac:dyDescent="0.25">
      <c r="A23">
        <v>22</v>
      </c>
      <c r="B23" t="s">
        <v>14</v>
      </c>
      <c r="C23" t="s">
        <v>15</v>
      </c>
      <c r="D23" s="1">
        <v>40856</v>
      </c>
      <c r="E23">
        <v>187354.62</v>
      </c>
      <c r="F23">
        <v>5</v>
      </c>
      <c r="G23">
        <v>-37291.5</v>
      </c>
      <c r="H23">
        <v>-4.1500000000000004</v>
      </c>
      <c r="I23">
        <v>1142016.26</v>
      </c>
      <c r="J23">
        <v>-1.71</v>
      </c>
      <c r="K23">
        <v>9830.4</v>
      </c>
      <c r="L23">
        <v>1.0900000000000001</v>
      </c>
      <c r="M23">
        <v>37291.5</v>
      </c>
      <c r="N23">
        <v>4.1500000000000004</v>
      </c>
      <c r="O23" s="2">
        <f t="shared" si="0"/>
        <v>339726.70386218827</v>
      </c>
      <c r="P23" s="2">
        <f t="shared" si="1"/>
        <v>365179.73112134606</v>
      </c>
      <c r="Q23" s="3">
        <f t="shared" si="2"/>
        <v>-6.9699999999999929E-2</v>
      </c>
    </row>
    <row r="24" spans="1:17" x14ac:dyDescent="0.25">
      <c r="A24">
        <v>23</v>
      </c>
      <c r="B24" t="s">
        <v>14</v>
      </c>
      <c r="C24" t="s">
        <v>15</v>
      </c>
      <c r="D24" s="1">
        <v>40948</v>
      </c>
      <c r="E24">
        <v>105006.88</v>
      </c>
      <c r="F24">
        <v>5</v>
      </c>
      <c r="G24">
        <v>334511.2</v>
      </c>
      <c r="H24">
        <v>38.92</v>
      </c>
      <c r="I24">
        <v>1476527.46</v>
      </c>
      <c r="J24">
        <v>15.62</v>
      </c>
      <c r="K24">
        <v>374579.4</v>
      </c>
      <c r="L24">
        <v>43.58</v>
      </c>
      <c r="M24">
        <v>42598.400000000001</v>
      </c>
      <c r="N24">
        <v>4.96</v>
      </c>
      <c r="O24" s="2">
        <f t="shared" si="0"/>
        <v>336261.49148279394</v>
      </c>
      <c r="P24" s="2">
        <f t="shared" si="1"/>
        <v>365179.73112134606</v>
      </c>
      <c r="Q24" s="3">
        <f t="shared" si="2"/>
        <v>-7.9189059999999964E-2</v>
      </c>
    </row>
    <row r="25" spans="1:17" x14ac:dyDescent="0.25">
      <c r="A25">
        <v>24</v>
      </c>
      <c r="B25" t="s">
        <v>14</v>
      </c>
      <c r="C25" t="s">
        <v>15</v>
      </c>
      <c r="D25" s="1">
        <v>40953</v>
      </c>
      <c r="E25">
        <v>114398.09</v>
      </c>
      <c r="F25">
        <v>9</v>
      </c>
      <c r="G25">
        <v>-67063.77</v>
      </c>
      <c r="H25">
        <v>-6.97</v>
      </c>
      <c r="I25">
        <v>1409463.69</v>
      </c>
      <c r="J25">
        <v>-2.71</v>
      </c>
      <c r="K25">
        <v>737.28</v>
      </c>
      <c r="L25">
        <v>0.08</v>
      </c>
      <c r="M25">
        <v>67063.77</v>
      </c>
      <c r="N25">
        <v>6.97</v>
      </c>
      <c r="O25" s="2">
        <f t="shared" si="0"/>
        <v>427119.34648144484</v>
      </c>
      <c r="P25" s="2">
        <f t="shared" si="1"/>
        <v>427119.34648144484</v>
      </c>
      <c r="Q25" s="3">
        <f t="shared" si="2"/>
        <v>0</v>
      </c>
    </row>
    <row r="26" spans="1:17" x14ac:dyDescent="0.25">
      <c r="A26">
        <v>25</v>
      </c>
      <c r="B26" t="s">
        <v>14</v>
      </c>
      <c r="C26" t="s">
        <v>15</v>
      </c>
      <c r="D26" s="1">
        <v>40974</v>
      </c>
      <c r="E26">
        <v>106925.44</v>
      </c>
      <c r="F26">
        <v>9</v>
      </c>
      <c r="G26">
        <v>-9763.2000000000007</v>
      </c>
      <c r="H26">
        <v>-1.02</v>
      </c>
      <c r="I26">
        <v>1399700.49</v>
      </c>
      <c r="J26">
        <v>-0.41</v>
      </c>
      <c r="K26">
        <v>81469.440000000002</v>
      </c>
      <c r="L26">
        <v>8.5500000000000007</v>
      </c>
      <c r="M26">
        <v>9763.2000000000007</v>
      </c>
      <c r="N26">
        <v>1.02</v>
      </c>
      <c r="O26" s="2">
        <f t="shared" si="0"/>
        <v>418705.09535576036</v>
      </c>
      <c r="P26" s="2">
        <f t="shared" si="1"/>
        <v>427119.34648144484</v>
      </c>
      <c r="Q26" s="3">
        <f t="shared" si="2"/>
        <v>-1.9700000000000023E-2</v>
      </c>
    </row>
    <row r="27" spans="1:17" x14ac:dyDescent="0.25">
      <c r="A27">
        <v>26</v>
      </c>
      <c r="B27" t="s">
        <v>14</v>
      </c>
      <c r="C27" t="s">
        <v>15</v>
      </c>
      <c r="D27" s="1">
        <v>40996</v>
      </c>
      <c r="E27">
        <v>72101.83</v>
      </c>
      <c r="F27">
        <v>9</v>
      </c>
      <c r="G27">
        <v>240243.21</v>
      </c>
      <c r="H27">
        <v>27.02</v>
      </c>
      <c r="I27">
        <v>1639943.7</v>
      </c>
      <c r="J27">
        <v>10.01</v>
      </c>
      <c r="K27">
        <v>315187.20000000001</v>
      </c>
      <c r="L27">
        <v>35.450000000000003</v>
      </c>
      <c r="M27">
        <v>5160.6000000000004</v>
      </c>
      <c r="N27">
        <v>0.57999999999999996</v>
      </c>
      <c r="O27" s="2">
        <f t="shared" si="0"/>
        <v>417993.29669365555</v>
      </c>
      <c r="P27" s="2">
        <f t="shared" si="1"/>
        <v>427119.34648144484</v>
      </c>
      <c r="Q27" s="3">
        <f t="shared" si="2"/>
        <v>-2.1366510000000085E-2</v>
      </c>
    </row>
    <row r="28" spans="1:17" x14ac:dyDescent="0.25">
      <c r="A28">
        <v>27</v>
      </c>
      <c r="B28" t="s">
        <v>14</v>
      </c>
      <c r="C28" t="s">
        <v>16</v>
      </c>
      <c r="D28" s="1">
        <v>41015</v>
      </c>
      <c r="E28">
        <v>76185.64</v>
      </c>
      <c r="F28">
        <v>13</v>
      </c>
      <c r="G28">
        <v>-19169.28</v>
      </c>
      <c r="H28">
        <v>-1.97</v>
      </c>
      <c r="I28">
        <v>1620774.42</v>
      </c>
      <c r="J28">
        <v>-0.73</v>
      </c>
      <c r="K28">
        <v>1065.48</v>
      </c>
      <c r="L28">
        <v>0.11</v>
      </c>
      <c r="M28">
        <v>57507.839999999997</v>
      </c>
      <c r="N28">
        <v>5.92</v>
      </c>
      <c r="O28" s="2">
        <f t="shared" si="0"/>
        <v>427189.14922091598</v>
      </c>
      <c r="P28" s="2">
        <f t="shared" si="1"/>
        <v>427189.14922091598</v>
      </c>
      <c r="Q28" s="3">
        <f t="shared" si="2"/>
        <v>0</v>
      </c>
    </row>
    <row r="29" spans="1:17" x14ac:dyDescent="0.25">
      <c r="A29">
        <v>28</v>
      </c>
      <c r="B29" t="s">
        <v>14</v>
      </c>
      <c r="C29" t="s">
        <v>16</v>
      </c>
      <c r="D29" s="1">
        <v>41018</v>
      </c>
      <c r="E29">
        <v>74465.240000000005</v>
      </c>
      <c r="F29">
        <v>13</v>
      </c>
      <c r="G29">
        <v>-1597.44</v>
      </c>
      <c r="H29">
        <v>-0.17</v>
      </c>
      <c r="I29">
        <v>1619176.98</v>
      </c>
      <c r="J29">
        <v>-0.06</v>
      </c>
      <c r="K29">
        <v>21830.639999999999</v>
      </c>
      <c r="L29">
        <v>2.2599999999999998</v>
      </c>
      <c r="M29">
        <v>15974.92</v>
      </c>
      <c r="N29">
        <v>1.65</v>
      </c>
      <c r="O29" s="2">
        <f t="shared" si="0"/>
        <v>415996.793511328</v>
      </c>
      <c r="P29" s="2">
        <f t="shared" si="1"/>
        <v>427189.14922091598</v>
      </c>
      <c r="Q29" s="3">
        <f t="shared" si="2"/>
        <v>-2.6199999999999959E-2</v>
      </c>
    </row>
    <row r="30" spans="1:17" x14ac:dyDescent="0.25">
      <c r="A30">
        <v>29</v>
      </c>
      <c r="B30" t="s">
        <v>14</v>
      </c>
      <c r="C30" t="s">
        <v>16</v>
      </c>
      <c r="D30" s="1">
        <v>41023</v>
      </c>
      <c r="E30">
        <v>74792.92</v>
      </c>
      <c r="F30">
        <v>13</v>
      </c>
      <c r="G30">
        <v>21832.2</v>
      </c>
      <c r="H30">
        <v>2.2000000000000002</v>
      </c>
      <c r="I30">
        <v>1641009.18</v>
      </c>
      <c r="J30">
        <v>0.83</v>
      </c>
      <c r="K30">
        <v>22896.12</v>
      </c>
      <c r="L30">
        <v>2.2999999999999998</v>
      </c>
      <c r="M30">
        <v>19169.28</v>
      </c>
      <c r="N30">
        <v>1.93</v>
      </c>
      <c r="O30" s="2">
        <f t="shared" si="0"/>
        <v>402809.6951570189</v>
      </c>
      <c r="P30" s="2">
        <f t="shared" si="1"/>
        <v>427189.14922091598</v>
      </c>
      <c r="Q30" s="3">
        <f t="shared" si="2"/>
        <v>-5.7069459999999961E-2</v>
      </c>
    </row>
    <row r="31" spans="1:17" x14ac:dyDescent="0.25">
      <c r="A31">
        <v>30</v>
      </c>
      <c r="B31" t="s">
        <v>14</v>
      </c>
      <c r="C31" t="s">
        <v>15</v>
      </c>
      <c r="D31" s="1">
        <v>41036</v>
      </c>
      <c r="E31">
        <v>72294.36</v>
      </c>
      <c r="F31">
        <v>13</v>
      </c>
      <c r="G31">
        <v>-23961.08</v>
      </c>
      <c r="H31">
        <v>-2.62</v>
      </c>
      <c r="I31">
        <v>1617048.1</v>
      </c>
      <c r="J31">
        <v>-0.91</v>
      </c>
      <c r="K31">
        <v>72949.759999999995</v>
      </c>
      <c r="L31">
        <v>7.97</v>
      </c>
      <c r="M31">
        <v>23961.08</v>
      </c>
      <c r="N31">
        <v>2.62</v>
      </c>
      <c r="O31" s="2">
        <f t="shared" si="0"/>
        <v>369457.05239801772</v>
      </c>
      <c r="P31" s="2">
        <f t="shared" si="1"/>
        <v>427189.14922091598</v>
      </c>
      <c r="Q31" s="3">
        <f t="shared" si="2"/>
        <v>-0.135144108712</v>
      </c>
    </row>
    <row r="32" spans="1:17" x14ac:dyDescent="0.25">
      <c r="A32">
        <v>31</v>
      </c>
      <c r="B32" t="s">
        <v>14</v>
      </c>
      <c r="C32" t="s">
        <v>16</v>
      </c>
      <c r="D32" s="1">
        <v>41043</v>
      </c>
      <c r="E32">
        <v>74629.119999999995</v>
      </c>
      <c r="F32">
        <v>14</v>
      </c>
      <c r="G32">
        <v>-32112.639999999999</v>
      </c>
      <c r="H32">
        <v>-3.17</v>
      </c>
      <c r="I32">
        <v>1584935.46</v>
      </c>
      <c r="J32">
        <v>-1.23</v>
      </c>
      <c r="K32">
        <v>43008</v>
      </c>
      <c r="L32">
        <v>4.25</v>
      </c>
      <c r="M32">
        <v>32112.639999999999</v>
      </c>
      <c r="N32">
        <v>3.17</v>
      </c>
      <c r="O32" s="2">
        <f t="shared" si="0"/>
        <v>463446.92652807344</v>
      </c>
      <c r="P32" s="2">
        <f t="shared" si="1"/>
        <v>463446.92652807344</v>
      </c>
      <c r="Q32" s="3">
        <f t="shared" si="2"/>
        <v>0</v>
      </c>
    </row>
    <row r="33" spans="1:17" x14ac:dyDescent="0.25">
      <c r="A33">
        <v>32</v>
      </c>
      <c r="B33" t="s">
        <v>14</v>
      </c>
      <c r="C33" t="s">
        <v>15</v>
      </c>
      <c r="D33" s="1">
        <v>41072</v>
      </c>
      <c r="E33">
        <v>83294.460000000006</v>
      </c>
      <c r="F33">
        <v>12</v>
      </c>
      <c r="G33">
        <v>-76458.960000000006</v>
      </c>
      <c r="H33">
        <v>-8.2799999999999994</v>
      </c>
      <c r="I33">
        <v>1508476.5</v>
      </c>
      <c r="J33">
        <v>-2.96</v>
      </c>
      <c r="K33">
        <v>57011.4</v>
      </c>
      <c r="L33">
        <v>6.18</v>
      </c>
      <c r="M33">
        <v>76458.960000000006</v>
      </c>
      <c r="N33">
        <v>8.2799999999999994</v>
      </c>
      <c r="O33" s="2">
        <f t="shared" si="0"/>
        <v>502932.60466826527</v>
      </c>
      <c r="P33" s="2">
        <f t="shared" si="1"/>
        <v>502932.60466826527</v>
      </c>
      <c r="Q33" s="3">
        <f t="shared" si="2"/>
        <v>0</v>
      </c>
    </row>
    <row r="34" spans="1:17" x14ac:dyDescent="0.25">
      <c r="A34">
        <v>33</v>
      </c>
      <c r="B34" t="s">
        <v>14</v>
      </c>
      <c r="C34" t="s">
        <v>15</v>
      </c>
      <c r="D34" s="1">
        <v>41113</v>
      </c>
      <c r="E34">
        <v>58449.919999999998</v>
      </c>
      <c r="F34">
        <v>12</v>
      </c>
      <c r="G34">
        <v>239370.23999999999</v>
      </c>
      <c r="H34">
        <v>25.44</v>
      </c>
      <c r="I34">
        <v>1747846.74</v>
      </c>
      <c r="J34">
        <v>9.5399999999999991</v>
      </c>
      <c r="K34">
        <v>326369.28000000003</v>
      </c>
      <c r="L34">
        <v>34.69</v>
      </c>
      <c r="M34">
        <v>13762.56</v>
      </c>
      <c r="N34">
        <v>1.46</v>
      </c>
      <c r="O34" s="2">
        <f t="shared" si="0"/>
        <v>597282.76130403182</v>
      </c>
      <c r="P34" s="2">
        <f t="shared" si="1"/>
        <v>597282.76130403182</v>
      </c>
      <c r="Q34" s="3">
        <f t="shared" si="2"/>
        <v>0</v>
      </c>
    </row>
    <row r="35" spans="1:17" x14ac:dyDescent="0.25">
      <c r="A35">
        <v>34</v>
      </c>
      <c r="B35" t="s">
        <v>14</v>
      </c>
      <c r="C35" t="s">
        <v>16</v>
      </c>
      <c r="D35" s="1">
        <v>41152</v>
      </c>
      <c r="E35">
        <v>47964.160000000003</v>
      </c>
      <c r="F35">
        <v>18</v>
      </c>
      <c r="G35">
        <v>80363.520000000004</v>
      </c>
      <c r="H35">
        <v>8.52</v>
      </c>
      <c r="I35">
        <v>1828210.26</v>
      </c>
      <c r="J35">
        <v>2.92</v>
      </c>
      <c r="K35">
        <v>131235.84</v>
      </c>
      <c r="L35">
        <v>13.91</v>
      </c>
      <c r="M35">
        <v>75939.839999999997</v>
      </c>
      <c r="N35">
        <v>8.0500000000000007</v>
      </c>
      <c r="O35" s="2">
        <f t="shared" si="0"/>
        <v>593878.24956459878</v>
      </c>
      <c r="P35" s="2">
        <f t="shared" si="1"/>
        <v>597282.76130403182</v>
      </c>
      <c r="Q35" s="3">
        <f t="shared" si="2"/>
        <v>-5.700000000000106E-3</v>
      </c>
    </row>
    <row r="36" spans="1:17" x14ac:dyDescent="0.25">
      <c r="A36">
        <v>35</v>
      </c>
      <c r="B36" t="s">
        <v>14</v>
      </c>
      <c r="C36" t="s">
        <v>15</v>
      </c>
      <c r="D36" s="1">
        <v>41178</v>
      </c>
      <c r="E36">
        <v>38502.400000000001</v>
      </c>
      <c r="F36">
        <v>21</v>
      </c>
      <c r="G36">
        <v>186654.72</v>
      </c>
      <c r="H36">
        <v>18.760000000000002</v>
      </c>
      <c r="I36">
        <v>2014864.98</v>
      </c>
      <c r="J36">
        <v>6.6</v>
      </c>
      <c r="K36">
        <v>266649.59999999998</v>
      </c>
      <c r="L36">
        <v>26.79</v>
      </c>
      <c r="M36">
        <v>17203.2</v>
      </c>
      <c r="N36">
        <v>1.73</v>
      </c>
      <c r="O36" s="2">
        <f t="shared" si="0"/>
        <v>563649.8466617607</v>
      </c>
      <c r="P36" s="2">
        <f t="shared" si="1"/>
        <v>597282.76130403182</v>
      </c>
      <c r="Q36" s="3">
        <f t="shared" si="2"/>
        <v>-5.6309870000000095E-2</v>
      </c>
    </row>
    <row r="37" spans="1:17" x14ac:dyDescent="0.25">
      <c r="A37">
        <v>36</v>
      </c>
      <c r="B37" t="s">
        <v>14</v>
      </c>
      <c r="C37" t="s">
        <v>15</v>
      </c>
      <c r="D37" s="1">
        <v>41201</v>
      </c>
      <c r="E37">
        <v>36035.230000000003</v>
      </c>
      <c r="F37">
        <v>27</v>
      </c>
      <c r="G37">
        <v>-5547.42</v>
      </c>
      <c r="H37">
        <v>-0.56999999999999995</v>
      </c>
      <c r="I37">
        <v>2009317.56</v>
      </c>
      <c r="J37">
        <v>-0.18</v>
      </c>
      <c r="K37">
        <v>69396.75</v>
      </c>
      <c r="L37">
        <v>7.17</v>
      </c>
      <c r="M37">
        <v>23224.05</v>
      </c>
      <c r="N37">
        <v>2.4</v>
      </c>
      <c r="O37" s="2">
        <f t="shared" si="0"/>
        <v>533720.03980402125</v>
      </c>
      <c r="P37" s="2">
        <f t="shared" si="1"/>
        <v>597282.76130403182</v>
      </c>
      <c r="Q37" s="3">
        <f t="shared" si="2"/>
        <v>-0.10641981590300004</v>
      </c>
    </row>
    <row r="38" spans="1:17" x14ac:dyDescent="0.25">
      <c r="A38">
        <v>37</v>
      </c>
      <c r="B38" t="s">
        <v>14</v>
      </c>
      <c r="C38" t="s">
        <v>16</v>
      </c>
      <c r="D38" s="1">
        <v>41219</v>
      </c>
      <c r="E38">
        <v>36126.720000000001</v>
      </c>
      <c r="F38">
        <v>28</v>
      </c>
      <c r="G38">
        <v>-49028.84</v>
      </c>
      <c r="H38">
        <v>-5.09</v>
      </c>
      <c r="I38">
        <v>1960288.72</v>
      </c>
      <c r="J38">
        <v>-1.63</v>
      </c>
      <c r="K38">
        <v>3727.64</v>
      </c>
      <c r="L38">
        <v>0.39</v>
      </c>
      <c r="M38">
        <v>82862.080000000002</v>
      </c>
      <c r="N38">
        <v>8.61</v>
      </c>
      <c r="O38" s="2">
        <f t="shared" si="0"/>
        <v>527262.02732239256</v>
      </c>
      <c r="P38" s="2">
        <f t="shared" si="1"/>
        <v>597282.76130403182</v>
      </c>
      <c r="Q38" s="3">
        <f t="shared" si="2"/>
        <v>-0.11723213613057377</v>
      </c>
    </row>
    <row r="39" spans="1:17" x14ac:dyDescent="0.25">
      <c r="A39">
        <v>38</v>
      </c>
      <c r="B39" t="s">
        <v>14</v>
      </c>
      <c r="C39" t="s">
        <v>15</v>
      </c>
      <c r="D39" s="1">
        <v>41220</v>
      </c>
      <c r="E39">
        <v>37828.230000000003</v>
      </c>
      <c r="F39">
        <v>28</v>
      </c>
      <c r="G39">
        <v>-53376.68</v>
      </c>
      <c r="H39">
        <v>-5.31</v>
      </c>
      <c r="I39">
        <v>1906912.04</v>
      </c>
      <c r="J39">
        <v>-1.8</v>
      </c>
      <c r="K39">
        <v>7168</v>
      </c>
      <c r="L39">
        <v>0.71</v>
      </c>
      <c r="M39">
        <v>53376.68</v>
      </c>
      <c r="N39">
        <v>5.31</v>
      </c>
      <c r="O39" s="2">
        <f t="shared" si="0"/>
        <v>579091.88460818375</v>
      </c>
      <c r="P39" s="2">
        <f t="shared" si="1"/>
        <v>597282.76130403182</v>
      </c>
      <c r="Q39" s="3">
        <f t="shared" si="2"/>
        <v>-3.0456055112209175E-2</v>
      </c>
    </row>
    <row r="40" spans="1:17" x14ac:dyDescent="0.25">
      <c r="A40">
        <v>39</v>
      </c>
      <c r="B40" t="s">
        <v>14</v>
      </c>
      <c r="C40" t="s">
        <v>16</v>
      </c>
      <c r="D40" s="1">
        <v>41228</v>
      </c>
      <c r="E40">
        <v>36843.519999999997</v>
      </c>
      <c r="F40">
        <v>28</v>
      </c>
      <c r="G40">
        <v>-12328.96</v>
      </c>
      <c r="H40">
        <v>-1.21</v>
      </c>
      <c r="I40">
        <v>1894583.08</v>
      </c>
      <c r="J40">
        <v>-0.42</v>
      </c>
      <c r="K40">
        <v>51609.599999999999</v>
      </c>
      <c r="L40">
        <v>5.0599999999999996</v>
      </c>
      <c r="M40">
        <v>29532.16</v>
      </c>
      <c r="N40">
        <v>2.9</v>
      </c>
      <c r="O40" s="2">
        <f t="shared" si="0"/>
        <v>653910.55609956104</v>
      </c>
      <c r="P40" s="2">
        <f t="shared" si="1"/>
        <v>653910.55609956104</v>
      </c>
      <c r="Q40" s="3">
        <f t="shared" si="2"/>
        <v>0</v>
      </c>
    </row>
    <row r="41" spans="1:17" x14ac:dyDescent="0.25">
      <c r="A41">
        <v>40</v>
      </c>
      <c r="B41" t="s">
        <v>14</v>
      </c>
      <c r="C41" t="s">
        <v>15</v>
      </c>
      <c r="D41" s="1">
        <v>41263</v>
      </c>
      <c r="E41">
        <v>30886.06</v>
      </c>
      <c r="F41">
        <v>28</v>
      </c>
      <c r="G41">
        <v>94268.72</v>
      </c>
      <c r="H41">
        <v>9.83</v>
      </c>
      <c r="I41">
        <v>1988851.8</v>
      </c>
      <c r="J41">
        <v>3.26</v>
      </c>
      <c r="K41">
        <v>157982.72</v>
      </c>
      <c r="L41">
        <v>16.47</v>
      </c>
      <c r="M41">
        <v>573.44000000000005</v>
      </c>
      <c r="N41">
        <v>0.06</v>
      </c>
      <c r="O41" s="2">
        <f t="shared" si="0"/>
        <v>581588.04859494953</v>
      </c>
      <c r="P41" s="2">
        <f t="shared" si="1"/>
        <v>653910.55609956104</v>
      </c>
      <c r="Q41" s="3">
        <f t="shared" si="2"/>
        <v>-0.11060000000000009</v>
      </c>
    </row>
    <row r="42" spans="1:17" x14ac:dyDescent="0.25">
      <c r="A42">
        <v>41</v>
      </c>
      <c r="B42" t="s">
        <v>14</v>
      </c>
      <c r="C42" t="s">
        <v>15</v>
      </c>
      <c r="D42" s="1">
        <v>41305</v>
      </c>
      <c r="E42">
        <v>25155.97</v>
      </c>
      <c r="F42">
        <v>34</v>
      </c>
      <c r="G42">
        <v>126856.72</v>
      </c>
      <c r="H42">
        <v>12.92</v>
      </c>
      <c r="I42">
        <v>2115708.52</v>
      </c>
      <c r="J42">
        <v>4.24</v>
      </c>
      <c r="K42">
        <v>200540.5</v>
      </c>
      <c r="L42">
        <v>20.420000000000002</v>
      </c>
      <c r="M42">
        <v>12185.26</v>
      </c>
      <c r="N42">
        <v>1.24</v>
      </c>
      <c r="O42" s="2">
        <f t="shared" si="0"/>
        <v>583856.24198446982</v>
      </c>
      <c r="P42" s="2">
        <f t="shared" si="1"/>
        <v>653910.55609956104</v>
      </c>
      <c r="Q42" s="3">
        <f t="shared" si="2"/>
        <v>-0.10713134000000012</v>
      </c>
    </row>
    <row r="43" spans="1:17" x14ac:dyDescent="0.25">
      <c r="A43">
        <v>42</v>
      </c>
      <c r="B43" t="s">
        <v>14</v>
      </c>
      <c r="C43" t="s">
        <v>15</v>
      </c>
      <c r="D43" s="1">
        <v>41330</v>
      </c>
      <c r="E43">
        <v>24689.96</v>
      </c>
      <c r="F43">
        <v>43</v>
      </c>
      <c r="G43">
        <v>-105733.13</v>
      </c>
      <c r="H43">
        <v>-11.06</v>
      </c>
      <c r="I43">
        <v>2009975.39</v>
      </c>
      <c r="J43">
        <v>-3.39</v>
      </c>
      <c r="K43">
        <v>12769.71</v>
      </c>
      <c r="L43">
        <v>1.34</v>
      </c>
      <c r="M43">
        <v>105733.13</v>
      </c>
      <c r="N43">
        <v>11.06</v>
      </c>
      <c r="O43" s="2">
        <f t="shared" si="0"/>
        <v>557991.41046455782</v>
      </c>
      <c r="P43" s="2">
        <f t="shared" si="1"/>
        <v>653910.55609956104</v>
      </c>
      <c r="Q43" s="3">
        <f t="shared" si="2"/>
        <v>-0.14668542163800008</v>
      </c>
    </row>
    <row r="44" spans="1:17" x14ac:dyDescent="0.25">
      <c r="A44">
        <v>43</v>
      </c>
      <c r="B44" t="s">
        <v>14</v>
      </c>
      <c r="C44" t="s">
        <v>15</v>
      </c>
      <c r="D44" s="1">
        <v>41352</v>
      </c>
      <c r="E44">
        <v>22736.75</v>
      </c>
      <c r="F44">
        <v>42</v>
      </c>
      <c r="G44">
        <v>3700.62</v>
      </c>
      <c r="H44">
        <v>0.39</v>
      </c>
      <c r="I44">
        <v>2013676.01</v>
      </c>
      <c r="J44">
        <v>0.12</v>
      </c>
      <c r="K44">
        <v>80850.84</v>
      </c>
      <c r="L44">
        <v>8.43</v>
      </c>
      <c r="M44">
        <v>21938.28</v>
      </c>
      <c r="N44">
        <v>2.29</v>
      </c>
      <c r="O44" s="2">
        <f t="shared" si="0"/>
        <v>545659.8002932911</v>
      </c>
      <c r="P44" s="2">
        <f t="shared" si="1"/>
        <v>653910.55609956104</v>
      </c>
      <c r="Q44" s="3">
        <f t="shared" si="2"/>
        <v>-0.16554367381980026</v>
      </c>
    </row>
    <row r="45" spans="1:17" x14ac:dyDescent="0.25">
      <c r="A45">
        <v>44</v>
      </c>
      <c r="B45" t="s">
        <v>14</v>
      </c>
      <c r="C45" t="s">
        <v>15</v>
      </c>
      <c r="D45" s="1">
        <v>41381</v>
      </c>
      <c r="E45">
        <v>20991.15</v>
      </c>
      <c r="F45">
        <v>51</v>
      </c>
      <c r="G45">
        <v>-45391.53</v>
      </c>
      <c r="H45">
        <v>-4.43</v>
      </c>
      <c r="I45">
        <v>1968284.48</v>
      </c>
      <c r="J45">
        <v>-1.51</v>
      </c>
      <c r="K45">
        <v>1044.48</v>
      </c>
      <c r="L45">
        <v>0.1</v>
      </c>
      <c r="M45">
        <v>45391.53</v>
      </c>
      <c r="N45">
        <v>4.43</v>
      </c>
      <c r="O45" s="2">
        <f t="shared" si="0"/>
        <v>520504.88349977037</v>
      </c>
      <c r="P45" s="2">
        <f t="shared" si="1"/>
        <v>653910.55609956104</v>
      </c>
      <c r="Q45" s="3">
        <f t="shared" si="2"/>
        <v>-0.2040121104567075</v>
      </c>
    </row>
    <row r="46" spans="1:17" x14ac:dyDescent="0.25">
      <c r="A46">
        <v>45</v>
      </c>
      <c r="B46" t="s">
        <v>14</v>
      </c>
      <c r="C46" t="s">
        <v>16</v>
      </c>
      <c r="D46" s="1">
        <v>41396</v>
      </c>
      <c r="E46">
        <v>19916.8</v>
      </c>
      <c r="F46">
        <v>51</v>
      </c>
      <c r="G46">
        <v>-21934.080000000002</v>
      </c>
      <c r="H46">
        <v>-2.21</v>
      </c>
      <c r="I46">
        <v>1946350.4</v>
      </c>
      <c r="J46">
        <v>-0.74</v>
      </c>
      <c r="K46">
        <v>13578.24</v>
      </c>
      <c r="L46">
        <v>1.37</v>
      </c>
      <c r="M46">
        <v>39689.730000000003</v>
      </c>
      <c r="N46">
        <v>3.99</v>
      </c>
      <c r="O46" s="2">
        <f t="shared" si="0"/>
        <v>520244.63105802052</v>
      </c>
      <c r="P46" s="2">
        <f t="shared" si="1"/>
        <v>653910.55609956104</v>
      </c>
      <c r="Q46" s="3">
        <f t="shared" si="2"/>
        <v>-0.20441010440147911</v>
      </c>
    </row>
    <row r="47" spans="1:17" x14ac:dyDescent="0.25">
      <c r="A47">
        <v>46</v>
      </c>
      <c r="B47" t="s">
        <v>14</v>
      </c>
      <c r="C47" t="s">
        <v>15</v>
      </c>
      <c r="D47" s="1">
        <v>41417</v>
      </c>
      <c r="E47">
        <v>19998.72</v>
      </c>
      <c r="F47">
        <v>51</v>
      </c>
      <c r="G47">
        <v>-44912.639999999999</v>
      </c>
      <c r="H47">
        <v>-4.6100000000000003</v>
      </c>
      <c r="I47">
        <v>1901437.76</v>
      </c>
      <c r="J47">
        <v>-1.52</v>
      </c>
      <c r="K47">
        <v>36556.800000000003</v>
      </c>
      <c r="L47">
        <v>3.75</v>
      </c>
      <c r="M47">
        <v>44912.639999999999</v>
      </c>
      <c r="N47">
        <v>4.6100000000000003</v>
      </c>
      <c r="O47" s="2">
        <f t="shared" si="0"/>
        <v>656288.60207969288</v>
      </c>
      <c r="P47" s="2">
        <f t="shared" si="1"/>
        <v>656288.60207969288</v>
      </c>
      <c r="Q47" s="3">
        <f t="shared" si="2"/>
        <v>0</v>
      </c>
    </row>
    <row r="48" spans="1:17" x14ac:dyDescent="0.25">
      <c r="A48">
        <v>47</v>
      </c>
      <c r="B48" t="s">
        <v>14</v>
      </c>
      <c r="C48" t="s">
        <v>16</v>
      </c>
      <c r="D48" s="1">
        <v>41424</v>
      </c>
      <c r="E48">
        <v>19036.16</v>
      </c>
      <c r="F48">
        <v>53</v>
      </c>
      <c r="G48">
        <v>-542.72</v>
      </c>
      <c r="H48">
        <v>-0.05</v>
      </c>
      <c r="I48">
        <v>1900895.04</v>
      </c>
      <c r="J48">
        <v>-0.02</v>
      </c>
      <c r="K48">
        <v>10311.68</v>
      </c>
      <c r="L48">
        <v>1.02</v>
      </c>
      <c r="M48">
        <v>20080.64</v>
      </c>
      <c r="N48">
        <v>1.99</v>
      </c>
      <c r="O48" s="2">
        <f t="shared" si="0"/>
        <v>638831.3252643731</v>
      </c>
      <c r="P48" s="2">
        <f t="shared" si="1"/>
        <v>656288.60207969288</v>
      </c>
      <c r="Q48" s="3">
        <f t="shared" si="2"/>
        <v>-2.6599999999999929E-2</v>
      </c>
    </row>
    <row r="49" spans="1:17" x14ac:dyDescent="0.25">
      <c r="A49">
        <v>48</v>
      </c>
      <c r="B49" t="s">
        <v>14</v>
      </c>
      <c r="C49" t="s">
        <v>15</v>
      </c>
      <c r="D49" s="1">
        <v>41493</v>
      </c>
      <c r="E49">
        <v>15328.57</v>
      </c>
      <c r="F49">
        <v>48</v>
      </c>
      <c r="G49">
        <v>260539.68</v>
      </c>
      <c r="H49">
        <v>26.15</v>
      </c>
      <c r="I49">
        <v>2161434.7200000002</v>
      </c>
      <c r="J49">
        <v>8.98</v>
      </c>
      <c r="K49">
        <v>307691.52000000002</v>
      </c>
      <c r="L49">
        <v>30.88</v>
      </c>
      <c r="M49">
        <v>18677.28</v>
      </c>
      <c r="N49">
        <v>1.87</v>
      </c>
      <c r="O49" s="2">
        <f t="shared" si="0"/>
        <v>580889.32406289445</v>
      </c>
      <c r="P49" s="2">
        <f t="shared" si="1"/>
        <v>656288.60207969288</v>
      </c>
      <c r="Q49" s="3">
        <f t="shared" si="2"/>
        <v>-0.11488737999999994</v>
      </c>
    </row>
    <row r="50" spans="1:17" x14ac:dyDescent="0.25">
      <c r="A50">
        <v>49</v>
      </c>
      <c r="B50" t="s">
        <v>14</v>
      </c>
      <c r="C50" t="s">
        <v>16</v>
      </c>
      <c r="D50" s="1">
        <v>41506</v>
      </c>
      <c r="E50">
        <v>15820.8</v>
      </c>
      <c r="F50">
        <v>65</v>
      </c>
      <c r="G50">
        <v>-26624</v>
      </c>
      <c r="H50">
        <v>-2.66</v>
      </c>
      <c r="I50">
        <v>2134810.7200000002</v>
      </c>
      <c r="J50">
        <v>-0.84</v>
      </c>
      <c r="K50">
        <v>5990.4</v>
      </c>
      <c r="L50">
        <v>0.6</v>
      </c>
      <c r="M50">
        <v>26624</v>
      </c>
      <c r="N50">
        <v>2.66</v>
      </c>
      <c r="O50" s="2">
        <f t="shared" si="0"/>
        <v>590125.46431549452</v>
      </c>
      <c r="P50" s="2">
        <f t="shared" si="1"/>
        <v>656288.60207969288</v>
      </c>
      <c r="Q50" s="3">
        <f t="shared" si="2"/>
        <v>-0.10081408934199987</v>
      </c>
    </row>
    <row r="51" spans="1:17" x14ac:dyDescent="0.25">
      <c r="A51">
        <v>50</v>
      </c>
      <c r="B51" t="s">
        <v>14</v>
      </c>
      <c r="C51" t="s">
        <v>16</v>
      </c>
      <c r="D51" s="1">
        <v>41513</v>
      </c>
      <c r="E51">
        <v>16384</v>
      </c>
      <c r="F51">
        <v>65</v>
      </c>
      <c r="G51">
        <v>-88524.800000000003</v>
      </c>
      <c r="H51">
        <v>-9.07</v>
      </c>
      <c r="I51">
        <v>2046285.92</v>
      </c>
      <c r="J51">
        <v>-2.82</v>
      </c>
      <c r="K51">
        <v>7321.6</v>
      </c>
      <c r="L51">
        <v>0.75</v>
      </c>
      <c r="M51">
        <v>88524.800000000003</v>
      </c>
      <c r="N51">
        <v>9.07</v>
      </c>
      <c r="O51" s="2">
        <f t="shared" si="0"/>
        <v>579149.13067922636</v>
      </c>
      <c r="P51" s="2">
        <f t="shared" si="1"/>
        <v>656288.60207969288</v>
      </c>
      <c r="Q51" s="3">
        <f t="shared" si="2"/>
        <v>-0.1175389472802386</v>
      </c>
    </row>
    <row r="52" spans="1:17" x14ac:dyDescent="0.25">
      <c r="A52">
        <v>51</v>
      </c>
      <c r="B52" t="s">
        <v>14</v>
      </c>
      <c r="C52" t="s">
        <v>15</v>
      </c>
      <c r="D52" s="1">
        <v>41547</v>
      </c>
      <c r="E52">
        <v>15185.92</v>
      </c>
      <c r="F52">
        <v>62</v>
      </c>
      <c r="G52">
        <v>15237.12</v>
      </c>
      <c r="H52">
        <v>1.59</v>
      </c>
      <c r="I52">
        <v>2061523.04</v>
      </c>
      <c r="J52">
        <v>0.5</v>
      </c>
      <c r="K52">
        <v>104755.2</v>
      </c>
      <c r="L52">
        <v>10.95</v>
      </c>
      <c r="M52">
        <v>6983.68</v>
      </c>
      <c r="N52">
        <v>0.73</v>
      </c>
      <c r="O52" s="2">
        <f t="shared" si="0"/>
        <v>589515.90011838451</v>
      </c>
      <c r="P52" s="2">
        <f t="shared" si="1"/>
        <v>656288.60207969288</v>
      </c>
      <c r="Q52" s="3">
        <f t="shared" si="2"/>
        <v>-0.10174289443655489</v>
      </c>
    </row>
    <row r="53" spans="1:17" x14ac:dyDescent="0.25">
      <c r="A53">
        <v>52</v>
      </c>
      <c r="B53" t="s">
        <v>14</v>
      </c>
      <c r="C53" t="s">
        <v>16</v>
      </c>
      <c r="D53" s="1">
        <v>41550</v>
      </c>
      <c r="E53">
        <v>15104</v>
      </c>
      <c r="F53">
        <v>68</v>
      </c>
      <c r="G53">
        <v>-18800.64</v>
      </c>
      <c r="H53">
        <v>-1.86</v>
      </c>
      <c r="I53">
        <v>2042722.4</v>
      </c>
      <c r="J53">
        <v>-0.61</v>
      </c>
      <c r="K53">
        <v>11837.44</v>
      </c>
      <c r="L53">
        <v>1.17</v>
      </c>
      <c r="M53">
        <v>20123.919999999998</v>
      </c>
      <c r="N53">
        <v>2</v>
      </c>
      <c r="O53" s="2">
        <f t="shared" si="0"/>
        <v>683013.12187716039</v>
      </c>
      <c r="P53" s="2">
        <f t="shared" si="1"/>
        <v>683013.12187716039</v>
      </c>
      <c r="Q53" s="3">
        <f t="shared" si="2"/>
        <v>0</v>
      </c>
    </row>
    <row r="54" spans="1:17" x14ac:dyDescent="0.25">
      <c r="A54">
        <v>53</v>
      </c>
      <c r="B54" t="s">
        <v>14</v>
      </c>
      <c r="C54" t="s">
        <v>16</v>
      </c>
      <c r="D54" s="1">
        <v>41562</v>
      </c>
      <c r="E54">
        <v>15155.2</v>
      </c>
      <c r="F54">
        <v>67</v>
      </c>
      <c r="G54">
        <v>18524.16</v>
      </c>
      <c r="H54">
        <v>1.79</v>
      </c>
      <c r="I54">
        <v>2061246.56</v>
      </c>
      <c r="J54">
        <v>0.61</v>
      </c>
      <c r="K54">
        <v>41164.800000000003</v>
      </c>
      <c r="L54">
        <v>3.98</v>
      </c>
      <c r="M54">
        <v>18524.16</v>
      </c>
      <c r="N54">
        <v>1.79</v>
      </c>
      <c r="O54" s="2">
        <f t="shared" si="0"/>
        <v>692233.79902250215</v>
      </c>
      <c r="P54" s="2">
        <f t="shared" si="1"/>
        <v>692233.79902250215</v>
      </c>
      <c r="Q54" s="3">
        <f t="shared" si="2"/>
        <v>0</v>
      </c>
    </row>
    <row r="55" spans="1:17" x14ac:dyDescent="0.25">
      <c r="A55">
        <v>54</v>
      </c>
      <c r="B55" t="s">
        <v>14</v>
      </c>
      <c r="C55" t="s">
        <v>15</v>
      </c>
      <c r="D55" s="1">
        <v>41611</v>
      </c>
      <c r="E55">
        <v>12019.89</v>
      </c>
      <c r="F55">
        <v>70</v>
      </c>
      <c r="G55">
        <v>158543.70000000001</v>
      </c>
      <c r="H55">
        <v>15.86</v>
      </c>
      <c r="I55">
        <v>2219790.2599999998</v>
      </c>
      <c r="J55">
        <v>5.18</v>
      </c>
      <c r="K55">
        <v>211814.39999999999</v>
      </c>
      <c r="L55">
        <v>21.18</v>
      </c>
      <c r="M55">
        <v>716.8</v>
      </c>
      <c r="N55">
        <v>7.0000000000000007E-2</v>
      </c>
      <c r="O55" s="2">
        <f t="shared" si="0"/>
        <v>640177.81733601005</v>
      </c>
      <c r="P55" s="2">
        <f t="shared" si="1"/>
        <v>692233.79902250215</v>
      </c>
      <c r="Q55" s="3">
        <f t="shared" si="2"/>
        <v>-7.519999999999992E-2</v>
      </c>
    </row>
    <row r="56" spans="1:17" x14ac:dyDescent="0.25">
      <c r="A56">
        <v>55</v>
      </c>
      <c r="B56" t="s">
        <v>14</v>
      </c>
      <c r="C56" t="s">
        <v>15</v>
      </c>
      <c r="D56" s="1">
        <v>41641</v>
      </c>
      <c r="E56">
        <v>11170.01</v>
      </c>
      <c r="F56">
        <v>89</v>
      </c>
      <c r="G56">
        <v>13605.43</v>
      </c>
      <c r="H56">
        <v>1.35</v>
      </c>
      <c r="I56">
        <v>2233395.69</v>
      </c>
      <c r="J56">
        <v>0.42</v>
      </c>
      <c r="K56">
        <v>69946.880000000005</v>
      </c>
      <c r="L56">
        <v>6.94</v>
      </c>
      <c r="M56">
        <v>11392</v>
      </c>
      <c r="N56">
        <v>1.1299999999999999</v>
      </c>
      <c r="O56" s="2">
        <f t="shared" si="0"/>
        <v>625069.62084688025</v>
      </c>
      <c r="P56" s="2">
        <f t="shared" si="1"/>
        <v>692233.79902250215</v>
      </c>
      <c r="Q56" s="3">
        <f t="shared" si="2"/>
        <v>-9.7025279999999853E-2</v>
      </c>
    </row>
    <row r="57" spans="1:17" x14ac:dyDescent="0.25">
      <c r="A57">
        <v>56</v>
      </c>
      <c r="B57" t="s">
        <v>14</v>
      </c>
      <c r="C57" t="s">
        <v>15</v>
      </c>
      <c r="D57" s="1">
        <v>41701</v>
      </c>
      <c r="E57">
        <v>11891.2</v>
      </c>
      <c r="F57">
        <v>89</v>
      </c>
      <c r="G57">
        <v>-74048</v>
      </c>
      <c r="H57">
        <v>-7.52</v>
      </c>
      <c r="I57">
        <v>2159347.69</v>
      </c>
      <c r="J57">
        <v>-2.29</v>
      </c>
      <c r="K57">
        <v>42606.080000000002</v>
      </c>
      <c r="L57">
        <v>4.33</v>
      </c>
      <c r="M57">
        <v>74048</v>
      </c>
      <c r="N57">
        <v>7.52</v>
      </c>
      <c r="O57" s="2">
        <f t="shared" si="0"/>
        <v>610442.99171906326</v>
      </c>
      <c r="P57" s="2">
        <f t="shared" si="1"/>
        <v>692233.79902250215</v>
      </c>
      <c r="Q57" s="3">
        <f t="shared" si="2"/>
        <v>-0.11815488844799986</v>
      </c>
    </row>
    <row r="58" spans="1:17" x14ac:dyDescent="0.25">
      <c r="A58">
        <v>57</v>
      </c>
      <c r="B58" t="s">
        <v>14</v>
      </c>
      <c r="C58" t="s">
        <v>16</v>
      </c>
      <c r="D58" s="1">
        <v>41708</v>
      </c>
      <c r="E58">
        <v>11325.44</v>
      </c>
      <c r="F58">
        <v>90</v>
      </c>
      <c r="G58">
        <v>-23500.799999999999</v>
      </c>
      <c r="H58">
        <v>-2.36</v>
      </c>
      <c r="I58">
        <v>2135846.89</v>
      </c>
      <c r="J58">
        <v>-0.74</v>
      </c>
      <c r="K58">
        <v>14284.8</v>
      </c>
      <c r="L58">
        <v>1.43</v>
      </c>
      <c r="M58">
        <v>25804.799999999999</v>
      </c>
      <c r="N58">
        <v>2.59</v>
      </c>
      <c r="O58" s="2">
        <f t="shared" si="0"/>
        <v>600187.549458183</v>
      </c>
      <c r="P58" s="2">
        <f t="shared" si="1"/>
        <v>692233.79902250215</v>
      </c>
      <c r="Q58" s="3">
        <f t="shared" si="2"/>
        <v>-0.13296988632207346</v>
      </c>
    </row>
    <row r="59" spans="1:17" x14ac:dyDescent="0.25">
      <c r="A59">
        <v>58</v>
      </c>
      <c r="B59" t="s">
        <v>14</v>
      </c>
      <c r="C59" t="s">
        <v>16</v>
      </c>
      <c r="D59" s="1">
        <v>41718</v>
      </c>
      <c r="E59">
        <v>11397.12</v>
      </c>
      <c r="F59">
        <v>90</v>
      </c>
      <c r="G59">
        <v>-23500.799999999999</v>
      </c>
      <c r="H59">
        <v>-2.34</v>
      </c>
      <c r="I59">
        <v>2112346.09</v>
      </c>
      <c r="J59">
        <v>-0.75</v>
      </c>
      <c r="K59">
        <v>11750.4</v>
      </c>
      <c r="L59">
        <v>1.17</v>
      </c>
      <c r="M59">
        <v>51840</v>
      </c>
      <c r="N59">
        <v>5.17</v>
      </c>
      <c r="O59" s="2">
        <f t="shared" si="0"/>
        <v>583982.48562281206</v>
      </c>
      <c r="P59" s="2">
        <f t="shared" si="1"/>
        <v>692233.79902250215</v>
      </c>
      <c r="Q59" s="3">
        <f t="shared" si="2"/>
        <v>-0.15637969939137747</v>
      </c>
    </row>
    <row r="60" spans="1:17" x14ac:dyDescent="0.25">
      <c r="A60">
        <v>59</v>
      </c>
      <c r="B60" t="s">
        <v>14</v>
      </c>
      <c r="C60" t="s">
        <v>16</v>
      </c>
      <c r="D60" s="1">
        <v>41722</v>
      </c>
      <c r="E60">
        <v>11292.16</v>
      </c>
      <c r="F60">
        <v>88</v>
      </c>
      <c r="G60">
        <v>-16445.439999999999</v>
      </c>
      <c r="H60">
        <v>-1.68</v>
      </c>
      <c r="I60">
        <v>2095900.65</v>
      </c>
      <c r="J60">
        <v>-0.53</v>
      </c>
      <c r="K60">
        <v>2928.64</v>
      </c>
      <c r="L60">
        <v>0.3</v>
      </c>
      <c r="M60">
        <v>25006.080000000002</v>
      </c>
      <c r="N60">
        <v>2.56</v>
      </c>
      <c r="O60" s="2">
        <f t="shared" si="0"/>
        <v>590055.90347328933</v>
      </c>
      <c r="P60" s="2">
        <f t="shared" si="1"/>
        <v>692233.79902250215</v>
      </c>
      <c r="Q60" s="3">
        <f t="shared" si="2"/>
        <v>-0.14760604826504775</v>
      </c>
    </row>
    <row r="61" spans="1:17" x14ac:dyDescent="0.25">
      <c r="A61">
        <v>60</v>
      </c>
      <c r="B61" t="s">
        <v>14</v>
      </c>
      <c r="C61" t="s">
        <v>16</v>
      </c>
      <c r="D61" s="1">
        <v>41725</v>
      </c>
      <c r="E61">
        <v>11399.68</v>
      </c>
      <c r="F61">
        <v>89</v>
      </c>
      <c r="G61">
        <v>-26657.279999999999</v>
      </c>
      <c r="H61">
        <v>-2.7</v>
      </c>
      <c r="I61">
        <v>2069243.37</v>
      </c>
      <c r="J61">
        <v>-0.86</v>
      </c>
      <c r="K61">
        <v>1367.04</v>
      </c>
      <c r="L61">
        <v>0.14000000000000001</v>
      </c>
      <c r="M61">
        <v>28480</v>
      </c>
      <c r="N61">
        <v>2.88</v>
      </c>
      <c r="O61" s="2">
        <f t="shared" si="0"/>
        <v>741405.24271418806</v>
      </c>
      <c r="P61" s="2">
        <f t="shared" si="1"/>
        <v>741405.24271418806</v>
      </c>
      <c r="Q61" s="3">
        <f t="shared" si="2"/>
        <v>0</v>
      </c>
    </row>
    <row r="62" spans="1:17" x14ac:dyDescent="0.25">
      <c r="A62">
        <v>61</v>
      </c>
      <c r="B62" t="s">
        <v>14</v>
      </c>
      <c r="C62" t="s">
        <v>15</v>
      </c>
      <c r="D62" s="1">
        <v>41736</v>
      </c>
      <c r="E62">
        <v>11065.86</v>
      </c>
      <c r="F62">
        <v>88</v>
      </c>
      <c r="G62">
        <v>10227.36</v>
      </c>
      <c r="H62">
        <v>1.04</v>
      </c>
      <c r="I62">
        <v>2079470.73</v>
      </c>
      <c r="J62">
        <v>0.33</v>
      </c>
      <c r="K62">
        <v>77273.679999999993</v>
      </c>
      <c r="L62">
        <v>7.85</v>
      </c>
      <c r="M62">
        <v>10813.44</v>
      </c>
      <c r="N62">
        <v>1.1000000000000001</v>
      </c>
      <c r="O62" s="2">
        <f t="shared" si="0"/>
        <v>750079.68405394407</v>
      </c>
      <c r="P62" s="2">
        <f t="shared" si="1"/>
        <v>750079.68405394407</v>
      </c>
      <c r="Q62" s="3">
        <f t="shared" si="2"/>
        <v>0</v>
      </c>
    </row>
    <row r="63" spans="1:17" x14ac:dyDescent="0.25">
      <c r="A63">
        <v>62</v>
      </c>
      <c r="B63" t="s">
        <v>14</v>
      </c>
      <c r="C63" t="s">
        <v>15</v>
      </c>
      <c r="D63" s="1">
        <v>41802</v>
      </c>
      <c r="E63">
        <v>8087.21</v>
      </c>
      <c r="F63">
        <v>92</v>
      </c>
      <c r="G63">
        <v>256701.16</v>
      </c>
      <c r="H63">
        <v>25.65</v>
      </c>
      <c r="I63">
        <v>2336171.89</v>
      </c>
      <c r="J63">
        <v>8.34</v>
      </c>
      <c r="K63">
        <v>296519.67999999999</v>
      </c>
      <c r="L63">
        <v>29.63</v>
      </c>
      <c r="M63">
        <v>5416.96</v>
      </c>
      <c r="N63">
        <v>0.54</v>
      </c>
      <c r="O63" s="2">
        <f t="shared" si="0"/>
        <v>745204.16610759345</v>
      </c>
      <c r="P63" s="2">
        <f t="shared" si="1"/>
        <v>750079.68405394407</v>
      </c>
      <c r="Q63" s="3">
        <f t="shared" si="2"/>
        <v>-6.4999999999999798E-3</v>
      </c>
    </row>
    <row r="64" spans="1:17" x14ac:dyDescent="0.25">
      <c r="A64">
        <v>63</v>
      </c>
      <c r="B64" t="s">
        <v>14</v>
      </c>
      <c r="C64" t="s">
        <v>16</v>
      </c>
      <c r="D64" s="1">
        <v>41842</v>
      </c>
      <c r="E64">
        <v>7121.92</v>
      </c>
      <c r="F64">
        <v>140</v>
      </c>
      <c r="G64">
        <v>11827.2</v>
      </c>
      <c r="H64">
        <v>1.17</v>
      </c>
      <c r="I64">
        <v>2347999.09</v>
      </c>
      <c r="J64">
        <v>0.35</v>
      </c>
      <c r="K64">
        <v>11827.2</v>
      </c>
      <c r="L64">
        <v>1.17</v>
      </c>
      <c r="M64">
        <v>34764.800000000003</v>
      </c>
      <c r="N64">
        <v>3.45</v>
      </c>
      <c r="O64" s="2">
        <f t="shared" si="0"/>
        <v>739987.73694484029</v>
      </c>
      <c r="P64" s="2">
        <f t="shared" si="1"/>
        <v>750079.68405394407</v>
      </c>
      <c r="Q64" s="3">
        <f t="shared" si="2"/>
        <v>-1.3454499999999993E-2</v>
      </c>
    </row>
    <row r="65" spans="1:17" x14ac:dyDescent="0.25">
      <c r="A65">
        <v>64</v>
      </c>
      <c r="B65" t="s">
        <v>14</v>
      </c>
      <c r="C65" t="s">
        <v>16</v>
      </c>
      <c r="D65" s="1">
        <v>41844</v>
      </c>
      <c r="E65">
        <v>7152.64</v>
      </c>
      <c r="F65">
        <v>139</v>
      </c>
      <c r="G65">
        <v>-6405.12</v>
      </c>
      <c r="H65">
        <v>-0.65</v>
      </c>
      <c r="I65">
        <v>2341593.9700000002</v>
      </c>
      <c r="J65">
        <v>-0.19</v>
      </c>
      <c r="K65">
        <v>1779.2</v>
      </c>
      <c r="L65">
        <v>0.18</v>
      </c>
      <c r="M65">
        <v>20282.88</v>
      </c>
      <c r="N65">
        <v>2.0499999999999998</v>
      </c>
      <c r="O65" s="2">
        <f t="shared" si="0"/>
        <v>769143.25378046709</v>
      </c>
      <c r="P65" s="2">
        <f t="shared" si="1"/>
        <v>769143.25378046709</v>
      </c>
      <c r="Q65" s="3">
        <f t="shared" si="2"/>
        <v>0</v>
      </c>
    </row>
    <row r="66" spans="1:17" x14ac:dyDescent="0.25">
      <c r="A66">
        <v>65</v>
      </c>
      <c r="B66" t="s">
        <v>14</v>
      </c>
      <c r="C66" t="s">
        <v>16</v>
      </c>
      <c r="D66" s="1">
        <v>41848</v>
      </c>
      <c r="E66">
        <v>7342.08</v>
      </c>
      <c r="F66">
        <v>139</v>
      </c>
      <c r="G66">
        <v>-7116.8</v>
      </c>
      <c r="H66">
        <v>-0.7</v>
      </c>
      <c r="I66">
        <v>2334477.17</v>
      </c>
      <c r="J66">
        <v>-0.21</v>
      </c>
      <c r="K66">
        <v>2490.88</v>
      </c>
      <c r="L66">
        <v>0.25</v>
      </c>
      <c r="M66">
        <v>17969.919999999998</v>
      </c>
      <c r="N66">
        <v>1.77</v>
      </c>
      <c r="O66" s="2">
        <f t="shared" si="0"/>
        <v>737531.46605008992</v>
      </c>
      <c r="P66" s="2">
        <f t="shared" si="1"/>
        <v>769143.25378046709</v>
      </c>
      <c r="Q66" s="3">
        <f t="shared" si="2"/>
        <v>-4.1099999999999963E-2</v>
      </c>
    </row>
    <row r="67" spans="1:17" x14ac:dyDescent="0.25">
      <c r="A67">
        <v>66</v>
      </c>
      <c r="B67" t="s">
        <v>14</v>
      </c>
      <c r="C67" t="s">
        <v>16</v>
      </c>
      <c r="D67" s="1">
        <v>41892</v>
      </c>
      <c r="E67">
        <v>7242.24</v>
      </c>
      <c r="F67">
        <v>130</v>
      </c>
      <c r="G67">
        <v>38604.800000000003</v>
      </c>
      <c r="H67">
        <v>3.94</v>
      </c>
      <c r="I67">
        <v>2373081.9700000002</v>
      </c>
      <c r="J67">
        <v>1.1599999999999999</v>
      </c>
      <c r="K67">
        <v>73548.800000000003</v>
      </c>
      <c r="L67">
        <v>7.5</v>
      </c>
      <c r="M67">
        <v>34611.199999999997</v>
      </c>
      <c r="N67">
        <v>3.53</v>
      </c>
      <c r="O67" s="2">
        <f t="shared" ref="O67:O130" si="3">IF(ISNUMBER(O66),O66*(1+H69/100),100000)</f>
        <v>722854.58987569308</v>
      </c>
      <c r="P67" s="2">
        <f t="shared" ref="P67:P130" si="4">IF(ISNUMBER(P66),MAX(P66,O67),O67)</f>
        <v>769143.25378046709</v>
      </c>
      <c r="Q67" s="3">
        <f t="shared" ref="Q67:Q130" si="5">(O67-P67)/P67</f>
        <v>-6.0182110000000025E-2</v>
      </c>
    </row>
    <row r="68" spans="1:17" x14ac:dyDescent="0.25">
      <c r="A68">
        <v>67</v>
      </c>
      <c r="B68" t="s">
        <v>14</v>
      </c>
      <c r="C68" t="s">
        <v>16</v>
      </c>
      <c r="D68" s="1">
        <v>41905</v>
      </c>
      <c r="E68">
        <v>7395.84</v>
      </c>
      <c r="F68">
        <v>140</v>
      </c>
      <c r="G68">
        <v>-40857.599999999999</v>
      </c>
      <c r="H68">
        <v>-4.1100000000000003</v>
      </c>
      <c r="I68">
        <v>2332224.37</v>
      </c>
      <c r="J68">
        <v>-1.21</v>
      </c>
      <c r="K68">
        <v>33685.4</v>
      </c>
      <c r="L68">
        <v>3.39</v>
      </c>
      <c r="M68">
        <v>40857.599999999999</v>
      </c>
      <c r="N68">
        <v>4.1100000000000003</v>
      </c>
      <c r="O68" s="2">
        <f t="shared" si="3"/>
        <v>828174.50362058147</v>
      </c>
      <c r="P68" s="2">
        <f t="shared" si="4"/>
        <v>828174.50362058147</v>
      </c>
      <c r="Q68" s="3">
        <f t="shared" si="5"/>
        <v>0</v>
      </c>
    </row>
    <row r="69" spans="1:17" x14ac:dyDescent="0.25">
      <c r="A69">
        <v>68</v>
      </c>
      <c r="B69" t="s">
        <v>14</v>
      </c>
      <c r="C69" t="s">
        <v>16</v>
      </c>
      <c r="D69" s="1">
        <v>41935</v>
      </c>
      <c r="E69">
        <v>8537.6</v>
      </c>
      <c r="F69">
        <v>118</v>
      </c>
      <c r="G69">
        <v>-19635.2</v>
      </c>
      <c r="H69">
        <v>-1.99</v>
      </c>
      <c r="I69">
        <v>2312589.17</v>
      </c>
      <c r="J69">
        <v>-0.59</v>
      </c>
      <c r="K69">
        <v>12385.28</v>
      </c>
      <c r="L69">
        <v>1.25</v>
      </c>
      <c r="M69">
        <v>91228.160000000003</v>
      </c>
      <c r="N69">
        <v>9.24</v>
      </c>
      <c r="O69" s="2">
        <f t="shared" si="3"/>
        <v>769374.11386352021</v>
      </c>
      <c r="P69" s="2">
        <f t="shared" si="4"/>
        <v>828174.50362058147</v>
      </c>
      <c r="Q69" s="3">
        <f t="shared" si="5"/>
        <v>-7.0999999999999966E-2</v>
      </c>
    </row>
    <row r="70" spans="1:17" x14ac:dyDescent="0.25">
      <c r="A70">
        <v>69</v>
      </c>
      <c r="B70" t="s">
        <v>14</v>
      </c>
      <c r="C70" t="s">
        <v>15</v>
      </c>
      <c r="D70" s="1">
        <v>41974</v>
      </c>
      <c r="E70">
        <v>7322.33</v>
      </c>
      <c r="F70">
        <v>116</v>
      </c>
      <c r="G70">
        <v>144831.79999999999</v>
      </c>
      <c r="H70">
        <v>14.57</v>
      </c>
      <c r="I70">
        <v>2457420.9700000002</v>
      </c>
      <c r="J70">
        <v>4.37</v>
      </c>
      <c r="K70">
        <v>204605.44</v>
      </c>
      <c r="L70">
        <v>20.58</v>
      </c>
      <c r="M70">
        <v>54937.599999999999</v>
      </c>
      <c r="N70">
        <v>5.53</v>
      </c>
      <c r="O70" s="2">
        <f t="shared" si="3"/>
        <v>700899.81772966695</v>
      </c>
      <c r="P70" s="2">
        <f t="shared" si="4"/>
        <v>828174.50362058147</v>
      </c>
      <c r="Q70" s="3">
        <f t="shared" si="5"/>
        <v>-0.15368099999999993</v>
      </c>
    </row>
    <row r="71" spans="1:17" x14ac:dyDescent="0.25">
      <c r="A71">
        <v>70</v>
      </c>
      <c r="B71" t="s">
        <v>14</v>
      </c>
      <c r="C71" t="s">
        <v>15</v>
      </c>
      <c r="D71" s="1">
        <v>41982</v>
      </c>
      <c r="E71">
        <v>7298.56</v>
      </c>
      <c r="F71">
        <v>144</v>
      </c>
      <c r="G71">
        <v>-69672.960000000006</v>
      </c>
      <c r="H71">
        <v>-7.1</v>
      </c>
      <c r="I71">
        <v>2387748.0099999998</v>
      </c>
      <c r="J71">
        <v>-2.02</v>
      </c>
      <c r="K71">
        <v>36086.400000000001</v>
      </c>
      <c r="L71">
        <v>3.68</v>
      </c>
      <c r="M71">
        <v>69672.960000000006</v>
      </c>
      <c r="N71">
        <v>7.1</v>
      </c>
      <c r="O71" s="2">
        <f t="shared" si="3"/>
        <v>658986.00862943288</v>
      </c>
      <c r="P71" s="2">
        <f t="shared" si="4"/>
        <v>828174.50362058147</v>
      </c>
      <c r="Q71" s="3">
        <f t="shared" si="5"/>
        <v>-0.20429087619999992</v>
      </c>
    </row>
    <row r="72" spans="1:17" x14ac:dyDescent="0.25">
      <c r="A72">
        <v>71</v>
      </c>
      <c r="B72" t="s">
        <v>14</v>
      </c>
      <c r="C72" t="s">
        <v>15</v>
      </c>
      <c r="D72" s="1">
        <v>42004</v>
      </c>
      <c r="E72">
        <v>7889.81</v>
      </c>
      <c r="F72">
        <v>137</v>
      </c>
      <c r="G72">
        <v>-88366.37</v>
      </c>
      <c r="H72">
        <v>-8.9</v>
      </c>
      <c r="I72">
        <v>2299381.64</v>
      </c>
      <c r="J72">
        <v>-2.61</v>
      </c>
      <c r="K72">
        <v>7014.4</v>
      </c>
      <c r="L72">
        <v>0.71</v>
      </c>
      <c r="M72">
        <v>88366.37</v>
      </c>
      <c r="N72">
        <v>8.9</v>
      </c>
      <c r="O72" s="2">
        <f t="shared" si="3"/>
        <v>619644.5439142558</v>
      </c>
      <c r="P72" s="2">
        <f t="shared" si="4"/>
        <v>828174.50362058147</v>
      </c>
      <c r="Q72" s="3">
        <f t="shared" si="5"/>
        <v>-0.25179471089085986</v>
      </c>
    </row>
    <row r="73" spans="1:17" x14ac:dyDescent="0.25">
      <c r="A73">
        <v>72</v>
      </c>
      <c r="B73" t="s">
        <v>14</v>
      </c>
      <c r="C73" t="s">
        <v>16</v>
      </c>
      <c r="D73" s="1">
        <v>42016</v>
      </c>
      <c r="E73">
        <v>8258.56</v>
      </c>
      <c r="F73">
        <v>126</v>
      </c>
      <c r="G73">
        <v>-58705.919999999998</v>
      </c>
      <c r="H73">
        <v>-5.98</v>
      </c>
      <c r="I73">
        <v>2240675.7200000002</v>
      </c>
      <c r="J73">
        <v>-1.78</v>
      </c>
      <c r="K73">
        <v>967.68</v>
      </c>
      <c r="L73">
        <v>0.1</v>
      </c>
      <c r="M73">
        <v>58705.919999999998</v>
      </c>
      <c r="N73">
        <v>5.98</v>
      </c>
      <c r="O73" s="2">
        <f t="shared" si="3"/>
        <v>617785.61028251308</v>
      </c>
      <c r="P73" s="2">
        <f t="shared" si="4"/>
        <v>828174.50362058147</v>
      </c>
      <c r="Q73" s="3">
        <f t="shared" si="5"/>
        <v>-0.25403932675818719</v>
      </c>
    </row>
    <row r="74" spans="1:17" x14ac:dyDescent="0.25">
      <c r="A74">
        <v>73</v>
      </c>
      <c r="B74" t="s">
        <v>14</v>
      </c>
      <c r="C74" t="s">
        <v>15</v>
      </c>
      <c r="D74" s="1">
        <v>42032</v>
      </c>
      <c r="E74">
        <v>8605.23</v>
      </c>
      <c r="F74">
        <v>124</v>
      </c>
      <c r="G74">
        <v>-60128.84</v>
      </c>
      <c r="H74">
        <v>-5.97</v>
      </c>
      <c r="I74">
        <v>2180546.88</v>
      </c>
      <c r="J74">
        <v>-1.86</v>
      </c>
      <c r="K74">
        <v>34600.959999999999</v>
      </c>
      <c r="L74">
        <v>3.44</v>
      </c>
      <c r="M74">
        <v>60128.84</v>
      </c>
      <c r="N74">
        <v>5.97</v>
      </c>
      <c r="O74" s="2">
        <f t="shared" si="3"/>
        <v>572007.69656057877</v>
      </c>
      <c r="P74" s="2">
        <f t="shared" si="4"/>
        <v>828174.50362058147</v>
      </c>
      <c r="Q74" s="3">
        <f t="shared" si="5"/>
        <v>-0.30931501264540562</v>
      </c>
    </row>
    <row r="75" spans="1:17" x14ac:dyDescent="0.25">
      <c r="A75">
        <v>74</v>
      </c>
      <c r="B75" t="s">
        <v>14</v>
      </c>
      <c r="C75" t="s">
        <v>16</v>
      </c>
      <c r="D75" s="1">
        <v>42040</v>
      </c>
      <c r="E75">
        <v>8642.56</v>
      </c>
      <c r="F75">
        <v>117</v>
      </c>
      <c r="G75">
        <v>-2995.2</v>
      </c>
      <c r="H75">
        <v>-0.3</v>
      </c>
      <c r="I75">
        <v>2177551.6800000002</v>
      </c>
      <c r="J75">
        <v>-0.09</v>
      </c>
      <c r="K75">
        <v>28753.919999999998</v>
      </c>
      <c r="L75">
        <v>2.85</v>
      </c>
      <c r="M75">
        <v>20966.400000000001</v>
      </c>
      <c r="N75">
        <v>2.08</v>
      </c>
      <c r="O75" s="2">
        <f t="shared" si="3"/>
        <v>649686.34175350529</v>
      </c>
      <c r="P75" s="2">
        <f t="shared" si="4"/>
        <v>828174.50362058147</v>
      </c>
      <c r="Q75" s="3">
        <f t="shared" si="5"/>
        <v>-0.21551999136265182</v>
      </c>
    </row>
    <row r="76" spans="1:17" x14ac:dyDescent="0.25">
      <c r="A76">
        <v>75</v>
      </c>
      <c r="B76" t="s">
        <v>14</v>
      </c>
      <c r="C76" t="s">
        <v>16</v>
      </c>
      <c r="D76" s="1">
        <v>42044</v>
      </c>
      <c r="E76">
        <v>8939.52</v>
      </c>
      <c r="F76">
        <v>118</v>
      </c>
      <c r="G76">
        <v>-72801.279999999999</v>
      </c>
      <c r="H76">
        <v>-7.41</v>
      </c>
      <c r="I76">
        <v>2104750.4</v>
      </c>
      <c r="J76">
        <v>-2.29</v>
      </c>
      <c r="K76">
        <v>6645.76</v>
      </c>
      <c r="L76">
        <v>0.68</v>
      </c>
      <c r="M76">
        <v>76124.160000000003</v>
      </c>
      <c r="N76">
        <v>7.75</v>
      </c>
      <c r="O76" s="2">
        <f t="shared" si="3"/>
        <v>664434.22171130986</v>
      </c>
      <c r="P76" s="2">
        <f t="shared" si="4"/>
        <v>828174.50362058147</v>
      </c>
      <c r="Q76" s="3">
        <f t="shared" si="5"/>
        <v>-0.19771229516658401</v>
      </c>
    </row>
    <row r="77" spans="1:17" x14ac:dyDescent="0.25">
      <c r="A77">
        <v>76</v>
      </c>
      <c r="B77" t="s">
        <v>14</v>
      </c>
      <c r="C77" t="s">
        <v>15</v>
      </c>
      <c r="D77" s="1">
        <v>42074</v>
      </c>
      <c r="E77">
        <v>7407.27</v>
      </c>
      <c r="F77">
        <v>117</v>
      </c>
      <c r="G77">
        <v>136142.37</v>
      </c>
      <c r="H77">
        <v>13.58</v>
      </c>
      <c r="I77">
        <v>2240892.77</v>
      </c>
      <c r="J77">
        <v>4.38</v>
      </c>
      <c r="K77">
        <v>203973.12</v>
      </c>
      <c r="L77">
        <v>20.34</v>
      </c>
      <c r="M77">
        <v>14376.96</v>
      </c>
      <c r="N77">
        <v>1.43</v>
      </c>
      <c r="O77" s="2">
        <f t="shared" si="3"/>
        <v>698918.35781812691</v>
      </c>
      <c r="P77" s="2">
        <f t="shared" si="4"/>
        <v>828174.50362058147</v>
      </c>
      <c r="Q77" s="3">
        <f t="shared" si="5"/>
        <v>-0.15607356328572963</v>
      </c>
    </row>
    <row r="78" spans="1:17" x14ac:dyDescent="0.25">
      <c r="A78">
        <v>77</v>
      </c>
      <c r="B78" t="s">
        <v>14</v>
      </c>
      <c r="C78" t="s">
        <v>15</v>
      </c>
      <c r="D78" s="1">
        <v>42089</v>
      </c>
      <c r="E78">
        <v>6900.08</v>
      </c>
      <c r="F78">
        <v>142</v>
      </c>
      <c r="G78">
        <v>22776.799999999999</v>
      </c>
      <c r="H78">
        <v>2.27</v>
      </c>
      <c r="I78">
        <v>2263669.5699999998</v>
      </c>
      <c r="J78">
        <v>0.7</v>
      </c>
      <c r="K78">
        <v>106147.84</v>
      </c>
      <c r="L78">
        <v>10.59</v>
      </c>
      <c r="M78">
        <v>45440</v>
      </c>
      <c r="N78">
        <v>4.53</v>
      </c>
      <c r="O78" s="2">
        <f t="shared" si="3"/>
        <v>696751.7109088907</v>
      </c>
      <c r="P78" s="2">
        <f t="shared" si="4"/>
        <v>828174.50362058147</v>
      </c>
      <c r="Q78" s="3">
        <f t="shared" si="5"/>
        <v>-0.15868973523954391</v>
      </c>
    </row>
    <row r="79" spans="1:17" x14ac:dyDescent="0.25">
      <c r="A79">
        <v>78</v>
      </c>
      <c r="B79" t="s">
        <v>14</v>
      </c>
      <c r="C79" t="s">
        <v>16</v>
      </c>
      <c r="D79" s="1">
        <v>42164</v>
      </c>
      <c r="E79">
        <v>5004.8</v>
      </c>
      <c r="F79">
        <v>189</v>
      </c>
      <c r="G79">
        <v>51770.879999999997</v>
      </c>
      <c r="H79">
        <v>5.19</v>
      </c>
      <c r="I79">
        <v>2315440.4500000002</v>
      </c>
      <c r="J79">
        <v>1.59</v>
      </c>
      <c r="K79">
        <v>104993.28</v>
      </c>
      <c r="L79">
        <v>10.52</v>
      </c>
      <c r="M79">
        <v>54673.919999999998</v>
      </c>
      <c r="N79">
        <v>5.48</v>
      </c>
      <c r="O79" s="2">
        <f t="shared" si="3"/>
        <v>702395.39976725273</v>
      </c>
      <c r="P79" s="2">
        <f t="shared" si="4"/>
        <v>828174.50362058147</v>
      </c>
      <c r="Q79" s="3">
        <f t="shared" si="5"/>
        <v>-0.15187512209498419</v>
      </c>
    </row>
    <row r="80" spans="1:17" x14ac:dyDescent="0.25">
      <c r="A80">
        <v>79</v>
      </c>
      <c r="B80" t="s">
        <v>14</v>
      </c>
      <c r="C80" t="s">
        <v>15</v>
      </c>
      <c r="D80" s="1">
        <v>42170</v>
      </c>
      <c r="E80">
        <v>4869</v>
      </c>
      <c r="F80">
        <v>202</v>
      </c>
      <c r="G80">
        <v>-3078.48</v>
      </c>
      <c r="H80">
        <v>-0.31</v>
      </c>
      <c r="I80">
        <v>2312361.9700000002</v>
      </c>
      <c r="J80">
        <v>-0.09</v>
      </c>
      <c r="K80">
        <v>53780.480000000003</v>
      </c>
      <c r="L80">
        <v>5.49</v>
      </c>
      <c r="M80">
        <v>3078.48</v>
      </c>
      <c r="N80">
        <v>0.31</v>
      </c>
      <c r="O80" s="2">
        <f t="shared" si="3"/>
        <v>715459.95420292357</v>
      </c>
      <c r="P80" s="2">
        <f t="shared" si="4"/>
        <v>828174.50362058147</v>
      </c>
      <c r="Q80" s="3">
        <f t="shared" si="5"/>
        <v>-0.13609999936595096</v>
      </c>
    </row>
    <row r="81" spans="1:17" x14ac:dyDescent="0.25">
      <c r="A81">
        <v>80</v>
      </c>
      <c r="B81" t="s">
        <v>14</v>
      </c>
      <c r="C81" t="s">
        <v>15</v>
      </c>
      <c r="D81" s="1">
        <v>42184</v>
      </c>
      <c r="E81">
        <v>4720.6400000000003</v>
      </c>
      <c r="F81">
        <v>208</v>
      </c>
      <c r="G81">
        <v>7987.2</v>
      </c>
      <c r="H81">
        <v>0.81</v>
      </c>
      <c r="I81">
        <v>2320349.17</v>
      </c>
      <c r="J81">
        <v>0.24</v>
      </c>
      <c r="K81">
        <v>92651.520000000004</v>
      </c>
      <c r="L81">
        <v>9.36</v>
      </c>
      <c r="M81">
        <v>25026.560000000001</v>
      </c>
      <c r="N81">
        <v>2.5299999999999998</v>
      </c>
      <c r="O81" s="2">
        <f t="shared" si="3"/>
        <v>637260.18120854406</v>
      </c>
      <c r="P81" s="2">
        <f t="shared" si="4"/>
        <v>828174.50362058147</v>
      </c>
      <c r="Q81" s="3">
        <f t="shared" si="5"/>
        <v>-0.23052426943525248</v>
      </c>
    </row>
    <row r="82" spans="1:17" x14ac:dyDescent="0.25">
      <c r="A82">
        <v>81</v>
      </c>
      <c r="B82" t="s">
        <v>14</v>
      </c>
      <c r="C82" t="s">
        <v>15</v>
      </c>
      <c r="D82" s="1">
        <v>42212</v>
      </c>
      <c r="E82">
        <v>4508.6099999999997</v>
      </c>
      <c r="F82">
        <v>217</v>
      </c>
      <c r="G82">
        <v>18512.27</v>
      </c>
      <c r="H82">
        <v>1.86</v>
      </c>
      <c r="I82">
        <v>2338861.44</v>
      </c>
      <c r="J82">
        <v>0.56000000000000005</v>
      </c>
      <c r="K82">
        <v>114159.36</v>
      </c>
      <c r="L82">
        <v>11.45</v>
      </c>
      <c r="M82">
        <v>10277.120000000001</v>
      </c>
      <c r="N82">
        <v>1.03</v>
      </c>
      <c r="O82" s="2">
        <f t="shared" si="3"/>
        <v>804094.89664894086</v>
      </c>
      <c r="P82" s="2">
        <f t="shared" si="4"/>
        <v>828174.50362058147</v>
      </c>
      <c r="Q82" s="3">
        <f t="shared" si="5"/>
        <v>-2.9075523173401625E-2</v>
      </c>
    </row>
    <row r="83" spans="1:17" x14ac:dyDescent="0.25">
      <c r="A83">
        <v>82</v>
      </c>
      <c r="B83" t="s">
        <v>14</v>
      </c>
      <c r="C83" t="s">
        <v>15</v>
      </c>
      <c r="D83" s="1">
        <v>42269</v>
      </c>
      <c r="E83">
        <v>6423.53</v>
      </c>
      <c r="F83">
        <v>166</v>
      </c>
      <c r="G83">
        <v>-105046.46</v>
      </c>
      <c r="H83">
        <v>-10.93</v>
      </c>
      <c r="I83">
        <v>2233814.98</v>
      </c>
      <c r="J83">
        <v>-3.15</v>
      </c>
      <c r="K83">
        <v>109639.67999999999</v>
      </c>
      <c r="L83">
        <v>11.41</v>
      </c>
      <c r="M83">
        <v>105046.46</v>
      </c>
      <c r="N83">
        <v>10.93</v>
      </c>
      <c r="O83" s="2">
        <f t="shared" si="3"/>
        <v>800637.28859335044</v>
      </c>
      <c r="P83" s="2">
        <f t="shared" si="4"/>
        <v>828174.50362058147</v>
      </c>
      <c r="Q83" s="3">
        <f t="shared" si="5"/>
        <v>-3.3250498423755964E-2</v>
      </c>
    </row>
    <row r="84" spans="1:17" x14ac:dyDescent="0.25">
      <c r="A84">
        <v>83</v>
      </c>
      <c r="B84" t="s">
        <v>14</v>
      </c>
      <c r="C84" t="s">
        <v>16</v>
      </c>
      <c r="D84" s="1">
        <v>42320</v>
      </c>
      <c r="E84">
        <v>4966.3999999999996</v>
      </c>
      <c r="F84">
        <v>154</v>
      </c>
      <c r="G84">
        <v>271237.12</v>
      </c>
      <c r="H84">
        <v>26.18</v>
      </c>
      <c r="I84">
        <v>2505052.1</v>
      </c>
      <c r="J84">
        <v>8.39</v>
      </c>
      <c r="K84">
        <v>337429.4</v>
      </c>
      <c r="L84">
        <v>32.57</v>
      </c>
      <c r="M84">
        <v>9856</v>
      </c>
      <c r="N84">
        <v>0.95</v>
      </c>
      <c r="O84" s="2">
        <f t="shared" si="3"/>
        <v>724016.30007496686</v>
      </c>
      <c r="P84" s="2">
        <f t="shared" si="4"/>
        <v>828174.50362058147</v>
      </c>
      <c r="Q84" s="3">
        <f t="shared" si="5"/>
        <v>-0.12576842572460245</v>
      </c>
    </row>
    <row r="85" spans="1:17" x14ac:dyDescent="0.25">
      <c r="A85">
        <v>84</v>
      </c>
      <c r="B85" t="s">
        <v>14</v>
      </c>
      <c r="C85" t="s">
        <v>15</v>
      </c>
      <c r="D85" s="1">
        <v>42341</v>
      </c>
      <c r="E85">
        <v>4998.18</v>
      </c>
      <c r="F85">
        <v>206</v>
      </c>
      <c r="G85">
        <v>-4437.24</v>
      </c>
      <c r="H85">
        <v>-0.43</v>
      </c>
      <c r="I85">
        <v>2500614.86</v>
      </c>
      <c r="J85">
        <v>-0.13</v>
      </c>
      <c r="K85">
        <v>90705.919999999998</v>
      </c>
      <c r="L85">
        <v>8.85</v>
      </c>
      <c r="M85">
        <v>12129.28</v>
      </c>
      <c r="N85">
        <v>1.18</v>
      </c>
      <c r="O85" s="2">
        <f t="shared" si="3"/>
        <v>662981.72597864713</v>
      </c>
      <c r="P85" s="2">
        <f t="shared" si="4"/>
        <v>828174.50362058147</v>
      </c>
      <c r="Q85" s="3">
        <f t="shared" si="5"/>
        <v>-0.19946614743601851</v>
      </c>
    </row>
    <row r="86" spans="1:17" x14ac:dyDescent="0.25">
      <c r="A86">
        <v>85</v>
      </c>
      <c r="B86" t="s">
        <v>14</v>
      </c>
      <c r="C86" t="s">
        <v>15</v>
      </c>
      <c r="D86" s="1">
        <v>42347</v>
      </c>
      <c r="E86">
        <v>5113.4399999999996</v>
      </c>
      <c r="F86">
        <v>214</v>
      </c>
      <c r="G86">
        <v>-95563.839999999997</v>
      </c>
      <c r="H86">
        <v>-9.57</v>
      </c>
      <c r="I86">
        <v>2405051.02</v>
      </c>
      <c r="J86">
        <v>-2.73</v>
      </c>
      <c r="K86">
        <v>0</v>
      </c>
      <c r="L86">
        <v>0</v>
      </c>
      <c r="M86">
        <v>95563.839999999997</v>
      </c>
      <c r="N86">
        <v>9.57</v>
      </c>
      <c r="O86" s="2">
        <f t="shared" si="3"/>
        <v>579976.41388612054</v>
      </c>
      <c r="P86" s="2">
        <f t="shared" si="4"/>
        <v>828174.50362058147</v>
      </c>
      <c r="Q86" s="3">
        <f t="shared" si="5"/>
        <v>-0.29969298577702896</v>
      </c>
    </row>
    <row r="87" spans="1:17" x14ac:dyDescent="0.25">
      <c r="A87">
        <v>86</v>
      </c>
      <c r="B87" t="s">
        <v>14</v>
      </c>
      <c r="C87" t="s">
        <v>16</v>
      </c>
      <c r="D87" s="1">
        <v>42356</v>
      </c>
      <c r="E87">
        <v>5332.48</v>
      </c>
      <c r="F87">
        <v>201</v>
      </c>
      <c r="G87">
        <v>-83358.720000000001</v>
      </c>
      <c r="H87">
        <v>-8.43</v>
      </c>
      <c r="I87">
        <v>2321692.2999999998</v>
      </c>
      <c r="J87">
        <v>-2.4500000000000002</v>
      </c>
      <c r="K87">
        <v>570.84</v>
      </c>
      <c r="L87">
        <v>0.06</v>
      </c>
      <c r="M87">
        <v>83358.720000000001</v>
      </c>
      <c r="N87">
        <v>8.43</v>
      </c>
      <c r="O87" s="2">
        <f t="shared" si="3"/>
        <v>562055.14269703941</v>
      </c>
      <c r="P87" s="2">
        <f t="shared" si="4"/>
        <v>828174.50362058147</v>
      </c>
      <c r="Q87" s="3">
        <f t="shared" si="5"/>
        <v>-0.32133247251651875</v>
      </c>
    </row>
    <row r="88" spans="1:17" x14ac:dyDescent="0.25">
      <c r="A88">
        <v>87</v>
      </c>
      <c r="B88" t="s">
        <v>14</v>
      </c>
      <c r="C88" t="s">
        <v>16</v>
      </c>
      <c r="D88" s="1">
        <v>42373</v>
      </c>
      <c r="E88">
        <v>5544.96</v>
      </c>
      <c r="F88">
        <v>197</v>
      </c>
      <c r="G88">
        <v>-121541.12</v>
      </c>
      <c r="H88">
        <v>-12.52</v>
      </c>
      <c r="I88">
        <v>2200151.1800000002</v>
      </c>
      <c r="J88">
        <v>-3.66</v>
      </c>
      <c r="K88">
        <v>15633.92</v>
      </c>
      <c r="L88">
        <v>1.61</v>
      </c>
      <c r="M88">
        <v>121541.12</v>
      </c>
      <c r="N88">
        <v>12.52</v>
      </c>
      <c r="O88" s="2">
        <f t="shared" si="3"/>
        <v>553849.13761366263</v>
      </c>
      <c r="P88" s="2">
        <f t="shared" si="4"/>
        <v>828174.50362058147</v>
      </c>
      <c r="Q88" s="3">
        <f t="shared" si="5"/>
        <v>-0.33124101841777759</v>
      </c>
    </row>
    <row r="89" spans="1:17" x14ac:dyDescent="0.25">
      <c r="A89">
        <v>88</v>
      </c>
      <c r="B89" t="s">
        <v>14</v>
      </c>
      <c r="C89" t="s">
        <v>16</v>
      </c>
      <c r="D89" s="1">
        <v>42403</v>
      </c>
      <c r="E89">
        <v>6400</v>
      </c>
      <c r="F89">
        <v>161</v>
      </c>
      <c r="G89">
        <v>-30912</v>
      </c>
      <c r="H89">
        <v>-3.09</v>
      </c>
      <c r="I89">
        <v>2169239.1800000002</v>
      </c>
      <c r="J89">
        <v>-0.97</v>
      </c>
      <c r="K89">
        <v>28851.200000000001</v>
      </c>
      <c r="L89">
        <v>2.89</v>
      </c>
      <c r="M89">
        <v>56878.080000000002</v>
      </c>
      <c r="N89">
        <v>5.69</v>
      </c>
      <c r="O89" s="2">
        <f t="shared" si="3"/>
        <v>540667.52813845745</v>
      </c>
      <c r="P89" s="2">
        <f t="shared" si="4"/>
        <v>828174.50362058147</v>
      </c>
      <c r="Q89" s="3">
        <f t="shared" si="5"/>
        <v>-0.34715748217943448</v>
      </c>
    </row>
    <row r="90" spans="1:17" x14ac:dyDescent="0.25">
      <c r="A90">
        <v>89</v>
      </c>
      <c r="B90" t="s">
        <v>14</v>
      </c>
      <c r="C90" t="s">
        <v>15</v>
      </c>
      <c r="D90" s="1">
        <v>42424</v>
      </c>
      <c r="E90">
        <v>6753.07</v>
      </c>
      <c r="F90">
        <v>149</v>
      </c>
      <c r="G90">
        <v>-14463.43</v>
      </c>
      <c r="H90">
        <v>-1.46</v>
      </c>
      <c r="I90">
        <v>2154775.75</v>
      </c>
      <c r="J90">
        <v>-0.46</v>
      </c>
      <c r="K90">
        <v>78195.199999999997</v>
      </c>
      <c r="L90">
        <v>7.88</v>
      </c>
      <c r="M90">
        <v>29752.32</v>
      </c>
      <c r="N90">
        <v>3</v>
      </c>
      <c r="O90" s="2">
        <f t="shared" si="3"/>
        <v>540667.52813845745</v>
      </c>
      <c r="P90" s="2">
        <f t="shared" si="4"/>
        <v>828174.50362058147</v>
      </c>
      <c r="Q90" s="3">
        <f t="shared" si="5"/>
        <v>-0.34715748217943448</v>
      </c>
    </row>
    <row r="91" spans="1:17" x14ac:dyDescent="0.25">
      <c r="A91">
        <v>90</v>
      </c>
      <c r="B91" t="s">
        <v>14</v>
      </c>
      <c r="C91" t="s">
        <v>15</v>
      </c>
      <c r="D91" s="1">
        <v>42509</v>
      </c>
      <c r="E91">
        <v>4141.09</v>
      </c>
      <c r="F91">
        <v>244</v>
      </c>
      <c r="G91">
        <v>-23494.76</v>
      </c>
      <c r="H91">
        <v>-2.38</v>
      </c>
      <c r="I91">
        <v>2131280.9900000002</v>
      </c>
      <c r="J91">
        <v>-0.74</v>
      </c>
      <c r="K91">
        <v>72458.240000000005</v>
      </c>
      <c r="L91">
        <v>7.34</v>
      </c>
      <c r="M91">
        <v>23494.76</v>
      </c>
      <c r="N91">
        <v>2.38</v>
      </c>
      <c r="O91" s="2">
        <f t="shared" si="3"/>
        <v>740768.58030250052</v>
      </c>
      <c r="P91" s="2">
        <f t="shared" si="4"/>
        <v>828174.50362058147</v>
      </c>
      <c r="Q91" s="3">
        <f t="shared" si="5"/>
        <v>-0.10554046633404325</v>
      </c>
    </row>
    <row r="92" spans="1:17" x14ac:dyDescent="0.25">
      <c r="A92">
        <v>91</v>
      </c>
      <c r="B92" t="s">
        <v>14</v>
      </c>
      <c r="C92" t="s">
        <v>15</v>
      </c>
      <c r="D92" s="1">
        <v>42545</v>
      </c>
      <c r="E92">
        <v>4160</v>
      </c>
      <c r="F92">
        <v>287</v>
      </c>
      <c r="G92">
        <v>0</v>
      </c>
      <c r="H92">
        <v>0</v>
      </c>
      <c r="I92">
        <v>2131280.9900000002</v>
      </c>
      <c r="J92">
        <v>0</v>
      </c>
      <c r="K92">
        <v>0</v>
      </c>
      <c r="L92">
        <v>0</v>
      </c>
      <c r="M92">
        <v>0</v>
      </c>
      <c r="N92">
        <v>0</v>
      </c>
      <c r="O92" s="2">
        <f t="shared" si="3"/>
        <v>683877.55333526852</v>
      </c>
      <c r="P92" s="2">
        <f t="shared" si="4"/>
        <v>828174.50362058147</v>
      </c>
      <c r="Q92" s="3">
        <f t="shared" si="5"/>
        <v>-0.17423495851958867</v>
      </c>
    </row>
    <row r="93" spans="1:17" x14ac:dyDescent="0.25">
      <c r="A93">
        <v>92</v>
      </c>
      <c r="B93" t="s">
        <v>14</v>
      </c>
      <c r="C93" t="s">
        <v>15</v>
      </c>
      <c r="D93" s="1">
        <v>42622</v>
      </c>
      <c r="E93">
        <v>2268.15</v>
      </c>
      <c r="F93">
        <v>273</v>
      </c>
      <c r="G93">
        <v>363769.77</v>
      </c>
      <c r="H93">
        <v>37.01</v>
      </c>
      <c r="I93">
        <v>2495050.7599999998</v>
      </c>
      <c r="J93">
        <v>11.62</v>
      </c>
      <c r="K93">
        <v>400807.67999999999</v>
      </c>
      <c r="L93">
        <v>40.770000000000003</v>
      </c>
      <c r="M93">
        <v>14327.04</v>
      </c>
      <c r="N93">
        <v>1.46</v>
      </c>
      <c r="O93" s="2">
        <f t="shared" si="3"/>
        <v>685997.5737506079</v>
      </c>
      <c r="P93" s="2">
        <f t="shared" si="4"/>
        <v>828174.50362058147</v>
      </c>
      <c r="Q93" s="3">
        <f t="shared" si="5"/>
        <v>-0.17167508689099933</v>
      </c>
    </row>
    <row r="94" spans="1:17" x14ac:dyDescent="0.25">
      <c r="A94">
        <v>93</v>
      </c>
      <c r="B94" t="s">
        <v>14</v>
      </c>
      <c r="C94" t="s">
        <v>15</v>
      </c>
      <c r="D94" s="1">
        <v>42642</v>
      </c>
      <c r="E94">
        <v>2325.1799999999998</v>
      </c>
      <c r="F94">
        <v>450</v>
      </c>
      <c r="G94">
        <v>-74619</v>
      </c>
      <c r="H94">
        <v>-7.68</v>
      </c>
      <c r="I94">
        <v>2420431.7599999998</v>
      </c>
      <c r="J94">
        <v>-2.13</v>
      </c>
      <c r="K94">
        <v>21312</v>
      </c>
      <c r="L94">
        <v>2.19</v>
      </c>
      <c r="M94">
        <v>74619</v>
      </c>
      <c r="N94">
        <v>7.68</v>
      </c>
      <c r="O94" s="2">
        <f t="shared" si="3"/>
        <v>854684.37713588239</v>
      </c>
      <c r="P94" s="2">
        <f t="shared" si="4"/>
        <v>854684.37713588239</v>
      </c>
      <c r="Q94" s="3">
        <f t="shared" si="5"/>
        <v>0</v>
      </c>
    </row>
    <row r="95" spans="1:17" x14ac:dyDescent="0.25">
      <c r="A95">
        <v>94</v>
      </c>
      <c r="B95" t="s">
        <v>14</v>
      </c>
      <c r="C95" t="s">
        <v>15</v>
      </c>
      <c r="D95" s="1">
        <v>42671</v>
      </c>
      <c r="E95">
        <v>2091.38</v>
      </c>
      <c r="F95">
        <v>466</v>
      </c>
      <c r="G95">
        <v>3047.64</v>
      </c>
      <c r="H95">
        <v>0.31</v>
      </c>
      <c r="I95">
        <v>2423479.4</v>
      </c>
      <c r="J95">
        <v>0.09</v>
      </c>
      <c r="K95">
        <v>72770.559999999998</v>
      </c>
      <c r="L95">
        <v>7.44</v>
      </c>
      <c r="M95">
        <v>13122.56</v>
      </c>
      <c r="N95">
        <v>1.34</v>
      </c>
      <c r="O95" s="2">
        <f t="shared" si="3"/>
        <v>921349.7585524813</v>
      </c>
      <c r="P95" s="2">
        <f t="shared" si="4"/>
        <v>921349.7585524813</v>
      </c>
      <c r="Q95" s="3">
        <f t="shared" si="5"/>
        <v>0</v>
      </c>
    </row>
    <row r="96" spans="1:17" x14ac:dyDescent="0.25">
      <c r="A96">
        <v>95</v>
      </c>
      <c r="B96" t="s">
        <v>14</v>
      </c>
      <c r="C96" t="s">
        <v>15</v>
      </c>
      <c r="D96" s="1">
        <v>42733</v>
      </c>
      <c r="E96">
        <v>1610.61</v>
      </c>
      <c r="F96">
        <v>470</v>
      </c>
      <c r="G96">
        <v>246782.9</v>
      </c>
      <c r="H96">
        <v>24.59</v>
      </c>
      <c r="I96">
        <v>2670262.2999999998</v>
      </c>
      <c r="J96">
        <v>7.21</v>
      </c>
      <c r="K96">
        <v>293280</v>
      </c>
      <c r="L96">
        <v>29.22</v>
      </c>
      <c r="M96">
        <v>19852.8</v>
      </c>
      <c r="N96">
        <v>1.98</v>
      </c>
      <c r="O96" s="2">
        <f t="shared" si="3"/>
        <v>962718.36271148769</v>
      </c>
      <c r="P96" s="2">
        <f t="shared" si="4"/>
        <v>962718.36271148769</v>
      </c>
      <c r="Q96" s="3">
        <f t="shared" si="5"/>
        <v>0</v>
      </c>
    </row>
    <row r="97" spans="1:17" x14ac:dyDescent="0.25">
      <c r="A97">
        <v>96</v>
      </c>
      <c r="B97" t="s">
        <v>14</v>
      </c>
      <c r="C97" t="s">
        <v>15</v>
      </c>
      <c r="D97" s="1">
        <v>42816</v>
      </c>
      <c r="E97">
        <v>1065.07</v>
      </c>
      <c r="F97">
        <v>865</v>
      </c>
      <c r="G97">
        <v>77962.45</v>
      </c>
      <c r="H97">
        <v>7.8</v>
      </c>
      <c r="I97">
        <v>2748224.75</v>
      </c>
      <c r="J97">
        <v>2.12</v>
      </c>
      <c r="K97">
        <v>146427.20000000001</v>
      </c>
      <c r="L97">
        <v>14.65</v>
      </c>
      <c r="M97">
        <v>11072</v>
      </c>
      <c r="N97">
        <v>1.1100000000000001</v>
      </c>
      <c r="O97" s="2">
        <f t="shared" si="3"/>
        <v>963199.72189284337</v>
      </c>
      <c r="P97" s="2">
        <f t="shared" si="4"/>
        <v>963199.72189284337</v>
      </c>
      <c r="Q97" s="3">
        <f t="shared" si="5"/>
        <v>0</v>
      </c>
    </row>
    <row r="98" spans="1:17" x14ac:dyDescent="0.25">
      <c r="A98">
        <v>97</v>
      </c>
      <c r="B98" t="s">
        <v>14</v>
      </c>
      <c r="C98" t="s">
        <v>15</v>
      </c>
      <c r="D98" s="1">
        <v>42872</v>
      </c>
      <c r="E98">
        <v>926.08</v>
      </c>
      <c r="F98">
        <v>1016</v>
      </c>
      <c r="G98">
        <v>44216.32</v>
      </c>
      <c r="H98">
        <v>4.49</v>
      </c>
      <c r="I98">
        <v>2792441.07</v>
      </c>
      <c r="J98">
        <v>1.18</v>
      </c>
      <c r="K98">
        <v>104038.39999999999</v>
      </c>
      <c r="L98">
        <v>10.56</v>
      </c>
      <c r="M98">
        <v>16906.240000000002</v>
      </c>
      <c r="N98">
        <v>1.72</v>
      </c>
      <c r="O98" s="2">
        <f t="shared" si="3"/>
        <v>1051525.1363904171</v>
      </c>
      <c r="P98" s="2">
        <f t="shared" si="4"/>
        <v>1051525.1363904171</v>
      </c>
      <c r="Q98" s="3">
        <f t="shared" si="5"/>
        <v>0</v>
      </c>
    </row>
    <row r="99" spans="1:17" x14ac:dyDescent="0.25">
      <c r="A99">
        <v>98</v>
      </c>
      <c r="B99" t="s">
        <v>14</v>
      </c>
      <c r="C99" t="s">
        <v>15</v>
      </c>
      <c r="D99" s="1">
        <v>42895</v>
      </c>
      <c r="E99">
        <v>887.92</v>
      </c>
      <c r="F99">
        <v>1117</v>
      </c>
      <c r="G99">
        <v>446.8</v>
      </c>
      <c r="H99">
        <v>0.05</v>
      </c>
      <c r="I99">
        <v>2792887.87</v>
      </c>
      <c r="J99">
        <v>0.01</v>
      </c>
      <c r="K99">
        <v>73632.639999999999</v>
      </c>
      <c r="L99">
        <v>7.42</v>
      </c>
      <c r="M99">
        <v>13582.72</v>
      </c>
      <c r="N99">
        <v>1.37</v>
      </c>
      <c r="O99" s="2">
        <f t="shared" si="3"/>
        <v>1089485.1938141112</v>
      </c>
      <c r="P99" s="2">
        <f t="shared" si="4"/>
        <v>1089485.1938141112</v>
      </c>
      <c r="Q99" s="3">
        <f t="shared" si="5"/>
        <v>0</v>
      </c>
    </row>
    <row r="100" spans="1:17" x14ac:dyDescent="0.25">
      <c r="A100">
        <v>99</v>
      </c>
      <c r="B100" t="s">
        <v>14</v>
      </c>
      <c r="C100" t="s">
        <v>15</v>
      </c>
      <c r="D100" s="1">
        <v>42943</v>
      </c>
      <c r="E100">
        <v>745.21</v>
      </c>
      <c r="F100">
        <v>1224</v>
      </c>
      <c r="G100">
        <v>92130.48</v>
      </c>
      <c r="H100">
        <v>9.17</v>
      </c>
      <c r="I100">
        <v>2885018.35</v>
      </c>
      <c r="J100">
        <v>2.4300000000000002</v>
      </c>
      <c r="K100">
        <v>149621.76000000001</v>
      </c>
      <c r="L100">
        <v>14.9</v>
      </c>
      <c r="M100">
        <v>40734.720000000001</v>
      </c>
      <c r="N100">
        <v>4.0599999999999996</v>
      </c>
      <c r="O100" s="2">
        <f t="shared" si="3"/>
        <v>1027711.383324851</v>
      </c>
      <c r="P100" s="2">
        <f t="shared" si="4"/>
        <v>1089485.1938141112</v>
      </c>
      <c r="Q100" s="3">
        <f t="shared" si="5"/>
        <v>-5.6700000000000021E-2</v>
      </c>
    </row>
    <row r="101" spans="1:17" x14ac:dyDescent="0.25">
      <c r="A101">
        <v>100</v>
      </c>
      <c r="B101" t="s">
        <v>14</v>
      </c>
      <c r="C101" t="s">
        <v>16</v>
      </c>
      <c r="D101" s="1">
        <v>42971</v>
      </c>
      <c r="E101">
        <v>760.16</v>
      </c>
      <c r="F101">
        <v>1319</v>
      </c>
      <c r="G101">
        <v>37565.120000000003</v>
      </c>
      <c r="H101">
        <v>3.61</v>
      </c>
      <c r="I101">
        <v>2922583.47</v>
      </c>
      <c r="J101">
        <v>0.97</v>
      </c>
      <c r="K101">
        <v>39886.559999999998</v>
      </c>
      <c r="L101">
        <v>3.83</v>
      </c>
      <c r="M101">
        <v>7597.44</v>
      </c>
      <c r="N101">
        <v>0.73</v>
      </c>
      <c r="O101" s="2">
        <f t="shared" si="3"/>
        <v>1061420.316697906</v>
      </c>
      <c r="P101" s="2">
        <f t="shared" si="4"/>
        <v>1089485.1938141112</v>
      </c>
      <c r="Q101" s="3">
        <f t="shared" si="5"/>
        <v>-2.5759760000000166E-2</v>
      </c>
    </row>
    <row r="102" spans="1:17" x14ac:dyDescent="0.25">
      <c r="A102">
        <v>101</v>
      </c>
      <c r="B102" t="s">
        <v>14</v>
      </c>
      <c r="C102" t="s">
        <v>15</v>
      </c>
      <c r="D102" s="1">
        <v>42983</v>
      </c>
      <c r="E102">
        <v>796.01</v>
      </c>
      <c r="F102">
        <v>1310</v>
      </c>
      <c r="G102">
        <v>-55976.3</v>
      </c>
      <c r="H102">
        <v>-5.67</v>
      </c>
      <c r="I102">
        <v>2866607.17</v>
      </c>
      <c r="J102">
        <v>-1.43</v>
      </c>
      <c r="K102">
        <v>28505.599999999999</v>
      </c>
      <c r="L102">
        <v>2.89</v>
      </c>
      <c r="M102">
        <v>82372.800000000003</v>
      </c>
      <c r="N102">
        <v>8.35</v>
      </c>
      <c r="O102" s="2">
        <f t="shared" si="3"/>
        <v>1078933.7519234214</v>
      </c>
      <c r="P102" s="2">
        <f t="shared" si="4"/>
        <v>1089485.1938141112</v>
      </c>
      <c r="Q102" s="3">
        <f t="shared" si="5"/>
        <v>-9.6847960400002209E-3</v>
      </c>
    </row>
    <row r="103" spans="1:17" x14ac:dyDescent="0.25">
      <c r="A103">
        <v>102</v>
      </c>
      <c r="B103" t="s">
        <v>14</v>
      </c>
      <c r="C103" t="s">
        <v>15</v>
      </c>
      <c r="D103" s="1">
        <v>43070</v>
      </c>
      <c r="E103">
        <v>525.54</v>
      </c>
      <c r="F103">
        <v>1814</v>
      </c>
      <c r="G103">
        <v>32325.48</v>
      </c>
      <c r="H103">
        <v>3.28</v>
      </c>
      <c r="I103">
        <v>2898932.65</v>
      </c>
      <c r="J103">
        <v>0.84</v>
      </c>
      <c r="K103">
        <v>84459.839999999997</v>
      </c>
      <c r="L103">
        <v>8.57</v>
      </c>
      <c r="M103">
        <v>3773.12</v>
      </c>
      <c r="N103">
        <v>0.38</v>
      </c>
      <c r="O103" s="2">
        <f t="shared" si="3"/>
        <v>1057031.3967593759</v>
      </c>
      <c r="P103" s="2">
        <f t="shared" si="4"/>
        <v>1089485.1938141112</v>
      </c>
      <c r="Q103" s="3">
        <f t="shared" si="5"/>
        <v>-2.9788194680388229E-2</v>
      </c>
    </row>
    <row r="104" spans="1:17" x14ac:dyDescent="0.25">
      <c r="A104">
        <v>103</v>
      </c>
      <c r="B104" t="s">
        <v>14</v>
      </c>
      <c r="C104" t="s">
        <v>16</v>
      </c>
      <c r="D104" s="1">
        <v>43119</v>
      </c>
      <c r="E104">
        <v>429.44</v>
      </c>
      <c r="F104">
        <v>2329</v>
      </c>
      <c r="G104">
        <v>16768.8</v>
      </c>
      <c r="H104">
        <v>1.65</v>
      </c>
      <c r="I104">
        <v>2915701.45</v>
      </c>
      <c r="J104">
        <v>0.43</v>
      </c>
      <c r="K104">
        <v>28530.25</v>
      </c>
      <c r="L104">
        <v>2.81</v>
      </c>
      <c r="M104">
        <v>20867.84</v>
      </c>
      <c r="N104">
        <v>2.0499999999999998</v>
      </c>
      <c r="O104" s="2">
        <f t="shared" si="3"/>
        <v>1009464.983905204</v>
      </c>
      <c r="P104" s="2">
        <f t="shared" si="4"/>
        <v>1089485.1938141112</v>
      </c>
      <c r="Q104" s="3">
        <f t="shared" si="5"/>
        <v>-7.3447725919770779E-2</v>
      </c>
    </row>
    <row r="105" spans="1:17" x14ac:dyDescent="0.25">
      <c r="A105">
        <v>104</v>
      </c>
      <c r="B105" t="s">
        <v>14</v>
      </c>
      <c r="C105" t="s">
        <v>15</v>
      </c>
      <c r="D105" s="1">
        <v>43124</v>
      </c>
      <c r="E105">
        <v>441.27</v>
      </c>
      <c r="F105">
        <v>2330</v>
      </c>
      <c r="G105">
        <v>-20480.7</v>
      </c>
      <c r="H105">
        <v>-2.0299999999999998</v>
      </c>
      <c r="I105">
        <v>2895220.75</v>
      </c>
      <c r="J105">
        <v>-0.52</v>
      </c>
      <c r="K105">
        <v>36534.400000000001</v>
      </c>
      <c r="L105">
        <v>3.63</v>
      </c>
      <c r="M105">
        <v>20480.7</v>
      </c>
      <c r="N105">
        <v>2.0299999999999998</v>
      </c>
      <c r="O105" s="2">
        <f t="shared" si="3"/>
        <v>999875.06655810459</v>
      </c>
      <c r="P105" s="2">
        <f t="shared" si="4"/>
        <v>1089485.1938141112</v>
      </c>
      <c r="Q105" s="3">
        <f t="shared" si="5"/>
        <v>-8.2249972523532916E-2</v>
      </c>
    </row>
    <row r="106" spans="1:17" x14ac:dyDescent="0.25">
      <c r="A106">
        <v>105</v>
      </c>
      <c r="B106" t="s">
        <v>14</v>
      </c>
      <c r="C106" t="s">
        <v>16</v>
      </c>
      <c r="D106" s="1">
        <v>43159</v>
      </c>
      <c r="E106">
        <v>658.24</v>
      </c>
      <c r="F106">
        <v>1546</v>
      </c>
      <c r="G106">
        <v>-43782.720000000001</v>
      </c>
      <c r="H106">
        <v>-4.5</v>
      </c>
      <c r="I106">
        <v>2851438.03</v>
      </c>
      <c r="J106">
        <v>-1.1200000000000001</v>
      </c>
      <c r="K106">
        <v>18057.28</v>
      </c>
      <c r="L106">
        <v>1.85</v>
      </c>
      <c r="M106">
        <v>86576</v>
      </c>
      <c r="N106">
        <v>8.89</v>
      </c>
      <c r="O106" s="2">
        <f t="shared" si="3"/>
        <v>953080.91344318539</v>
      </c>
      <c r="P106" s="2">
        <f t="shared" si="4"/>
        <v>1089485.1938141112</v>
      </c>
      <c r="Q106" s="3">
        <f t="shared" si="5"/>
        <v>-0.12520067380943151</v>
      </c>
    </row>
    <row r="107" spans="1:17" x14ac:dyDescent="0.25">
      <c r="A107">
        <v>106</v>
      </c>
      <c r="B107" t="s">
        <v>14</v>
      </c>
      <c r="C107" t="s">
        <v>15</v>
      </c>
      <c r="D107" s="1">
        <v>43178</v>
      </c>
      <c r="E107">
        <v>694.51</v>
      </c>
      <c r="F107">
        <v>1442</v>
      </c>
      <c r="G107">
        <v>-9387.42</v>
      </c>
      <c r="H107">
        <v>-0.95</v>
      </c>
      <c r="I107">
        <v>2842050.61</v>
      </c>
      <c r="J107">
        <v>-0.24</v>
      </c>
      <c r="K107">
        <v>109822.72</v>
      </c>
      <c r="L107">
        <v>11.07</v>
      </c>
      <c r="M107">
        <v>63375.9</v>
      </c>
      <c r="N107">
        <v>6.39</v>
      </c>
      <c r="O107" s="2">
        <f t="shared" si="3"/>
        <v>934972.37608776486</v>
      </c>
      <c r="P107" s="2">
        <f t="shared" si="4"/>
        <v>1089485.1938141112</v>
      </c>
      <c r="Q107" s="3">
        <f t="shared" si="5"/>
        <v>-0.1418218610070523</v>
      </c>
    </row>
    <row r="108" spans="1:17" x14ac:dyDescent="0.25">
      <c r="A108">
        <v>107</v>
      </c>
      <c r="B108" t="s">
        <v>14</v>
      </c>
      <c r="C108" t="s">
        <v>15</v>
      </c>
      <c r="D108" s="1">
        <v>43181</v>
      </c>
      <c r="E108">
        <v>744.5</v>
      </c>
      <c r="F108">
        <v>1489</v>
      </c>
      <c r="G108">
        <v>-49583.7</v>
      </c>
      <c r="H108">
        <v>-4.68</v>
      </c>
      <c r="I108">
        <v>2792466.91</v>
      </c>
      <c r="J108">
        <v>-1.29</v>
      </c>
      <c r="K108">
        <v>26921.119999999999</v>
      </c>
      <c r="L108">
        <v>2.54</v>
      </c>
      <c r="M108">
        <v>49583.7</v>
      </c>
      <c r="N108">
        <v>4.68</v>
      </c>
      <c r="O108" s="2">
        <f t="shared" si="3"/>
        <v>968070.39820127178</v>
      </c>
      <c r="P108" s="2">
        <f t="shared" si="4"/>
        <v>1089485.1938141112</v>
      </c>
      <c r="Q108" s="3">
        <f t="shared" si="5"/>
        <v>-0.11144235488670191</v>
      </c>
    </row>
    <row r="109" spans="1:17" x14ac:dyDescent="0.25">
      <c r="A109">
        <v>108</v>
      </c>
      <c r="B109" t="s">
        <v>14</v>
      </c>
      <c r="C109" t="s">
        <v>15</v>
      </c>
      <c r="D109" s="1">
        <v>43214</v>
      </c>
      <c r="E109">
        <v>721.81</v>
      </c>
      <c r="F109">
        <v>1379</v>
      </c>
      <c r="G109">
        <v>-18602.71</v>
      </c>
      <c r="H109">
        <v>-1.9</v>
      </c>
      <c r="I109">
        <v>2773864.2</v>
      </c>
      <c r="J109">
        <v>-0.49</v>
      </c>
      <c r="K109">
        <v>99508.64</v>
      </c>
      <c r="L109">
        <v>10.19</v>
      </c>
      <c r="M109">
        <v>18602.71</v>
      </c>
      <c r="N109">
        <v>1.9</v>
      </c>
      <c r="O109" s="2">
        <f t="shared" si="3"/>
        <v>995466.79047036776</v>
      </c>
      <c r="P109" s="2">
        <f t="shared" si="4"/>
        <v>1089485.1938141112</v>
      </c>
      <c r="Q109" s="3">
        <f t="shared" si="5"/>
        <v>-8.6296173529995593E-2</v>
      </c>
    </row>
    <row r="110" spans="1:17" x14ac:dyDescent="0.25">
      <c r="A110">
        <v>109</v>
      </c>
      <c r="B110" t="s">
        <v>14</v>
      </c>
      <c r="C110" t="s">
        <v>16</v>
      </c>
      <c r="D110" s="1">
        <v>43252</v>
      </c>
      <c r="E110">
        <v>567.36</v>
      </c>
      <c r="F110">
        <v>1709</v>
      </c>
      <c r="G110">
        <v>35547.199999999997</v>
      </c>
      <c r="H110">
        <v>3.54</v>
      </c>
      <c r="I110">
        <v>2809411.4</v>
      </c>
      <c r="J110">
        <v>0.94</v>
      </c>
      <c r="K110">
        <v>35547.199999999997</v>
      </c>
      <c r="L110">
        <v>3.54</v>
      </c>
      <c r="M110">
        <v>32539.360000000001</v>
      </c>
      <c r="N110">
        <v>3.24</v>
      </c>
      <c r="O110" s="2">
        <f t="shared" si="3"/>
        <v>954354.01202394161</v>
      </c>
      <c r="P110" s="2">
        <f t="shared" si="4"/>
        <v>1089485.1938141112</v>
      </c>
      <c r="Q110" s="3">
        <f t="shared" si="5"/>
        <v>-0.12403214156320673</v>
      </c>
    </row>
    <row r="111" spans="1:17" x14ac:dyDescent="0.25">
      <c r="A111">
        <v>110</v>
      </c>
      <c r="B111" t="s">
        <v>14</v>
      </c>
      <c r="C111" t="s">
        <v>15</v>
      </c>
      <c r="D111" s="1">
        <v>43270</v>
      </c>
      <c r="E111">
        <v>539.15</v>
      </c>
      <c r="F111">
        <v>1771</v>
      </c>
      <c r="G111">
        <v>27857.83</v>
      </c>
      <c r="H111">
        <v>2.83</v>
      </c>
      <c r="I111">
        <v>2837269.23</v>
      </c>
      <c r="J111">
        <v>0.73</v>
      </c>
      <c r="K111">
        <v>106826.72</v>
      </c>
      <c r="L111">
        <v>10.87</v>
      </c>
      <c r="M111">
        <v>3683.68</v>
      </c>
      <c r="N111">
        <v>0.37</v>
      </c>
      <c r="O111" s="2">
        <f t="shared" si="3"/>
        <v>1045017.6431662161</v>
      </c>
      <c r="P111" s="2">
        <f t="shared" si="4"/>
        <v>1089485.1938141112</v>
      </c>
      <c r="Q111" s="3">
        <f t="shared" si="5"/>
        <v>-4.0815195011711353E-2</v>
      </c>
    </row>
    <row r="112" spans="1:17" x14ac:dyDescent="0.25">
      <c r="A112">
        <v>111</v>
      </c>
      <c r="B112" t="s">
        <v>14</v>
      </c>
      <c r="C112" t="s">
        <v>15</v>
      </c>
      <c r="D112" s="1">
        <v>43276</v>
      </c>
      <c r="E112">
        <v>570.48</v>
      </c>
      <c r="F112">
        <v>1890</v>
      </c>
      <c r="G112">
        <v>-42789.599999999999</v>
      </c>
      <c r="H112">
        <v>-4.13</v>
      </c>
      <c r="I112">
        <v>2794479.63</v>
      </c>
      <c r="J112">
        <v>-1.1200000000000001</v>
      </c>
      <c r="K112">
        <v>0</v>
      </c>
      <c r="L112">
        <v>0</v>
      </c>
      <c r="M112">
        <v>42789.599999999999</v>
      </c>
      <c r="N112">
        <v>4.13</v>
      </c>
      <c r="O112" s="2">
        <f t="shared" si="3"/>
        <v>1024221.7920672083</v>
      </c>
      <c r="P112" s="2">
        <f t="shared" si="4"/>
        <v>1089485.1938141112</v>
      </c>
      <c r="Q112" s="3">
        <f t="shared" si="5"/>
        <v>-5.9902972630978352E-2</v>
      </c>
    </row>
    <row r="113" spans="1:17" x14ac:dyDescent="0.25">
      <c r="A113">
        <v>112</v>
      </c>
      <c r="B113" t="s">
        <v>14</v>
      </c>
      <c r="C113" t="s">
        <v>15</v>
      </c>
      <c r="D113" s="1">
        <v>43322</v>
      </c>
      <c r="E113">
        <v>482.47</v>
      </c>
      <c r="F113">
        <v>1825</v>
      </c>
      <c r="G113">
        <v>92436.25</v>
      </c>
      <c r="H113">
        <v>9.5</v>
      </c>
      <c r="I113">
        <v>2886915.88</v>
      </c>
      <c r="J113">
        <v>2.44</v>
      </c>
      <c r="K113">
        <v>161184</v>
      </c>
      <c r="L113">
        <v>16.57</v>
      </c>
      <c r="M113">
        <v>4380</v>
      </c>
      <c r="N113">
        <v>0.45</v>
      </c>
      <c r="O113" s="2">
        <f t="shared" si="3"/>
        <v>1050953.9808401624</v>
      </c>
      <c r="P113" s="2">
        <f t="shared" si="4"/>
        <v>1089485.1938141112</v>
      </c>
      <c r="Q113" s="3">
        <f t="shared" si="5"/>
        <v>-3.536644021664697E-2</v>
      </c>
    </row>
    <row r="114" spans="1:17" x14ac:dyDescent="0.25">
      <c r="A114">
        <v>113</v>
      </c>
      <c r="B114" t="s">
        <v>14</v>
      </c>
      <c r="C114" t="s">
        <v>15</v>
      </c>
      <c r="D114" s="1">
        <v>43327</v>
      </c>
      <c r="E114">
        <v>516.64</v>
      </c>
      <c r="F114">
        <v>2076</v>
      </c>
      <c r="G114">
        <v>-20926.080000000002</v>
      </c>
      <c r="H114">
        <v>-1.99</v>
      </c>
      <c r="I114">
        <v>2865989.8</v>
      </c>
      <c r="J114">
        <v>-0.54</v>
      </c>
      <c r="K114">
        <v>3321.6</v>
      </c>
      <c r="L114">
        <v>0.32</v>
      </c>
      <c r="M114">
        <v>20926.080000000002</v>
      </c>
      <c r="N114">
        <v>1.99</v>
      </c>
      <c r="O114" s="2">
        <f t="shared" si="3"/>
        <v>990944.50853418908</v>
      </c>
      <c r="P114" s="2">
        <f t="shared" si="4"/>
        <v>1089485.1938141112</v>
      </c>
      <c r="Q114" s="3">
        <f t="shared" si="5"/>
        <v>-9.0447016480276449E-2</v>
      </c>
    </row>
    <row r="115" spans="1:17" x14ac:dyDescent="0.25">
      <c r="A115">
        <v>114</v>
      </c>
      <c r="B115" t="s">
        <v>14</v>
      </c>
      <c r="C115" t="s">
        <v>16</v>
      </c>
      <c r="D115" s="1">
        <v>43343</v>
      </c>
      <c r="E115">
        <v>476.8</v>
      </c>
      <c r="F115">
        <v>2064</v>
      </c>
      <c r="G115">
        <v>26419.200000000001</v>
      </c>
      <c r="H115">
        <v>2.61</v>
      </c>
      <c r="I115">
        <v>2892409</v>
      </c>
      <c r="J115">
        <v>0.68</v>
      </c>
      <c r="K115">
        <v>74304</v>
      </c>
      <c r="L115">
        <v>7.35</v>
      </c>
      <c r="M115">
        <v>11228.16</v>
      </c>
      <c r="N115">
        <v>1.1100000000000001</v>
      </c>
      <c r="O115" s="2">
        <f t="shared" si="3"/>
        <v>1041383.5840185792</v>
      </c>
      <c r="P115" s="2">
        <f t="shared" si="4"/>
        <v>1089485.1938141112</v>
      </c>
      <c r="Q115" s="3">
        <f t="shared" si="5"/>
        <v>-4.41507696191226E-2</v>
      </c>
    </row>
    <row r="116" spans="1:17" x14ac:dyDescent="0.25">
      <c r="A116">
        <v>115</v>
      </c>
      <c r="B116" t="s">
        <v>14</v>
      </c>
      <c r="C116" t="s">
        <v>15</v>
      </c>
      <c r="D116" s="1">
        <v>43349</v>
      </c>
      <c r="E116">
        <v>494.87</v>
      </c>
      <c r="F116">
        <v>2149</v>
      </c>
      <c r="G116">
        <v>-57399.79</v>
      </c>
      <c r="H116">
        <v>-5.71</v>
      </c>
      <c r="I116">
        <v>2835009.21</v>
      </c>
      <c r="J116">
        <v>-1.47</v>
      </c>
      <c r="K116">
        <v>4126.08</v>
      </c>
      <c r="L116">
        <v>0.41</v>
      </c>
      <c r="M116">
        <v>57399.79</v>
      </c>
      <c r="N116">
        <v>5.71</v>
      </c>
      <c r="O116" s="2">
        <f t="shared" si="3"/>
        <v>979525.39912787557</v>
      </c>
      <c r="P116" s="2">
        <f t="shared" si="4"/>
        <v>1089485.1938141112</v>
      </c>
      <c r="Q116" s="3">
        <f t="shared" si="5"/>
        <v>-0.10092821390374676</v>
      </c>
    </row>
    <row r="117" spans="1:17" x14ac:dyDescent="0.25">
      <c r="A117">
        <v>116</v>
      </c>
      <c r="B117" t="s">
        <v>14</v>
      </c>
      <c r="C117" t="s">
        <v>15</v>
      </c>
      <c r="D117" s="1">
        <v>43377</v>
      </c>
      <c r="E117">
        <v>440.83</v>
      </c>
      <c r="F117">
        <v>2144</v>
      </c>
      <c r="G117">
        <v>50705.599999999999</v>
      </c>
      <c r="H117">
        <v>5.09</v>
      </c>
      <c r="I117">
        <v>2885714.81</v>
      </c>
      <c r="J117">
        <v>1.32</v>
      </c>
      <c r="K117">
        <v>109086.72</v>
      </c>
      <c r="L117">
        <v>10.95</v>
      </c>
      <c r="M117">
        <v>5831.68</v>
      </c>
      <c r="N117">
        <v>0.59</v>
      </c>
      <c r="O117" s="2">
        <f t="shared" si="3"/>
        <v>858749.91741540853</v>
      </c>
      <c r="P117" s="2">
        <f t="shared" si="4"/>
        <v>1089485.1938141112</v>
      </c>
      <c r="Q117" s="3">
        <f t="shared" si="5"/>
        <v>-0.21178376512941477</v>
      </c>
    </row>
    <row r="118" spans="1:17" x14ac:dyDescent="0.25">
      <c r="A118">
        <v>117</v>
      </c>
      <c r="B118" t="s">
        <v>14</v>
      </c>
      <c r="C118" t="s">
        <v>15</v>
      </c>
      <c r="D118" s="1">
        <v>43416</v>
      </c>
      <c r="E118">
        <v>572.95000000000005</v>
      </c>
      <c r="F118">
        <v>1781</v>
      </c>
      <c r="G118">
        <v>-57259.15</v>
      </c>
      <c r="H118">
        <v>-5.94</v>
      </c>
      <c r="I118">
        <v>2828455.66</v>
      </c>
      <c r="J118">
        <v>-1.47</v>
      </c>
      <c r="K118">
        <v>63831.040000000001</v>
      </c>
      <c r="L118">
        <v>6.63</v>
      </c>
      <c r="M118">
        <v>57259.15</v>
      </c>
      <c r="N118">
        <v>5.94</v>
      </c>
      <c r="O118" s="2">
        <f t="shared" si="3"/>
        <v>885113.53988006152</v>
      </c>
      <c r="P118" s="2">
        <f t="shared" si="4"/>
        <v>1089485.1938141112</v>
      </c>
      <c r="Q118" s="3">
        <f t="shared" si="5"/>
        <v>-0.18758552671888784</v>
      </c>
    </row>
    <row r="119" spans="1:17" x14ac:dyDescent="0.25">
      <c r="A119">
        <v>118</v>
      </c>
      <c r="B119" t="s">
        <v>14</v>
      </c>
      <c r="C119" t="s">
        <v>16</v>
      </c>
      <c r="D119" s="1">
        <v>43424</v>
      </c>
      <c r="E119">
        <v>632.48</v>
      </c>
      <c r="F119">
        <v>1777</v>
      </c>
      <c r="G119">
        <v>-123394.88</v>
      </c>
      <c r="H119">
        <v>-12.33</v>
      </c>
      <c r="I119">
        <v>2705060.78</v>
      </c>
      <c r="J119">
        <v>-3.22</v>
      </c>
      <c r="K119">
        <v>8245.2800000000007</v>
      </c>
      <c r="L119">
        <v>0.82</v>
      </c>
      <c r="M119">
        <v>123394.88</v>
      </c>
      <c r="N119">
        <v>12.33</v>
      </c>
      <c r="O119" s="2">
        <f t="shared" si="3"/>
        <v>920518.08147526404</v>
      </c>
      <c r="P119" s="2">
        <f t="shared" si="4"/>
        <v>1089485.1938141112</v>
      </c>
      <c r="Q119" s="3">
        <f t="shared" si="5"/>
        <v>-0.15508894778764329</v>
      </c>
    </row>
    <row r="120" spans="1:17" x14ac:dyDescent="0.25">
      <c r="A120">
        <v>119</v>
      </c>
      <c r="B120" t="s">
        <v>14</v>
      </c>
      <c r="C120" t="s">
        <v>15</v>
      </c>
      <c r="D120" s="1">
        <v>43438</v>
      </c>
      <c r="E120">
        <v>571.79</v>
      </c>
      <c r="F120">
        <v>1712</v>
      </c>
      <c r="G120">
        <v>31038.560000000001</v>
      </c>
      <c r="H120">
        <v>3.07</v>
      </c>
      <c r="I120">
        <v>2736099.34</v>
      </c>
      <c r="J120">
        <v>0.84</v>
      </c>
      <c r="K120">
        <v>138055.67999999999</v>
      </c>
      <c r="L120">
        <v>13.67</v>
      </c>
      <c r="M120">
        <v>11230.72</v>
      </c>
      <c r="N120">
        <v>1.1100000000000001</v>
      </c>
      <c r="O120" s="2">
        <f t="shared" si="3"/>
        <v>915823.43925974017</v>
      </c>
      <c r="P120" s="2">
        <f t="shared" si="4"/>
        <v>1089485.1938141112</v>
      </c>
      <c r="Q120" s="3">
        <f t="shared" si="5"/>
        <v>-0.15939799415392633</v>
      </c>
    </row>
    <row r="121" spans="1:17" x14ac:dyDescent="0.25">
      <c r="A121">
        <v>120</v>
      </c>
      <c r="B121" t="s">
        <v>14</v>
      </c>
      <c r="C121" t="s">
        <v>15</v>
      </c>
      <c r="D121" s="1">
        <v>43487</v>
      </c>
      <c r="E121">
        <v>647.74</v>
      </c>
      <c r="F121">
        <v>1455</v>
      </c>
      <c r="G121">
        <v>39255.9</v>
      </c>
      <c r="H121">
        <v>4</v>
      </c>
      <c r="I121">
        <v>2775355.24</v>
      </c>
      <c r="J121">
        <v>1.05</v>
      </c>
      <c r="K121">
        <v>135489.60000000001</v>
      </c>
      <c r="L121">
        <v>13.8</v>
      </c>
      <c r="M121">
        <v>33988.800000000003</v>
      </c>
      <c r="N121">
        <v>3.46</v>
      </c>
      <c r="O121" s="2">
        <f t="shared" si="3"/>
        <v>905566.21674003114</v>
      </c>
      <c r="P121" s="2">
        <f t="shared" si="4"/>
        <v>1089485.1938141112</v>
      </c>
      <c r="Q121" s="3">
        <f t="shared" si="5"/>
        <v>-0.1688127366194023</v>
      </c>
    </row>
    <row r="122" spans="1:17" x14ac:dyDescent="0.25">
      <c r="A122">
        <v>121</v>
      </c>
      <c r="B122" t="s">
        <v>14</v>
      </c>
      <c r="C122" t="s">
        <v>15</v>
      </c>
      <c r="D122" s="1">
        <v>43546</v>
      </c>
      <c r="E122">
        <v>490.5</v>
      </c>
      <c r="F122">
        <v>2028</v>
      </c>
      <c r="G122">
        <v>-5070</v>
      </c>
      <c r="H122">
        <v>-0.51</v>
      </c>
      <c r="I122">
        <v>2770285.24</v>
      </c>
      <c r="J122">
        <v>-0.13</v>
      </c>
      <c r="K122">
        <v>77226.240000000005</v>
      </c>
      <c r="L122">
        <v>7.8</v>
      </c>
      <c r="M122">
        <v>5070</v>
      </c>
      <c r="N122">
        <v>0.51</v>
      </c>
      <c r="O122" s="2">
        <f t="shared" si="3"/>
        <v>999654.54665932048</v>
      </c>
      <c r="P122" s="2">
        <f t="shared" si="4"/>
        <v>1089485.1938141112</v>
      </c>
      <c r="Q122" s="3">
        <f t="shared" si="5"/>
        <v>-8.245237995415812E-2</v>
      </c>
    </row>
    <row r="123" spans="1:17" x14ac:dyDescent="0.25">
      <c r="A123">
        <v>122</v>
      </c>
      <c r="B123" t="s">
        <v>14</v>
      </c>
      <c r="C123" t="s">
        <v>16</v>
      </c>
      <c r="D123" s="1">
        <v>43552</v>
      </c>
      <c r="E123">
        <v>490.88</v>
      </c>
      <c r="F123">
        <v>2054</v>
      </c>
      <c r="G123">
        <v>-11173.76</v>
      </c>
      <c r="H123">
        <v>-1.1200000000000001</v>
      </c>
      <c r="I123">
        <v>2759111.48</v>
      </c>
      <c r="J123">
        <v>-0.3</v>
      </c>
      <c r="K123">
        <v>7230.08</v>
      </c>
      <c r="L123">
        <v>0.73</v>
      </c>
      <c r="M123">
        <v>58169.279999999999</v>
      </c>
      <c r="N123">
        <v>5.83</v>
      </c>
      <c r="O123" s="2">
        <f t="shared" si="3"/>
        <v>999654.54665932048</v>
      </c>
      <c r="P123" s="2">
        <f t="shared" si="4"/>
        <v>1089485.1938141112</v>
      </c>
      <c r="Q123" s="3">
        <f t="shared" si="5"/>
        <v>-8.245237995415812E-2</v>
      </c>
    </row>
    <row r="124" spans="1:17" x14ac:dyDescent="0.25">
      <c r="A124">
        <v>123</v>
      </c>
      <c r="B124" t="s">
        <v>14</v>
      </c>
      <c r="C124" t="s">
        <v>15</v>
      </c>
      <c r="D124" s="1">
        <v>43580</v>
      </c>
      <c r="E124">
        <v>424.95</v>
      </c>
      <c r="F124">
        <v>2070</v>
      </c>
      <c r="G124">
        <v>102030.3</v>
      </c>
      <c r="H124">
        <v>10.39</v>
      </c>
      <c r="I124">
        <v>2861141.78</v>
      </c>
      <c r="J124">
        <v>2.71</v>
      </c>
      <c r="K124">
        <v>158313.60000000001</v>
      </c>
      <c r="L124">
        <v>16.13</v>
      </c>
      <c r="M124">
        <v>5630.4</v>
      </c>
      <c r="N124">
        <v>0.56999999999999995</v>
      </c>
      <c r="O124" s="2">
        <f t="shared" si="3"/>
        <v>978961.69754347252</v>
      </c>
      <c r="P124" s="2">
        <f t="shared" si="4"/>
        <v>1089485.1938141112</v>
      </c>
      <c r="Q124" s="3">
        <f t="shared" si="5"/>
        <v>-0.10144561568910708</v>
      </c>
    </row>
    <row r="125" spans="1:17" x14ac:dyDescent="0.25">
      <c r="A125">
        <v>124</v>
      </c>
      <c r="B125" t="s">
        <v>14</v>
      </c>
      <c r="C125" t="s">
        <v>15</v>
      </c>
      <c r="D125" s="1">
        <v>43591</v>
      </c>
      <c r="E125">
        <v>447.36</v>
      </c>
      <c r="F125">
        <v>2458</v>
      </c>
      <c r="G125">
        <v>0</v>
      </c>
      <c r="H125">
        <v>0</v>
      </c>
      <c r="I125">
        <v>2861141.78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f t="shared" si="3"/>
        <v>1177984.6106540605</v>
      </c>
      <c r="P125" s="2">
        <f t="shared" si="4"/>
        <v>1177984.6106540605</v>
      </c>
      <c r="Q125" s="3">
        <f t="shared" si="5"/>
        <v>0</v>
      </c>
    </row>
    <row r="126" spans="1:17" x14ac:dyDescent="0.25">
      <c r="A126">
        <v>125</v>
      </c>
      <c r="B126" t="s">
        <v>14</v>
      </c>
      <c r="C126" t="s">
        <v>16</v>
      </c>
      <c r="D126" s="1">
        <v>43609</v>
      </c>
      <c r="E126">
        <v>450.72</v>
      </c>
      <c r="F126">
        <v>2274</v>
      </c>
      <c r="G126">
        <v>-20738.88</v>
      </c>
      <c r="H126">
        <v>-2.0699999999999998</v>
      </c>
      <c r="I126">
        <v>2840402.9</v>
      </c>
      <c r="J126">
        <v>-0.54</v>
      </c>
      <c r="K126">
        <v>24377.279999999999</v>
      </c>
      <c r="L126">
        <v>2.4300000000000002</v>
      </c>
      <c r="M126">
        <v>69129.600000000006</v>
      </c>
      <c r="N126">
        <v>6.88</v>
      </c>
      <c r="O126" s="2">
        <f t="shared" si="3"/>
        <v>1048759.6988653101</v>
      </c>
      <c r="P126" s="2">
        <f t="shared" si="4"/>
        <v>1177984.6106540605</v>
      </c>
      <c r="Q126" s="3">
        <f t="shared" si="5"/>
        <v>-0.10970000000000001</v>
      </c>
    </row>
    <row r="127" spans="1:17" x14ac:dyDescent="0.25">
      <c r="A127">
        <v>126</v>
      </c>
      <c r="B127" t="s">
        <v>14</v>
      </c>
      <c r="C127" t="s">
        <v>15</v>
      </c>
      <c r="D127" s="1">
        <v>43677</v>
      </c>
      <c r="E127">
        <v>365.21</v>
      </c>
      <c r="F127">
        <v>2153</v>
      </c>
      <c r="G127">
        <v>200638.07</v>
      </c>
      <c r="H127">
        <v>20.329999999999998</v>
      </c>
      <c r="I127">
        <v>3041040.97</v>
      </c>
      <c r="J127">
        <v>5.22</v>
      </c>
      <c r="K127">
        <v>249403.51999999999</v>
      </c>
      <c r="L127">
        <v>25.27</v>
      </c>
      <c r="M127">
        <v>23424.639999999999</v>
      </c>
      <c r="N127">
        <v>2.37</v>
      </c>
      <c r="O127" s="2">
        <f t="shared" si="3"/>
        <v>1017296.9078993507</v>
      </c>
      <c r="P127" s="2">
        <f t="shared" si="4"/>
        <v>1177984.6106540605</v>
      </c>
      <c r="Q127" s="3">
        <f t="shared" si="5"/>
        <v>-0.136409</v>
      </c>
    </row>
    <row r="128" spans="1:17" x14ac:dyDescent="0.25">
      <c r="A128">
        <v>127</v>
      </c>
      <c r="B128" t="s">
        <v>14</v>
      </c>
      <c r="C128" t="s">
        <v>15</v>
      </c>
      <c r="D128" s="1">
        <v>43700</v>
      </c>
      <c r="E128">
        <v>445.48</v>
      </c>
      <c r="F128">
        <v>2470</v>
      </c>
      <c r="G128">
        <v>-108778.8</v>
      </c>
      <c r="H128">
        <v>-10.97</v>
      </c>
      <c r="I128">
        <v>2932262.17</v>
      </c>
      <c r="J128">
        <v>-2.69</v>
      </c>
      <c r="K128">
        <v>592.79999999999995</v>
      </c>
      <c r="L128">
        <v>0.06</v>
      </c>
      <c r="M128">
        <v>108778.8</v>
      </c>
      <c r="N128">
        <v>10.97</v>
      </c>
      <c r="O128" s="2">
        <f t="shared" si="3"/>
        <v>1088812.8805246751</v>
      </c>
      <c r="P128" s="2">
        <f t="shared" si="4"/>
        <v>1177984.6106540605</v>
      </c>
      <c r="Q128" s="3">
        <f t="shared" si="5"/>
        <v>-7.5698552699999991E-2</v>
      </c>
    </row>
    <row r="129" spans="1:17" x14ac:dyDescent="0.25">
      <c r="A129">
        <v>128</v>
      </c>
      <c r="B129" t="s">
        <v>14</v>
      </c>
      <c r="C129" t="s">
        <v>16</v>
      </c>
      <c r="D129" s="1">
        <v>43712</v>
      </c>
      <c r="E129">
        <v>433.44</v>
      </c>
      <c r="F129">
        <v>2327</v>
      </c>
      <c r="G129">
        <v>-29413.279999999999</v>
      </c>
      <c r="H129">
        <v>-3</v>
      </c>
      <c r="I129">
        <v>2902848.89</v>
      </c>
      <c r="J129">
        <v>-0.75</v>
      </c>
      <c r="K129">
        <v>0</v>
      </c>
      <c r="L129">
        <v>0</v>
      </c>
      <c r="M129">
        <v>80048.800000000003</v>
      </c>
      <c r="N129">
        <v>8.17</v>
      </c>
      <c r="O129" s="2">
        <f t="shared" si="3"/>
        <v>978189.49186336808</v>
      </c>
      <c r="P129" s="2">
        <f t="shared" si="4"/>
        <v>1177984.6106540605</v>
      </c>
      <c r="Q129" s="3">
        <f t="shared" si="5"/>
        <v>-0.16960757974568003</v>
      </c>
    </row>
    <row r="130" spans="1:17" x14ac:dyDescent="0.25">
      <c r="A130">
        <v>129</v>
      </c>
      <c r="B130" t="s">
        <v>14</v>
      </c>
      <c r="C130" t="s">
        <v>15</v>
      </c>
      <c r="D130" s="1">
        <v>43732</v>
      </c>
      <c r="E130">
        <v>383.62</v>
      </c>
      <c r="F130">
        <v>2362</v>
      </c>
      <c r="G130">
        <v>68545.240000000005</v>
      </c>
      <c r="H130">
        <v>7.03</v>
      </c>
      <c r="I130">
        <v>2971394.13</v>
      </c>
      <c r="J130">
        <v>1.76</v>
      </c>
      <c r="K130">
        <v>150790.07999999999</v>
      </c>
      <c r="L130">
        <v>15.47</v>
      </c>
      <c r="M130">
        <v>2267.52</v>
      </c>
      <c r="N130">
        <v>0.23</v>
      </c>
      <c r="O130" s="2">
        <f t="shared" si="3"/>
        <v>1230171.1049673718</v>
      </c>
      <c r="P130" s="2">
        <f t="shared" si="4"/>
        <v>1230171.1049673718</v>
      </c>
      <c r="Q130" s="3">
        <f t="shared" si="5"/>
        <v>0</v>
      </c>
    </row>
    <row r="131" spans="1:17" x14ac:dyDescent="0.25">
      <c r="A131">
        <v>130</v>
      </c>
      <c r="B131" t="s">
        <v>14</v>
      </c>
      <c r="C131" t="s">
        <v>16</v>
      </c>
      <c r="D131" s="1">
        <v>43740</v>
      </c>
      <c r="E131">
        <v>407.68</v>
      </c>
      <c r="F131">
        <v>2632</v>
      </c>
      <c r="G131">
        <v>-98963.199999999997</v>
      </c>
      <c r="H131">
        <v>-10.16</v>
      </c>
      <c r="I131">
        <v>2872430.93</v>
      </c>
      <c r="J131">
        <v>-2.4900000000000002</v>
      </c>
      <c r="K131">
        <v>3368.96</v>
      </c>
      <c r="L131">
        <v>0.35</v>
      </c>
      <c r="M131">
        <v>98963.199999999997</v>
      </c>
      <c r="N131">
        <v>10.16</v>
      </c>
      <c r="O131" s="2">
        <f t="shared" ref="O131:O194" si="6">IF(ISNUMBER(O130),O130*(1+H133/100),100000)</f>
        <v>1215286.0345972667</v>
      </c>
      <c r="P131" s="2">
        <f t="shared" ref="P131:P194" si="7">IF(ISNUMBER(P130),MAX(P130,O131),O131)</f>
        <v>1230171.1049673718</v>
      </c>
      <c r="Q131" s="3">
        <f t="shared" ref="Q131:Q194" si="8">(O131-P131)/P131</f>
        <v>-1.2099999999999916E-2</v>
      </c>
    </row>
    <row r="132" spans="1:17" x14ac:dyDescent="0.25">
      <c r="A132">
        <v>131</v>
      </c>
      <c r="B132" t="s">
        <v>14</v>
      </c>
      <c r="C132" t="s">
        <v>15</v>
      </c>
      <c r="D132" s="1">
        <v>43801</v>
      </c>
      <c r="E132">
        <v>274.29000000000002</v>
      </c>
      <c r="F132">
        <v>2715</v>
      </c>
      <c r="G132">
        <v>258332.25</v>
      </c>
      <c r="H132">
        <v>25.76</v>
      </c>
      <c r="I132">
        <v>3130763.18</v>
      </c>
      <c r="J132">
        <v>6.67</v>
      </c>
      <c r="K132">
        <v>303645.59999999998</v>
      </c>
      <c r="L132">
        <v>30.27</v>
      </c>
      <c r="M132">
        <v>868.8</v>
      </c>
      <c r="N132">
        <v>0.09</v>
      </c>
      <c r="O132" s="2">
        <f t="shared" si="6"/>
        <v>1315911.7182619204</v>
      </c>
      <c r="P132" s="2">
        <f t="shared" si="7"/>
        <v>1315911.7182619204</v>
      </c>
      <c r="Q132" s="3">
        <f t="shared" si="8"/>
        <v>0</v>
      </c>
    </row>
    <row r="133" spans="1:17" x14ac:dyDescent="0.25">
      <c r="A133">
        <v>132</v>
      </c>
      <c r="B133" t="s">
        <v>14</v>
      </c>
      <c r="C133" t="s">
        <v>16</v>
      </c>
      <c r="D133" s="1">
        <v>43809</v>
      </c>
      <c r="E133">
        <v>280</v>
      </c>
      <c r="F133">
        <v>3559</v>
      </c>
      <c r="G133">
        <v>-11958.24</v>
      </c>
      <c r="H133">
        <v>-1.21</v>
      </c>
      <c r="I133">
        <v>3118804.94</v>
      </c>
      <c r="J133">
        <v>-0.28999999999999998</v>
      </c>
      <c r="K133">
        <v>40430.239999999998</v>
      </c>
      <c r="L133">
        <v>4.1100000000000003</v>
      </c>
      <c r="M133">
        <v>33596.959999999999</v>
      </c>
      <c r="N133">
        <v>3.41</v>
      </c>
      <c r="O133" s="2">
        <f t="shared" si="6"/>
        <v>1275776.4108549319</v>
      </c>
      <c r="P133" s="2">
        <f t="shared" si="7"/>
        <v>1315911.7182619204</v>
      </c>
      <c r="Q133" s="3">
        <f t="shared" si="8"/>
        <v>-3.0499999999999916E-2</v>
      </c>
    </row>
    <row r="134" spans="1:17" x14ac:dyDescent="0.25">
      <c r="A134">
        <v>133</v>
      </c>
      <c r="B134" t="s">
        <v>14</v>
      </c>
      <c r="C134" t="s">
        <v>15</v>
      </c>
      <c r="D134" s="1">
        <v>43829</v>
      </c>
      <c r="E134">
        <v>252.12</v>
      </c>
      <c r="F134">
        <v>3629</v>
      </c>
      <c r="G134">
        <v>82596.039999999994</v>
      </c>
      <c r="H134">
        <v>8.2799999999999994</v>
      </c>
      <c r="I134">
        <v>3201400.98</v>
      </c>
      <c r="J134">
        <v>2.0099999999999998</v>
      </c>
      <c r="K134">
        <v>140514.88</v>
      </c>
      <c r="L134">
        <v>14.09</v>
      </c>
      <c r="M134">
        <v>6387.04</v>
      </c>
      <c r="N134">
        <v>0.64</v>
      </c>
      <c r="O134" s="2">
        <f t="shared" si="6"/>
        <v>1221300.7581114264</v>
      </c>
      <c r="P134" s="2">
        <f t="shared" si="7"/>
        <v>1315911.7182619204</v>
      </c>
      <c r="Q134" s="3">
        <f t="shared" si="8"/>
        <v>-7.1897649999999882E-2</v>
      </c>
    </row>
    <row r="135" spans="1:17" x14ac:dyDescent="0.25">
      <c r="A135">
        <v>134</v>
      </c>
      <c r="B135" t="s">
        <v>14</v>
      </c>
      <c r="C135" t="s">
        <v>16</v>
      </c>
      <c r="D135" s="1">
        <v>43871</v>
      </c>
      <c r="E135">
        <v>232.16</v>
      </c>
      <c r="F135">
        <v>4401</v>
      </c>
      <c r="G135">
        <v>-30278.880000000001</v>
      </c>
      <c r="H135">
        <v>-3.05</v>
      </c>
      <c r="I135">
        <v>3171122.1</v>
      </c>
      <c r="J135">
        <v>-0.72</v>
      </c>
      <c r="K135">
        <v>5633.28</v>
      </c>
      <c r="L135">
        <v>0.56999999999999995</v>
      </c>
      <c r="M135">
        <v>41545.440000000002</v>
      </c>
      <c r="N135">
        <v>4.1900000000000004</v>
      </c>
      <c r="O135" s="2">
        <f t="shared" si="6"/>
        <v>1217392.5956854699</v>
      </c>
      <c r="P135" s="2">
        <f t="shared" si="7"/>
        <v>1315911.7182619204</v>
      </c>
      <c r="Q135" s="3">
        <f t="shared" si="8"/>
        <v>-7.4867577519999798E-2</v>
      </c>
    </row>
    <row r="136" spans="1:17" x14ac:dyDescent="0.25">
      <c r="A136">
        <v>135</v>
      </c>
      <c r="B136" t="s">
        <v>14</v>
      </c>
      <c r="C136" t="s">
        <v>15</v>
      </c>
      <c r="D136" s="1">
        <v>43881</v>
      </c>
      <c r="E136">
        <v>231.57</v>
      </c>
      <c r="F136">
        <v>4432</v>
      </c>
      <c r="G136">
        <v>-42059.68</v>
      </c>
      <c r="H136">
        <v>-4.2699999999999996</v>
      </c>
      <c r="I136">
        <v>3129062.42</v>
      </c>
      <c r="J136">
        <v>-1.01</v>
      </c>
      <c r="K136">
        <v>35456</v>
      </c>
      <c r="L136">
        <v>3.6</v>
      </c>
      <c r="M136">
        <v>42059.68</v>
      </c>
      <c r="N136">
        <v>4.2699999999999996</v>
      </c>
      <c r="O136" s="2">
        <f t="shared" si="6"/>
        <v>1242227.4046374534</v>
      </c>
      <c r="P136" s="2">
        <f t="shared" si="7"/>
        <v>1315911.7182619204</v>
      </c>
      <c r="Q136" s="3">
        <f t="shared" si="8"/>
        <v>-5.5994876101407895E-2</v>
      </c>
    </row>
    <row r="137" spans="1:17" x14ac:dyDescent="0.25">
      <c r="A137">
        <v>136</v>
      </c>
      <c r="B137" t="s">
        <v>14</v>
      </c>
      <c r="C137" t="s">
        <v>16</v>
      </c>
      <c r="D137" s="1">
        <v>43923</v>
      </c>
      <c r="E137">
        <v>793.28</v>
      </c>
      <c r="F137">
        <v>1351</v>
      </c>
      <c r="G137">
        <v>-3458.56</v>
      </c>
      <c r="H137">
        <v>-0.32</v>
      </c>
      <c r="I137">
        <v>3125603.86</v>
      </c>
      <c r="J137">
        <v>-0.08</v>
      </c>
      <c r="K137">
        <v>51013.760000000002</v>
      </c>
      <c r="L137">
        <v>4.78</v>
      </c>
      <c r="M137">
        <v>31775.52</v>
      </c>
      <c r="N137">
        <v>2.97</v>
      </c>
      <c r="O137" s="2">
        <f t="shared" si="6"/>
        <v>1251047.2192103795</v>
      </c>
      <c r="P137" s="2">
        <f t="shared" si="7"/>
        <v>1315911.7182619204</v>
      </c>
      <c r="Q137" s="3">
        <f t="shared" si="8"/>
        <v>-4.929243972172772E-2</v>
      </c>
    </row>
    <row r="138" spans="1:17" x14ac:dyDescent="0.25">
      <c r="A138">
        <v>137</v>
      </c>
      <c r="B138" t="s">
        <v>14</v>
      </c>
      <c r="C138" t="s">
        <v>15</v>
      </c>
      <c r="D138" s="1">
        <v>43942</v>
      </c>
      <c r="E138">
        <v>736.64</v>
      </c>
      <c r="F138">
        <v>1319</v>
      </c>
      <c r="G138">
        <v>20259.84</v>
      </c>
      <c r="H138">
        <v>2.04</v>
      </c>
      <c r="I138">
        <v>3145863.7</v>
      </c>
      <c r="J138">
        <v>0.49</v>
      </c>
      <c r="K138">
        <v>211040</v>
      </c>
      <c r="L138">
        <v>21.28</v>
      </c>
      <c r="M138">
        <v>17938.400000000001</v>
      </c>
      <c r="N138">
        <v>1.81</v>
      </c>
      <c r="O138" s="2">
        <f t="shared" si="6"/>
        <v>1185492.3449237556</v>
      </c>
      <c r="P138" s="2">
        <f t="shared" si="7"/>
        <v>1315911.7182619204</v>
      </c>
      <c r="Q138" s="3">
        <f t="shared" si="8"/>
        <v>-9.9109515880309196E-2</v>
      </c>
    </row>
    <row r="139" spans="1:17" x14ac:dyDescent="0.25">
      <c r="A139">
        <v>138</v>
      </c>
      <c r="B139" t="s">
        <v>14</v>
      </c>
      <c r="C139" t="s">
        <v>16</v>
      </c>
      <c r="D139" s="1">
        <v>43945</v>
      </c>
      <c r="E139">
        <v>690.72</v>
      </c>
      <c r="F139">
        <v>1414</v>
      </c>
      <c r="G139">
        <v>7013.44</v>
      </c>
      <c r="H139">
        <v>0.71</v>
      </c>
      <c r="I139">
        <v>3152877.14</v>
      </c>
      <c r="J139">
        <v>0.17</v>
      </c>
      <c r="K139">
        <v>17646.72</v>
      </c>
      <c r="L139">
        <v>1.79</v>
      </c>
      <c r="M139">
        <v>31673.599999999999</v>
      </c>
      <c r="N139">
        <v>3.22</v>
      </c>
      <c r="O139" s="2">
        <f t="shared" si="6"/>
        <v>1326803.0324386673</v>
      </c>
      <c r="P139" s="2">
        <f t="shared" si="7"/>
        <v>1326803.0324386673</v>
      </c>
      <c r="Q139" s="3">
        <f t="shared" si="8"/>
        <v>0</v>
      </c>
    </row>
    <row r="140" spans="1:17" x14ac:dyDescent="0.25">
      <c r="A140">
        <v>139</v>
      </c>
      <c r="B140" t="s">
        <v>14</v>
      </c>
      <c r="C140" t="s">
        <v>15</v>
      </c>
      <c r="D140" s="1">
        <v>43955</v>
      </c>
      <c r="E140">
        <v>681.28</v>
      </c>
      <c r="F140">
        <v>1505</v>
      </c>
      <c r="G140">
        <v>-51049.599999999999</v>
      </c>
      <c r="H140">
        <v>-5.24</v>
      </c>
      <c r="I140">
        <v>3101827.54</v>
      </c>
      <c r="J140">
        <v>-1.23</v>
      </c>
      <c r="K140">
        <v>111008.8</v>
      </c>
      <c r="L140">
        <v>11.39</v>
      </c>
      <c r="M140">
        <v>51049.599999999999</v>
      </c>
      <c r="N140">
        <v>5.24</v>
      </c>
      <c r="O140" s="2">
        <f t="shared" si="6"/>
        <v>1251307.9398929072</v>
      </c>
      <c r="P140" s="2">
        <f t="shared" si="7"/>
        <v>1326803.0324386673</v>
      </c>
      <c r="Q140" s="3">
        <f t="shared" si="8"/>
        <v>-5.6899999999999951E-2</v>
      </c>
    </row>
    <row r="141" spans="1:17" x14ac:dyDescent="0.25">
      <c r="A141">
        <v>140</v>
      </c>
      <c r="B141" t="s">
        <v>14</v>
      </c>
      <c r="C141" t="s">
        <v>15</v>
      </c>
      <c r="D141" s="1">
        <v>43993</v>
      </c>
      <c r="E141">
        <v>553.12</v>
      </c>
      <c r="F141">
        <v>1668</v>
      </c>
      <c r="G141">
        <v>124899.84</v>
      </c>
      <c r="H141">
        <v>11.92</v>
      </c>
      <c r="I141">
        <v>3226727.38</v>
      </c>
      <c r="J141">
        <v>3.04</v>
      </c>
      <c r="K141">
        <v>278088.96000000002</v>
      </c>
      <c r="L141">
        <v>26.55</v>
      </c>
      <c r="M141">
        <v>18948.48</v>
      </c>
      <c r="N141">
        <v>1.81</v>
      </c>
      <c r="O141" s="2">
        <f t="shared" si="6"/>
        <v>1481923.9932151698</v>
      </c>
      <c r="P141" s="2">
        <f t="shared" si="7"/>
        <v>1481923.9932151698</v>
      </c>
      <c r="Q141" s="3">
        <f t="shared" si="8"/>
        <v>0</v>
      </c>
    </row>
    <row r="142" spans="1:17" x14ac:dyDescent="0.25">
      <c r="A142">
        <v>141</v>
      </c>
      <c r="B142" t="s">
        <v>14</v>
      </c>
      <c r="C142" t="s">
        <v>16</v>
      </c>
      <c r="D142" s="1">
        <v>44026</v>
      </c>
      <c r="E142">
        <v>564.32000000000005</v>
      </c>
      <c r="F142">
        <v>1840</v>
      </c>
      <c r="G142">
        <v>-55936</v>
      </c>
      <c r="H142">
        <v>-5.69</v>
      </c>
      <c r="I142">
        <v>3170791.38</v>
      </c>
      <c r="J142">
        <v>-1.32</v>
      </c>
      <c r="K142">
        <v>68889.600000000006</v>
      </c>
      <c r="L142">
        <v>7.01</v>
      </c>
      <c r="M142">
        <v>59468.800000000003</v>
      </c>
      <c r="N142">
        <v>6.05</v>
      </c>
      <c r="O142" s="2">
        <f t="shared" si="6"/>
        <v>1390044.7056358291</v>
      </c>
      <c r="P142" s="2">
        <f t="shared" si="7"/>
        <v>1481923.9932151698</v>
      </c>
      <c r="Q142" s="3">
        <f t="shared" si="8"/>
        <v>-6.2000000000000069E-2</v>
      </c>
    </row>
    <row r="143" spans="1:17" x14ac:dyDescent="0.25">
      <c r="A143">
        <v>142</v>
      </c>
      <c r="B143" t="s">
        <v>14</v>
      </c>
      <c r="C143" t="s">
        <v>15</v>
      </c>
      <c r="D143" s="1">
        <v>44070</v>
      </c>
      <c r="E143">
        <v>420.53</v>
      </c>
      <c r="F143">
        <v>1881</v>
      </c>
      <c r="G143">
        <v>178676.19</v>
      </c>
      <c r="H143">
        <v>18.43</v>
      </c>
      <c r="I143">
        <v>3349467.57</v>
      </c>
      <c r="J143">
        <v>4.28</v>
      </c>
      <c r="K143">
        <v>258223.68</v>
      </c>
      <c r="L143">
        <v>26.63</v>
      </c>
      <c r="M143">
        <v>43940.160000000003</v>
      </c>
      <c r="N143">
        <v>4.53</v>
      </c>
      <c r="O143" s="2">
        <f t="shared" si="6"/>
        <v>1426602.8813940515</v>
      </c>
      <c r="P143" s="2">
        <f t="shared" si="7"/>
        <v>1481923.9932151698</v>
      </c>
      <c r="Q143" s="3">
        <f t="shared" si="8"/>
        <v>-3.733060000000004E-2</v>
      </c>
    </row>
    <row r="144" spans="1:17" x14ac:dyDescent="0.25">
      <c r="A144">
        <v>143</v>
      </c>
      <c r="B144" t="s">
        <v>14</v>
      </c>
      <c r="C144" t="s">
        <v>16</v>
      </c>
      <c r="D144" s="1">
        <v>44098</v>
      </c>
      <c r="E144">
        <v>427.68</v>
      </c>
      <c r="F144">
        <v>2449</v>
      </c>
      <c r="G144">
        <v>-61127.040000000001</v>
      </c>
      <c r="H144">
        <v>-6.2</v>
      </c>
      <c r="I144">
        <v>3288340.53</v>
      </c>
      <c r="J144">
        <v>-1.41</v>
      </c>
      <c r="K144">
        <v>58776</v>
      </c>
      <c r="L144">
        <v>5.96</v>
      </c>
      <c r="M144">
        <v>61127.040000000001</v>
      </c>
      <c r="N144">
        <v>6.2</v>
      </c>
      <c r="O144" s="2">
        <f t="shared" si="6"/>
        <v>1489088.087599111</v>
      </c>
      <c r="P144" s="2">
        <f t="shared" si="7"/>
        <v>1489088.087599111</v>
      </c>
      <c r="Q144" s="3">
        <f t="shared" si="8"/>
        <v>0</v>
      </c>
    </row>
    <row r="145" spans="1:17" x14ac:dyDescent="0.25">
      <c r="A145">
        <v>144</v>
      </c>
      <c r="B145" t="s">
        <v>14</v>
      </c>
      <c r="C145" t="s">
        <v>16</v>
      </c>
      <c r="D145" s="1">
        <v>44109</v>
      </c>
      <c r="E145">
        <v>408.48</v>
      </c>
      <c r="F145">
        <v>2386</v>
      </c>
      <c r="G145">
        <v>26341.439999999999</v>
      </c>
      <c r="H145">
        <v>2.63</v>
      </c>
      <c r="I145">
        <v>3314681.97</v>
      </c>
      <c r="J145">
        <v>0.61</v>
      </c>
      <c r="K145">
        <v>73679.679999999993</v>
      </c>
      <c r="L145">
        <v>7.36</v>
      </c>
      <c r="M145">
        <v>7635.2</v>
      </c>
      <c r="N145">
        <v>0.76</v>
      </c>
      <c r="O145" s="2">
        <f t="shared" si="6"/>
        <v>1746253.6003274776</v>
      </c>
      <c r="P145" s="2">
        <f t="shared" si="7"/>
        <v>1746253.6003274776</v>
      </c>
      <c r="Q145" s="3">
        <f t="shared" si="8"/>
        <v>0</v>
      </c>
    </row>
    <row r="146" spans="1:17" x14ac:dyDescent="0.25">
      <c r="A146">
        <v>145</v>
      </c>
      <c r="B146" t="s">
        <v>14</v>
      </c>
      <c r="C146" t="s">
        <v>15</v>
      </c>
      <c r="D146" s="1">
        <v>44130</v>
      </c>
      <c r="E146">
        <v>378.81</v>
      </c>
      <c r="F146">
        <v>2503</v>
      </c>
      <c r="G146">
        <v>43427.05</v>
      </c>
      <c r="H146">
        <v>4.38</v>
      </c>
      <c r="I146">
        <v>3358109.02</v>
      </c>
      <c r="J146">
        <v>1.01</v>
      </c>
      <c r="K146">
        <v>127352.64</v>
      </c>
      <c r="L146">
        <v>12.84</v>
      </c>
      <c r="M146">
        <v>31237.439999999999</v>
      </c>
      <c r="N146">
        <v>3.15</v>
      </c>
      <c r="O146" s="2">
        <f t="shared" si="6"/>
        <v>1620697.9664639321</v>
      </c>
      <c r="P146" s="2">
        <f t="shared" si="7"/>
        <v>1746253.6003274776</v>
      </c>
      <c r="Q146" s="3">
        <f t="shared" si="8"/>
        <v>-7.1899999999999908E-2</v>
      </c>
    </row>
    <row r="147" spans="1:17" x14ac:dyDescent="0.25">
      <c r="A147">
        <v>146</v>
      </c>
      <c r="B147" t="s">
        <v>14</v>
      </c>
      <c r="C147" t="s">
        <v>15</v>
      </c>
      <c r="D147" s="1">
        <v>44176</v>
      </c>
      <c r="E147">
        <v>286.45999999999998</v>
      </c>
      <c r="F147">
        <v>2796</v>
      </c>
      <c r="G147">
        <v>167144.88</v>
      </c>
      <c r="H147">
        <v>17.27</v>
      </c>
      <c r="I147">
        <v>3525253.9</v>
      </c>
      <c r="J147">
        <v>3.84</v>
      </c>
      <c r="K147">
        <v>239784.95999999999</v>
      </c>
      <c r="L147">
        <v>24.77</v>
      </c>
      <c r="M147">
        <v>26394.240000000002</v>
      </c>
      <c r="N147">
        <v>2.73</v>
      </c>
      <c r="O147" s="2">
        <f t="shared" si="6"/>
        <v>1599953.0324931936</v>
      </c>
      <c r="P147" s="2">
        <f t="shared" si="7"/>
        <v>1746253.6003274776</v>
      </c>
      <c r="Q147" s="3">
        <f t="shared" si="8"/>
        <v>-8.3779679999999981E-2</v>
      </c>
    </row>
    <row r="148" spans="1:17" x14ac:dyDescent="0.25">
      <c r="A148">
        <v>147</v>
      </c>
      <c r="B148" t="s">
        <v>14</v>
      </c>
      <c r="C148" t="s">
        <v>15</v>
      </c>
      <c r="D148" s="1">
        <v>44186</v>
      </c>
      <c r="E148">
        <v>300.48</v>
      </c>
      <c r="F148">
        <v>3559</v>
      </c>
      <c r="G148">
        <v>-71749.440000000002</v>
      </c>
      <c r="H148">
        <v>-7.19</v>
      </c>
      <c r="I148">
        <v>3453504.46</v>
      </c>
      <c r="J148">
        <v>-1.59</v>
      </c>
      <c r="K148">
        <v>51249.599999999999</v>
      </c>
      <c r="L148">
        <v>5.14</v>
      </c>
      <c r="M148">
        <v>71749.440000000002</v>
      </c>
      <c r="N148">
        <v>7.19</v>
      </c>
      <c r="O148" s="2">
        <f t="shared" si="6"/>
        <v>1475956.672474971</v>
      </c>
      <c r="P148" s="2">
        <f t="shared" si="7"/>
        <v>1746253.6003274776</v>
      </c>
      <c r="Q148" s="3">
        <f t="shared" si="8"/>
        <v>-0.15478675480000004</v>
      </c>
    </row>
    <row r="149" spans="1:17" x14ac:dyDescent="0.25">
      <c r="A149">
        <v>148</v>
      </c>
      <c r="B149" t="s">
        <v>14</v>
      </c>
      <c r="C149" t="s">
        <v>16</v>
      </c>
      <c r="D149" s="1">
        <v>44195</v>
      </c>
      <c r="E149">
        <v>277.58999999999997</v>
      </c>
      <c r="F149">
        <v>3596</v>
      </c>
      <c r="G149">
        <v>-12621.96</v>
      </c>
      <c r="H149">
        <v>-1.28</v>
      </c>
      <c r="I149">
        <v>3440882.5</v>
      </c>
      <c r="J149">
        <v>-0.28000000000000003</v>
      </c>
      <c r="K149">
        <v>32795.519999999997</v>
      </c>
      <c r="L149">
        <v>3.33</v>
      </c>
      <c r="M149">
        <v>36247.68</v>
      </c>
      <c r="N149">
        <v>3.68</v>
      </c>
      <c r="O149" s="2">
        <f t="shared" si="6"/>
        <v>1384594.9544487705</v>
      </c>
      <c r="P149" s="2">
        <f t="shared" si="7"/>
        <v>1746253.6003274776</v>
      </c>
      <c r="Q149" s="3">
        <f t="shared" si="8"/>
        <v>-0.20710545467787994</v>
      </c>
    </row>
    <row r="150" spans="1:17" x14ac:dyDescent="0.25">
      <c r="A150">
        <v>149</v>
      </c>
      <c r="B150" t="s">
        <v>14</v>
      </c>
      <c r="C150" t="s">
        <v>15</v>
      </c>
      <c r="D150" s="1">
        <v>44200</v>
      </c>
      <c r="E150">
        <v>289.3</v>
      </c>
      <c r="F150">
        <v>3720</v>
      </c>
      <c r="G150">
        <v>-77450.399999999994</v>
      </c>
      <c r="H150">
        <v>-7.75</v>
      </c>
      <c r="I150">
        <v>3363432.1</v>
      </c>
      <c r="J150">
        <v>-1.74</v>
      </c>
      <c r="K150">
        <v>19046.400000000001</v>
      </c>
      <c r="L150">
        <v>1.91</v>
      </c>
      <c r="M150">
        <v>77450.399999999994</v>
      </c>
      <c r="N150">
        <v>7.75</v>
      </c>
      <c r="O150" s="2">
        <f t="shared" si="6"/>
        <v>1416994.4763828719</v>
      </c>
      <c r="P150" s="2">
        <f t="shared" si="7"/>
        <v>1746253.6003274776</v>
      </c>
      <c r="Q150" s="3">
        <f t="shared" si="8"/>
        <v>-0.18855172231734224</v>
      </c>
    </row>
    <row r="151" spans="1:17" x14ac:dyDescent="0.25">
      <c r="A151">
        <v>150</v>
      </c>
      <c r="B151" t="s">
        <v>14</v>
      </c>
      <c r="C151" t="s">
        <v>15</v>
      </c>
      <c r="D151" s="1">
        <v>44221</v>
      </c>
      <c r="E151">
        <v>278.64999999999998</v>
      </c>
      <c r="F151">
        <v>3787</v>
      </c>
      <c r="G151">
        <v>-61538.75</v>
      </c>
      <c r="H151">
        <v>-6.19</v>
      </c>
      <c r="I151">
        <v>3301893.35</v>
      </c>
      <c r="J151">
        <v>-1.41</v>
      </c>
      <c r="K151">
        <v>15753.92</v>
      </c>
      <c r="L151">
        <v>1.59</v>
      </c>
      <c r="M151">
        <v>66651.199999999997</v>
      </c>
      <c r="N151">
        <v>6.71</v>
      </c>
      <c r="O151" s="2">
        <f t="shared" si="6"/>
        <v>1277562.2199067972</v>
      </c>
      <c r="P151" s="2">
        <f t="shared" si="7"/>
        <v>1746253.6003274776</v>
      </c>
      <c r="Q151" s="3">
        <f t="shared" si="8"/>
        <v>-0.26839823284131581</v>
      </c>
    </row>
    <row r="152" spans="1:17" x14ac:dyDescent="0.25">
      <c r="A152">
        <v>151</v>
      </c>
      <c r="B152" t="s">
        <v>14</v>
      </c>
      <c r="C152" t="s">
        <v>15</v>
      </c>
      <c r="D152" s="1">
        <v>44250</v>
      </c>
      <c r="E152">
        <v>263.76</v>
      </c>
      <c r="F152">
        <v>3623</v>
      </c>
      <c r="G152">
        <v>22897.360000000001</v>
      </c>
      <c r="H152">
        <v>2.34</v>
      </c>
      <c r="I152">
        <v>3324790.71</v>
      </c>
      <c r="J152">
        <v>0.53</v>
      </c>
      <c r="K152">
        <v>113617.28</v>
      </c>
      <c r="L152">
        <v>11.61</v>
      </c>
      <c r="M152">
        <v>15651.36</v>
      </c>
      <c r="N152">
        <v>1.6</v>
      </c>
      <c r="O152" s="2">
        <f t="shared" si="6"/>
        <v>1656998.1992191158</v>
      </c>
      <c r="P152" s="2">
        <f t="shared" si="7"/>
        <v>1746253.6003274776</v>
      </c>
      <c r="Q152" s="3">
        <f t="shared" si="8"/>
        <v>-5.1112507995186712E-2</v>
      </c>
    </row>
    <row r="153" spans="1:17" x14ac:dyDescent="0.25">
      <c r="A153">
        <v>152</v>
      </c>
      <c r="B153" t="s">
        <v>14</v>
      </c>
      <c r="C153" t="s">
        <v>15</v>
      </c>
      <c r="D153" s="1">
        <v>44259</v>
      </c>
      <c r="E153">
        <v>265.01</v>
      </c>
      <c r="F153">
        <v>3898</v>
      </c>
      <c r="G153">
        <v>-92499.54</v>
      </c>
      <c r="H153">
        <v>-9.84</v>
      </c>
      <c r="I153">
        <v>3232291.17</v>
      </c>
      <c r="J153">
        <v>-2.14</v>
      </c>
      <c r="K153">
        <v>26818.240000000002</v>
      </c>
      <c r="L153">
        <v>2.85</v>
      </c>
      <c r="M153">
        <v>92499.54</v>
      </c>
      <c r="N153">
        <v>9.84</v>
      </c>
      <c r="O153" s="2">
        <f t="shared" si="6"/>
        <v>1499583.3702932999</v>
      </c>
      <c r="P153" s="2">
        <f t="shared" si="7"/>
        <v>1746253.6003274776</v>
      </c>
      <c r="Q153" s="3">
        <f t="shared" si="8"/>
        <v>-0.14125681973564391</v>
      </c>
    </row>
    <row r="154" spans="1:17" x14ac:dyDescent="0.25">
      <c r="A154">
        <v>153</v>
      </c>
      <c r="B154" t="s">
        <v>14</v>
      </c>
      <c r="C154" t="s">
        <v>15</v>
      </c>
      <c r="D154" s="1">
        <v>44306</v>
      </c>
      <c r="E154">
        <v>170.41</v>
      </c>
      <c r="F154">
        <v>4133</v>
      </c>
      <c r="G154">
        <v>297534.67</v>
      </c>
      <c r="H154">
        <v>29.7</v>
      </c>
      <c r="I154">
        <v>3529825.84</v>
      </c>
      <c r="J154">
        <v>7.03</v>
      </c>
      <c r="K154">
        <v>358413.76</v>
      </c>
      <c r="L154">
        <v>35.78</v>
      </c>
      <c r="M154">
        <v>24467.360000000001</v>
      </c>
      <c r="N154">
        <v>2.44</v>
      </c>
      <c r="O154" s="2">
        <f t="shared" si="6"/>
        <v>1705176.2503605112</v>
      </c>
      <c r="P154" s="2">
        <f t="shared" si="7"/>
        <v>1746253.6003274776</v>
      </c>
      <c r="Q154" s="3">
        <f t="shared" si="8"/>
        <v>-2.3523129721400728E-2</v>
      </c>
    </row>
    <row r="155" spans="1:17" x14ac:dyDescent="0.25">
      <c r="A155">
        <v>154</v>
      </c>
      <c r="B155" t="s">
        <v>14</v>
      </c>
      <c r="C155" t="s">
        <v>16</v>
      </c>
      <c r="D155" s="1">
        <v>44335</v>
      </c>
      <c r="E155">
        <v>172.44</v>
      </c>
      <c r="F155">
        <v>6475</v>
      </c>
      <c r="G155">
        <v>-96866</v>
      </c>
      <c r="H155">
        <v>-9.5</v>
      </c>
      <c r="I155">
        <v>3432959.84</v>
      </c>
      <c r="J155">
        <v>-2.14</v>
      </c>
      <c r="K155">
        <v>24605</v>
      </c>
      <c r="L155">
        <v>2.41</v>
      </c>
      <c r="M155">
        <v>96866</v>
      </c>
      <c r="N155">
        <v>9.5</v>
      </c>
      <c r="O155" s="2">
        <f t="shared" si="6"/>
        <v>1731265.4469910273</v>
      </c>
      <c r="P155" s="2">
        <f t="shared" si="7"/>
        <v>1746253.6003274776</v>
      </c>
      <c r="Q155" s="3">
        <f t="shared" si="8"/>
        <v>-8.5830336061380047E-3</v>
      </c>
    </row>
    <row r="156" spans="1:17" x14ac:dyDescent="0.25">
      <c r="A156">
        <v>155</v>
      </c>
      <c r="B156" t="s">
        <v>14</v>
      </c>
      <c r="C156" t="s">
        <v>15</v>
      </c>
      <c r="D156" s="1">
        <v>44365</v>
      </c>
      <c r="E156">
        <v>135.75</v>
      </c>
      <c r="F156">
        <v>6251</v>
      </c>
      <c r="G156">
        <v>134834.07</v>
      </c>
      <c r="H156">
        <v>13.71</v>
      </c>
      <c r="I156">
        <v>3567793.91</v>
      </c>
      <c r="J156">
        <v>3.04</v>
      </c>
      <c r="K156">
        <v>218785</v>
      </c>
      <c r="L156">
        <v>22.25</v>
      </c>
      <c r="M156">
        <v>17252.759999999998</v>
      </c>
      <c r="N156">
        <v>1.75</v>
      </c>
      <c r="O156" s="2">
        <f t="shared" si="6"/>
        <v>1566968.3560715788</v>
      </c>
      <c r="P156" s="2">
        <f t="shared" si="7"/>
        <v>1746253.6003274776</v>
      </c>
      <c r="Q156" s="3">
        <f t="shared" si="8"/>
        <v>-0.10266850371691554</v>
      </c>
    </row>
    <row r="157" spans="1:17" x14ac:dyDescent="0.25">
      <c r="A157">
        <v>156</v>
      </c>
      <c r="B157" t="s">
        <v>14</v>
      </c>
      <c r="C157" t="s">
        <v>15</v>
      </c>
      <c r="D157" s="1">
        <v>44385</v>
      </c>
      <c r="E157">
        <v>128.96</v>
      </c>
      <c r="F157">
        <v>7682</v>
      </c>
      <c r="G157">
        <v>15364</v>
      </c>
      <c r="H157">
        <v>1.53</v>
      </c>
      <c r="I157">
        <v>3583157.91</v>
      </c>
      <c r="J157">
        <v>0.34</v>
      </c>
      <c r="K157">
        <v>143499.76</v>
      </c>
      <c r="L157">
        <v>14.26</v>
      </c>
      <c r="M157">
        <v>5223.76</v>
      </c>
      <c r="N157">
        <v>0.52</v>
      </c>
      <c r="O157" s="2">
        <f t="shared" si="6"/>
        <v>1582638.0396322946</v>
      </c>
      <c r="P157" s="2">
        <f t="shared" si="7"/>
        <v>1746253.6003274776</v>
      </c>
      <c r="Q157" s="3">
        <f t="shared" si="8"/>
        <v>-9.3695188754084696E-2</v>
      </c>
    </row>
    <row r="158" spans="1:17" x14ac:dyDescent="0.25">
      <c r="A158">
        <v>157</v>
      </c>
      <c r="B158" t="s">
        <v>14</v>
      </c>
      <c r="C158" t="s">
        <v>16</v>
      </c>
      <c r="D158" s="1">
        <v>44396</v>
      </c>
      <c r="E158">
        <v>129.24</v>
      </c>
      <c r="F158">
        <v>8494</v>
      </c>
      <c r="G158">
        <v>-95132.800000000003</v>
      </c>
      <c r="H158">
        <v>-9.49</v>
      </c>
      <c r="I158">
        <v>3488025.11</v>
      </c>
      <c r="J158">
        <v>-2.08</v>
      </c>
      <c r="K158">
        <v>33976</v>
      </c>
      <c r="L158">
        <v>3.39</v>
      </c>
      <c r="M158">
        <v>95132.800000000003</v>
      </c>
      <c r="N158">
        <v>9.49</v>
      </c>
      <c r="O158" s="2">
        <f t="shared" si="6"/>
        <v>1581055.4015926623</v>
      </c>
      <c r="P158" s="2">
        <f t="shared" si="7"/>
        <v>1746253.6003274776</v>
      </c>
      <c r="Q158" s="3">
        <f t="shared" si="8"/>
        <v>-9.4601493565330583E-2</v>
      </c>
    </row>
    <row r="159" spans="1:17" x14ac:dyDescent="0.25">
      <c r="A159">
        <v>158</v>
      </c>
      <c r="B159" t="s">
        <v>14</v>
      </c>
      <c r="C159" t="s">
        <v>16</v>
      </c>
      <c r="D159" s="1">
        <v>44400</v>
      </c>
      <c r="E159">
        <v>119.28</v>
      </c>
      <c r="F159">
        <v>8350</v>
      </c>
      <c r="G159">
        <v>10020</v>
      </c>
      <c r="H159">
        <v>1</v>
      </c>
      <c r="I159">
        <v>3498045.11</v>
      </c>
      <c r="J159">
        <v>0.22</v>
      </c>
      <c r="K159">
        <v>14028</v>
      </c>
      <c r="L159">
        <v>1.39</v>
      </c>
      <c r="M159">
        <v>27388</v>
      </c>
      <c r="N159">
        <v>2.72</v>
      </c>
      <c r="O159" s="2">
        <f t="shared" si="6"/>
        <v>1526508.9902377154</v>
      </c>
      <c r="P159" s="2">
        <f t="shared" si="7"/>
        <v>1746253.6003274776</v>
      </c>
      <c r="Q159" s="3">
        <f t="shared" si="8"/>
        <v>-0.1258377420373267</v>
      </c>
    </row>
    <row r="160" spans="1:17" x14ac:dyDescent="0.25">
      <c r="A160">
        <v>159</v>
      </c>
      <c r="B160" t="s">
        <v>14</v>
      </c>
      <c r="C160" t="s">
        <v>16</v>
      </c>
      <c r="D160" s="1">
        <v>44405</v>
      </c>
      <c r="E160">
        <v>122.16</v>
      </c>
      <c r="F160">
        <v>8375</v>
      </c>
      <c r="G160">
        <v>-1005</v>
      </c>
      <c r="H160">
        <v>-0.1</v>
      </c>
      <c r="I160">
        <v>3497040.11</v>
      </c>
      <c r="J160">
        <v>-0.02</v>
      </c>
      <c r="K160">
        <v>0</v>
      </c>
      <c r="L160">
        <v>0</v>
      </c>
      <c r="M160">
        <v>64320</v>
      </c>
      <c r="N160">
        <v>6.29</v>
      </c>
      <c r="O160" s="2">
        <f t="shared" si="6"/>
        <v>1629853.6488768088</v>
      </c>
      <c r="P160" s="2">
        <f t="shared" si="7"/>
        <v>1746253.6003274776</v>
      </c>
      <c r="Q160" s="3">
        <f t="shared" si="8"/>
        <v>-6.6656957173253692E-2</v>
      </c>
    </row>
    <row r="161" spans="1:17" x14ac:dyDescent="0.25">
      <c r="A161">
        <v>160</v>
      </c>
      <c r="B161" t="s">
        <v>14</v>
      </c>
      <c r="C161" t="s">
        <v>16</v>
      </c>
      <c r="D161" s="1">
        <v>44411</v>
      </c>
      <c r="E161">
        <v>123.52</v>
      </c>
      <c r="F161">
        <v>8336</v>
      </c>
      <c r="G161">
        <v>-34344.32</v>
      </c>
      <c r="H161">
        <v>-3.45</v>
      </c>
      <c r="I161">
        <v>3462695.79</v>
      </c>
      <c r="J161">
        <v>-0.76</v>
      </c>
      <c r="K161">
        <v>18839.36</v>
      </c>
      <c r="L161">
        <v>1.89</v>
      </c>
      <c r="M161">
        <v>56351.360000000001</v>
      </c>
      <c r="N161">
        <v>5.66</v>
      </c>
      <c r="O161" s="2">
        <f t="shared" si="6"/>
        <v>1651530.7024068704</v>
      </c>
      <c r="P161" s="2">
        <f t="shared" si="7"/>
        <v>1746253.6003274776</v>
      </c>
      <c r="Q161" s="3">
        <f t="shared" si="8"/>
        <v>-5.4243494703657934E-2</v>
      </c>
    </row>
    <row r="162" spans="1:17" x14ac:dyDescent="0.25">
      <c r="A162">
        <v>161</v>
      </c>
      <c r="B162" t="s">
        <v>14</v>
      </c>
      <c r="C162" t="s">
        <v>15</v>
      </c>
      <c r="D162" s="1">
        <v>44425</v>
      </c>
      <c r="E162">
        <v>113.26</v>
      </c>
      <c r="F162">
        <v>8386</v>
      </c>
      <c r="G162">
        <v>68932.92</v>
      </c>
      <c r="H162">
        <v>6.77</v>
      </c>
      <c r="I162">
        <v>3531628.71</v>
      </c>
      <c r="J162">
        <v>1.54</v>
      </c>
      <c r="K162">
        <v>154805.56</v>
      </c>
      <c r="L162">
        <v>15.2</v>
      </c>
      <c r="M162">
        <v>4025.28</v>
      </c>
      <c r="N162">
        <v>0.4</v>
      </c>
      <c r="O162" s="2">
        <f t="shared" si="6"/>
        <v>1634189.6300315983</v>
      </c>
      <c r="P162" s="2">
        <f t="shared" si="7"/>
        <v>1746253.6003274776</v>
      </c>
      <c r="Q162" s="3">
        <f t="shared" si="8"/>
        <v>-6.4173938009269543E-2</v>
      </c>
    </row>
    <row r="163" spans="1:17" x14ac:dyDescent="0.25">
      <c r="A163">
        <v>162</v>
      </c>
      <c r="B163" t="s">
        <v>14</v>
      </c>
      <c r="C163" t="s">
        <v>15</v>
      </c>
      <c r="D163" s="1">
        <v>44449</v>
      </c>
      <c r="E163">
        <v>106.52</v>
      </c>
      <c r="F163">
        <v>9005</v>
      </c>
      <c r="G163">
        <v>12967.2</v>
      </c>
      <c r="H163">
        <v>1.33</v>
      </c>
      <c r="I163">
        <v>3544595.91</v>
      </c>
      <c r="J163">
        <v>0.28999999999999998</v>
      </c>
      <c r="K163">
        <v>89329.600000000006</v>
      </c>
      <c r="L163">
        <v>9.19</v>
      </c>
      <c r="M163">
        <v>21251.8</v>
      </c>
      <c r="N163">
        <v>2.19</v>
      </c>
      <c r="O163" s="2">
        <f t="shared" si="6"/>
        <v>1420764.4643494715</v>
      </c>
      <c r="P163" s="2">
        <f t="shared" si="7"/>
        <v>1746253.6003274776</v>
      </c>
      <c r="Q163" s="3">
        <f t="shared" si="8"/>
        <v>-0.18639282170525895</v>
      </c>
    </row>
    <row r="164" spans="1:17" x14ac:dyDescent="0.25">
      <c r="A164">
        <v>163</v>
      </c>
      <c r="B164" t="s">
        <v>14</v>
      </c>
      <c r="C164" t="s">
        <v>16</v>
      </c>
      <c r="D164" s="1">
        <v>44454</v>
      </c>
      <c r="E164">
        <v>103.88</v>
      </c>
      <c r="F164">
        <v>9582</v>
      </c>
      <c r="G164">
        <v>-10348.56</v>
      </c>
      <c r="H164">
        <v>-1.05</v>
      </c>
      <c r="I164">
        <v>3534247.35</v>
      </c>
      <c r="J164">
        <v>-0.23</v>
      </c>
      <c r="K164">
        <v>7282.32</v>
      </c>
      <c r="L164">
        <v>0.74</v>
      </c>
      <c r="M164">
        <v>45993.599999999999</v>
      </c>
      <c r="N164">
        <v>4.67</v>
      </c>
      <c r="O164" s="2">
        <f t="shared" si="6"/>
        <v>1357540.4456859201</v>
      </c>
      <c r="P164" s="2">
        <f t="shared" si="7"/>
        <v>1746253.6003274776</v>
      </c>
      <c r="Q164" s="3">
        <f t="shared" si="8"/>
        <v>-0.22259834113937491</v>
      </c>
    </row>
    <row r="165" spans="1:17" x14ac:dyDescent="0.25">
      <c r="A165">
        <v>164</v>
      </c>
      <c r="B165" t="s">
        <v>14</v>
      </c>
      <c r="C165" t="s">
        <v>16</v>
      </c>
      <c r="D165" s="1">
        <v>44459</v>
      </c>
      <c r="E165">
        <v>115.68</v>
      </c>
      <c r="F165">
        <v>9830</v>
      </c>
      <c r="G165">
        <v>-131328.79999999999</v>
      </c>
      <c r="H165">
        <v>-13.06</v>
      </c>
      <c r="I165">
        <v>3402918.55</v>
      </c>
      <c r="J165">
        <v>-2.9</v>
      </c>
      <c r="K165">
        <v>26541</v>
      </c>
      <c r="L165">
        <v>2.64</v>
      </c>
      <c r="M165">
        <v>131328.79999999999</v>
      </c>
      <c r="N165">
        <v>13.06</v>
      </c>
      <c r="O165" s="2">
        <f t="shared" si="6"/>
        <v>1645203.2661267666</v>
      </c>
      <c r="P165" s="2">
        <f t="shared" si="7"/>
        <v>1746253.6003274776</v>
      </c>
      <c r="Q165" s="3">
        <f t="shared" si="8"/>
        <v>-5.7866929626808422E-2</v>
      </c>
    </row>
    <row r="166" spans="1:17" x14ac:dyDescent="0.25">
      <c r="A166">
        <v>165</v>
      </c>
      <c r="B166" t="s">
        <v>14</v>
      </c>
      <c r="C166" t="s">
        <v>15</v>
      </c>
      <c r="D166" s="1">
        <v>44467</v>
      </c>
      <c r="E166">
        <v>108.54</v>
      </c>
      <c r="F166">
        <v>9858</v>
      </c>
      <c r="G166">
        <v>-45543.96</v>
      </c>
      <c r="H166">
        <v>-4.45</v>
      </c>
      <c r="I166">
        <v>3357374.59</v>
      </c>
      <c r="J166">
        <v>-1.03</v>
      </c>
      <c r="K166">
        <v>63485.52</v>
      </c>
      <c r="L166">
        <v>6.2</v>
      </c>
      <c r="M166">
        <v>45543.96</v>
      </c>
      <c r="N166">
        <v>4.45</v>
      </c>
      <c r="O166" s="2">
        <f t="shared" si="6"/>
        <v>1664945.7053202877</v>
      </c>
      <c r="P166" s="2">
        <f t="shared" si="7"/>
        <v>1746253.6003274776</v>
      </c>
      <c r="Q166" s="3">
        <f t="shared" si="8"/>
        <v>-4.6561332782330149E-2</v>
      </c>
    </row>
    <row r="167" spans="1:17" x14ac:dyDescent="0.25">
      <c r="A167">
        <v>166</v>
      </c>
      <c r="B167" t="s">
        <v>14</v>
      </c>
      <c r="C167" t="s">
        <v>15</v>
      </c>
      <c r="D167" s="1">
        <v>44509</v>
      </c>
      <c r="E167">
        <v>85.71</v>
      </c>
      <c r="F167">
        <v>9416</v>
      </c>
      <c r="G167">
        <v>217038.8</v>
      </c>
      <c r="H167">
        <v>21.19</v>
      </c>
      <c r="I167">
        <v>3574413.39</v>
      </c>
      <c r="J167">
        <v>4.9800000000000004</v>
      </c>
      <c r="K167">
        <v>290766.08000000002</v>
      </c>
      <c r="L167">
        <v>28.39</v>
      </c>
      <c r="M167">
        <v>41053.760000000002</v>
      </c>
      <c r="N167">
        <v>4.01</v>
      </c>
      <c r="O167" s="2">
        <f t="shared" si="6"/>
        <v>1664945.7053202877</v>
      </c>
      <c r="P167" s="2">
        <f t="shared" si="7"/>
        <v>1746253.6003274776</v>
      </c>
      <c r="Q167" s="3">
        <f t="shared" si="8"/>
        <v>-4.6561332782330149E-2</v>
      </c>
    </row>
    <row r="168" spans="1:17" x14ac:dyDescent="0.25">
      <c r="A168">
        <v>167</v>
      </c>
      <c r="B168" t="s">
        <v>14</v>
      </c>
      <c r="C168" t="s">
        <v>16</v>
      </c>
      <c r="D168" s="1">
        <v>44522</v>
      </c>
      <c r="E168">
        <v>82.04</v>
      </c>
      <c r="F168">
        <v>11825</v>
      </c>
      <c r="G168">
        <v>11825</v>
      </c>
      <c r="H168">
        <v>1.2</v>
      </c>
      <c r="I168">
        <v>3586238.39</v>
      </c>
      <c r="J168">
        <v>0.26</v>
      </c>
      <c r="K168">
        <v>42570</v>
      </c>
      <c r="L168">
        <v>4.34</v>
      </c>
      <c r="M168">
        <v>20812</v>
      </c>
      <c r="N168">
        <v>2.12</v>
      </c>
      <c r="O168" s="2">
        <f t="shared" si="6"/>
        <v>1479137.7646065436</v>
      </c>
      <c r="P168" s="2">
        <f t="shared" si="7"/>
        <v>1746253.6003274776</v>
      </c>
      <c r="Q168" s="3">
        <f t="shared" si="8"/>
        <v>-0.15296508804382211</v>
      </c>
    </row>
    <row r="169" spans="1:17" x14ac:dyDescent="0.25">
      <c r="A169">
        <v>168</v>
      </c>
      <c r="B169" t="s">
        <v>14</v>
      </c>
      <c r="C169" t="s">
        <v>15</v>
      </c>
      <c r="D169" s="1">
        <v>44526</v>
      </c>
      <c r="E169">
        <v>91.88</v>
      </c>
      <c r="F169">
        <v>12165</v>
      </c>
      <c r="G169">
        <v>0</v>
      </c>
      <c r="H169">
        <v>0</v>
      </c>
      <c r="I169">
        <v>3586238.39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f t="shared" si="6"/>
        <v>1343352.9178156629</v>
      </c>
      <c r="P169" s="2">
        <f t="shared" si="7"/>
        <v>1746253.6003274776</v>
      </c>
      <c r="Q169" s="3">
        <f t="shared" si="8"/>
        <v>-0.23072289296139922</v>
      </c>
    </row>
    <row r="170" spans="1:17" x14ac:dyDescent="0.25">
      <c r="A170">
        <v>169</v>
      </c>
      <c r="B170" t="s">
        <v>14</v>
      </c>
      <c r="C170" t="s">
        <v>15</v>
      </c>
      <c r="D170" s="1">
        <v>44550</v>
      </c>
      <c r="E170">
        <v>96</v>
      </c>
      <c r="F170">
        <v>11617</v>
      </c>
      <c r="G170">
        <v>-111987.88</v>
      </c>
      <c r="H170">
        <v>-11.16</v>
      </c>
      <c r="I170">
        <v>3474250.51</v>
      </c>
      <c r="J170">
        <v>-2.44</v>
      </c>
      <c r="K170">
        <v>75742.84</v>
      </c>
      <c r="L170">
        <v>7.55</v>
      </c>
      <c r="M170">
        <v>111987.88</v>
      </c>
      <c r="N170">
        <v>11.16</v>
      </c>
      <c r="O170" s="2">
        <f t="shared" si="6"/>
        <v>1271214.8661289618</v>
      </c>
      <c r="P170" s="2">
        <f t="shared" si="7"/>
        <v>1746253.6003274776</v>
      </c>
      <c r="Q170" s="3">
        <f t="shared" si="8"/>
        <v>-0.27203307360937212</v>
      </c>
    </row>
    <row r="171" spans="1:17" x14ac:dyDescent="0.25">
      <c r="A171">
        <v>170</v>
      </c>
      <c r="B171" t="s">
        <v>14</v>
      </c>
      <c r="C171" t="s">
        <v>16</v>
      </c>
      <c r="D171" s="1">
        <v>44596</v>
      </c>
      <c r="E171">
        <v>86.08</v>
      </c>
      <c r="F171">
        <v>12600</v>
      </c>
      <c r="G171">
        <v>-91224</v>
      </c>
      <c r="H171">
        <v>-9.18</v>
      </c>
      <c r="I171">
        <v>3383026.51</v>
      </c>
      <c r="J171">
        <v>-2.04</v>
      </c>
      <c r="K171">
        <v>20664</v>
      </c>
      <c r="L171">
        <v>2.08</v>
      </c>
      <c r="M171">
        <v>113904</v>
      </c>
      <c r="N171">
        <v>11.47</v>
      </c>
      <c r="O171" s="2">
        <f t="shared" si="6"/>
        <v>1184518.0122589665</v>
      </c>
      <c r="P171" s="2">
        <f t="shared" si="7"/>
        <v>1746253.6003274776</v>
      </c>
      <c r="Q171" s="3">
        <f t="shared" si="8"/>
        <v>-0.32168041798921304</v>
      </c>
    </row>
    <row r="172" spans="1:17" x14ac:dyDescent="0.25">
      <c r="A172">
        <v>171</v>
      </c>
      <c r="B172" t="s">
        <v>14</v>
      </c>
      <c r="C172" t="s">
        <v>15</v>
      </c>
      <c r="D172" s="1">
        <v>44603</v>
      </c>
      <c r="E172">
        <v>85.22</v>
      </c>
      <c r="F172">
        <v>12242</v>
      </c>
      <c r="G172">
        <v>-53130.28</v>
      </c>
      <c r="H172">
        <v>-5.37</v>
      </c>
      <c r="I172">
        <v>3329896.23</v>
      </c>
      <c r="J172">
        <v>-1.21</v>
      </c>
      <c r="K172">
        <v>73941.679999999993</v>
      </c>
      <c r="L172">
        <v>7.47</v>
      </c>
      <c r="M172">
        <v>53130.28</v>
      </c>
      <c r="N172">
        <v>5.37</v>
      </c>
      <c r="O172" s="2">
        <f t="shared" si="6"/>
        <v>1148627.1164875198</v>
      </c>
      <c r="P172" s="2">
        <f t="shared" si="7"/>
        <v>1746253.6003274776</v>
      </c>
      <c r="Q172" s="3">
        <f t="shared" si="8"/>
        <v>-0.34223350132413982</v>
      </c>
    </row>
    <row r="173" spans="1:17" x14ac:dyDescent="0.25">
      <c r="A173">
        <v>172</v>
      </c>
      <c r="B173" t="s">
        <v>14</v>
      </c>
      <c r="C173" t="s">
        <v>16</v>
      </c>
      <c r="D173" s="1">
        <v>44610</v>
      </c>
      <c r="E173">
        <v>92.72</v>
      </c>
      <c r="F173">
        <v>11687</v>
      </c>
      <c r="G173">
        <v>-69187.039999999994</v>
      </c>
      <c r="H173">
        <v>-6.82</v>
      </c>
      <c r="I173">
        <v>3260709.19</v>
      </c>
      <c r="J173">
        <v>-1.6</v>
      </c>
      <c r="K173">
        <v>57967.519999999997</v>
      </c>
      <c r="L173">
        <v>5.71</v>
      </c>
      <c r="M173">
        <v>69187.039999999994</v>
      </c>
      <c r="N173">
        <v>6.82</v>
      </c>
      <c r="O173" s="2">
        <f t="shared" si="6"/>
        <v>1012170.2150488024</v>
      </c>
      <c r="P173" s="2">
        <f t="shared" si="7"/>
        <v>1746253.6003274776</v>
      </c>
      <c r="Q173" s="3">
        <f t="shared" si="8"/>
        <v>-0.42037616136683204</v>
      </c>
    </row>
    <row r="174" spans="1:17" x14ac:dyDescent="0.25">
      <c r="A174">
        <v>173</v>
      </c>
      <c r="B174" t="s">
        <v>14</v>
      </c>
      <c r="C174" t="s">
        <v>16</v>
      </c>
      <c r="D174" s="1">
        <v>44642</v>
      </c>
      <c r="E174">
        <v>102.16</v>
      </c>
      <c r="F174">
        <v>10000</v>
      </c>
      <c r="G174">
        <v>-30000</v>
      </c>
      <c r="H174">
        <v>-3.03</v>
      </c>
      <c r="I174">
        <v>3230709.19</v>
      </c>
      <c r="J174">
        <v>-0.7</v>
      </c>
      <c r="K174">
        <v>36000</v>
      </c>
      <c r="L174">
        <v>3.63</v>
      </c>
      <c r="M174">
        <v>61200</v>
      </c>
      <c r="N174">
        <v>6.17</v>
      </c>
      <c r="O174" s="2">
        <f t="shared" si="6"/>
        <v>989092.73414568964</v>
      </c>
      <c r="P174" s="2">
        <f t="shared" si="7"/>
        <v>1746253.6003274776</v>
      </c>
      <c r="Q174" s="3">
        <f t="shared" si="8"/>
        <v>-0.4335915848876683</v>
      </c>
    </row>
    <row r="175" spans="1:17" x14ac:dyDescent="0.25">
      <c r="A175">
        <v>174</v>
      </c>
      <c r="B175" t="s">
        <v>14</v>
      </c>
      <c r="C175" t="s">
        <v>15</v>
      </c>
      <c r="D175" s="1">
        <v>44648</v>
      </c>
      <c r="E175">
        <v>115.91</v>
      </c>
      <c r="F175">
        <v>9825</v>
      </c>
      <c r="G175">
        <v>-120945.75</v>
      </c>
      <c r="H175">
        <v>-11.88</v>
      </c>
      <c r="I175">
        <v>3109763.44</v>
      </c>
      <c r="J175">
        <v>-2.86</v>
      </c>
      <c r="K175">
        <v>55806</v>
      </c>
      <c r="L175">
        <v>5.48</v>
      </c>
      <c r="M175">
        <v>120945.75</v>
      </c>
      <c r="N175">
        <v>11.88</v>
      </c>
      <c r="O175" s="2">
        <f t="shared" si="6"/>
        <v>898096.20260428626</v>
      </c>
      <c r="P175" s="2">
        <f t="shared" si="7"/>
        <v>1746253.6003274776</v>
      </c>
      <c r="Q175" s="3">
        <f t="shared" si="8"/>
        <v>-0.48570115907800282</v>
      </c>
    </row>
    <row r="176" spans="1:17" x14ac:dyDescent="0.25">
      <c r="A176">
        <v>175</v>
      </c>
      <c r="B176" t="s">
        <v>14</v>
      </c>
      <c r="C176" t="s">
        <v>16</v>
      </c>
      <c r="D176" s="1">
        <v>44670</v>
      </c>
      <c r="E176">
        <v>100.32</v>
      </c>
      <c r="F176">
        <v>10166</v>
      </c>
      <c r="G176">
        <v>-22771.84</v>
      </c>
      <c r="H176">
        <v>-2.2799999999999998</v>
      </c>
      <c r="I176">
        <v>3086991.6</v>
      </c>
      <c r="J176">
        <v>-0.55000000000000004</v>
      </c>
      <c r="K176">
        <v>15045.68</v>
      </c>
      <c r="L176">
        <v>1.51</v>
      </c>
      <c r="M176">
        <v>43510.48</v>
      </c>
      <c r="N176">
        <v>4.3600000000000003</v>
      </c>
      <c r="O176" s="2">
        <f t="shared" si="6"/>
        <v>870345.0299438138</v>
      </c>
      <c r="P176" s="2">
        <f t="shared" si="7"/>
        <v>1746253.6003274776</v>
      </c>
      <c r="Q176" s="3">
        <f t="shared" si="8"/>
        <v>-0.50159299326249251</v>
      </c>
    </row>
    <row r="177" spans="1:17" x14ac:dyDescent="0.25">
      <c r="A177">
        <v>176</v>
      </c>
      <c r="B177" t="s">
        <v>14</v>
      </c>
      <c r="C177" t="s">
        <v>16</v>
      </c>
      <c r="D177" s="1">
        <v>44676</v>
      </c>
      <c r="E177">
        <v>106.4</v>
      </c>
      <c r="F177">
        <v>10109</v>
      </c>
      <c r="G177">
        <v>-90576.639999999999</v>
      </c>
      <c r="H177">
        <v>-9.1999999999999993</v>
      </c>
      <c r="I177">
        <v>2996414.96</v>
      </c>
      <c r="J177">
        <v>-2.2200000000000002</v>
      </c>
      <c r="K177">
        <v>14152.6</v>
      </c>
      <c r="L177">
        <v>1.44</v>
      </c>
      <c r="M177">
        <v>90576.639999999999</v>
      </c>
      <c r="N177">
        <v>9.1999999999999993</v>
      </c>
      <c r="O177" s="2">
        <f t="shared" si="6"/>
        <v>785834.52753626951</v>
      </c>
      <c r="P177" s="2">
        <f t="shared" si="7"/>
        <v>1746253.6003274776</v>
      </c>
      <c r="Q177" s="3">
        <f t="shared" si="8"/>
        <v>-0.54998831361670453</v>
      </c>
    </row>
    <row r="178" spans="1:17" x14ac:dyDescent="0.25">
      <c r="A178">
        <v>177</v>
      </c>
      <c r="B178" t="s">
        <v>14</v>
      </c>
      <c r="C178" t="s">
        <v>16</v>
      </c>
      <c r="D178" s="1">
        <v>44678</v>
      </c>
      <c r="E178">
        <v>104.04</v>
      </c>
      <c r="F178">
        <v>10080</v>
      </c>
      <c r="G178">
        <v>-31449.599999999999</v>
      </c>
      <c r="H178">
        <v>-3.09</v>
      </c>
      <c r="I178">
        <v>2964965.36</v>
      </c>
      <c r="J178">
        <v>-0.79</v>
      </c>
      <c r="K178">
        <v>806.4</v>
      </c>
      <c r="L178">
        <v>0.08</v>
      </c>
      <c r="M178">
        <v>77817.600000000006</v>
      </c>
      <c r="N178">
        <v>7.65</v>
      </c>
      <c r="O178" s="2">
        <f t="shared" si="6"/>
        <v>855223.71631772211</v>
      </c>
      <c r="P178" s="2">
        <f t="shared" si="7"/>
        <v>1746253.6003274776</v>
      </c>
      <c r="Q178" s="3">
        <f t="shared" si="8"/>
        <v>-0.51025228170905945</v>
      </c>
    </row>
    <row r="179" spans="1:17" x14ac:dyDescent="0.25">
      <c r="A179">
        <v>178</v>
      </c>
      <c r="B179" t="s">
        <v>14</v>
      </c>
      <c r="C179" t="s">
        <v>15</v>
      </c>
      <c r="D179" s="1">
        <v>44686</v>
      </c>
      <c r="E179">
        <v>109.97</v>
      </c>
      <c r="F179">
        <v>10060</v>
      </c>
      <c r="G179">
        <v>-97883.8</v>
      </c>
      <c r="H179">
        <v>-9.7100000000000009</v>
      </c>
      <c r="I179">
        <v>2867081.56</v>
      </c>
      <c r="J179">
        <v>-2.4700000000000002</v>
      </c>
      <c r="K179">
        <v>0</v>
      </c>
      <c r="L179">
        <v>0</v>
      </c>
      <c r="M179">
        <v>97883.8</v>
      </c>
      <c r="N179">
        <v>9.7100000000000009</v>
      </c>
      <c r="O179" s="2">
        <f t="shared" si="6"/>
        <v>891057.59003143467</v>
      </c>
      <c r="P179" s="2">
        <f t="shared" si="7"/>
        <v>1746253.6003274776</v>
      </c>
      <c r="Q179" s="3">
        <f t="shared" si="8"/>
        <v>-0.48973185231266908</v>
      </c>
    </row>
    <row r="180" spans="1:17" x14ac:dyDescent="0.25">
      <c r="A180">
        <v>179</v>
      </c>
      <c r="B180" t="s">
        <v>14</v>
      </c>
      <c r="C180" t="s">
        <v>15</v>
      </c>
      <c r="D180" s="1">
        <v>44722</v>
      </c>
      <c r="E180">
        <v>94.82</v>
      </c>
      <c r="F180">
        <v>9626</v>
      </c>
      <c r="G180">
        <v>88366.68</v>
      </c>
      <c r="H180">
        <v>8.83</v>
      </c>
      <c r="I180">
        <v>2955448.24</v>
      </c>
      <c r="J180">
        <v>2.29</v>
      </c>
      <c r="K180">
        <v>177118.4</v>
      </c>
      <c r="L180">
        <v>17.690000000000001</v>
      </c>
      <c r="M180">
        <v>33113.440000000002</v>
      </c>
      <c r="N180">
        <v>3.31</v>
      </c>
      <c r="O180" s="2">
        <f t="shared" si="6"/>
        <v>854167.8058041333</v>
      </c>
      <c r="P180" s="2">
        <f t="shared" si="7"/>
        <v>1746253.6003274776</v>
      </c>
      <c r="Q180" s="3">
        <f t="shared" si="8"/>
        <v>-0.51085695362692451</v>
      </c>
    </row>
    <row r="181" spans="1:17" x14ac:dyDescent="0.25">
      <c r="A181">
        <v>180</v>
      </c>
      <c r="B181" t="s">
        <v>14</v>
      </c>
      <c r="C181" t="s">
        <v>16</v>
      </c>
      <c r="D181" s="1">
        <v>44775</v>
      </c>
      <c r="E181">
        <v>87.72</v>
      </c>
      <c r="F181">
        <v>10813</v>
      </c>
      <c r="G181">
        <v>41521.919999999998</v>
      </c>
      <c r="H181">
        <v>4.1900000000000004</v>
      </c>
      <c r="I181">
        <v>2996970.16</v>
      </c>
      <c r="J181">
        <v>1.05</v>
      </c>
      <c r="K181">
        <v>123268.2</v>
      </c>
      <c r="L181">
        <v>12.45</v>
      </c>
      <c r="M181">
        <v>38061.760000000002</v>
      </c>
      <c r="N181">
        <v>3.84</v>
      </c>
      <c r="O181" s="2">
        <f t="shared" si="6"/>
        <v>834607.36305121856</v>
      </c>
      <c r="P181" s="2">
        <f t="shared" si="7"/>
        <v>1746253.6003274776</v>
      </c>
      <c r="Q181" s="3">
        <f t="shared" si="8"/>
        <v>-0.52205832938886798</v>
      </c>
    </row>
    <row r="182" spans="1:17" x14ac:dyDescent="0.25">
      <c r="A182">
        <v>181</v>
      </c>
      <c r="B182" t="s">
        <v>14</v>
      </c>
      <c r="C182" t="s">
        <v>16</v>
      </c>
      <c r="D182" s="1">
        <v>44777</v>
      </c>
      <c r="E182">
        <v>88.6</v>
      </c>
      <c r="F182">
        <v>11547</v>
      </c>
      <c r="G182">
        <v>-40645.440000000002</v>
      </c>
      <c r="H182">
        <v>-4.1399999999999997</v>
      </c>
      <c r="I182">
        <v>2956324.72</v>
      </c>
      <c r="J182">
        <v>-1.02</v>
      </c>
      <c r="K182">
        <v>11547</v>
      </c>
      <c r="L182">
        <v>1.18</v>
      </c>
      <c r="M182">
        <v>40645.440000000002</v>
      </c>
      <c r="N182">
        <v>4.1399999999999997</v>
      </c>
      <c r="O182" s="2">
        <f t="shared" si="6"/>
        <v>829516.25813660608</v>
      </c>
      <c r="P182" s="2">
        <f t="shared" si="7"/>
        <v>1746253.6003274776</v>
      </c>
      <c r="Q182" s="3">
        <f t="shared" si="8"/>
        <v>-0.52497377357959596</v>
      </c>
    </row>
    <row r="183" spans="1:17" x14ac:dyDescent="0.25">
      <c r="A183">
        <v>182</v>
      </c>
      <c r="B183" t="s">
        <v>14</v>
      </c>
      <c r="C183" t="s">
        <v>16</v>
      </c>
      <c r="D183" s="1">
        <v>44782</v>
      </c>
      <c r="E183">
        <v>89.28</v>
      </c>
      <c r="F183">
        <v>11726</v>
      </c>
      <c r="G183">
        <v>-23452</v>
      </c>
      <c r="H183">
        <v>-2.29</v>
      </c>
      <c r="I183">
        <v>2932872.72</v>
      </c>
      <c r="J183">
        <v>-0.59</v>
      </c>
      <c r="K183">
        <v>23921.040000000001</v>
      </c>
      <c r="L183">
        <v>2.34</v>
      </c>
      <c r="M183">
        <v>28142.400000000001</v>
      </c>
      <c r="N183">
        <v>2.75</v>
      </c>
      <c r="O183" s="2">
        <f t="shared" si="6"/>
        <v>852576.81011280371</v>
      </c>
      <c r="P183" s="2">
        <f t="shared" si="7"/>
        <v>1746253.6003274776</v>
      </c>
      <c r="Q183" s="3">
        <f t="shared" si="8"/>
        <v>-0.51176804448510871</v>
      </c>
    </row>
    <row r="184" spans="1:17" x14ac:dyDescent="0.25">
      <c r="A184">
        <v>183</v>
      </c>
      <c r="B184" t="s">
        <v>14</v>
      </c>
      <c r="C184" t="s">
        <v>16</v>
      </c>
      <c r="D184" s="1">
        <v>44785</v>
      </c>
      <c r="E184">
        <v>86.28</v>
      </c>
      <c r="F184">
        <v>11660</v>
      </c>
      <c r="G184">
        <v>-6063.2</v>
      </c>
      <c r="H184">
        <v>-0.61</v>
      </c>
      <c r="I184">
        <v>2926809.52</v>
      </c>
      <c r="J184">
        <v>-0.15</v>
      </c>
      <c r="K184">
        <v>16790.400000000001</v>
      </c>
      <c r="L184">
        <v>1.68</v>
      </c>
      <c r="M184">
        <v>19588.8</v>
      </c>
      <c r="N184">
        <v>1.96</v>
      </c>
      <c r="O184" s="2">
        <f t="shared" si="6"/>
        <v>799461.27484277601</v>
      </c>
      <c r="P184" s="2">
        <f t="shared" si="7"/>
        <v>1746253.6003274776</v>
      </c>
      <c r="Q184" s="3">
        <f t="shared" si="8"/>
        <v>-0.54218489531368652</v>
      </c>
    </row>
    <row r="185" spans="1:17" x14ac:dyDescent="0.25">
      <c r="A185">
        <v>184</v>
      </c>
      <c r="B185" t="s">
        <v>14</v>
      </c>
      <c r="C185" t="s">
        <v>15</v>
      </c>
      <c r="D185" s="1">
        <v>44799</v>
      </c>
      <c r="E185">
        <v>83.1</v>
      </c>
      <c r="F185">
        <v>11633</v>
      </c>
      <c r="G185">
        <v>27686.54</v>
      </c>
      <c r="H185">
        <v>2.78</v>
      </c>
      <c r="I185">
        <v>2954496.06</v>
      </c>
      <c r="J185">
        <v>0.71</v>
      </c>
      <c r="K185">
        <v>100509.12</v>
      </c>
      <c r="L185">
        <v>10.11</v>
      </c>
      <c r="M185">
        <v>13959.6</v>
      </c>
      <c r="N185">
        <v>1.4</v>
      </c>
      <c r="O185" s="2">
        <f t="shared" si="6"/>
        <v>803378.63508950558</v>
      </c>
      <c r="P185" s="2">
        <f t="shared" si="7"/>
        <v>1746253.6003274776</v>
      </c>
      <c r="Q185" s="3">
        <f t="shared" si="8"/>
        <v>-0.53994160130072355</v>
      </c>
    </row>
    <row r="186" spans="1:17" x14ac:dyDescent="0.25">
      <c r="A186">
        <v>185</v>
      </c>
      <c r="B186" t="s">
        <v>14</v>
      </c>
      <c r="C186" t="s">
        <v>15</v>
      </c>
      <c r="D186" s="1">
        <v>44827</v>
      </c>
      <c r="E186">
        <v>77.040000000000006</v>
      </c>
      <c r="F186">
        <v>13896</v>
      </c>
      <c r="G186">
        <v>-62809.919999999998</v>
      </c>
      <c r="H186">
        <v>-6.23</v>
      </c>
      <c r="I186">
        <v>2891686.14</v>
      </c>
      <c r="J186">
        <v>-1.59</v>
      </c>
      <c r="K186">
        <v>15007.68</v>
      </c>
      <c r="L186">
        <v>1.49</v>
      </c>
      <c r="M186">
        <v>62809.919999999998</v>
      </c>
      <c r="N186">
        <v>6.23</v>
      </c>
      <c r="O186" s="2">
        <f t="shared" si="6"/>
        <v>879458.59183248179</v>
      </c>
      <c r="P186" s="2">
        <f t="shared" si="7"/>
        <v>1746253.6003274776</v>
      </c>
      <c r="Q186" s="3">
        <f t="shared" si="8"/>
        <v>-0.49637407094390207</v>
      </c>
    </row>
    <row r="187" spans="1:17" x14ac:dyDescent="0.25">
      <c r="A187">
        <v>186</v>
      </c>
      <c r="B187" t="s">
        <v>14</v>
      </c>
      <c r="C187" t="s">
        <v>16</v>
      </c>
      <c r="D187" s="1">
        <v>44854</v>
      </c>
      <c r="E187">
        <v>81.92</v>
      </c>
      <c r="F187">
        <v>12230</v>
      </c>
      <c r="G187">
        <v>4892</v>
      </c>
      <c r="H187">
        <v>0.49</v>
      </c>
      <c r="I187">
        <v>2896578.14</v>
      </c>
      <c r="J187">
        <v>0.13</v>
      </c>
      <c r="K187">
        <v>13697.6</v>
      </c>
      <c r="L187">
        <v>1.36</v>
      </c>
      <c r="M187">
        <v>16877.400000000001</v>
      </c>
      <c r="N187">
        <v>1.68</v>
      </c>
      <c r="O187" s="2">
        <f t="shared" si="6"/>
        <v>855097.58883872209</v>
      </c>
      <c r="P187" s="2">
        <f t="shared" si="7"/>
        <v>1746253.6003274776</v>
      </c>
      <c r="Q187" s="3">
        <f t="shared" si="8"/>
        <v>-0.51032450917875594</v>
      </c>
    </row>
    <row r="188" spans="1:17" x14ac:dyDescent="0.25">
      <c r="A188">
        <v>187</v>
      </c>
      <c r="B188" t="s">
        <v>14</v>
      </c>
      <c r="C188" t="s">
        <v>15</v>
      </c>
      <c r="D188" s="1">
        <v>44874</v>
      </c>
      <c r="E188">
        <v>73.260000000000005</v>
      </c>
      <c r="F188">
        <v>12297</v>
      </c>
      <c r="G188">
        <v>94195.02</v>
      </c>
      <c r="H188">
        <v>9.4700000000000006</v>
      </c>
      <c r="I188">
        <v>2990773.16</v>
      </c>
      <c r="J188">
        <v>2.42</v>
      </c>
      <c r="K188">
        <v>166993.26</v>
      </c>
      <c r="L188">
        <v>16.78</v>
      </c>
      <c r="M188">
        <v>16232.04</v>
      </c>
      <c r="N188">
        <v>1.63</v>
      </c>
      <c r="O188" s="2">
        <f t="shared" si="6"/>
        <v>861938.36954943184</v>
      </c>
      <c r="P188" s="2">
        <f t="shared" si="7"/>
        <v>1746253.6003274776</v>
      </c>
      <c r="Q188" s="3">
        <f t="shared" si="8"/>
        <v>-0.50640710525218602</v>
      </c>
    </row>
    <row r="189" spans="1:17" x14ac:dyDescent="0.25">
      <c r="A189">
        <v>188</v>
      </c>
      <c r="B189" t="s">
        <v>14</v>
      </c>
      <c r="C189" t="s">
        <v>16</v>
      </c>
      <c r="D189" s="1">
        <v>44974</v>
      </c>
      <c r="E189">
        <v>47.48</v>
      </c>
      <c r="F189">
        <v>21385</v>
      </c>
      <c r="G189">
        <v>-27372.799999999999</v>
      </c>
      <c r="H189">
        <v>-2.77</v>
      </c>
      <c r="I189">
        <v>2963400.36</v>
      </c>
      <c r="J189">
        <v>-0.69</v>
      </c>
      <c r="K189">
        <v>41914.6</v>
      </c>
      <c r="L189">
        <v>4.24</v>
      </c>
      <c r="M189">
        <v>27372.799999999999</v>
      </c>
      <c r="N189">
        <v>2.77</v>
      </c>
      <c r="O189" s="2">
        <f t="shared" si="6"/>
        <v>853749.95503871224</v>
      </c>
      <c r="P189" s="2">
        <f t="shared" si="7"/>
        <v>1746253.6003274776</v>
      </c>
      <c r="Q189" s="3">
        <f t="shared" si="8"/>
        <v>-0.51109623775229029</v>
      </c>
    </row>
    <row r="190" spans="1:17" x14ac:dyDescent="0.25">
      <c r="A190">
        <v>189</v>
      </c>
      <c r="B190" t="s">
        <v>14</v>
      </c>
      <c r="C190" t="s">
        <v>15</v>
      </c>
      <c r="D190" s="1">
        <v>44994</v>
      </c>
      <c r="E190">
        <v>46.07</v>
      </c>
      <c r="F190">
        <v>21663</v>
      </c>
      <c r="G190">
        <v>8015.31</v>
      </c>
      <c r="H190">
        <v>0.8</v>
      </c>
      <c r="I190">
        <v>2971415.67</v>
      </c>
      <c r="J190">
        <v>0.2</v>
      </c>
      <c r="K190">
        <v>90984.6</v>
      </c>
      <c r="L190">
        <v>9.0399999999999991</v>
      </c>
      <c r="M190">
        <v>26862.12</v>
      </c>
      <c r="N190">
        <v>2.67</v>
      </c>
      <c r="O190" s="2">
        <f t="shared" si="6"/>
        <v>954150.94975126476</v>
      </c>
      <c r="P190" s="2">
        <f t="shared" si="7"/>
        <v>1746253.6003274776</v>
      </c>
      <c r="Q190" s="3">
        <f t="shared" si="8"/>
        <v>-0.4536011553119596</v>
      </c>
    </row>
    <row r="191" spans="1:17" x14ac:dyDescent="0.25">
      <c r="A191">
        <v>190</v>
      </c>
      <c r="B191" t="s">
        <v>14</v>
      </c>
      <c r="C191" t="s">
        <v>16</v>
      </c>
      <c r="D191" s="1">
        <v>45008</v>
      </c>
      <c r="E191">
        <v>48.93</v>
      </c>
      <c r="F191">
        <v>20635</v>
      </c>
      <c r="G191">
        <v>-9492.1</v>
      </c>
      <c r="H191">
        <v>-0.95</v>
      </c>
      <c r="I191">
        <v>2961923.57</v>
      </c>
      <c r="J191">
        <v>-0.24</v>
      </c>
      <c r="K191">
        <v>34460.449999999997</v>
      </c>
      <c r="L191">
        <v>3.45</v>
      </c>
      <c r="M191">
        <v>42920.800000000003</v>
      </c>
      <c r="N191">
        <v>4.29</v>
      </c>
      <c r="O191" s="2">
        <f t="shared" si="6"/>
        <v>972470.64798648912</v>
      </c>
      <c r="P191" s="2">
        <f t="shared" si="7"/>
        <v>1746253.6003274776</v>
      </c>
      <c r="Q191" s="3">
        <f t="shared" si="8"/>
        <v>-0.4431102974939492</v>
      </c>
    </row>
    <row r="192" spans="1:17" x14ac:dyDescent="0.25">
      <c r="A192">
        <v>191</v>
      </c>
      <c r="B192" t="s">
        <v>14</v>
      </c>
      <c r="C192" t="s">
        <v>15</v>
      </c>
      <c r="D192" s="1">
        <v>45041</v>
      </c>
      <c r="E192">
        <v>42.08</v>
      </c>
      <c r="F192">
        <v>20846</v>
      </c>
      <c r="G192">
        <v>116946.06</v>
      </c>
      <c r="H192">
        <v>11.76</v>
      </c>
      <c r="I192">
        <v>3078869.63</v>
      </c>
      <c r="J192">
        <v>2.95</v>
      </c>
      <c r="K192">
        <v>188239.38</v>
      </c>
      <c r="L192">
        <v>18.93</v>
      </c>
      <c r="M192">
        <v>12507.6</v>
      </c>
      <c r="N192">
        <v>1.26</v>
      </c>
      <c r="O192" s="2">
        <f t="shared" si="6"/>
        <v>1237663.3936924047</v>
      </c>
      <c r="P192" s="2">
        <f t="shared" si="7"/>
        <v>1746253.6003274776</v>
      </c>
      <c r="Q192" s="3">
        <f t="shared" si="8"/>
        <v>-0.29124647562054912</v>
      </c>
    </row>
    <row r="193" spans="1:17" x14ac:dyDescent="0.25">
      <c r="A193">
        <v>192</v>
      </c>
      <c r="B193" t="s">
        <v>14</v>
      </c>
      <c r="C193" t="s">
        <v>15</v>
      </c>
      <c r="D193" s="1">
        <v>45070</v>
      </c>
      <c r="E193">
        <v>37.799999999999997</v>
      </c>
      <c r="F193">
        <v>25806</v>
      </c>
      <c r="G193">
        <v>19096.439999999999</v>
      </c>
      <c r="H193">
        <v>1.92</v>
      </c>
      <c r="I193">
        <v>3097966.07</v>
      </c>
      <c r="J193">
        <v>0.47</v>
      </c>
      <c r="K193">
        <v>106320.72</v>
      </c>
      <c r="L193">
        <v>10.69</v>
      </c>
      <c r="M193">
        <v>25806</v>
      </c>
      <c r="N193">
        <v>2.59</v>
      </c>
      <c r="O193" s="2">
        <f t="shared" si="6"/>
        <v>1208578.3039406333</v>
      </c>
      <c r="P193" s="2">
        <f t="shared" si="7"/>
        <v>1746253.6003274776</v>
      </c>
      <c r="Q193" s="3">
        <f t="shared" si="8"/>
        <v>-0.30790218344346615</v>
      </c>
    </row>
    <row r="194" spans="1:17" x14ac:dyDescent="0.25">
      <c r="A194">
        <v>193</v>
      </c>
      <c r="B194" t="s">
        <v>14</v>
      </c>
      <c r="C194" t="s">
        <v>15</v>
      </c>
      <c r="D194" s="1">
        <v>45113</v>
      </c>
      <c r="E194">
        <v>26.35</v>
      </c>
      <c r="F194">
        <v>26975</v>
      </c>
      <c r="G194">
        <v>266513</v>
      </c>
      <c r="H194">
        <v>27.27</v>
      </c>
      <c r="I194">
        <v>3364479.07</v>
      </c>
      <c r="J194">
        <v>6.5</v>
      </c>
      <c r="K194">
        <v>311831</v>
      </c>
      <c r="L194">
        <v>31.91</v>
      </c>
      <c r="M194">
        <v>1888.25</v>
      </c>
      <c r="N194">
        <v>0.19</v>
      </c>
      <c r="O194" s="2">
        <f t="shared" si="6"/>
        <v>1157092.8681927624</v>
      </c>
      <c r="P194" s="2">
        <f t="shared" si="7"/>
        <v>1746253.6003274776</v>
      </c>
      <c r="Q194" s="3">
        <f t="shared" si="8"/>
        <v>-0.33738555042877449</v>
      </c>
    </row>
    <row r="195" spans="1:17" x14ac:dyDescent="0.25">
      <c r="A195">
        <v>194</v>
      </c>
      <c r="B195" t="s">
        <v>14</v>
      </c>
      <c r="C195" t="s">
        <v>16</v>
      </c>
      <c r="D195" s="1">
        <v>45154</v>
      </c>
      <c r="E195">
        <v>24.79</v>
      </c>
      <c r="F195">
        <v>41963</v>
      </c>
      <c r="G195">
        <v>-23918.91</v>
      </c>
      <c r="H195">
        <v>-2.35</v>
      </c>
      <c r="I195">
        <v>3340560.16</v>
      </c>
      <c r="J195">
        <v>-0.55000000000000004</v>
      </c>
      <c r="K195">
        <v>36088.18</v>
      </c>
      <c r="L195">
        <v>3.55</v>
      </c>
      <c r="M195">
        <v>33570.400000000001</v>
      </c>
      <c r="N195">
        <v>3.3</v>
      </c>
      <c r="O195" s="2">
        <f t="shared" ref="O195:O209" si="9">IF(ISNUMBER(O194),O194*(1+H197/100),100000)</f>
        <v>1233692.4160671232</v>
      </c>
      <c r="P195" s="2">
        <f t="shared" ref="P195:P209" si="10">IF(ISNUMBER(P194),MAX(P194,O195),O195)</f>
        <v>1746253.6003274776</v>
      </c>
      <c r="Q195" s="3">
        <f t="shared" ref="Q195:Q209" si="11">(O195-P195)/P195</f>
        <v>-0.2935204738671594</v>
      </c>
    </row>
    <row r="196" spans="1:17" x14ac:dyDescent="0.25">
      <c r="A196">
        <v>195</v>
      </c>
      <c r="B196" t="s">
        <v>14</v>
      </c>
      <c r="C196" t="s">
        <v>16</v>
      </c>
      <c r="D196" s="1">
        <v>45163</v>
      </c>
      <c r="E196">
        <v>24.99</v>
      </c>
      <c r="F196">
        <v>41143</v>
      </c>
      <c r="G196">
        <v>-41965.86</v>
      </c>
      <c r="H196">
        <v>-4.26</v>
      </c>
      <c r="I196">
        <v>3298594.3</v>
      </c>
      <c r="J196">
        <v>-0.97</v>
      </c>
      <c r="K196">
        <v>4937.16</v>
      </c>
      <c r="L196">
        <v>0.5</v>
      </c>
      <c r="M196">
        <v>58834.49</v>
      </c>
      <c r="N196">
        <v>5.97</v>
      </c>
      <c r="O196" s="2">
        <f t="shared" si="9"/>
        <v>1128335.0837349908</v>
      </c>
      <c r="P196" s="2">
        <f t="shared" si="10"/>
        <v>1746253.6003274776</v>
      </c>
      <c r="Q196" s="3">
        <f t="shared" si="11"/>
        <v>-0.35385382539890403</v>
      </c>
    </row>
    <row r="197" spans="1:17" x14ac:dyDescent="0.25">
      <c r="A197">
        <v>196</v>
      </c>
      <c r="B197" t="s">
        <v>14</v>
      </c>
      <c r="C197" t="s">
        <v>15</v>
      </c>
      <c r="D197" s="1">
        <v>45190</v>
      </c>
      <c r="E197">
        <v>22.16</v>
      </c>
      <c r="F197">
        <v>41322</v>
      </c>
      <c r="G197">
        <v>64875.54</v>
      </c>
      <c r="H197">
        <v>6.62</v>
      </c>
      <c r="I197">
        <v>3363469.84</v>
      </c>
      <c r="J197">
        <v>1.51</v>
      </c>
      <c r="K197">
        <v>163635.12</v>
      </c>
      <c r="L197">
        <v>16.690000000000001</v>
      </c>
      <c r="M197">
        <v>4545.42</v>
      </c>
      <c r="N197">
        <v>0.46</v>
      </c>
      <c r="O197" s="2">
        <f t="shared" si="9"/>
        <v>1112651.2260710744</v>
      </c>
      <c r="P197" s="2">
        <f t="shared" si="10"/>
        <v>1746253.6003274776</v>
      </c>
      <c r="Q197" s="3">
        <f t="shared" si="11"/>
        <v>-0.3628352572258593</v>
      </c>
    </row>
    <row r="198" spans="1:17" x14ac:dyDescent="0.25">
      <c r="A198">
        <v>197</v>
      </c>
      <c r="B198" t="s">
        <v>14</v>
      </c>
      <c r="C198" t="s">
        <v>15</v>
      </c>
      <c r="D198" s="1">
        <v>45212</v>
      </c>
      <c r="E198">
        <v>24.15</v>
      </c>
      <c r="F198">
        <v>44385</v>
      </c>
      <c r="G198">
        <v>-84331.5</v>
      </c>
      <c r="H198">
        <v>-8.5399999999999991</v>
      </c>
      <c r="I198">
        <v>3279138.34</v>
      </c>
      <c r="J198">
        <v>-1.93</v>
      </c>
      <c r="K198">
        <v>36395.699999999997</v>
      </c>
      <c r="L198">
        <v>3.69</v>
      </c>
      <c r="M198">
        <v>84331.5</v>
      </c>
      <c r="N198">
        <v>8.5399999999999991</v>
      </c>
      <c r="O198" s="2">
        <f t="shared" si="9"/>
        <v>1433873.6350377935</v>
      </c>
      <c r="P198" s="2">
        <f t="shared" si="10"/>
        <v>1746253.6003274776</v>
      </c>
      <c r="Q198" s="3">
        <f t="shared" si="11"/>
        <v>-0.17888579598696486</v>
      </c>
    </row>
    <row r="199" spans="1:17" x14ac:dyDescent="0.25">
      <c r="A199">
        <v>198</v>
      </c>
      <c r="B199" t="s">
        <v>14</v>
      </c>
      <c r="C199" t="s">
        <v>16</v>
      </c>
      <c r="D199" s="1">
        <v>45217</v>
      </c>
      <c r="E199">
        <v>24.09</v>
      </c>
      <c r="F199">
        <v>43649</v>
      </c>
      <c r="G199">
        <v>-14404.17</v>
      </c>
      <c r="H199">
        <v>-1.39</v>
      </c>
      <c r="I199">
        <v>3264734.17</v>
      </c>
      <c r="J199">
        <v>-0.34</v>
      </c>
      <c r="K199">
        <v>52815.29</v>
      </c>
      <c r="L199">
        <v>5.09</v>
      </c>
      <c r="M199">
        <v>14404.17</v>
      </c>
      <c r="N199">
        <v>1.39</v>
      </c>
      <c r="O199" s="2">
        <f t="shared" si="9"/>
        <v>1526501.871861235</v>
      </c>
      <c r="P199" s="2">
        <f t="shared" si="10"/>
        <v>1746253.6003274776</v>
      </c>
      <c r="Q199" s="3">
        <f t="shared" si="11"/>
        <v>-0.12584181840772279</v>
      </c>
    </row>
    <row r="200" spans="1:17" x14ac:dyDescent="0.25">
      <c r="A200">
        <v>199</v>
      </c>
      <c r="B200" t="s">
        <v>14</v>
      </c>
      <c r="C200" t="s">
        <v>15</v>
      </c>
      <c r="D200" s="1">
        <v>45280</v>
      </c>
      <c r="E200">
        <v>16.559999999999999</v>
      </c>
      <c r="F200">
        <v>42643</v>
      </c>
      <c r="G200">
        <v>286560.96000000002</v>
      </c>
      <c r="H200">
        <v>28.87</v>
      </c>
      <c r="I200">
        <v>3551295.13</v>
      </c>
      <c r="J200">
        <v>6.72</v>
      </c>
      <c r="K200">
        <v>330909.68</v>
      </c>
      <c r="L200">
        <v>33.33</v>
      </c>
      <c r="M200">
        <v>0</v>
      </c>
      <c r="N200">
        <v>0</v>
      </c>
      <c r="O200" s="2">
        <f t="shared" si="9"/>
        <v>1536576.784215519</v>
      </c>
      <c r="P200" s="2">
        <f t="shared" si="10"/>
        <v>1746253.6003274776</v>
      </c>
      <c r="Q200" s="3">
        <f t="shared" si="11"/>
        <v>-0.12007237440921387</v>
      </c>
    </row>
    <row r="201" spans="1:17" x14ac:dyDescent="0.25">
      <c r="A201">
        <v>200</v>
      </c>
      <c r="B201" t="s">
        <v>14</v>
      </c>
      <c r="C201" t="s">
        <v>15</v>
      </c>
      <c r="D201" s="1">
        <v>45307</v>
      </c>
      <c r="E201">
        <v>15.5</v>
      </c>
      <c r="F201">
        <v>60204</v>
      </c>
      <c r="G201">
        <v>64418.28</v>
      </c>
      <c r="H201">
        <v>6.46</v>
      </c>
      <c r="I201">
        <v>3615713.41</v>
      </c>
      <c r="J201">
        <v>1.42</v>
      </c>
      <c r="K201">
        <v>128836.56</v>
      </c>
      <c r="L201">
        <v>12.91</v>
      </c>
      <c r="M201">
        <v>6622.44</v>
      </c>
      <c r="N201">
        <v>0.66</v>
      </c>
      <c r="O201" s="2">
        <f t="shared" si="9"/>
        <v>1480645.3892700742</v>
      </c>
      <c r="P201" s="2">
        <f t="shared" si="10"/>
        <v>1746253.6003274776</v>
      </c>
      <c r="Q201" s="3">
        <f t="shared" si="11"/>
        <v>-0.15210173998071841</v>
      </c>
    </row>
    <row r="202" spans="1:17" x14ac:dyDescent="0.25">
      <c r="A202">
        <v>201</v>
      </c>
      <c r="B202" t="s">
        <v>14</v>
      </c>
      <c r="C202" t="s">
        <v>15</v>
      </c>
      <c r="D202" s="1">
        <v>45322</v>
      </c>
      <c r="E202">
        <v>14.98</v>
      </c>
      <c r="F202">
        <v>64977</v>
      </c>
      <c r="G202">
        <v>6497.7</v>
      </c>
      <c r="H202">
        <v>0.66</v>
      </c>
      <c r="I202">
        <v>3622211.11</v>
      </c>
      <c r="J202">
        <v>0.14000000000000001</v>
      </c>
      <c r="K202">
        <v>74723.55</v>
      </c>
      <c r="L202">
        <v>7.63</v>
      </c>
      <c r="M202">
        <v>6497.7</v>
      </c>
      <c r="N202">
        <v>0.66</v>
      </c>
      <c r="O202" s="2">
        <f t="shared" si="9"/>
        <v>1435781.833975191</v>
      </c>
      <c r="P202" s="2">
        <f t="shared" si="10"/>
        <v>1746253.6003274776</v>
      </c>
      <c r="Q202" s="3">
        <f t="shared" si="11"/>
        <v>-0.17779305725930261</v>
      </c>
    </row>
    <row r="203" spans="1:17" x14ac:dyDescent="0.25">
      <c r="A203">
        <v>202</v>
      </c>
      <c r="B203" t="s">
        <v>14</v>
      </c>
      <c r="C203" t="s">
        <v>15</v>
      </c>
      <c r="D203" s="1">
        <v>45335</v>
      </c>
      <c r="E203">
        <v>14.79</v>
      </c>
      <c r="F203">
        <v>69444</v>
      </c>
      <c r="G203">
        <v>-36110.879999999997</v>
      </c>
      <c r="H203">
        <v>-3.64</v>
      </c>
      <c r="I203">
        <v>3586100.23</v>
      </c>
      <c r="J203">
        <v>-0.78</v>
      </c>
      <c r="K203">
        <v>36110.879999999997</v>
      </c>
      <c r="L203">
        <v>3.64</v>
      </c>
      <c r="M203">
        <v>36110.879999999997</v>
      </c>
      <c r="N203">
        <v>3.64</v>
      </c>
      <c r="O203" s="2">
        <f t="shared" si="9"/>
        <v>1426736.4084211474</v>
      </c>
      <c r="P203" s="2">
        <f t="shared" si="10"/>
        <v>1746253.6003274776</v>
      </c>
      <c r="Q203" s="3">
        <f t="shared" si="11"/>
        <v>-0.18297296099856897</v>
      </c>
    </row>
    <row r="204" spans="1:17" x14ac:dyDescent="0.25">
      <c r="A204">
        <v>203</v>
      </c>
      <c r="B204" t="s">
        <v>14</v>
      </c>
      <c r="C204" t="s">
        <v>16</v>
      </c>
      <c r="D204" s="1">
        <v>45343</v>
      </c>
      <c r="E204">
        <v>14.95</v>
      </c>
      <c r="F204">
        <v>69348</v>
      </c>
      <c r="G204">
        <v>-30513.119999999999</v>
      </c>
      <c r="H204">
        <v>-3.03</v>
      </c>
      <c r="I204">
        <v>3555587.11</v>
      </c>
      <c r="J204">
        <v>-0.67</v>
      </c>
      <c r="K204">
        <v>27045.72</v>
      </c>
      <c r="L204">
        <v>2.69</v>
      </c>
      <c r="M204">
        <v>50624.04</v>
      </c>
      <c r="N204">
        <v>5.03</v>
      </c>
      <c r="O204" s="2">
        <f t="shared" si="9"/>
        <v>1325152.7761415616</v>
      </c>
      <c r="P204" s="2">
        <f t="shared" si="10"/>
        <v>1746253.6003274776</v>
      </c>
      <c r="Q204" s="3">
        <f t="shared" si="11"/>
        <v>-0.24114528617547093</v>
      </c>
    </row>
    <row r="205" spans="1:17" x14ac:dyDescent="0.25">
      <c r="A205">
        <v>204</v>
      </c>
      <c r="B205" t="s">
        <v>14</v>
      </c>
      <c r="C205" t="s">
        <v>15</v>
      </c>
      <c r="D205" s="1">
        <v>45356</v>
      </c>
      <c r="E205">
        <v>14.31</v>
      </c>
      <c r="F205">
        <v>69156</v>
      </c>
      <c r="G205">
        <v>-6224.04</v>
      </c>
      <c r="H205">
        <v>-0.63</v>
      </c>
      <c r="I205">
        <v>3549363.07</v>
      </c>
      <c r="J205">
        <v>-0.14000000000000001</v>
      </c>
      <c r="K205">
        <v>60165.72</v>
      </c>
      <c r="L205">
        <v>6.12</v>
      </c>
      <c r="M205">
        <v>6915.6</v>
      </c>
      <c r="N205">
        <v>0.7</v>
      </c>
      <c r="O205" s="2">
        <f t="shared" si="9"/>
        <v>1244053.426241698</v>
      </c>
      <c r="P205" s="2">
        <f t="shared" si="10"/>
        <v>1746253.6003274776</v>
      </c>
      <c r="Q205" s="3">
        <f t="shared" si="11"/>
        <v>-0.2875871946615321</v>
      </c>
    </row>
    <row r="206" spans="1:17" x14ac:dyDescent="0.25">
      <c r="A206">
        <v>205</v>
      </c>
      <c r="B206" t="s">
        <v>14</v>
      </c>
      <c r="C206" t="s">
        <v>15</v>
      </c>
      <c r="D206" s="1">
        <v>45359</v>
      </c>
      <c r="E206">
        <v>14.9</v>
      </c>
      <c r="F206">
        <v>70871</v>
      </c>
      <c r="G206">
        <v>-70162.289999999994</v>
      </c>
      <c r="H206">
        <v>-7.12</v>
      </c>
      <c r="I206">
        <v>3479200.78</v>
      </c>
      <c r="J206">
        <v>-1.54</v>
      </c>
      <c r="K206">
        <v>6378.39</v>
      </c>
      <c r="L206">
        <v>0.65</v>
      </c>
      <c r="M206">
        <v>70162.289999999994</v>
      </c>
      <c r="N206">
        <v>7.12</v>
      </c>
      <c r="O206" s="2">
        <f t="shared" si="9"/>
        <v>1270924.9802485188</v>
      </c>
      <c r="P206" s="2">
        <f t="shared" si="10"/>
        <v>1746253.6003274776</v>
      </c>
      <c r="Q206" s="3">
        <f t="shared" si="11"/>
        <v>-0.27219907806622112</v>
      </c>
    </row>
    <row r="207" spans="1:17" x14ac:dyDescent="0.25">
      <c r="A207">
        <v>206</v>
      </c>
      <c r="B207" t="s">
        <v>14</v>
      </c>
      <c r="C207" t="s">
        <v>15</v>
      </c>
      <c r="D207" s="1">
        <v>45365</v>
      </c>
      <c r="E207">
        <v>14.4</v>
      </c>
      <c r="F207">
        <v>73367</v>
      </c>
      <c r="G207">
        <v>-60894.61</v>
      </c>
      <c r="H207">
        <v>-6.12</v>
      </c>
      <c r="I207">
        <v>3418306.17</v>
      </c>
      <c r="J207">
        <v>-1.36</v>
      </c>
      <c r="K207">
        <v>13206.06</v>
      </c>
      <c r="L207">
        <v>1.33</v>
      </c>
      <c r="M207">
        <v>60894.61</v>
      </c>
      <c r="N207">
        <v>6.12</v>
      </c>
      <c r="O207" s="2">
        <f t="shared" si="9"/>
        <v>1423690.1628743908</v>
      </c>
      <c r="P207" s="2">
        <f t="shared" si="10"/>
        <v>1746253.6003274776</v>
      </c>
      <c r="Q207" s="3">
        <f t="shared" si="11"/>
        <v>-0.18471740724978086</v>
      </c>
    </row>
    <row r="208" spans="1:17" x14ac:dyDescent="0.25">
      <c r="A208">
        <v>207</v>
      </c>
      <c r="B208" t="s">
        <v>14</v>
      </c>
      <c r="C208" t="s">
        <v>15</v>
      </c>
      <c r="D208" s="1">
        <v>45384</v>
      </c>
      <c r="E208">
        <v>13.59</v>
      </c>
      <c r="F208">
        <v>72150</v>
      </c>
      <c r="G208">
        <v>21645</v>
      </c>
      <c r="H208">
        <v>2.16</v>
      </c>
      <c r="I208">
        <v>3439951.17</v>
      </c>
      <c r="J208">
        <v>0.49</v>
      </c>
      <c r="K208">
        <v>83694</v>
      </c>
      <c r="L208">
        <v>8.35</v>
      </c>
      <c r="M208">
        <v>5050.5</v>
      </c>
      <c r="N208">
        <v>0.5</v>
      </c>
      <c r="O208" s="2">
        <f t="shared" si="9"/>
        <v>1423690.1628743908</v>
      </c>
      <c r="P208" s="2">
        <f t="shared" si="10"/>
        <v>1746253.6003274776</v>
      </c>
      <c r="Q208" s="3">
        <f t="shared" si="11"/>
        <v>-0.18471740724978086</v>
      </c>
    </row>
    <row r="209" spans="1:17" x14ac:dyDescent="0.25">
      <c r="A209">
        <v>208</v>
      </c>
      <c r="B209" t="s">
        <v>14</v>
      </c>
      <c r="C209" t="s">
        <v>15</v>
      </c>
      <c r="D209" s="1">
        <v>45441</v>
      </c>
      <c r="E209">
        <v>12</v>
      </c>
      <c r="F209">
        <v>72939</v>
      </c>
      <c r="G209">
        <v>119619.96</v>
      </c>
      <c r="H209">
        <v>12.02</v>
      </c>
      <c r="I209">
        <v>3559571.13</v>
      </c>
      <c r="J209">
        <v>2.69</v>
      </c>
      <c r="K209">
        <v>183806.28</v>
      </c>
      <c r="L209">
        <v>18.48</v>
      </c>
      <c r="M209">
        <v>66374.490000000005</v>
      </c>
      <c r="N209">
        <v>6.67</v>
      </c>
      <c r="O209" s="2">
        <f t="shared" si="9"/>
        <v>1423690.1628743908</v>
      </c>
      <c r="P209" s="2">
        <f t="shared" si="10"/>
        <v>1746253.6003274776</v>
      </c>
      <c r="Q209" s="3">
        <f t="shared" si="11"/>
        <v>-0.18471740724978086</v>
      </c>
    </row>
  </sheetData>
  <autoFilter ref="A1:N209" xr:uid="{8E0052F0-AF1E-40F6-9840-873309360001}">
    <sortState xmlns:xlrd2="http://schemas.microsoft.com/office/spreadsheetml/2017/richdata2" ref="A2:N209">
      <sortCondition ref="D1:D20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elon musk</cp:lastModifiedBy>
  <dcterms:created xsi:type="dcterms:W3CDTF">2024-06-06T21:59:45Z</dcterms:created>
  <dcterms:modified xsi:type="dcterms:W3CDTF">2024-06-07T10:30:55Z</dcterms:modified>
</cp:coreProperties>
</file>