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5\upwork\pinescript\VZ\"/>
    </mc:Choice>
  </mc:AlternateContent>
  <xr:revisionPtr revIDLastSave="0" documentId="13_ncr:1_{FC630A6C-38B0-498F-B9E5-17092037B1E7}" xr6:coauthVersionLast="47" xr6:coauthVersionMax="47" xr10:uidLastSave="{00000000-0000-0000-0000-000000000000}"/>
  <bookViews>
    <workbookView xWindow="-120" yWindow="-120" windowWidth="29040" windowHeight="15990" xr2:uid="{80B96E31-96CB-4C01-8C52-55FF3DA06620}"/>
  </bookViews>
  <sheets>
    <sheet name="abc" sheetId="1" r:id="rId1"/>
  </sheets>
  <definedNames>
    <definedName name="_xlnm._FilterDatabase" localSheetId="0" hidden="1">abc!$A$1:$N$209</definedName>
  </definedNames>
  <calcPr calcId="181029"/>
</workbook>
</file>

<file path=xl/calcChain.xml><?xml version="1.0" encoding="utf-8"?>
<calcChain xmlns="http://schemas.openxmlformats.org/spreadsheetml/2006/main">
  <c r="S2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Q85" i="1" l="1"/>
  <c r="Q38" i="1"/>
  <c r="Q101" i="1"/>
  <c r="Q61" i="1"/>
  <c r="Q175" i="1"/>
  <c r="Q34" i="1"/>
  <c r="Q159" i="1"/>
  <c r="Q84" i="1"/>
  <c r="Q167" i="1"/>
  <c r="Q77" i="1"/>
  <c r="Q110" i="1"/>
  <c r="Q191" i="1"/>
  <c r="Q22" i="1"/>
  <c r="Q50" i="1"/>
  <c r="Q19" i="1"/>
  <c r="Q28" i="1"/>
  <c r="Q86" i="1"/>
  <c r="Q17" i="1"/>
  <c r="Q66" i="1"/>
  <c r="Q190" i="1"/>
  <c r="Q68" i="1"/>
  <c r="Q18" i="1"/>
  <c r="Q27" i="1"/>
  <c r="Q99" i="1"/>
  <c r="Q59" i="1"/>
  <c r="Q92" i="1"/>
  <c r="Q109" i="1"/>
  <c r="Q142" i="1"/>
  <c r="Q70" i="1"/>
  <c r="Q33" i="1"/>
  <c r="Q82" i="1"/>
  <c r="Q176" i="1"/>
  <c r="Q94" i="1"/>
  <c r="Q26" i="1"/>
  <c r="Q115" i="1"/>
  <c r="Q58" i="1"/>
  <c r="Q108" i="1"/>
  <c r="Q125" i="1"/>
  <c r="Q16" i="1"/>
  <c r="Q49" i="1"/>
  <c r="Q98" i="1"/>
  <c r="Q12" i="1"/>
  <c r="Q35" i="1"/>
  <c r="Q135" i="1"/>
  <c r="Q60" i="1"/>
  <c r="Q42" i="1"/>
  <c r="Q41" i="1"/>
  <c r="Q91" i="1"/>
  <c r="Q124" i="1"/>
  <c r="Q141" i="1"/>
  <c r="Q32" i="1"/>
  <c r="Q65" i="1"/>
  <c r="Q114" i="1"/>
  <c r="Q192" i="1"/>
  <c r="Q117" i="1"/>
  <c r="Q83" i="1"/>
  <c r="Q9" i="1"/>
  <c r="Q24" i="1"/>
  <c r="Q157" i="1"/>
  <c r="Q15" i="1"/>
  <c r="Q48" i="1"/>
  <c r="Q81" i="1"/>
  <c r="Q130" i="1"/>
  <c r="Q52" i="1"/>
  <c r="Q143" i="1"/>
  <c r="Q168" i="1"/>
  <c r="Q11" i="1"/>
  <c r="Q133" i="1"/>
  <c r="Q43" i="1"/>
  <c r="Q165" i="1"/>
  <c r="Q54" i="1"/>
  <c r="Q131" i="1"/>
  <c r="Q180" i="1"/>
  <c r="Q107" i="1"/>
  <c r="Q7" i="1"/>
  <c r="Q40" i="1"/>
  <c r="Q73" i="1"/>
  <c r="Q106" i="1"/>
  <c r="Q123" i="1"/>
  <c r="Q156" i="1"/>
  <c r="Q173" i="1"/>
  <c r="Q31" i="1"/>
  <c r="Q64" i="1"/>
  <c r="Q97" i="1"/>
  <c r="Q146" i="1"/>
  <c r="Q119" i="1"/>
  <c r="Q62" i="1"/>
  <c r="Q182" i="1"/>
  <c r="Q51" i="1"/>
  <c r="Q150" i="1"/>
  <c r="Q67" i="1"/>
  <c r="Q116" i="1"/>
  <c r="Q93" i="1"/>
  <c r="Q75" i="1"/>
  <c r="Q57" i="1"/>
  <c r="Q163" i="1"/>
  <c r="Q23" i="1"/>
  <c r="Q89" i="1"/>
  <c r="Q122" i="1"/>
  <c r="Q139" i="1"/>
  <c r="Q172" i="1"/>
  <c r="Q189" i="1"/>
  <c r="Q47" i="1"/>
  <c r="Q80" i="1"/>
  <c r="Q113" i="1"/>
  <c r="Q162" i="1"/>
  <c r="Q185" i="1"/>
  <c r="Q45" i="1"/>
  <c r="Q151" i="1"/>
  <c r="Q100" i="1"/>
  <c r="Q10" i="1"/>
  <c r="Q149" i="1"/>
  <c r="Q183" i="1"/>
  <c r="Q181" i="1"/>
  <c r="Q164" i="1"/>
  <c r="Q140" i="1"/>
  <c r="Q5" i="1"/>
  <c r="Q72" i="1"/>
  <c r="Q105" i="1"/>
  <c r="Q138" i="1"/>
  <c r="Q155" i="1"/>
  <c r="Q188" i="1"/>
  <c r="Q63" i="1"/>
  <c r="Q96" i="1"/>
  <c r="Q129" i="1"/>
  <c r="Q178" i="1"/>
  <c r="Q152" i="1"/>
  <c r="Q29" i="1"/>
  <c r="Q44" i="1"/>
  <c r="Q126" i="1"/>
  <c r="Q148" i="1"/>
  <c r="Q25" i="1"/>
  <c r="Q8" i="1"/>
  <c r="Q90" i="1"/>
  <c r="Q179" i="1"/>
  <c r="Q56" i="1"/>
  <c r="Q21" i="1"/>
  <c r="Q55" i="1"/>
  <c r="Q88" i="1"/>
  <c r="Q121" i="1"/>
  <c r="Q154" i="1"/>
  <c r="Q171" i="1"/>
  <c r="Q158" i="1"/>
  <c r="Q79" i="1"/>
  <c r="Q112" i="1"/>
  <c r="Q145" i="1"/>
  <c r="Q78" i="1"/>
  <c r="Q184" i="1"/>
  <c r="Q76" i="1"/>
  <c r="Q132" i="1"/>
  <c r="Q74" i="1"/>
  <c r="Q147" i="1"/>
  <c r="Q6" i="1"/>
  <c r="Q39" i="1"/>
  <c r="Q118" i="1"/>
  <c r="Q4" i="1"/>
  <c r="Q37" i="1"/>
  <c r="Q71" i="1"/>
  <c r="Q104" i="1"/>
  <c r="Q137" i="1"/>
  <c r="Q170" i="1"/>
  <c r="Q187" i="1"/>
  <c r="Q174" i="1"/>
  <c r="Q14" i="1"/>
  <c r="Q95" i="1"/>
  <c r="Q128" i="1"/>
  <c r="Q161" i="1"/>
  <c r="Q2" i="1"/>
  <c r="Q20" i="1"/>
  <c r="Q53" i="1"/>
  <c r="Q87" i="1"/>
  <c r="Q120" i="1"/>
  <c r="Q153" i="1"/>
  <c r="Q186" i="1"/>
  <c r="Q166" i="1"/>
  <c r="Q30" i="1"/>
  <c r="Q111" i="1"/>
  <c r="Q144" i="1"/>
  <c r="Q177" i="1"/>
  <c r="Q134" i="1"/>
  <c r="Q3" i="1"/>
  <c r="Q36" i="1"/>
  <c r="Q69" i="1"/>
  <c r="Q103" i="1"/>
  <c r="Q136" i="1"/>
  <c r="Q169" i="1"/>
  <c r="Q102" i="1"/>
  <c r="Q13" i="1"/>
  <c r="Q46" i="1"/>
  <c r="Q127" i="1"/>
  <c r="Q160" i="1"/>
  <c r="R2" i="1" l="1"/>
</calcChain>
</file>

<file path=xl/sharedStrings.xml><?xml version="1.0" encoding="utf-8"?>
<sst xmlns="http://schemas.openxmlformats.org/spreadsheetml/2006/main" count="401" uniqueCount="22">
  <si>
    <t>Trade #</t>
  </si>
  <si>
    <t>Type</t>
  </si>
  <si>
    <t>Signal</t>
  </si>
  <si>
    <t>Date/Time</t>
  </si>
  <si>
    <t>Price USD</t>
  </si>
  <si>
    <t>Contracts</t>
  </si>
  <si>
    <t>Profit USD</t>
  </si>
  <si>
    <t>Profit %</t>
  </si>
  <si>
    <t>Cum. Profit USD</t>
  </si>
  <si>
    <t>Cum. Profit %</t>
  </si>
  <si>
    <t>Run-up USD</t>
  </si>
  <si>
    <t>Run-up %</t>
  </si>
  <si>
    <t>Drawdown USD</t>
  </si>
  <si>
    <t>Drawdown %</t>
  </si>
  <si>
    <t>Exit Short</t>
  </si>
  <si>
    <t>Short TP/SL</t>
  </si>
  <si>
    <t>Short Close</t>
  </si>
  <si>
    <t>Equity</t>
  </si>
  <si>
    <t>MaxPeak</t>
  </si>
  <si>
    <t>DrawDown</t>
  </si>
  <si>
    <t>MaxDD</t>
  </si>
  <si>
    <t>SumProfit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</si>
</sst>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abc!$O$1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abc!$D$2:$D$209</c:f>
              <c:numCache>
                <c:formatCode>m/d/yyyy</c:formatCode>
                <c:ptCount val="208"/>
                <c:pt idx="0">
                  <c:v>40043</c:v>
                </c:pt>
                <c:pt idx="1">
                  <c:v>40058</c:v>
                </c:pt>
                <c:pt idx="2">
                  <c:v>40088</c:v>
                </c:pt>
                <c:pt idx="3">
                  <c:v>40114</c:v>
                </c:pt>
                <c:pt idx="4">
                  <c:v>40147</c:v>
                </c:pt>
                <c:pt idx="5">
                  <c:v>40203</c:v>
                </c:pt>
                <c:pt idx="6">
                  <c:v>40214</c:v>
                </c:pt>
                <c:pt idx="7">
                  <c:v>40287</c:v>
                </c:pt>
                <c:pt idx="8">
                  <c:v>40296</c:v>
                </c:pt>
                <c:pt idx="9">
                  <c:v>40316</c:v>
                </c:pt>
                <c:pt idx="10">
                  <c:v>40353</c:v>
                </c:pt>
                <c:pt idx="11">
                  <c:v>40378</c:v>
                </c:pt>
                <c:pt idx="12">
                  <c:v>40402</c:v>
                </c:pt>
                <c:pt idx="13">
                  <c:v>40406</c:v>
                </c:pt>
                <c:pt idx="14">
                  <c:v>40499</c:v>
                </c:pt>
                <c:pt idx="15">
                  <c:v>40512</c:v>
                </c:pt>
                <c:pt idx="16">
                  <c:v>40574</c:v>
                </c:pt>
                <c:pt idx="17">
                  <c:v>40597</c:v>
                </c:pt>
                <c:pt idx="18">
                  <c:v>40609</c:v>
                </c:pt>
                <c:pt idx="19">
                  <c:v>40611</c:v>
                </c:pt>
                <c:pt idx="20">
                  <c:v>40613</c:v>
                </c:pt>
                <c:pt idx="21">
                  <c:v>40667</c:v>
                </c:pt>
                <c:pt idx="22">
                  <c:v>40669</c:v>
                </c:pt>
                <c:pt idx="23">
                  <c:v>40697</c:v>
                </c:pt>
                <c:pt idx="24">
                  <c:v>40702</c:v>
                </c:pt>
                <c:pt idx="25">
                  <c:v>40707</c:v>
                </c:pt>
                <c:pt idx="26">
                  <c:v>40736</c:v>
                </c:pt>
                <c:pt idx="27">
                  <c:v>40752</c:v>
                </c:pt>
                <c:pt idx="28">
                  <c:v>40809</c:v>
                </c:pt>
                <c:pt idx="29">
                  <c:v>40835</c:v>
                </c:pt>
                <c:pt idx="30">
                  <c:v>40848</c:v>
                </c:pt>
                <c:pt idx="31">
                  <c:v>40952</c:v>
                </c:pt>
                <c:pt idx="32">
                  <c:v>40997</c:v>
                </c:pt>
                <c:pt idx="33">
                  <c:v>41008</c:v>
                </c:pt>
                <c:pt idx="34">
                  <c:v>41038</c:v>
                </c:pt>
                <c:pt idx="35">
                  <c:v>41044</c:v>
                </c:pt>
                <c:pt idx="36">
                  <c:v>41064</c:v>
                </c:pt>
                <c:pt idx="37">
                  <c:v>41114</c:v>
                </c:pt>
                <c:pt idx="38">
                  <c:v>41179</c:v>
                </c:pt>
                <c:pt idx="39">
                  <c:v>41205</c:v>
                </c:pt>
                <c:pt idx="40">
                  <c:v>41221</c:v>
                </c:pt>
                <c:pt idx="41">
                  <c:v>41228</c:v>
                </c:pt>
                <c:pt idx="42">
                  <c:v>41263</c:v>
                </c:pt>
                <c:pt idx="43">
                  <c:v>41267</c:v>
                </c:pt>
                <c:pt idx="44">
                  <c:v>41327</c:v>
                </c:pt>
                <c:pt idx="45">
                  <c:v>41369</c:v>
                </c:pt>
                <c:pt idx="46">
                  <c:v>41380</c:v>
                </c:pt>
                <c:pt idx="47">
                  <c:v>41418</c:v>
                </c:pt>
                <c:pt idx="48">
                  <c:v>41428</c:v>
                </c:pt>
                <c:pt idx="49">
                  <c:v>41430</c:v>
                </c:pt>
                <c:pt idx="50">
                  <c:v>41438</c:v>
                </c:pt>
                <c:pt idx="51">
                  <c:v>41502</c:v>
                </c:pt>
                <c:pt idx="52">
                  <c:v>41548</c:v>
                </c:pt>
                <c:pt idx="53">
                  <c:v>41612</c:v>
                </c:pt>
                <c:pt idx="54">
                  <c:v>41619</c:v>
                </c:pt>
                <c:pt idx="55">
                  <c:v>41652</c:v>
                </c:pt>
                <c:pt idx="56">
                  <c:v>41666</c:v>
                </c:pt>
                <c:pt idx="57">
                  <c:v>41702</c:v>
                </c:pt>
                <c:pt idx="58">
                  <c:v>41743</c:v>
                </c:pt>
                <c:pt idx="59">
                  <c:v>41803</c:v>
                </c:pt>
                <c:pt idx="60">
                  <c:v>41831</c:v>
                </c:pt>
                <c:pt idx="61">
                  <c:v>41838</c:v>
                </c:pt>
                <c:pt idx="62">
                  <c:v>41898</c:v>
                </c:pt>
                <c:pt idx="63">
                  <c:v>41906</c:v>
                </c:pt>
                <c:pt idx="64">
                  <c:v>41920</c:v>
                </c:pt>
                <c:pt idx="65">
                  <c:v>41982</c:v>
                </c:pt>
                <c:pt idx="66">
                  <c:v>41984</c:v>
                </c:pt>
                <c:pt idx="67">
                  <c:v>42006</c:v>
                </c:pt>
                <c:pt idx="68">
                  <c:v>42034</c:v>
                </c:pt>
                <c:pt idx="69">
                  <c:v>42089</c:v>
                </c:pt>
                <c:pt idx="70">
                  <c:v>42095</c:v>
                </c:pt>
                <c:pt idx="71">
                  <c:v>42131</c:v>
                </c:pt>
                <c:pt idx="72">
                  <c:v>42172</c:v>
                </c:pt>
                <c:pt idx="73">
                  <c:v>42185</c:v>
                </c:pt>
                <c:pt idx="74">
                  <c:v>42228</c:v>
                </c:pt>
                <c:pt idx="75">
                  <c:v>42237</c:v>
                </c:pt>
                <c:pt idx="76">
                  <c:v>42269</c:v>
                </c:pt>
                <c:pt idx="77">
                  <c:v>42272</c:v>
                </c:pt>
                <c:pt idx="78">
                  <c:v>42276</c:v>
                </c:pt>
                <c:pt idx="79">
                  <c:v>42321</c:v>
                </c:pt>
                <c:pt idx="80">
                  <c:v>42342</c:v>
                </c:pt>
                <c:pt idx="81">
                  <c:v>42374</c:v>
                </c:pt>
                <c:pt idx="82">
                  <c:v>42409</c:v>
                </c:pt>
                <c:pt idx="83">
                  <c:v>42468</c:v>
                </c:pt>
                <c:pt idx="84">
                  <c:v>42489</c:v>
                </c:pt>
                <c:pt idx="85">
                  <c:v>42509</c:v>
                </c:pt>
                <c:pt idx="86">
                  <c:v>42534</c:v>
                </c:pt>
                <c:pt idx="87">
                  <c:v>42548</c:v>
                </c:pt>
                <c:pt idx="88">
                  <c:v>42622</c:v>
                </c:pt>
                <c:pt idx="89">
                  <c:v>42657</c:v>
                </c:pt>
                <c:pt idx="90">
                  <c:v>42674</c:v>
                </c:pt>
                <c:pt idx="91">
                  <c:v>42734</c:v>
                </c:pt>
                <c:pt idx="92">
                  <c:v>42783</c:v>
                </c:pt>
                <c:pt idx="93">
                  <c:v>42790</c:v>
                </c:pt>
                <c:pt idx="94">
                  <c:v>42817</c:v>
                </c:pt>
                <c:pt idx="95">
                  <c:v>42836</c:v>
                </c:pt>
                <c:pt idx="96">
                  <c:v>42873</c:v>
                </c:pt>
                <c:pt idx="97">
                  <c:v>42916</c:v>
                </c:pt>
                <c:pt idx="98">
                  <c:v>42922</c:v>
                </c:pt>
                <c:pt idx="99">
                  <c:v>42944</c:v>
                </c:pt>
                <c:pt idx="100">
                  <c:v>42957</c:v>
                </c:pt>
                <c:pt idx="101">
                  <c:v>42965</c:v>
                </c:pt>
                <c:pt idx="102">
                  <c:v>43033</c:v>
                </c:pt>
                <c:pt idx="103">
                  <c:v>43049</c:v>
                </c:pt>
                <c:pt idx="104">
                  <c:v>43054</c:v>
                </c:pt>
                <c:pt idx="105">
                  <c:v>43073</c:v>
                </c:pt>
                <c:pt idx="106">
                  <c:v>43117</c:v>
                </c:pt>
                <c:pt idx="107">
                  <c:v>43136</c:v>
                </c:pt>
                <c:pt idx="108">
                  <c:v>43161</c:v>
                </c:pt>
                <c:pt idx="109">
                  <c:v>43179</c:v>
                </c:pt>
                <c:pt idx="110">
                  <c:v>43182</c:v>
                </c:pt>
                <c:pt idx="111">
                  <c:v>43250</c:v>
                </c:pt>
                <c:pt idx="112">
                  <c:v>43273</c:v>
                </c:pt>
                <c:pt idx="113">
                  <c:v>43325</c:v>
                </c:pt>
                <c:pt idx="114">
                  <c:v>43350</c:v>
                </c:pt>
                <c:pt idx="115">
                  <c:v>43378</c:v>
                </c:pt>
                <c:pt idx="116">
                  <c:v>43417</c:v>
                </c:pt>
                <c:pt idx="117">
                  <c:v>43419</c:v>
                </c:pt>
                <c:pt idx="118">
                  <c:v>43440</c:v>
                </c:pt>
                <c:pt idx="119">
                  <c:v>43488</c:v>
                </c:pt>
                <c:pt idx="120">
                  <c:v>43528</c:v>
                </c:pt>
                <c:pt idx="121">
                  <c:v>43532</c:v>
                </c:pt>
                <c:pt idx="122">
                  <c:v>43549</c:v>
                </c:pt>
                <c:pt idx="123">
                  <c:v>43581</c:v>
                </c:pt>
                <c:pt idx="124">
                  <c:v>43587</c:v>
                </c:pt>
                <c:pt idx="125">
                  <c:v>43592</c:v>
                </c:pt>
                <c:pt idx="126">
                  <c:v>43619</c:v>
                </c:pt>
                <c:pt idx="127">
                  <c:v>43678</c:v>
                </c:pt>
                <c:pt idx="128">
                  <c:v>43703</c:v>
                </c:pt>
                <c:pt idx="129">
                  <c:v>43733</c:v>
                </c:pt>
                <c:pt idx="130">
                  <c:v>43802</c:v>
                </c:pt>
                <c:pt idx="131">
                  <c:v>43830</c:v>
                </c:pt>
                <c:pt idx="132">
                  <c:v>43836</c:v>
                </c:pt>
                <c:pt idx="133">
                  <c:v>43857</c:v>
                </c:pt>
                <c:pt idx="134">
                  <c:v>43885</c:v>
                </c:pt>
                <c:pt idx="135">
                  <c:v>43943</c:v>
                </c:pt>
                <c:pt idx="136">
                  <c:v>43964</c:v>
                </c:pt>
                <c:pt idx="137">
                  <c:v>43994</c:v>
                </c:pt>
                <c:pt idx="138">
                  <c:v>44071</c:v>
                </c:pt>
                <c:pt idx="139">
                  <c:v>44075</c:v>
                </c:pt>
                <c:pt idx="140">
                  <c:v>44131</c:v>
                </c:pt>
                <c:pt idx="141">
                  <c:v>44179</c:v>
                </c:pt>
                <c:pt idx="142">
                  <c:v>44201</c:v>
                </c:pt>
                <c:pt idx="143">
                  <c:v>44223</c:v>
                </c:pt>
                <c:pt idx="144">
                  <c:v>44253</c:v>
                </c:pt>
                <c:pt idx="145">
                  <c:v>44308</c:v>
                </c:pt>
                <c:pt idx="146">
                  <c:v>44327</c:v>
                </c:pt>
                <c:pt idx="147">
                  <c:v>44365</c:v>
                </c:pt>
                <c:pt idx="148">
                  <c:v>44386</c:v>
                </c:pt>
                <c:pt idx="149">
                  <c:v>44397</c:v>
                </c:pt>
                <c:pt idx="150">
                  <c:v>44426</c:v>
                </c:pt>
                <c:pt idx="151">
                  <c:v>44452</c:v>
                </c:pt>
                <c:pt idx="152">
                  <c:v>44468</c:v>
                </c:pt>
                <c:pt idx="153">
                  <c:v>44510</c:v>
                </c:pt>
                <c:pt idx="154">
                  <c:v>44524</c:v>
                </c:pt>
                <c:pt idx="155">
                  <c:v>44529</c:v>
                </c:pt>
                <c:pt idx="156">
                  <c:v>44571</c:v>
                </c:pt>
                <c:pt idx="157">
                  <c:v>44580</c:v>
                </c:pt>
                <c:pt idx="158">
                  <c:v>44606</c:v>
                </c:pt>
                <c:pt idx="159">
                  <c:v>44676</c:v>
                </c:pt>
                <c:pt idx="160">
                  <c:v>44678</c:v>
                </c:pt>
                <c:pt idx="161">
                  <c:v>44680</c:v>
                </c:pt>
                <c:pt idx="162">
                  <c:v>44725</c:v>
                </c:pt>
                <c:pt idx="163">
                  <c:v>44778</c:v>
                </c:pt>
                <c:pt idx="164">
                  <c:v>44782</c:v>
                </c:pt>
                <c:pt idx="165">
                  <c:v>44799</c:v>
                </c:pt>
                <c:pt idx="166">
                  <c:v>44819</c:v>
                </c:pt>
                <c:pt idx="167">
                  <c:v>44823</c:v>
                </c:pt>
                <c:pt idx="168">
                  <c:v>44830</c:v>
                </c:pt>
                <c:pt idx="169">
                  <c:v>44917</c:v>
                </c:pt>
                <c:pt idx="170">
                  <c:v>44965</c:v>
                </c:pt>
                <c:pt idx="171">
                  <c:v>44967</c:v>
                </c:pt>
                <c:pt idx="172">
                  <c:v>44978</c:v>
                </c:pt>
                <c:pt idx="173">
                  <c:v>44995</c:v>
                </c:pt>
                <c:pt idx="174">
                  <c:v>45042</c:v>
                </c:pt>
                <c:pt idx="175">
                  <c:v>45049</c:v>
                </c:pt>
                <c:pt idx="176">
                  <c:v>45051</c:v>
                </c:pt>
                <c:pt idx="177">
                  <c:v>45114</c:v>
                </c:pt>
                <c:pt idx="178">
                  <c:v>45141</c:v>
                </c:pt>
                <c:pt idx="179">
                  <c:v>45191</c:v>
                </c:pt>
                <c:pt idx="180">
                  <c:v>45215</c:v>
                </c:pt>
                <c:pt idx="181">
                  <c:v>45281</c:v>
                </c:pt>
                <c:pt idx="182">
                  <c:v>45309</c:v>
                </c:pt>
                <c:pt idx="183">
                  <c:v>45323</c:v>
                </c:pt>
                <c:pt idx="184">
                  <c:v>45336</c:v>
                </c:pt>
                <c:pt idx="185">
                  <c:v>45357</c:v>
                </c:pt>
                <c:pt idx="186">
                  <c:v>45362</c:v>
                </c:pt>
                <c:pt idx="187">
                  <c:v>45385</c:v>
                </c:pt>
                <c:pt idx="188">
                  <c:v>45387</c:v>
                </c:pt>
                <c:pt idx="189">
                  <c:v>45442</c:v>
                </c:pt>
                <c:pt idx="190">
                  <c:v>45446</c:v>
                </c:pt>
              </c:numCache>
            </c:numRef>
          </c:cat>
          <c:val>
            <c:numRef>
              <c:f>abc!$O$2:$O$209</c:f>
              <c:numCache>
                <c:formatCode>_(* #,##0.00_);_(* \(#,##0.00\);_(* "-"??_);_(@_)</c:formatCode>
                <c:ptCount val="208"/>
                <c:pt idx="0">
                  <c:v>100000</c:v>
                </c:pt>
                <c:pt idx="1">
                  <c:v>114460</c:v>
                </c:pt>
                <c:pt idx="2">
                  <c:v>118592.00600000001</c:v>
                </c:pt>
                <c:pt idx="3">
                  <c:v>117145.18352680001</c:v>
                </c:pt>
                <c:pt idx="4">
                  <c:v>115844.87198965253</c:v>
                </c:pt>
                <c:pt idx="5">
                  <c:v>115647.93570727011</c:v>
                </c:pt>
                <c:pt idx="6">
                  <c:v>114676.49304732904</c:v>
                </c:pt>
                <c:pt idx="7">
                  <c:v>116717.73462357151</c:v>
                </c:pt>
                <c:pt idx="8">
                  <c:v>133571.77550321523</c:v>
                </c:pt>
                <c:pt idx="9">
                  <c:v>134733.84995009319</c:v>
                </c:pt>
                <c:pt idx="10">
                  <c:v>153434.90832316614</c:v>
                </c:pt>
                <c:pt idx="11">
                  <c:v>149031.32645429127</c:v>
                </c:pt>
                <c:pt idx="12">
                  <c:v>148315.97608731067</c:v>
                </c:pt>
                <c:pt idx="13">
                  <c:v>148330.80768491939</c:v>
                </c:pt>
                <c:pt idx="14">
                  <c:v>151490.25388860819</c:v>
                </c:pt>
                <c:pt idx="15">
                  <c:v>142279.64645218081</c:v>
                </c:pt>
                <c:pt idx="16">
                  <c:v>143062.18450766781</c:v>
                </c:pt>
                <c:pt idx="17">
                  <c:v>144178.06954682764</c:v>
                </c:pt>
                <c:pt idx="18">
                  <c:v>139391.35763787295</c:v>
                </c:pt>
                <c:pt idx="19">
                  <c:v>140436.79282015702</c:v>
                </c:pt>
                <c:pt idx="20">
                  <c:v>147655.24397111309</c:v>
                </c:pt>
                <c:pt idx="21">
                  <c:v>144923.6219576475</c:v>
                </c:pt>
                <c:pt idx="22">
                  <c:v>145938.087311351</c:v>
                </c:pt>
                <c:pt idx="23">
                  <c:v>146988.84153999275</c:v>
                </c:pt>
                <c:pt idx="24">
                  <c:v>142682.06848287096</c:v>
                </c:pt>
                <c:pt idx="25">
                  <c:v>137688.19608597047</c:v>
                </c:pt>
                <c:pt idx="26">
                  <c:v>134631.51813286194</c:v>
                </c:pt>
                <c:pt idx="27">
                  <c:v>137620.33783541148</c:v>
                </c:pt>
                <c:pt idx="28">
                  <c:v>137895.57851108231</c:v>
                </c:pt>
                <c:pt idx="29">
                  <c:v>141315.38885815715</c:v>
                </c:pt>
                <c:pt idx="30">
                  <c:v>140340.31267503588</c:v>
                </c:pt>
                <c:pt idx="31">
                  <c:v>135695.04832549219</c:v>
                </c:pt>
                <c:pt idx="32">
                  <c:v>134500.93190022785</c:v>
                </c:pt>
                <c:pt idx="33">
                  <c:v>132214.41605792398</c:v>
                </c:pt>
                <c:pt idx="34">
                  <c:v>133814.21049222487</c:v>
                </c:pt>
                <c:pt idx="35">
                  <c:v>135687.60943911603</c:v>
                </c:pt>
                <c:pt idx="36">
                  <c:v>137641.51101503929</c:v>
                </c:pt>
                <c:pt idx="37">
                  <c:v>133044.28454713698</c:v>
                </c:pt>
                <c:pt idx="38">
                  <c:v>134321.5096787895</c:v>
                </c:pt>
                <c:pt idx="39">
                  <c:v>136645.27179623258</c:v>
                </c:pt>
                <c:pt idx="40">
                  <c:v>162525.88627443905</c:v>
                </c:pt>
                <c:pt idx="41">
                  <c:v>167499.17839443687</c:v>
                </c:pt>
                <c:pt idx="42">
                  <c:v>169157.42026054178</c:v>
                </c:pt>
                <c:pt idx="43">
                  <c:v>178985.46637767926</c:v>
                </c:pt>
                <c:pt idx="44">
                  <c:v>182081.91494601313</c:v>
                </c:pt>
                <c:pt idx="45">
                  <c:v>186925.29388357708</c:v>
                </c:pt>
                <c:pt idx="46">
                  <c:v>187467.37723583943</c:v>
                </c:pt>
                <c:pt idx="47">
                  <c:v>182780.69280494345</c:v>
                </c:pt>
                <c:pt idx="48">
                  <c:v>173422.32133333033</c:v>
                </c:pt>
                <c:pt idx="49">
                  <c:v>171757.46704853035</c:v>
                </c:pt>
                <c:pt idx="50">
                  <c:v>173148.70253162345</c:v>
                </c:pt>
                <c:pt idx="51">
                  <c:v>169581.83925947201</c:v>
                </c:pt>
                <c:pt idx="52">
                  <c:v>170090.58477725039</c:v>
                </c:pt>
                <c:pt idx="53">
                  <c:v>174206.77692885985</c:v>
                </c:pt>
                <c:pt idx="54">
                  <c:v>164172.46657775753</c:v>
                </c:pt>
                <c:pt idx="55">
                  <c:v>173825.80761252966</c:v>
                </c:pt>
                <c:pt idx="56">
                  <c:v>173912.72051633592</c:v>
                </c:pt>
                <c:pt idx="57">
                  <c:v>172677.94020066992</c:v>
                </c:pt>
                <c:pt idx="58">
                  <c:v>176166.03459272344</c:v>
                </c:pt>
                <c:pt idx="59">
                  <c:v>176465.51685153108</c:v>
                </c:pt>
                <c:pt idx="60">
                  <c:v>172989.1461695559</c:v>
                </c:pt>
                <c:pt idx="61">
                  <c:v>171968.51020715552</c:v>
                </c:pt>
                <c:pt idx="62">
                  <c:v>169096.636086696</c:v>
                </c:pt>
                <c:pt idx="63">
                  <c:v>170466.31883899824</c:v>
                </c:pt>
                <c:pt idx="64">
                  <c:v>158516.62988838446</c:v>
                </c:pt>
                <c:pt idx="65">
                  <c:v>162099.10572386193</c:v>
                </c:pt>
                <c:pt idx="66">
                  <c:v>163250.00937450136</c:v>
                </c:pt>
                <c:pt idx="67">
                  <c:v>176473.26013383595</c:v>
                </c:pt>
                <c:pt idx="68">
                  <c:v>181114.50687535584</c:v>
                </c:pt>
                <c:pt idx="69">
                  <c:v>183976.11608398648</c:v>
                </c:pt>
                <c:pt idx="70">
                  <c:v>185650.29874035076</c:v>
                </c:pt>
                <c:pt idx="71">
                  <c:v>177500.25062564935</c:v>
                </c:pt>
                <c:pt idx="72">
                  <c:v>184990.76120205177</c:v>
                </c:pt>
                <c:pt idx="73">
                  <c:v>167250.147202775</c:v>
                </c:pt>
                <c:pt idx="74">
                  <c:v>169089.89882200552</c:v>
                </c:pt>
                <c:pt idx="75">
                  <c:v>172218.06195021261</c:v>
                </c:pt>
                <c:pt idx="76">
                  <c:v>168498.15181208804</c:v>
                </c:pt>
                <c:pt idx="77">
                  <c:v>163224.15966036968</c:v>
                </c:pt>
                <c:pt idx="78">
                  <c:v>166961.99291659213</c:v>
                </c:pt>
                <c:pt idx="79">
                  <c:v>173122.89045521436</c:v>
                </c:pt>
                <c:pt idx="80">
                  <c:v>164518.68279959023</c:v>
                </c:pt>
                <c:pt idx="81">
                  <c:v>167874.86392870187</c:v>
                </c:pt>
                <c:pt idx="82">
                  <c:v>187835.18524982451</c:v>
                </c:pt>
                <c:pt idx="83">
                  <c:v>197846.80062364016</c:v>
                </c:pt>
                <c:pt idx="84">
                  <c:v>180871.54513013182</c:v>
                </c:pt>
                <c:pt idx="85">
                  <c:v>173636.68332492653</c:v>
                </c:pt>
                <c:pt idx="86">
                  <c:v>186642.07090596351</c:v>
                </c:pt>
                <c:pt idx="87">
                  <c:v>190356.24811699218</c:v>
                </c:pt>
                <c:pt idx="88">
                  <c:v>188985.68313054985</c:v>
                </c:pt>
                <c:pt idx="89">
                  <c:v>190119.59722933316</c:v>
                </c:pt>
                <c:pt idx="90">
                  <c:v>192515.10415442273</c:v>
                </c:pt>
                <c:pt idx="91">
                  <c:v>184082.94259245903</c:v>
                </c:pt>
                <c:pt idx="92">
                  <c:v>183309.79423357072</c:v>
                </c:pt>
                <c:pt idx="93">
                  <c:v>173924.3327688119</c:v>
                </c:pt>
                <c:pt idx="94">
                  <c:v>155888.37946068612</c:v>
                </c:pt>
                <c:pt idx="95">
                  <c:v>161235.35087618764</c:v>
                </c:pt>
                <c:pt idx="96">
                  <c:v>159832.60332356481</c:v>
                </c:pt>
                <c:pt idx="97">
                  <c:v>162837.45626604781</c:v>
                </c:pt>
                <c:pt idx="98">
                  <c:v>158799.08735064982</c:v>
                </c:pt>
                <c:pt idx="99">
                  <c:v>153812.79600783941</c:v>
                </c:pt>
                <c:pt idx="100">
                  <c:v>198495.41324811676</c:v>
                </c:pt>
                <c:pt idx="101">
                  <c:v>201274.34903359041</c:v>
                </c:pt>
                <c:pt idx="102">
                  <c:v>197067.71513878836</c:v>
                </c:pt>
                <c:pt idx="103">
                  <c:v>203925.67162561818</c:v>
                </c:pt>
                <c:pt idx="104">
                  <c:v>202294.26625261325</c:v>
                </c:pt>
                <c:pt idx="105">
                  <c:v>181114.05657596464</c:v>
                </c:pt>
                <c:pt idx="106">
                  <c:v>164379.11774834551</c:v>
                </c:pt>
                <c:pt idx="107">
                  <c:v>169326.92919257071</c:v>
                </c:pt>
                <c:pt idx="108">
                  <c:v>161250.03467008509</c:v>
                </c:pt>
                <c:pt idx="109">
                  <c:v>160153.5344343285</c:v>
                </c:pt>
                <c:pt idx="110">
                  <c:v>164910.09440702805</c:v>
                </c:pt>
                <c:pt idx="111">
                  <c:v>164646.23825597679</c:v>
                </c:pt>
                <c:pt idx="112">
                  <c:v>163839.47168852249</c:v>
                </c:pt>
                <c:pt idx="113">
                  <c:v>165281.25903938149</c:v>
                </c:pt>
                <c:pt idx="114">
                  <c:v>165942.38407553901</c:v>
                </c:pt>
                <c:pt idx="115">
                  <c:v>157728.23606379982</c:v>
                </c:pt>
                <c:pt idx="116">
                  <c:v>141639.95598529224</c:v>
                </c:pt>
                <c:pt idx="117">
                  <c:v>144869.34698175688</c:v>
                </c:pt>
                <c:pt idx="118">
                  <c:v>174712.43245999879</c:v>
                </c:pt>
                <c:pt idx="119">
                  <c:v>168300.48618871684</c:v>
                </c:pt>
                <c:pt idx="120">
                  <c:v>161231.86576879071</c:v>
                </c:pt>
                <c:pt idx="121">
                  <c:v>163182.77134459309</c:v>
                </c:pt>
                <c:pt idx="122">
                  <c:v>162986.95201897959</c:v>
                </c:pt>
                <c:pt idx="123">
                  <c:v>160362.862091474</c:v>
                </c:pt>
                <c:pt idx="124">
                  <c:v>162078.74471585275</c:v>
                </c:pt>
                <c:pt idx="125">
                  <c:v>158205.06271714385</c:v>
                </c:pt>
                <c:pt idx="126">
                  <c:v>163979.54750631959</c:v>
                </c:pt>
                <c:pt idx="127">
                  <c:v>163110.45590453609</c:v>
                </c:pt>
                <c:pt idx="128">
                  <c:v>147941.18350541423</c:v>
                </c:pt>
                <c:pt idx="129">
                  <c:v>145618.50692437921</c:v>
                </c:pt>
                <c:pt idx="130">
                  <c:v>145458.32656676241</c:v>
                </c:pt>
                <c:pt idx="131">
                  <c:v>131857.97303277013</c:v>
                </c:pt>
                <c:pt idx="132">
                  <c:v>108334.51064372393</c:v>
                </c:pt>
                <c:pt idx="133">
                  <c:v>111443.7110991988</c:v>
                </c:pt>
                <c:pt idx="134">
                  <c:v>124438.04781336538</c:v>
                </c:pt>
                <c:pt idx="135">
                  <c:v>110650.3121156445</c:v>
                </c:pt>
                <c:pt idx="136">
                  <c:v>111513.38455014653</c:v>
                </c:pt>
                <c:pt idx="137">
                  <c:v>109182.75481304846</c:v>
                </c:pt>
                <c:pt idx="138">
                  <c:v>107370.32108315187</c:v>
                </c:pt>
                <c:pt idx="139">
                  <c:v>108723.18712879957</c:v>
                </c:pt>
                <c:pt idx="140">
                  <c:v>105418.00224008407</c:v>
                </c:pt>
                <c:pt idx="141">
                  <c:v>105723.7144465803</c:v>
                </c:pt>
                <c:pt idx="142">
                  <c:v>109276.03125198541</c:v>
                </c:pt>
                <c:pt idx="143">
                  <c:v>110281.37073950368</c:v>
                </c:pt>
                <c:pt idx="144">
                  <c:v>115045.52595545023</c:v>
                </c:pt>
                <c:pt idx="145">
                  <c:v>143737.88012873952</c:v>
                </c:pt>
                <c:pt idx="146">
                  <c:v>151097.25959133098</c:v>
                </c:pt>
                <c:pt idx="147">
                  <c:v>140203.147174796</c:v>
                </c:pt>
                <c:pt idx="148">
                  <c:v>142292.17406770046</c:v>
                </c:pt>
                <c:pt idx="149">
                  <c:v>147286.62937747673</c:v>
                </c:pt>
                <c:pt idx="150">
                  <c:v>149687.40143632959</c:v>
                </c:pt>
                <c:pt idx="151">
                  <c:v>149388.02663345693</c:v>
                </c:pt>
                <c:pt idx="152">
                  <c:v>150807.21288647479</c:v>
                </c:pt>
                <c:pt idx="153">
                  <c:v>149555.51301951706</c:v>
                </c:pt>
                <c:pt idx="154">
                  <c:v>177866.37163411165</c:v>
                </c:pt>
                <c:pt idx="155">
                  <c:v>179058.07632406018</c:v>
                </c:pt>
                <c:pt idx="156">
                  <c:v>166703.06905770005</c:v>
                </c:pt>
                <c:pt idx="157">
                  <c:v>183173.33228060082</c:v>
                </c:pt>
                <c:pt idx="158">
                  <c:v>185664.48959961699</c:v>
                </c:pt>
                <c:pt idx="159">
                  <c:v>189025.01686137007</c:v>
                </c:pt>
                <c:pt idx="160">
                  <c:v>180934.74613970343</c:v>
                </c:pt>
                <c:pt idx="161">
                  <c:v>182780.2805503284</c:v>
                </c:pt>
                <c:pt idx="162">
                  <c:v>181043.86788510031</c:v>
                </c:pt>
                <c:pt idx="163">
                  <c:v>193264.32896734457</c:v>
                </c:pt>
                <c:pt idx="164">
                  <c:v>193708.83692396944</c:v>
                </c:pt>
                <c:pt idx="165">
                  <c:v>201941.46249323816</c:v>
                </c:pt>
                <c:pt idx="166">
                  <c:v>195095.64691471736</c:v>
                </c:pt>
                <c:pt idx="167">
                  <c:v>199894.99982881939</c:v>
                </c:pt>
                <c:pt idx="168">
                  <c:v>218745.09831267706</c:v>
                </c:pt>
                <c:pt idx="169">
                  <c:v>215026.43164136156</c:v>
                </c:pt>
                <c:pt idx="170">
                  <c:v>212725.64882279898</c:v>
                </c:pt>
                <c:pt idx="171">
                  <c:v>208300.95532728476</c:v>
                </c:pt>
                <c:pt idx="172">
                  <c:v>212279.50357403586</c:v>
                </c:pt>
                <c:pt idx="173">
                  <c:v>217331.75575909793</c:v>
                </c:pt>
                <c:pt idx="174">
                  <c:v>220830.7970268194</c:v>
                </c:pt>
                <c:pt idx="175">
                  <c:v>218997.9014114968</c:v>
                </c:pt>
                <c:pt idx="176">
                  <c:v>206865.41767329987</c:v>
                </c:pt>
                <c:pt idx="177">
                  <c:v>201631.72260616539</c:v>
                </c:pt>
                <c:pt idx="178">
                  <c:v>206087.78367576166</c:v>
                </c:pt>
                <c:pt idx="179">
                  <c:v>200791.32763529458</c:v>
                </c:pt>
                <c:pt idx="180">
                  <c:v>204345.3341344393</c:v>
                </c:pt>
                <c:pt idx="181">
                  <c:v>207573.99041376344</c:v>
                </c:pt>
                <c:pt idx="182">
                  <c:v>208134.44018788059</c:v>
                </c:pt>
                <c:pt idx="183">
                  <c:v>211755.97944714973</c:v>
                </c:pt>
                <c:pt idx="184">
                  <c:v>208071.42540476934</c:v>
                </c:pt>
                <c:pt idx="185">
                  <c:v>207613.66826887886</c:v>
                </c:pt>
                <c:pt idx="186">
                  <c:v>199080.74650302794</c:v>
                </c:pt>
                <c:pt idx="187">
                  <c:v>200076.15023554306</c:v>
                </c:pt>
                <c:pt idx="188">
                  <c:v>202917.23156888777</c:v>
                </c:pt>
                <c:pt idx="189">
                  <c:v>202917.23156888777</c:v>
                </c:pt>
                <c:pt idx="190">
                  <c:v>202917.23156888777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1A7-B499-3A13D471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09256"/>
        <c:axId val="1125808176"/>
      </c:lineChart>
      <c:dateAx>
        <c:axId val="1125809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8176"/>
        <c:crosses val="autoZero"/>
        <c:auto val="1"/>
        <c:lblOffset val="100"/>
        <c:baseTimeUnit val="days"/>
      </c:dateAx>
      <c:valAx>
        <c:axId val="1125808176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3</xdr:row>
      <xdr:rowOff>128587</xdr:rowOff>
    </xdr:from>
    <xdr:to>
      <xdr:col>44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29B4-8275-02D9-6438-DBF53D0F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52F0-AF1E-40F6-9840-873309360001}">
  <dimension ref="A1:S2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5" x14ac:dyDescent="0.25"/>
  <cols>
    <col min="1" max="1" width="19" customWidth="1"/>
    <col min="2" max="2" width="20.28515625" customWidth="1"/>
    <col min="3" max="3" width="19.7109375" customWidth="1"/>
    <col min="4" max="4" width="18.42578125" customWidth="1"/>
    <col min="5" max="5" width="14.7109375" customWidth="1"/>
    <col min="15" max="16" width="13.28515625" bestFit="1" customWidth="1"/>
    <col min="17" max="17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>
        <v>1</v>
      </c>
      <c r="B2" t="s">
        <v>14</v>
      </c>
      <c r="C2" t="s">
        <v>15</v>
      </c>
      <c r="D2" s="1">
        <v>40043</v>
      </c>
      <c r="E2">
        <v>1013841.94</v>
      </c>
      <c r="F2">
        <v>1</v>
      </c>
      <c r="G2">
        <v>4179.63</v>
      </c>
      <c r="H2">
        <v>0.41</v>
      </c>
      <c r="I2">
        <v>4179.63</v>
      </c>
      <c r="J2">
        <v>0.42</v>
      </c>
      <c r="K2">
        <v>4179.63</v>
      </c>
      <c r="L2">
        <v>0.41</v>
      </c>
      <c r="M2">
        <v>3193.17</v>
      </c>
      <c r="N2">
        <v>0.31</v>
      </c>
      <c r="O2" s="2">
        <f>IF(ISNUMBER(O1),O1*(1+H4/100),100000)</f>
        <v>100000</v>
      </c>
      <c r="P2" s="2">
        <f>IF(ISNUMBER(P1),MAX(P1,O2),O2)</f>
        <v>100000</v>
      </c>
      <c r="Q2" s="3">
        <f>(O2-P2)/P2</f>
        <v>0</v>
      </c>
      <c r="R2" s="3">
        <f>MIN(Q2:Q209)</f>
        <v>-0.48305673631116819</v>
      </c>
      <c r="S2">
        <f>O192/O2 * 100</f>
        <v>202.91723156888776</v>
      </c>
    </row>
    <row r="3" spans="1:19" x14ac:dyDescent="0.25">
      <c r="A3">
        <v>2</v>
      </c>
      <c r="B3" t="s">
        <v>14</v>
      </c>
      <c r="C3" t="s">
        <v>16</v>
      </c>
      <c r="D3" s="1">
        <v>40058</v>
      </c>
      <c r="E3">
        <v>1024655.2</v>
      </c>
      <c r="F3">
        <v>1</v>
      </c>
      <c r="G3">
        <v>-35263.839999999997</v>
      </c>
      <c r="H3">
        <v>-3.56</v>
      </c>
      <c r="I3">
        <v>-31084.21</v>
      </c>
      <c r="J3">
        <v>-3.51</v>
      </c>
      <c r="K3">
        <v>0</v>
      </c>
      <c r="L3">
        <v>0</v>
      </c>
      <c r="M3">
        <v>35263.839999999997</v>
      </c>
      <c r="N3">
        <v>3.56</v>
      </c>
      <c r="O3" s="2">
        <f t="shared" ref="O3:O66" si="0">IF(ISNUMBER(O2),O2*(1+H5/100),100000)</f>
        <v>114460</v>
      </c>
      <c r="P3" s="2">
        <f t="shared" ref="P3:P66" si="1">IF(ISNUMBER(P2),MAX(P2,O3),O3)</f>
        <v>114460</v>
      </c>
      <c r="Q3" s="3">
        <f t="shared" ref="Q3:Q66" si="2">(O3-P3)/P3</f>
        <v>0</v>
      </c>
    </row>
    <row r="4" spans="1:19" x14ac:dyDescent="0.25">
      <c r="A4">
        <v>3</v>
      </c>
      <c r="B4" t="s">
        <v>14</v>
      </c>
      <c r="C4" t="s">
        <v>15</v>
      </c>
      <c r="D4" s="1">
        <v>40088</v>
      </c>
      <c r="E4">
        <v>871300.94</v>
      </c>
      <c r="F4">
        <v>1</v>
      </c>
      <c r="G4">
        <v>-15201.16</v>
      </c>
      <c r="H4">
        <v>-1.78</v>
      </c>
      <c r="I4">
        <v>-46285.37</v>
      </c>
      <c r="J4">
        <v>-1.57</v>
      </c>
      <c r="K4">
        <v>0</v>
      </c>
      <c r="L4">
        <v>0</v>
      </c>
      <c r="M4">
        <v>15201.16</v>
      </c>
      <c r="N4">
        <v>1.78</v>
      </c>
      <c r="O4" s="2">
        <f t="shared" si="0"/>
        <v>118592.00600000001</v>
      </c>
      <c r="P4" s="2">
        <f t="shared" si="1"/>
        <v>118592.00600000001</v>
      </c>
      <c r="Q4" s="3">
        <f t="shared" si="2"/>
        <v>0</v>
      </c>
    </row>
    <row r="5" spans="1:19" x14ac:dyDescent="0.25">
      <c r="A5">
        <v>4</v>
      </c>
      <c r="B5" t="s">
        <v>14</v>
      </c>
      <c r="C5" t="s">
        <v>15</v>
      </c>
      <c r="D5" s="1">
        <v>40114</v>
      </c>
      <c r="E5">
        <v>732858.44</v>
      </c>
      <c r="F5">
        <v>1</v>
      </c>
      <c r="G5">
        <v>123860.77</v>
      </c>
      <c r="H5">
        <v>14.46</v>
      </c>
      <c r="I5">
        <v>77575.399999999994</v>
      </c>
      <c r="J5">
        <v>12.99</v>
      </c>
      <c r="K5">
        <v>182353.76</v>
      </c>
      <c r="L5">
        <v>21.29</v>
      </c>
      <c r="M5">
        <v>1310.88</v>
      </c>
      <c r="N5">
        <v>0.15</v>
      </c>
      <c r="O5" s="2">
        <f t="shared" si="0"/>
        <v>117145.18352680001</v>
      </c>
      <c r="P5" s="2">
        <f t="shared" si="1"/>
        <v>118592.00600000001</v>
      </c>
      <c r="Q5" s="3">
        <f t="shared" si="2"/>
        <v>-1.2199999999999952E-2</v>
      </c>
    </row>
    <row r="6" spans="1:19" x14ac:dyDescent="0.25">
      <c r="A6">
        <v>5</v>
      </c>
      <c r="B6" t="s">
        <v>14</v>
      </c>
      <c r="C6" t="s">
        <v>15</v>
      </c>
      <c r="D6" s="1">
        <v>40147</v>
      </c>
      <c r="E6">
        <v>664238.5</v>
      </c>
      <c r="F6">
        <v>1</v>
      </c>
      <c r="G6">
        <v>24872.51</v>
      </c>
      <c r="H6">
        <v>3.61</v>
      </c>
      <c r="I6">
        <v>102447.91</v>
      </c>
      <c r="J6">
        <v>2.31</v>
      </c>
      <c r="K6">
        <v>50135.040000000001</v>
      </c>
      <c r="L6">
        <v>7.28</v>
      </c>
      <c r="M6">
        <v>1474.4</v>
      </c>
      <c r="N6">
        <v>0.21</v>
      </c>
      <c r="O6" s="2">
        <f t="shared" si="0"/>
        <v>115844.87198965253</v>
      </c>
      <c r="P6" s="2">
        <f t="shared" si="1"/>
        <v>118592.00600000001</v>
      </c>
      <c r="Q6" s="3">
        <f t="shared" si="2"/>
        <v>-2.3164579999999994E-2</v>
      </c>
    </row>
    <row r="7" spans="1:19" x14ac:dyDescent="0.25">
      <c r="A7">
        <v>6</v>
      </c>
      <c r="B7" t="s">
        <v>14</v>
      </c>
      <c r="C7" t="s">
        <v>16</v>
      </c>
      <c r="D7" s="1">
        <v>40203</v>
      </c>
      <c r="E7">
        <v>506429.44</v>
      </c>
      <c r="F7">
        <v>2</v>
      </c>
      <c r="G7">
        <v>-12186.94</v>
      </c>
      <c r="H7">
        <v>-1.22</v>
      </c>
      <c r="I7">
        <v>90260.97</v>
      </c>
      <c r="J7">
        <v>-1.1100000000000001</v>
      </c>
      <c r="K7">
        <v>0</v>
      </c>
      <c r="L7">
        <v>0</v>
      </c>
      <c r="M7">
        <v>56096.06</v>
      </c>
      <c r="N7">
        <v>5.61</v>
      </c>
      <c r="O7" s="2">
        <f t="shared" si="0"/>
        <v>115647.93570727011</v>
      </c>
      <c r="P7" s="2">
        <f t="shared" si="1"/>
        <v>118592.00600000001</v>
      </c>
      <c r="Q7" s="3">
        <f t="shared" si="2"/>
        <v>-2.482520021400008E-2</v>
      </c>
    </row>
    <row r="8" spans="1:19" x14ac:dyDescent="0.25">
      <c r="A8">
        <v>7</v>
      </c>
      <c r="B8" t="s">
        <v>14</v>
      </c>
      <c r="C8" t="s">
        <v>16</v>
      </c>
      <c r="D8" s="1">
        <v>40214</v>
      </c>
      <c r="E8">
        <v>522977.28000000003</v>
      </c>
      <c r="F8">
        <v>2</v>
      </c>
      <c r="G8">
        <v>-11529.26</v>
      </c>
      <c r="H8">
        <v>-1.1100000000000001</v>
      </c>
      <c r="I8">
        <v>78731.710000000006</v>
      </c>
      <c r="J8">
        <v>-1.06</v>
      </c>
      <c r="K8">
        <v>0</v>
      </c>
      <c r="L8">
        <v>0</v>
      </c>
      <c r="M8">
        <v>27585.58</v>
      </c>
      <c r="N8">
        <v>2.67</v>
      </c>
      <c r="O8" s="2">
        <f t="shared" si="0"/>
        <v>114676.49304732904</v>
      </c>
      <c r="P8" s="2">
        <f t="shared" si="1"/>
        <v>118592.00600000001</v>
      </c>
      <c r="Q8" s="3">
        <f t="shared" si="2"/>
        <v>-3.3016668532202448E-2</v>
      </c>
    </row>
    <row r="9" spans="1:19" x14ac:dyDescent="0.25">
      <c r="A9">
        <v>8</v>
      </c>
      <c r="B9" t="s">
        <v>14</v>
      </c>
      <c r="C9" t="s">
        <v>15</v>
      </c>
      <c r="D9" s="1">
        <v>40287</v>
      </c>
      <c r="E9">
        <v>331776</v>
      </c>
      <c r="F9">
        <v>3</v>
      </c>
      <c r="G9">
        <v>-1652.1</v>
      </c>
      <c r="H9">
        <v>-0.17</v>
      </c>
      <c r="I9">
        <v>77079.61</v>
      </c>
      <c r="J9">
        <v>-0.15</v>
      </c>
      <c r="K9">
        <v>12110.46</v>
      </c>
      <c r="L9">
        <v>1.22</v>
      </c>
      <c r="M9">
        <v>27702.66</v>
      </c>
      <c r="N9">
        <v>2.79</v>
      </c>
      <c r="O9" s="2">
        <f t="shared" si="0"/>
        <v>116717.73462357151</v>
      </c>
      <c r="P9" s="2">
        <f t="shared" si="1"/>
        <v>118592.00600000001</v>
      </c>
      <c r="Q9" s="3">
        <f t="shared" si="2"/>
        <v>-1.5804365232075589E-2</v>
      </c>
    </row>
    <row r="10" spans="1:19" x14ac:dyDescent="0.25">
      <c r="A10">
        <v>9</v>
      </c>
      <c r="B10" t="s">
        <v>14</v>
      </c>
      <c r="C10" t="s">
        <v>16</v>
      </c>
      <c r="D10" s="1">
        <v>40296</v>
      </c>
      <c r="E10">
        <v>329154.56</v>
      </c>
      <c r="F10">
        <v>3</v>
      </c>
      <c r="G10">
        <v>-8217.24</v>
      </c>
      <c r="H10">
        <v>-0.84</v>
      </c>
      <c r="I10">
        <v>68862.37</v>
      </c>
      <c r="J10">
        <v>-0.76</v>
      </c>
      <c r="K10">
        <v>0</v>
      </c>
      <c r="L10">
        <v>0</v>
      </c>
      <c r="M10">
        <v>33285.24</v>
      </c>
      <c r="N10">
        <v>3.4</v>
      </c>
      <c r="O10" s="2">
        <f t="shared" si="0"/>
        <v>133571.77550321523</v>
      </c>
      <c r="P10" s="2">
        <f t="shared" si="1"/>
        <v>133571.77550321523</v>
      </c>
      <c r="Q10" s="3">
        <f t="shared" si="2"/>
        <v>0</v>
      </c>
    </row>
    <row r="11" spans="1:19" x14ac:dyDescent="0.25">
      <c r="A11">
        <v>10</v>
      </c>
      <c r="B11" t="s">
        <v>14</v>
      </c>
      <c r="C11" t="s">
        <v>15</v>
      </c>
      <c r="D11" s="1">
        <v>40316</v>
      </c>
      <c r="E11">
        <v>454609.44</v>
      </c>
      <c r="F11">
        <v>2</v>
      </c>
      <c r="G11">
        <v>16482.3</v>
      </c>
      <c r="H11">
        <v>1.78</v>
      </c>
      <c r="I11">
        <v>85344.67</v>
      </c>
      <c r="J11">
        <v>1.54</v>
      </c>
      <c r="K11">
        <v>90117.18</v>
      </c>
      <c r="L11">
        <v>9.74</v>
      </c>
      <c r="M11">
        <v>24570.82</v>
      </c>
      <c r="N11">
        <v>2.65</v>
      </c>
      <c r="O11" s="2">
        <f t="shared" si="0"/>
        <v>134733.84995009319</v>
      </c>
      <c r="P11" s="2">
        <f t="shared" si="1"/>
        <v>134733.84995009319</v>
      </c>
      <c r="Q11" s="3">
        <f t="shared" si="2"/>
        <v>0</v>
      </c>
    </row>
    <row r="12" spans="1:19" x14ac:dyDescent="0.25">
      <c r="A12">
        <v>11</v>
      </c>
      <c r="B12" t="s">
        <v>14</v>
      </c>
      <c r="C12" t="s">
        <v>15</v>
      </c>
      <c r="D12" s="1">
        <v>40353</v>
      </c>
      <c r="E12">
        <v>458261</v>
      </c>
      <c r="F12">
        <v>1</v>
      </c>
      <c r="G12">
        <v>77341.36</v>
      </c>
      <c r="H12">
        <v>14.44</v>
      </c>
      <c r="I12">
        <v>162686.03</v>
      </c>
      <c r="J12">
        <v>7.13</v>
      </c>
      <c r="K12">
        <v>141894.82999999999</v>
      </c>
      <c r="L12">
        <v>26.49</v>
      </c>
      <c r="M12">
        <v>2612.21</v>
      </c>
      <c r="N12">
        <v>0.49</v>
      </c>
      <c r="O12" s="2">
        <f t="shared" si="0"/>
        <v>153434.90832316614</v>
      </c>
      <c r="P12" s="2">
        <f t="shared" si="1"/>
        <v>153434.90832316614</v>
      </c>
      <c r="Q12" s="3">
        <f t="shared" si="2"/>
        <v>0</v>
      </c>
    </row>
    <row r="13" spans="1:19" x14ac:dyDescent="0.25">
      <c r="A13">
        <v>12</v>
      </c>
      <c r="B13" t="s">
        <v>14</v>
      </c>
      <c r="C13" t="s">
        <v>15</v>
      </c>
      <c r="D13" s="1">
        <v>40378</v>
      </c>
      <c r="E13">
        <v>443023.2</v>
      </c>
      <c r="F13">
        <v>2</v>
      </c>
      <c r="G13">
        <v>7818.84</v>
      </c>
      <c r="H13">
        <v>0.87</v>
      </c>
      <c r="I13">
        <v>170504.87</v>
      </c>
      <c r="J13">
        <v>0.67</v>
      </c>
      <c r="K13">
        <v>7818.84</v>
      </c>
      <c r="L13">
        <v>0.87</v>
      </c>
      <c r="M13">
        <v>18723.88</v>
      </c>
      <c r="N13">
        <v>2.09</v>
      </c>
      <c r="O13" s="2">
        <f t="shared" si="0"/>
        <v>149031.32645429127</v>
      </c>
      <c r="P13" s="2">
        <f t="shared" si="1"/>
        <v>153434.90832316614</v>
      </c>
      <c r="Q13" s="3">
        <f t="shared" si="2"/>
        <v>-2.870000000000001E-2</v>
      </c>
    </row>
    <row r="14" spans="1:19" x14ac:dyDescent="0.25">
      <c r="A14">
        <v>13</v>
      </c>
      <c r="B14" t="s">
        <v>14</v>
      </c>
      <c r="C14" t="s">
        <v>15</v>
      </c>
      <c r="D14" s="1">
        <v>40402</v>
      </c>
      <c r="E14">
        <v>387153.9</v>
      </c>
      <c r="F14">
        <v>2</v>
      </c>
      <c r="G14">
        <v>124846.08</v>
      </c>
      <c r="H14">
        <v>13.88</v>
      </c>
      <c r="I14">
        <v>295350.95</v>
      </c>
      <c r="J14">
        <v>10.67</v>
      </c>
      <c r="K14">
        <v>210698.56</v>
      </c>
      <c r="L14">
        <v>23.43</v>
      </c>
      <c r="M14">
        <v>2293.44</v>
      </c>
      <c r="N14">
        <v>0.26</v>
      </c>
      <c r="O14" s="2">
        <f t="shared" si="0"/>
        <v>148315.97608731067</v>
      </c>
      <c r="P14" s="2">
        <f t="shared" si="1"/>
        <v>153434.90832316614</v>
      </c>
      <c r="Q14" s="3">
        <f t="shared" si="2"/>
        <v>-3.3362239999999981E-2</v>
      </c>
    </row>
    <row r="15" spans="1:19" x14ac:dyDescent="0.25">
      <c r="A15">
        <v>14</v>
      </c>
      <c r="B15" t="s">
        <v>14</v>
      </c>
      <c r="C15" t="s">
        <v>16</v>
      </c>
      <c r="D15" s="1">
        <v>40406</v>
      </c>
      <c r="E15">
        <v>393871.2</v>
      </c>
      <c r="F15">
        <v>2</v>
      </c>
      <c r="G15">
        <v>-21954.240000000002</v>
      </c>
      <c r="H15">
        <v>-2.87</v>
      </c>
      <c r="I15">
        <v>273396.71000000002</v>
      </c>
      <c r="J15">
        <v>-1.69</v>
      </c>
      <c r="K15">
        <v>7864.32</v>
      </c>
      <c r="L15">
        <v>1.03</v>
      </c>
      <c r="M15">
        <v>21954.240000000002</v>
      </c>
      <c r="N15">
        <v>2.87</v>
      </c>
      <c r="O15" s="2">
        <f t="shared" si="0"/>
        <v>148330.80768491939</v>
      </c>
      <c r="P15" s="2">
        <f t="shared" si="1"/>
        <v>153434.90832316614</v>
      </c>
      <c r="Q15" s="3">
        <f t="shared" si="2"/>
        <v>-3.3265576224000067E-2</v>
      </c>
    </row>
    <row r="16" spans="1:19" x14ac:dyDescent="0.25">
      <c r="A16">
        <v>15</v>
      </c>
      <c r="B16" t="s">
        <v>14</v>
      </c>
      <c r="C16" t="s">
        <v>16</v>
      </c>
      <c r="D16" s="1">
        <v>40499</v>
      </c>
      <c r="E16">
        <v>201031.69</v>
      </c>
      <c r="F16">
        <v>5</v>
      </c>
      <c r="G16">
        <v>-4753.1000000000004</v>
      </c>
      <c r="H16">
        <v>-0.48</v>
      </c>
      <c r="I16">
        <v>268643.61</v>
      </c>
      <c r="J16">
        <v>-0.37</v>
      </c>
      <c r="K16">
        <v>0</v>
      </c>
      <c r="L16">
        <v>0</v>
      </c>
      <c r="M16">
        <v>36497.1</v>
      </c>
      <c r="N16">
        <v>3.65</v>
      </c>
      <c r="O16" s="2">
        <f t="shared" si="0"/>
        <v>151490.25388860819</v>
      </c>
      <c r="P16" s="2">
        <f t="shared" si="1"/>
        <v>153434.90832316614</v>
      </c>
      <c r="Q16" s="3">
        <f t="shared" si="2"/>
        <v>-1.2674132997571161E-2</v>
      </c>
    </row>
    <row r="17" spans="1:17" x14ac:dyDescent="0.25">
      <c r="A17">
        <v>16</v>
      </c>
      <c r="B17" t="s">
        <v>14</v>
      </c>
      <c r="C17" t="s">
        <v>15</v>
      </c>
      <c r="D17" s="1">
        <v>40512</v>
      </c>
      <c r="E17">
        <v>195297.23</v>
      </c>
      <c r="F17">
        <v>5</v>
      </c>
      <c r="G17">
        <v>95.55</v>
      </c>
      <c r="H17">
        <v>0.01</v>
      </c>
      <c r="I17">
        <v>268739.15999999997</v>
      </c>
      <c r="J17">
        <v>0.01</v>
      </c>
      <c r="K17">
        <v>32453.55</v>
      </c>
      <c r="L17">
        <v>3.32</v>
      </c>
      <c r="M17">
        <v>6458.25</v>
      </c>
      <c r="N17">
        <v>0.66</v>
      </c>
      <c r="O17" s="2">
        <f t="shared" si="0"/>
        <v>142279.64645218081</v>
      </c>
      <c r="P17" s="2">
        <f t="shared" si="1"/>
        <v>153434.90832316614</v>
      </c>
      <c r="Q17" s="3">
        <f t="shared" si="2"/>
        <v>-7.2703545711318859E-2</v>
      </c>
    </row>
    <row r="18" spans="1:17" x14ac:dyDescent="0.25">
      <c r="A18">
        <v>17</v>
      </c>
      <c r="B18" t="s">
        <v>14</v>
      </c>
      <c r="C18" t="s">
        <v>15</v>
      </c>
      <c r="D18" s="1">
        <v>40574</v>
      </c>
      <c r="E18">
        <v>129597.44</v>
      </c>
      <c r="F18">
        <v>8</v>
      </c>
      <c r="G18">
        <v>22514.880000000001</v>
      </c>
      <c r="H18">
        <v>2.13</v>
      </c>
      <c r="I18">
        <v>291254.03999999998</v>
      </c>
      <c r="J18">
        <v>1.77</v>
      </c>
      <c r="K18">
        <v>22514.880000000001</v>
      </c>
      <c r="L18">
        <v>2.13</v>
      </c>
      <c r="M18">
        <v>7959.68</v>
      </c>
      <c r="N18">
        <v>0.75</v>
      </c>
      <c r="O18" s="2">
        <f t="shared" si="0"/>
        <v>143062.18450766781</v>
      </c>
      <c r="P18" s="2">
        <f t="shared" si="1"/>
        <v>153434.90832316614</v>
      </c>
      <c r="Q18" s="3">
        <f t="shared" si="2"/>
        <v>-6.7603415212731027E-2</v>
      </c>
    </row>
    <row r="19" spans="1:17" x14ac:dyDescent="0.25">
      <c r="A19">
        <v>18</v>
      </c>
      <c r="B19" t="s">
        <v>14</v>
      </c>
      <c r="C19" t="s">
        <v>16</v>
      </c>
      <c r="D19" s="1">
        <v>40597</v>
      </c>
      <c r="E19">
        <v>133693.44</v>
      </c>
      <c r="F19">
        <v>8</v>
      </c>
      <c r="G19">
        <v>-61276.160000000003</v>
      </c>
      <c r="H19">
        <v>-6.08</v>
      </c>
      <c r="I19">
        <v>229977.88</v>
      </c>
      <c r="J19">
        <v>-4.75</v>
      </c>
      <c r="K19">
        <v>21954.240000000002</v>
      </c>
      <c r="L19">
        <v>2.1800000000000002</v>
      </c>
      <c r="M19">
        <v>68485.119999999995</v>
      </c>
      <c r="N19">
        <v>6.79</v>
      </c>
      <c r="O19" s="2">
        <f t="shared" si="0"/>
        <v>144178.06954682764</v>
      </c>
      <c r="P19" s="2">
        <f t="shared" si="1"/>
        <v>153434.90832316614</v>
      </c>
      <c r="Q19" s="3">
        <f t="shared" si="2"/>
        <v>-6.0330721851390233E-2</v>
      </c>
    </row>
    <row r="20" spans="1:17" x14ac:dyDescent="0.25">
      <c r="A20">
        <v>19</v>
      </c>
      <c r="B20" t="s">
        <v>14</v>
      </c>
      <c r="C20" t="s">
        <v>15</v>
      </c>
      <c r="D20" s="1">
        <v>40609</v>
      </c>
      <c r="E20">
        <v>133951.66</v>
      </c>
      <c r="F20">
        <v>7</v>
      </c>
      <c r="G20">
        <v>5218.29</v>
      </c>
      <c r="H20">
        <v>0.55000000000000004</v>
      </c>
      <c r="I20">
        <v>235196.17</v>
      </c>
      <c r="J20">
        <v>0.42</v>
      </c>
      <c r="K20">
        <v>66090.149999999994</v>
      </c>
      <c r="L20">
        <v>7.01</v>
      </c>
      <c r="M20">
        <v>1862.49</v>
      </c>
      <c r="N20">
        <v>0.2</v>
      </c>
      <c r="O20" s="2">
        <f t="shared" si="0"/>
        <v>139391.35763787295</v>
      </c>
      <c r="P20" s="2">
        <f t="shared" si="1"/>
        <v>153434.90832316614</v>
      </c>
      <c r="Q20" s="3">
        <f t="shared" si="2"/>
        <v>-9.1527741885924163E-2</v>
      </c>
    </row>
    <row r="21" spans="1:17" x14ac:dyDescent="0.25">
      <c r="A21">
        <v>20</v>
      </c>
      <c r="B21" t="s">
        <v>14</v>
      </c>
      <c r="C21" t="s">
        <v>15</v>
      </c>
      <c r="D21" s="1">
        <v>40611</v>
      </c>
      <c r="E21">
        <v>133669.17000000001</v>
      </c>
      <c r="F21">
        <v>7</v>
      </c>
      <c r="G21">
        <v>7339.08</v>
      </c>
      <c r="H21">
        <v>0.78</v>
      </c>
      <c r="I21">
        <v>242535.25</v>
      </c>
      <c r="J21">
        <v>0.59</v>
      </c>
      <c r="K21">
        <v>37847.949999999997</v>
      </c>
      <c r="L21">
        <v>4.01</v>
      </c>
      <c r="M21">
        <v>11751.46</v>
      </c>
      <c r="N21">
        <v>1.25</v>
      </c>
      <c r="O21" s="2">
        <f t="shared" si="0"/>
        <v>140436.79282015702</v>
      </c>
      <c r="P21" s="2">
        <f t="shared" si="1"/>
        <v>153434.90832316614</v>
      </c>
      <c r="Q21" s="3">
        <f t="shared" si="2"/>
        <v>-8.4714199950068445E-2</v>
      </c>
    </row>
    <row r="22" spans="1:17" x14ac:dyDescent="0.25">
      <c r="A22">
        <v>21</v>
      </c>
      <c r="B22" t="s">
        <v>14</v>
      </c>
      <c r="C22" t="s">
        <v>16</v>
      </c>
      <c r="D22" s="1">
        <v>40613</v>
      </c>
      <c r="E22">
        <v>141475.79999999999</v>
      </c>
      <c r="F22">
        <v>7</v>
      </c>
      <c r="G22">
        <v>-31822.77</v>
      </c>
      <c r="H22">
        <v>-3.32</v>
      </c>
      <c r="I22">
        <v>210712.48</v>
      </c>
      <c r="J22">
        <v>-2.56</v>
      </c>
      <c r="K22">
        <v>10038.07</v>
      </c>
      <c r="L22">
        <v>1.05</v>
      </c>
      <c r="M22">
        <v>31822.77</v>
      </c>
      <c r="N22">
        <v>3.32</v>
      </c>
      <c r="O22" s="2">
        <f t="shared" si="0"/>
        <v>147655.24397111309</v>
      </c>
      <c r="P22" s="2">
        <f t="shared" si="1"/>
        <v>153434.90832316614</v>
      </c>
      <c r="Q22" s="3">
        <f t="shared" si="2"/>
        <v>-3.7668509827501979E-2</v>
      </c>
    </row>
    <row r="23" spans="1:17" x14ac:dyDescent="0.25">
      <c r="A23">
        <v>22</v>
      </c>
      <c r="B23" t="s">
        <v>14</v>
      </c>
      <c r="C23" t="s">
        <v>15</v>
      </c>
      <c r="D23" s="1">
        <v>40667</v>
      </c>
      <c r="E23">
        <v>101397.78</v>
      </c>
      <c r="F23">
        <v>10</v>
      </c>
      <c r="G23">
        <v>7659.5</v>
      </c>
      <c r="H23">
        <v>0.75</v>
      </c>
      <c r="I23">
        <v>218371.98</v>
      </c>
      <c r="J23">
        <v>0.63</v>
      </c>
      <c r="K23">
        <v>24260.9</v>
      </c>
      <c r="L23">
        <v>2.37</v>
      </c>
      <c r="M23">
        <v>314.7</v>
      </c>
      <c r="N23">
        <v>0.03</v>
      </c>
      <c r="O23" s="2">
        <f t="shared" si="0"/>
        <v>144923.6219576475</v>
      </c>
      <c r="P23" s="2">
        <f t="shared" si="1"/>
        <v>153434.90832316614</v>
      </c>
      <c r="Q23" s="3">
        <f t="shared" si="2"/>
        <v>-5.5471642395693167E-2</v>
      </c>
    </row>
    <row r="24" spans="1:17" x14ac:dyDescent="0.25">
      <c r="A24">
        <v>23</v>
      </c>
      <c r="B24" t="s">
        <v>14</v>
      </c>
      <c r="C24" t="s">
        <v>16</v>
      </c>
      <c r="D24" s="1">
        <v>40669</v>
      </c>
      <c r="E24">
        <v>99082.240000000005</v>
      </c>
      <c r="F24">
        <v>9</v>
      </c>
      <c r="G24">
        <v>48291.839999999997</v>
      </c>
      <c r="H24">
        <v>5.14</v>
      </c>
      <c r="I24">
        <v>266663.82</v>
      </c>
      <c r="J24">
        <v>3.96</v>
      </c>
      <c r="K24">
        <v>48291.839999999997</v>
      </c>
      <c r="L24">
        <v>5.14</v>
      </c>
      <c r="M24">
        <v>3686.76</v>
      </c>
      <c r="N24">
        <v>0.39</v>
      </c>
      <c r="O24" s="2">
        <f t="shared" si="0"/>
        <v>145938.087311351</v>
      </c>
      <c r="P24" s="2">
        <f t="shared" si="1"/>
        <v>153434.90832316614</v>
      </c>
      <c r="Q24" s="3">
        <f t="shared" si="2"/>
        <v>-4.8859943892463203E-2</v>
      </c>
    </row>
    <row r="25" spans="1:17" x14ac:dyDescent="0.25">
      <c r="A25">
        <v>24</v>
      </c>
      <c r="B25" t="s">
        <v>14</v>
      </c>
      <c r="C25" t="s">
        <v>15</v>
      </c>
      <c r="D25" s="1">
        <v>40697</v>
      </c>
      <c r="E25">
        <v>95477.759999999995</v>
      </c>
      <c r="F25">
        <v>10</v>
      </c>
      <c r="G25">
        <v>-17362.7</v>
      </c>
      <c r="H25">
        <v>-1.85</v>
      </c>
      <c r="I25">
        <v>249301.12</v>
      </c>
      <c r="J25">
        <v>-1.37</v>
      </c>
      <c r="K25">
        <v>21958.5</v>
      </c>
      <c r="L25">
        <v>2.34</v>
      </c>
      <c r="M25">
        <v>17362.7</v>
      </c>
      <c r="N25">
        <v>1.85</v>
      </c>
      <c r="O25" s="2">
        <f t="shared" si="0"/>
        <v>146988.84153999275</v>
      </c>
      <c r="P25" s="2">
        <f t="shared" si="1"/>
        <v>153434.90832316614</v>
      </c>
      <c r="Q25" s="3">
        <f t="shared" si="2"/>
        <v>-4.2011735488488827E-2</v>
      </c>
    </row>
    <row r="26" spans="1:17" x14ac:dyDescent="0.25">
      <c r="A26">
        <v>25</v>
      </c>
      <c r="B26" t="s">
        <v>14</v>
      </c>
      <c r="C26" t="s">
        <v>15</v>
      </c>
      <c r="D26" s="1">
        <v>40702</v>
      </c>
      <c r="E26">
        <v>93110.720000000001</v>
      </c>
      <c r="F26">
        <v>10</v>
      </c>
      <c r="G26">
        <v>6594.4</v>
      </c>
      <c r="H26">
        <v>0.7</v>
      </c>
      <c r="I26">
        <v>255895.52</v>
      </c>
      <c r="J26">
        <v>0.53</v>
      </c>
      <c r="K26">
        <v>40678</v>
      </c>
      <c r="L26">
        <v>4.34</v>
      </c>
      <c r="M26">
        <v>5197.6000000000004</v>
      </c>
      <c r="N26">
        <v>0.55000000000000004</v>
      </c>
      <c r="O26" s="2">
        <f t="shared" si="0"/>
        <v>142682.06848287096</v>
      </c>
      <c r="P26" s="2">
        <f t="shared" si="1"/>
        <v>153434.90832316614</v>
      </c>
      <c r="Q26" s="3">
        <f t="shared" si="2"/>
        <v>-7.0080791638676074E-2</v>
      </c>
    </row>
    <row r="27" spans="1:17" x14ac:dyDescent="0.25">
      <c r="A27">
        <v>26</v>
      </c>
      <c r="B27" t="s">
        <v>14</v>
      </c>
      <c r="C27" t="s">
        <v>15</v>
      </c>
      <c r="D27" s="1">
        <v>40707</v>
      </c>
      <c r="E27">
        <v>93347.8</v>
      </c>
      <c r="F27">
        <v>11</v>
      </c>
      <c r="G27">
        <v>7439.41</v>
      </c>
      <c r="H27">
        <v>0.72</v>
      </c>
      <c r="I27">
        <v>263334.93</v>
      </c>
      <c r="J27">
        <v>0.59</v>
      </c>
      <c r="K27">
        <v>7439.41</v>
      </c>
      <c r="L27">
        <v>0.72</v>
      </c>
      <c r="M27">
        <v>6978.95</v>
      </c>
      <c r="N27">
        <v>0.67</v>
      </c>
      <c r="O27" s="2">
        <f t="shared" si="0"/>
        <v>137688.19608597047</v>
      </c>
      <c r="P27" s="2">
        <f t="shared" si="1"/>
        <v>153434.90832316614</v>
      </c>
      <c r="Q27" s="3">
        <f t="shared" si="2"/>
        <v>-0.10262796393132248</v>
      </c>
    </row>
    <row r="28" spans="1:17" x14ac:dyDescent="0.25">
      <c r="A28">
        <v>27</v>
      </c>
      <c r="B28" t="s">
        <v>14</v>
      </c>
      <c r="C28" t="s">
        <v>16</v>
      </c>
      <c r="D28" s="1">
        <v>40736</v>
      </c>
      <c r="E28">
        <v>92119.08</v>
      </c>
      <c r="F28">
        <v>11</v>
      </c>
      <c r="G28">
        <v>-28839.25</v>
      </c>
      <c r="H28">
        <v>-2.93</v>
      </c>
      <c r="I28">
        <v>234495.68</v>
      </c>
      <c r="J28">
        <v>-2.2799999999999998</v>
      </c>
      <c r="K28">
        <v>0</v>
      </c>
      <c r="L28">
        <v>0</v>
      </c>
      <c r="M28">
        <v>28839.25</v>
      </c>
      <c r="N28">
        <v>2.93</v>
      </c>
      <c r="O28" s="2">
        <f t="shared" si="0"/>
        <v>134631.51813286194</v>
      </c>
      <c r="P28" s="2">
        <f t="shared" si="1"/>
        <v>153434.90832316614</v>
      </c>
      <c r="Q28" s="3">
        <f t="shared" si="2"/>
        <v>-0.12254962313204705</v>
      </c>
    </row>
    <row r="29" spans="1:17" x14ac:dyDescent="0.25">
      <c r="A29">
        <v>28</v>
      </c>
      <c r="B29" t="s">
        <v>14</v>
      </c>
      <c r="C29" t="s">
        <v>16</v>
      </c>
      <c r="D29" s="1">
        <v>40752</v>
      </c>
      <c r="E29">
        <v>96010.240000000005</v>
      </c>
      <c r="F29">
        <v>11</v>
      </c>
      <c r="G29">
        <v>-35726.46</v>
      </c>
      <c r="H29">
        <v>-3.5</v>
      </c>
      <c r="I29">
        <v>198769.22</v>
      </c>
      <c r="J29">
        <v>-2.89</v>
      </c>
      <c r="K29">
        <v>0</v>
      </c>
      <c r="L29">
        <v>0</v>
      </c>
      <c r="M29">
        <v>35726.46</v>
      </c>
      <c r="N29">
        <v>3.5</v>
      </c>
      <c r="O29" s="2">
        <f t="shared" si="0"/>
        <v>137620.33783541148</v>
      </c>
      <c r="P29" s="2">
        <f t="shared" si="1"/>
        <v>153434.90832316614</v>
      </c>
      <c r="Q29" s="3">
        <f t="shared" si="2"/>
        <v>-0.10307022476557842</v>
      </c>
    </row>
    <row r="30" spans="1:17" x14ac:dyDescent="0.25">
      <c r="A30">
        <v>29</v>
      </c>
      <c r="B30" t="s">
        <v>14</v>
      </c>
      <c r="C30" t="s">
        <v>16</v>
      </c>
      <c r="D30" s="1">
        <v>40809</v>
      </c>
      <c r="E30">
        <v>205701.12</v>
      </c>
      <c r="F30">
        <v>5</v>
      </c>
      <c r="G30">
        <v>-22323.200000000001</v>
      </c>
      <c r="H30">
        <v>-2.2200000000000002</v>
      </c>
      <c r="I30">
        <v>176446.02</v>
      </c>
      <c r="J30">
        <v>-1.86</v>
      </c>
      <c r="K30">
        <v>26624</v>
      </c>
      <c r="L30">
        <v>2.65</v>
      </c>
      <c r="M30">
        <v>45670.400000000001</v>
      </c>
      <c r="N30">
        <v>4.54</v>
      </c>
      <c r="O30" s="2">
        <f t="shared" si="0"/>
        <v>137895.57851108231</v>
      </c>
      <c r="P30" s="2">
        <f t="shared" si="1"/>
        <v>153434.90832316614</v>
      </c>
      <c r="Q30" s="3">
        <f t="shared" si="2"/>
        <v>-0.10127636521510958</v>
      </c>
    </row>
    <row r="31" spans="1:17" x14ac:dyDescent="0.25">
      <c r="A31">
        <v>30</v>
      </c>
      <c r="B31" t="s">
        <v>14</v>
      </c>
      <c r="C31" t="s">
        <v>15</v>
      </c>
      <c r="D31" s="1">
        <v>40835</v>
      </c>
      <c r="E31">
        <v>185280.25</v>
      </c>
      <c r="F31">
        <v>5</v>
      </c>
      <c r="G31">
        <v>21033.05</v>
      </c>
      <c r="H31">
        <v>2.2200000000000002</v>
      </c>
      <c r="I31">
        <v>197479.07</v>
      </c>
      <c r="J31">
        <v>1.79</v>
      </c>
      <c r="K31">
        <v>98538.3</v>
      </c>
      <c r="L31">
        <v>10.4</v>
      </c>
      <c r="M31">
        <v>1199.5</v>
      </c>
      <c r="N31">
        <v>0.13</v>
      </c>
      <c r="O31" s="2">
        <f t="shared" si="0"/>
        <v>141315.38885815715</v>
      </c>
      <c r="P31" s="2">
        <f t="shared" si="1"/>
        <v>153434.90832316614</v>
      </c>
      <c r="Q31" s="3">
        <f t="shared" si="2"/>
        <v>-7.8988019072444265E-2</v>
      </c>
    </row>
    <row r="32" spans="1:17" x14ac:dyDescent="0.25">
      <c r="A32">
        <v>31</v>
      </c>
      <c r="B32" t="s">
        <v>14</v>
      </c>
      <c r="C32" t="s">
        <v>15</v>
      </c>
      <c r="D32" s="1">
        <v>40848</v>
      </c>
      <c r="E32">
        <v>189071.35999999999</v>
      </c>
      <c r="F32">
        <v>5</v>
      </c>
      <c r="G32">
        <v>1893.15</v>
      </c>
      <c r="H32">
        <v>0.2</v>
      </c>
      <c r="I32">
        <v>199372.22</v>
      </c>
      <c r="J32">
        <v>0.16</v>
      </c>
      <c r="K32">
        <v>211198.75</v>
      </c>
      <c r="L32">
        <v>22.3</v>
      </c>
      <c r="M32">
        <v>40910.050000000003</v>
      </c>
      <c r="N32">
        <v>4.32</v>
      </c>
      <c r="O32" s="2">
        <f t="shared" si="0"/>
        <v>140340.31267503588</v>
      </c>
      <c r="P32" s="2">
        <f t="shared" si="1"/>
        <v>153434.90832316614</v>
      </c>
      <c r="Q32" s="3">
        <f t="shared" si="2"/>
        <v>-8.5343001740844318E-2</v>
      </c>
    </row>
    <row r="33" spans="1:17" x14ac:dyDescent="0.25">
      <c r="A33">
        <v>32</v>
      </c>
      <c r="B33" t="s">
        <v>14</v>
      </c>
      <c r="C33" t="s">
        <v>16</v>
      </c>
      <c r="D33" s="1">
        <v>40952</v>
      </c>
      <c r="E33">
        <v>107970.56</v>
      </c>
      <c r="F33">
        <v>9</v>
      </c>
      <c r="G33">
        <v>24698.880000000001</v>
      </c>
      <c r="H33">
        <v>2.48</v>
      </c>
      <c r="I33">
        <v>224071.1</v>
      </c>
      <c r="J33">
        <v>2.06</v>
      </c>
      <c r="K33">
        <v>24698.880000000001</v>
      </c>
      <c r="L33">
        <v>2.48</v>
      </c>
      <c r="M33">
        <v>89579.88</v>
      </c>
      <c r="N33">
        <v>8.99</v>
      </c>
      <c r="O33" s="2">
        <f t="shared" si="0"/>
        <v>135695.04832549219</v>
      </c>
      <c r="P33" s="2">
        <f t="shared" si="1"/>
        <v>153434.90832316614</v>
      </c>
      <c r="Q33" s="3">
        <f t="shared" si="2"/>
        <v>-0.11561814838322242</v>
      </c>
    </row>
    <row r="34" spans="1:17" x14ac:dyDescent="0.25">
      <c r="A34">
        <v>33</v>
      </c>
      <c r="B34" t="s">
        <v>14</v>
      </c>
      <c r="C34" t="s">
        <v>15</v>
      </c>
      <c r="D34" s="1">
        <v>40997</v>
      </c>
      <c r="E34">
        <v>75407.360000000001</v>
      </c>
      <c r="F34">
        <v>14</v>
      </c>
      <c r="G34">
        <v>-7196.7</v>
      </c>
      <c r="H34">
        <v>-0.69</v>
      </c>
      <c r="I34">
        <v>216874.4</v>
      </c>
      <c r="J34">
        <v>-0.59</v>
      </c>
      <c r="K34">
        <v>54734.82</v>
      </c>
      <c r="L34">
        <v>5.22</v>
      </c>
      <c r="M34">
        <v>32428.62</v>
      </c>
      <c r="N34">
        <v>3.09</v>
      </c>
      <c r="O34" s="2">
        <f t="shared" si="0"/>
        <v>134500.93190022785</v>
      </c>
      <c r="P34" s="2">
        <f t="shared" si="1"/>
        <v>153434.90832316614</v>
      </c>
      <c r="Q34" s="3">
        <f t="shared" si="2"/>
        <v>-0.12340070867745008</v>
      </c>
    </row>
    <row r="35" spans="1:17" x14ac:dyDescent="0.25">
      <c r="A35">
        <v>34</v>
      </c>
      <c r="B35" t="s">
        <v>14</v>
      </c>
      <c r="C35" t="s">
        <v>15</v>
      </c>
      <c r="D35" s="1">
        <v>41008</v>
      </c>
      <c r="E35">
        <v>77537.240000000005</v>
      </c>
      <c r="F35">
        <v>14</v>
      </c>
      <c r="G35">
        <v>-34760.32</v>
      </c>
      <c r="H35">
        <v>-3.31</v>
      </c>
      <c r="I35">
        <v>182114.08</v>
      </c>
      <c r="J35">
        <v>-2.86</v>
      </c>
      <c r="K35">
        <v>58136.4</v>
      </c>
      <c r="L35">
        <v>5.53</v>
      </c>
      <c r="M35">
        <v>34760.32</v>
      </c>
      <c r="N35">
        <v>3.31</v>
      </c>
      <c r="O35" s="2">
        <f t="shared" si="0"/>
        <v>132214.41605792398</v>
      </c>
      <c r="P35" s="2">
        <f t="shared" si="1"/>
        <v>153434.90832316614</v>
      </c>
      <c r="Q35" s="3">
        <f t="shared" si="2"/>
        <v>-0.13830289662993339</v>
      </c>
    </row>
    <row r="36" spans="1:17" x14ac:dyDescent="0.25">
      <c r="A36">
        <v>35</v>
      </c>
      <c r="B36" t="s">
        <v>14</v>
      </c>
      <c r="C36" t="s">
        <v>15</v>
      </c>
      <c r="D36" s="1">
        <v>41038</v>
      </c>
      <c r="E36">
        <v>73564.2</v>
      </c>
      <c r="F36">
        <v>14</v>
      </c>
      <c r="G36">
        <v>-8992.9</v>
      </c>
      <c r="H36">
        <v>-0.88</v>
      </c>
      <c r="I36">
        <v>173121.18</v>
      </c>
      <c r="J36">
        <v>-0.76</v>
      </c>
      <c r="K36">
        <v>39176.620000000003</v>
      </c>
      <c r="L36">
        <v>3.84</v>
      </c>
      <c r="M36">
        <v>22754.9</v>
      </c>
      <c r="N36">
        <v>2.23</v>
      </c>
      <c r="O36" s="2">
        <f t="shared" si="0"/>
        <v>133814.21049222487</v>
      </c>
      <c r="P36" s="2">
        <f t="shared" si="1"/>
        <v>153434.90832316614</v>
      </c>
      <c r="Q36" s="3">
        <f t="shared" si="2"/>
        <v>-0.12787636167915553</v>
      </c>
    </row>
    <row r="37" spans="1:17" x14ac:dyDescent="0.25">
      <c r="A37">
        <v>36</v>
      </c>
      <c r="B37" t="s">
        <v>14</v>
      </c>
      <c r="C37" t="s">
        <v>16</v>
      </c>
      <c r="D37" s="1">
        <v>41044</v>
      </c>
      <c r="E37">
        <v>75898.880000000005</v>
      </c>
      <c r="F37">
        <v>13</v>
      </c>
      <c r="G37">
        <v>-16506.88</v>
      </c>
      <c r="H37">
        <v>-1.7</v>
      </c>
      <c r="I37">
        <v>156614.29999999999</v>
      </c>
      <c r="J37">
        <v>-1.41</v>
      </c>
      <c r="K37">
        <v>13843.96</v>
      </c>
      <c r="L37">
        <v>1.43</v>
      </c>
      <c r="M37">
        <v>16506.88</v>
      </c>
      <c r="N37">
        <v>1.7</v>
      </c>
      <c r="O37" s="2">
        <f t="shared" si="0"/>
        <v>135687.60943911603</v>
      </c>
      <c r="P37" s="2">
        <f t="shared" si="1"/>
        <v>153434.90832316614</v>
      </c>
      <c r="Q37" s="3">
        <f t="shared" si="2"/>
        <v>-0.11566663074266365</v>
      </c>
    </row>
    <row r="38" spans="1:17" x14ac:dyDescent="0.25">
      <c r="A38">
        <v>37</v>
      </c>
      <c r="B38" t="s">
        <v>14</v>
      </c>
      <c r="C38" t="s">
        <v>16</v>
      </c>
      <c r="D38" s="1">
        <v>41064</v>
      </c>
      <c r="E38">
        <v>90603.520000000004</v>
      </c>
      <c r="F38">
        <v>11</v>
      </c>
      <c r="G38">
        <v>12165.12</v>
      </c>
      <c r="H38">
        <v>1.21</v>
      </c>
      <c r="I38">
        <v>168779.42</v>
      </c>
      <c r="J38">
        <v>1.05</v>
      </c>
      <c r="K38">
        <v>27934.720000000001</v>
      </c>
      <c r="L38">
        <v>2.77</v>
      </c>
      <c r="M38">
        <v>11714.12</v>
      </c>
      <c r="N38">
        <v>1.1599999999999999</v>
      </c>
      <c r="O38" s="2">
        <f t="shared" si="0"/>
        <v>137641.51101503929</v>
      </c>
      <c r="P38" s="2">
        <f t="shared" si="1"/>
        <v>153434.90832316614</v>
      </c>
      <c r="Q38" s="3">
        <f t="shared" si="2"/>
        <v>-0.10293223022535809</v>
      </c>
    </row>
    <row r="39" spans="1:17" x14ac:dyDescent="0.25">
      <c r="A39">
        <v>38</v>
      </c>
      <c r="B39" t="s">
        <v>14</v>
      </c>
      <c r="C39" t="s">
        <v>15</v>
      </c>
      <c r="D39" s="1">
        <v>41114</v>
      </c>
      <c r="E39">
        <v>57630.720000000001</v>
      </c>
      <c r="F39">
        <v>18</v>
      </c>
      <c r="G39">
        <v>14745.6</v>
      </c>
      <c r="H39">
        <v>1.4</v>
      </c>
      <c r="I39">
        <v>183525.02</v>
      </c>
      <c r="J39">
        <v>1.26</v>
      </c>
      <c r="K39">
        <v>33177.599999999999</v>
      </c>
      <c r="L39">
        <v>3.15</v>
      </c>
      <c r="M39">
        <v>33177.599999999999</v>
      </c>
      <c r="N39">
        <v>3.15</v>
      </c>
      <c r="O39" s="2">
        <f t="shared" si="0"/>
        <v>133044.28454713698</v>
      </c>
      <c r="P39" s="2">
        <f t="shared" si="1"/>
        <v>153434.90832316614</v>
      </c>
      <c r="Q39" s="3">
        <f t="shared" si="2"/>
        <v>-0.13289429373583109</v>
      </c>
    </row>
    <row r="40" spans="1:17" x14ac:dyDescent="0.25">
      <c r="A40">
        <v>39</v>
      </c>
      <c r="B40" t="s">
        <v>14</v>
      </c>
      <c r="C40" t="s">
        <v>16</v>
      </c>
      <c r="D40" s="1">
        <v>41179</v>
      </c>
      <c r="E40">
        <v>37969.919999999998</v>
      </c>
      <c r="F40">
        <v>26</v>
      </c>
      <c r="G40">
        <v>14407.9</v>
      </c>
      <c r="H40">
        <v>1.44</v>
      </c>
      <c r="I40">
        <v>197932.92</v>
      </c>
      <c r="J40">
        <v>1.22</v>
      </c>
      <c r="K40">
        <v>14407.9</v>
      </c>
      <c r="L40">
        <v>1.44</v>
      </c>
      <c r="M40">
        <v>39905.06</v>
      </c>
      <c r="N40">
        <v>3.98</v>
      </c>
      <c r="O40" s="2">
        <f t="shared" si="0"/>
        <v>134321.5096787895</v>
      </c>
      <c r="P40" s="2">
        <f t="shared" si="1"/>
        <v>153434.90832316614</v>
      </c>
      <c r="Q40" s="3">
        <f t="shared" si="2"/>
        <v>-0.12457007895569502</v>
      </c>
    </row>
    <row r="41" spans="1:17" x14ac:dyDescent="0.25">
      <c r="A41">
        <v>40</v>
      </c>
      <c r="B41" t="s">
        <v>14</v>
      </c>
      <c r="C41" t="s">
        <v>15</v>
      </c>
      <c r="D41" s="1">
        <v>41205</v>
      </c>
      <c r="E41">
        <v>37324.800000000003</v>
      </c>
      <c r="F41">
        <v>27</v>
      </c>
      <c r="G41">
        <v>-32592.78</v>
      </c>
      <c r="H41">
        <v>-3.34</v>
      </c>
      <c r="I41">
        <v>165340.14000000001</v>
      </c>
      <c r="J41">
        <v>-2.72</v>
      </c>
      <c r="K41">
        <v>19938.419999999998</v>
      </c>
      <c r="L41">
        <v>2.04</v>
      </c>
      <c r="M41">
        <v>32592.78</v>
      </c>
      <c r="N41">
        <v>3.34</v>
      </c>
      <c r="O41" s="2">
        <f t="shared" si="0"/>
        <v>136645.27179623258</v>
      </c>
      <c r="P41" s="2">
        <f t="shared" si="1"/>
        <v>153434.90832316614</v>
      </c>
      <c r="Q41" s="3">
        <f t="shared" si="2"/>
        <v>-0.10942514132162839</v>
      </c>
    </row>
    <row r="42" spans="1:17" x14ac:dyDescent="0.25">
      <c r="A42">
        <v>41</v>
      </c>
      <c r="B42" t="s">
        <v>14</v>
      </c>
      <c r="C42" t="s">
        <v>15</v>
      </c>
      <c r="D42" s="1">
        <v>41221</v>
      </c>
      <c r="E42">
        <v>37775.360000000001</v>
      </c>
      <c r="F42">
        <v>28</v>
      </c>
      <c r="G42">
        <v>10295.6</v>
      </c>
      <c r="H42">
        <v>0.96</v>
      </c>
      <c r="I42">
        <v>175635.74</v>
      </c>
      <c r="J42">
        <v>0.88</v>
      </c>
      <c r="K42">
        <v>10295.6</v>
      </c>
      <c r="L42">
        <v>0.96</v>
      </c>
      <c r="M42">
        <v>4900.5600000000004</v>
      </c>
      <c r="N42">
        <v>0.46</v>
      </c>
      <c r="O42" s="2">
        <f t="shared" si="0"/>
        <v>162525.88627443905</v>
      </c>
      <c r="P42" s="2">
        <f t="shared" si="1"/>
        <v>162525.88627443905</v>
      </c>
      <c r="Q42" s="3">
        <f t="shared" si="2"/>
        <v>0</v>
      </c>
    </row>
    <row r="43" spans="1:17" x14ac:dyDescent="0.25">
      <c r="A43">
        <v>42</v>
      </c>
      <c r="B43" t="s">
        <v>14</v>
      </c>
      <c r="C43" t="s">
        <v>15</v>
      </c>
      <c r="D43" s="1">
        <v>41228</v>
      </c>
      <c r="E43">
        <v>37825.620000000003</v>
      </c>
      <c r="F43">
        <v>26</v>
      </c>
      <c r="G43">
        <v>17330.04</v>
      </c>
      <c r="H43">
        <v>1.73</v>
      </c>
      <c r="I43">
        <v>192965.78</v>
      </c>
      <c r="J43">
        <v>1.47</v>
      </c>
      <c r="K43">
        <v>102236.16</v>
      </c>
      <c r="L43">
        <v>10.220000000000001</v>
      </c>
      <c r="M43">
        <v>1331.2</v>
      </c>
      <c r="N43">
        <v>0.13</v>
      </c>
      <c r="O43" s="2">
        <f t="shared" si="0"/>
        <v>167499.17839443687</v>
      </c>
      <c r="P43" s="2">
        <f t="shared" si="1"/>
        <v>167499.17839443687</v>
      </c>
      <c r="Q43" s="3">
        <f t="shared" si="2"/>
        <v>0</v>
      </c>
    </row>
    <row r="44" spans="1:17" x14ac:dyDescent="0.25">
      <c r="A44">
        <v>43</v>
      </c>
      <c r="B44" t="s">
        <v>14</v>
      </c>
      <c r="C44" t="s">
        <v>15</v>
      </c>
      <c r="D44" s="1">
        <v>41263</v>
      </c>
      <c r="E44">
        <v>30886.06</v>
      </c>
      <c r="F44">
        <v>26</v>
      </c>
      <c r="G44">
        <v>187643.56</v>
      </c>
      <c r="H44">
        <v>18.940000000000001</v>
      </c>
      <c r="I44">
        <v>380609.34</v>
      </c>
      <c r="J44">
        <v>15.73</v>
      </c>
      <c r="K44">
        <v>246806.56</v>
      </c>
      <c r="L44">
        <v>24.91</v>
      </c>
      <c r="M44">
        <v>264.16000000000003</v>
      </c>
      <c r="N44">
        <v>0.03</v>
      </c>
      <c r="O44" s="2">
        <f t="shared" si="0"/>
        <v>169157.42026054178</v>
      </c>
      <c r="P44" s="2">
        <f t="shared" si="1"/>
        <v>169157.42026054178</v>
      </c>
      <c r="Q44" s="3">
        <f t="shared" si="2"/>
        <v>0</v>
      </c>
    </row>
    <row r="45" spans="1:17" x14ac:dyDescent="0.25">
      <c r="A45">
        <v>44</v>
      </c>
      <c r="B45" t="s">
        <v>14</v>
      </c>
      <c r="C45" t="s">
        <v>16</v>
      </c>
      <c r="D45" s="1">
        <v>41267</v>
      </c>
      <c r="E45">
        <v>32778.230000000003</v>
      </c>
      <c r="F45">
        <v>32</v>
      </c>
      <c r="G45">
        <v>33096</v>
      </c>
      <c r="H45">
        <v>3.06</v>
      </c>
      <c r="I45">
        <v>413705.34</v>
      </c>
      <c r="J45">
        <v>2.4</v>
      </c>
      <c r="K45">
        <v>33096</v>
      </c>
      <c r="L45">
        <v>3.06</v>
      </c>
      <c r="M45">
        <v>3604.48</v>
      </c>
      <c r="N45">
        <v>0.33</v>
      </c>
      <c r="O45" s="2">
        <f t="shared" si="0"/>
        <v>178985.46637767926</v>
      </c>
      <c r="P45" s="2">
        <f t="shared" si="1"/>
        <v>178985.46637767926</v>
      </c>
      <c r="Q45" s="3">
        <f t="shared" si="2"/>
        <v>0</v>
      </c>
    </row>
    <row r="46" spans="1:17" x14ac:dyDescent="0.25">
      <c r="A46">
        <v>45</v>
      </c>
      <c r="B46" t="s">
        <v>14</v>
      </c>
      <c r="C46" t="s">
        <v>16</v>
      </c>
      <c r="D46" s="1">
        <v>41327</v>
      </c>
      <c r="E46">
        <v>23255.05</v>
      </c>
      <c r="F46">
        <v>42</v>
      </c>
      <c r="G46">
        <v>9756.18</v>
      </c>
      <c r="H46">
        <v>0.99</v>
      </c>
      <c r="I46">
        <v>423461.52</v>
      </c>
      <c r="J46">
        <v>0.69</v>
      </c>
      <c r="K46">
        <v>9756.18</v>
      </c>
      <c r="L46">
        <v>0.99</v>
      </c>
      <c r="M46">
        <v>49164.36</v>
      </c>
      <c r="N46">
        <v>4.9800000000000004</v>
      </c>
      <c r="O46" s="2">
        <f t="shared" si="0"/>
        <v>182081.91494601313</v>
      </c>
      <c r="P46" s="2">
        <f t="shared" si="1"/>
        <v>182081.91494601313</v>
      </c>
      <c r="Q46" s="3">
        <f t="shared" si="2"/>
        <v>0</v>
      </c>
    </row>
    <row r="47" spans="1:17" x14ac:dyDescent="0.25">
      <c r="A47">
        <v>46</v>
      </c>
      <c r="B47" t="s">
        <v>14</v>
      </c>
      <c r="C47" t="s">
        <v>15</v>
      </c>
      <c r="D47" s="1">
        <v>41369</v>
      </c>
      <c r="E47">
        <v>21698.560000000001</v>
      </c>
      <c r="F47">
        <v>45</v>
      </c>
      <c r="G47">
        <v>60200.55</v>
      </c>
      <c r="H47">
        <v>5.81</v>
      </c>
      <c r="I47">
        <v>483662.07</v>
      </c>
      <c r="J47">
        <v>4.2300000000000004</v>
      </c>
      <c r="K47">
        <v>135310.95000000001</v>
      </c>
      <c r="L47">
        <v>13.05</v>
      </c>
      <c r="M47">
        <v>11223.9</v>
      </c>
      <c r="N47">
        <v>1.08</v>
      </c>
      <c r="O47" s="2">
        <f t="shared" si="0"/>
        <v>186925.29388357708</v>
      </c>
      <c r="P47" s="2">
        <f t="shared" si="1"/>
        <v>186925.29388357708</v>
      </c>
      <c r="Q47" s="3">
        <f t="shared" si="2"/>
        <v>0</v>
      </c>
    </row>
    <row r="48" spans="1:17" x14ac:dyDescent="0.25">
      <c r="A48">
        <v>47</v>
      </c>
      <c r="B48" t="s">
        <v>14</v>
      </c>
      <c r="C48" t="s">
        <v>16</v>
      </c>
      <c r="D48" s="1">
        <v>41380</v>
      </c>
      <c r="E48">
        <v>20101.12</v>
      </c>
      <c r="F48">
        <v>53</v>
      </c>
      <c r="G48">
        <v>18740.27</v>
      </c>
      <c r="H48">
        <v>1.73</v>
      </c>
      <c r="I48">
        <v>502402.34</v>
      </c>
      <c r="J48">
        <v>1.26</v>
      </c>
      <c r="K48">
        <v>18740.27</v>
      </c>
      <c r="L48">
        <v>1.73</v>
      </c>
      <c r="M48">
        <v>67552.210000000006</v>
      </c>
      <c r="N48">
        <v>6.23</v>
      </c>
      <c r="O48" s="2">
        <f t="shared" si="0"/>
        <v>187467.37723583943</v>
      </c>
      <c r="P48" s="2">
        <f t="shared" si="1"/>
        <v>187467.37723583943</v>
      </c>
      <c r="Q48" s="3">
        <f t="shared" si="2"/>
        <v>0</v>
      </c>
    </row>
    <row r="49" spans="1:17" x14ac:dyDescent="0.25">
      <c r="A49">
        <v>48</v>
      </c>
      <c r="B49" t="s">
        <v>14</v>
      </c>
      <c r="C49" t="s">
        <v>15</v>
      </c>
      <c r="D49" s="1">
        <v>41418</v>
      </c>
      <c r="E49">
        <v>19466.23</v>
      </c>
      <c r="F49">
        <v>52</v>
      </c>
      <c r="G49">
        <v>27689.48</v>
      </c>
      <c r="H49">
        <v>2.66</v>
      </c>
      <c r="I49">
        <v>530091.81999999995</v>
      </c>
      <c r="J49">
        <v>1.84</v>
      </c>
      <c r="K49">
        <v>46863.44</v>
      </c>
      <c r="L49">
        <v>4.51</v>
      </c>
      <c r="M49">
        <v>2130.44</v>
      </c>
      <c r="N49">
        <v>0.2</v>
      </c>
      <c r="O49" s="2">
        <f t="shared" si="0"/>
        <v>182780.69280494345</v>
      </c>
      <c r="P49" s="2">
        <f t="shared" si="1"/>
        <v>187467.37723583943</v>
      </c>
      <c r="Q49" s="3">
        <f t="shared" si="2"/>
        <v>-2.4999999999999991E-2</v>
      </c>
    </row>
    <row r="50" spans="1:17" x14ac:dyDescent="0.25">
      <c r="A50">
        <v>49</v>
      </c>
      <c r="B50" t="s">
        <v>14</v>
      </c>
      <c r="C50" t="s">
        <v>15</v>
      </c>
      <c r="D50" s="1">
        <v>41428</v>
      </c>
      <c r="E50">
        <v>19578.88</v>
      </c>
      <c r="F50">
        <v>52</v>
      </c>
      <c r="G50">
        <v>2986.88</v>
      </c>
      <c r="H50">
        <v>0.28999999999999998</v>
      </c>
      <c r="I50">
        <v>533078.69999999995</v>
      </c>
      <c r="J50">
        <v>0.2</v>
      </c>
      <c r="K50">
        <v>2986.88</v>
      </c>
      <c r="L50">
        <v>0.28999999999999998</v>
      </c>
      <c r="M50">
        <v>207.48</v>
      </c>
      <c r="N50">
        <v>0.02</v>
      </c>
      <c r="O50" s="2">
        <f t="shared" si="0"/>
        <v>173422.32133333033</v>
      </c>
      <c r="P50" s="2">
        <f t="shared" si="1"/>
        <v>187467.37723583943</v>
      </c>
      <c r="Q50" s="3">
        <f t="shared" si="2"/>
        <v>-7.4920000000000084E-2</v>
      </c>
    </row>
    <row r="51" spans="1:17" x14ac:dyDescent="0.25">
      <c r="A51">
        <v>50</v>
      </c>
      <c r="B51" t="s">
        <v>14</v>
      </c>
      <c r="C51" t="s">
        <v>16</v>
      </c>
      <c r="D51" s="1">
        <v>41430</v>
      </c>
      <c r="E51">
        <v>20183.05</v>
      </c>
      <c r="F51">
        <v>51</v>
      </c>
      <c r="G51">
        <v>-25068.03</v>
      </c>
      <c r="H51">
        <v>-2.5</v>
      </c>
      <c r="I51">
        <v>508010.67</v>
      </c>
      <c r="J51">
        <v>-1.64</v>
      </c>
      <c r="K51">
        <v>8355.33</v>
      </c>
      <c r="L51">
        <v>0.83</v>
      </c>
      <c r="M51">
        <v>37079.040000000001</v>
      </c>
      <c r="N51">
        <v>3.69</v>
      </c>
      <c r="O51" s="2">
        <f t="shared" si="0"/>
        <v>171757.46704853035</v>
      </c>
      <c r="P51" s="2">
        <f t="shared" si="1"/>
        <v>187467.37723583943</v>
      </c>
      <c r="Q51" s="3">
        <f t="shared" si="2"/>
        <v>-8.3800768000000123E-2</v>
      </c>
    </row>
    <row r="52" spans="1:17" x14ac:dyDescent="0.25">
      <c r="A52">
        <v>51</v>
      </c>
      <c r="B52" t="s">
        <v>14</v>
      </c>
      <c r="C52" t="s">
        <v>16</v>
      </c>
      <c r="D52" s="1">
        <v>41438</v>
      </c>
      <c r="E52">
        <v>21729.279999999999</v>
      </c>
      <c r="F52">
        <v>48</v>
      </c>
      <c r="G52">
        <v>-50767.68</v>
      </c>
      <c r="H52">
        <v>-5.12</v>
      </c>
      <c r="I52">
        <v>457242.99</v>
      </c>
      <c r="J52">
        <v>-3.37</v>
      </c>
      <c r="K52">
        <v>0</v>
      </c>
      <c r="L52">
        <v>0</v>
      </c>
      <c r="M52">
        <v>62072.639999999999</v>
      </c>
      <c r="N52">
        <v>6.26</v>
      </c>
      <c r="O52" s="2">
        <f t="shared" si="0"/>
        <v>173148.70253162345</v>
      </c>
      <c r="P52" s="2">
        <f t="shared" si="1"/>
        <v>187467.37723583943</v>
      </c>
      <c r="Q52" s="3">
        <f t="shared" si="2"/>
        <v>-7.6379554220800103E-2</v>
      </c>
    </row>
    <row r="53" spans="1:17" x14ac:dyDescent="0.25">
      <c r="A53">
        <v>52</v>
      </c>
      <c r="B53" t="s">
        <v>14</v>
      </c>
      <c r="C53" t="s">
        <v>16</v>
      </c>
      <c r="D53" s="1">
        <v>41502</v>
      </c>
      <c r="E53">
        <v>15616</v>
      </c>
      <c r="F53">
        <v>67</v>
      </c>
      <c r="G53">
        <v>-9898.58</v>
      </c>
      <c r="H53">
        <v>-0.96</v>
      </c>
      <c r="I53">
        <v>447344.41</v>
      </c>
      <c r="J53">
        <v>-0.68</v>
      </c>
      <c r="K53">
        <v>0</v>
      </c>
      <c r="L53">
        <v>0</v>
      </c>
      <c r="M53">
        <v>13328.98</v>
      </c>
      <c r="N53">
        <v>1.29</v>
      </c>
      <c r="O53" s="2">
        <f t="shared" si="0"/>
        <v>169581.83925947201</v>
      </c>
      <c r="P53" s="2">
        <f t="shared" si="1"/>
        <v>187467.37723583943</v>
      </c>
      <c r="Q53" s="3">
        <f t="shared" si="2"/>
        <v>-9.5406135403851622E-2</v>
      </c>
    </row>
    <row r="54" spans="1:17" x14ac:dyDescent="0.25">
      <c r="A54">
        <v>53</v>
      </c>
      <c r="B54" t="s">
        <v>14</v>
      </c>
      <c r="C54" t="s">
        <v>16</v>
      </c>
      <c r="D54" s="1">
        <v>41548</v>
      </c>
      <c r="E54">
        <v>15063.04</v>
      </c>
      <c r="F54">
        <v>68</v>
      </c>
      <c r="G54">
        <v>8355.84</v>
      </c>
      <c r="H54">
        <v>0.81</v>
      </c>
      <c r="I54">
        <v>455700.25</v>
      </c>
      <c r="J54">
        <v>0.57999999999999996</v>
      </c>
      <c r="K54">
        <v>34816</v>
      </c>
      <c r="L54">
        <v>3.37</v>
      </c>
      <c r="M54">
        <v>4184.72</v>
      </c>
      <c r="N54">
        <v>0.41</v>
      </c>
      <c r="O54" s="2">
        <f t="shared" si="0"/>
        <v>170090.58477725039</v>
      </c>
      <c r="P54" s="2">
        <f t="shared" si="1"/>
        <v>187467.37723583943</v>
      </c>
      <c r="Q54" s="3">
        <f t="shared" si="2"/>
        <v>-9.2692353810063341E-2</v>
      </c>
    </row>
    <row r="55" spans="1:17" x14ac:dyDescent="0.25">
      <c r="A55">
        <v>54</v>
      </c>
      <c r="B55" t="s">
        <v>14</v>
      </c>
      <c r="C55" t="s">
        <v>15</v>
      </c>
      <c r="D55" s="1">
        <v>41612</v>
      </c>
      <c r="E55">
        <v>12254.72</v>
      </c>
      <c r="F55">
        <v>85</v>
      </c>
      <c r="G55">
        <v>-21070.65</v>
      </c>
      <c r="H55">
        <v>-2.06</v>
      </c>
      <c r="I55">
        <v>434629.6</v>
      </c>
      <c r="J55">
        <v>-1.45</v>
      </c>
      <c r="K55">
        <v>1124.55</v>
      </c>
      <c r="L55">
        <v>0.11</v>
      </c>
      <c r="M55">
        <v>25857.85</v>
      </c>
      <c r="N55">
        <v>2.5299999999999998</v>
      </c>
      <c r="O55" s="2">
        <f t="shared" si="0"/>
        <v>174206.77692885985</v>
      </c>
      <c r="P55" s="2">
        <f t="shared" si="1"/>
        <v>187467.37723583943</v>
      </c>
      <c r="Q55" s="3">
        <f t="shared" si="2"/>
        <v>-7.0735508772266878E-2</v>
      </c>
    </row>
    <row r="56" spans="1:17" x14ac:dyDescent="0.25">
      <c r="A56">
        <v>55</v>
      </c>
      <c r="B56" t="s">
        <v>14</v>
      </c>
      <c r="C56" t="s">
        <v>15</v>
      </c>
      <c r="D56" s="1">
        <v>41619</v>
      </c>
      <c r="E56">
        <v>11938.74</v>
      </c>
      <c r="F56">
        <v>84</v>
      </c>
      <c r="G56">
        <v>3031.56</v>
      </c>
      <c r="H56">
        <v>0.3</v>
      </c>
      <c r="I56">
        <v>437661.16</v>
      </c>
      <c r="J56">
        <v>0.21</v>
      </c>
      <c r="K56">
        <v>48742.68</v>
      </c>
      <c r="L56">
        <v>4.8499999999999996</v>
      </c>
      <c r="M56">
        <v>9963.24</v>
      </c>
      <c r="N56">
        <v>0.99</v>
      </c>
      <c r="O56" s="2">
        <f t="shared" si="0"/>
        <v>164172.46657775753</v>
      </c>
      <c r="P56" s="2">
        <f t="shared" si="1"/>
        <v>187467.37723583943</v>
      </c>
      <c r="Q56" s="3">
        <f t="shared" si="2"/>
        <v>-0.12426114346698428</v>
      </c>
    </row>
    <row r="57" spans="1:17" x14ac:dyDescent="0.25">
      <c r="A57">
        <v>56</v>
      </c>
      <c r="B57" t="s">
        <v>14</v>
      </c>
      <c r="C57" t="s">
        <v>15</v>
      </c>
      <c r="D57" s="1">
        <v>41652</v>
      </c>
      <c r="E57">
        <v>10928.06</v>
      </c>
      <c r="F57">
        <v>91</v>
      </c>
      <c r="G57">
        <v>24706.5</v>
      </c>
      <c r="H57">
        <v>2.42</v>
      </c>
      <c r="I57">
        <v>462367.66</v>
      </c>
      <c r="J57">
        <v>1.72</v>
      </c>
      <c r="K57">
        <v>81030.039999999994</v>
      </c>
      <c r="L57">
        <v>7.95</v>
      </c>
      <c r="M57">
        <v>40.04</v>
      </c>
      <c r="N57">
        <v>0</v>
      </c>
      <c r="O57" s="2">
        <f t="shared" si="0"/>
        <v>173825.80761252966</v>
      </c>
      <c r="P57" s="2">
        <f t="shared" si="1"/>
        <v>187467.37723583943</v>
      </c>
      <c r="Q57" s="3">
        <f t="shared" si="2"/>
        <v>-7.2767698702842984E-2</v>
      </c>
    </row>
    <row r="58" spans="1:17" x14ac:dyDescent="0.25">
      <c r="A58">
        <v>57</v>
      </c>
      <c r="B58" t="s">
        <v>14</v>
      </c>
      <c r="C58" t="s">
        <v>16</v>
      </c>
      <c r="D58" s="1">
        <v>41666</v>
      </c>
      <c r="E58">
        <v>11430.4</v>
      </c>
      <c r="F58">
        <v>95</v>
      </c>
      <c r="G58">
        <v>-59097.599999999999</v>
      </c>
      <c r="H58">
        <v>-5.76</v>
      </c>
      <c r="I58">
        <v>403270.06</v>
      </c>
      <c r="J58">
        <v>-4.04</v>
      </c>
      <c r="K58">
        <v>2918.4</v>
      </c>
      <c r="L58">
        <v>0.28000000000000003</v>
      </c>
      <c r="M58">
        <v>79040</v>
      </c>
      <c r="N58">
        <v>7.7</v>
      </c>
      <c r="O58" s="2">
        <f t="shared" si="0"/>
        <v>173912.72051633592</v>
      </c>
      <c r="P58" s="2">
        <f t="shared" si="1"/>
        <v>187467.37723583943</v>
      </c>
      <c r="Q58" s="3">
        <f t="shared" si="2"/>
        <v>-7.2304082552194476E-2</v>
      </c>
    </row>
    <row r="59" spans="1:17" x14ac:dyDescent="0.25">
      <c r="A59">
        <v>58</v>
      </c>
      <c r="B59" t="s">
        <v>14</v>
      </c>
      <c r="C59" t="s">
        <v>16</v>
      </c>
      <c r="D59" s="1">
        <v>41702</v>
      </c>
      <c r="E59">
        <v>11192.32</v>
      </c>
      <c r="F59">
        <v>89</v>
      </c>
      <c r="G59">
        <v>62200.32</v>
      </c>
      <c r="H59">
        <v>5.88</v>
      </c>
      <c r="I59">
        <v>465470.38</v>
      </c>
      <c r="J59">
        <v>4.43</v>
      </c>
      <c r="K59">
        <v>62200.32</v>
      </c>
      <c r="L59">
        <v>5.88</v>
      </c>
      <c r="M59">
        <v>20733.439999999999</v>
      </c>
      <c r="N59">
        <v>1.96</v>
      </c>
      <c r="O59" s="2">
        <f t="shared" si="0"/>
        <v>172677.94020066992</v>
      </c>
      <c r="P59" s="2">
        <f t="shared" si="1"/>
        <v>187467.37723583943</v>
      </c>
      <c r="Q59" s="3">
        <f t="shared" si="2"/>
        <v>-7.8890723566073934E-2</v>
      </c>
    </row>
    <row r="60" spans="1:17" x14ac:dyDescent="0.25">
      <c r="A60">
        <v>59</v>
      </c>
      <c r="B60" t="s">
        <v>14</v>
      </c>
      <c r="C60" t="s">
        <v>16</v>
      </c>
      <c r="D60" s="1">
        <v>41743</v>
      </c>
      <c r="E60">
        <v>11251.2</v>
      </c>
      <c r="F60">
        <v>89</v>
      </c>
      <c r="G60">
        <v>455.68</v>
      </c>
      <c r="H60">
        <v>0.05</v>
      </c>
      <c r="I60">
        <v>465926.06</v>
      </c>
      <c r="J60">
        <v>0.03</v>
      </c>
      <c r="K60">
        <v>14581.76</v>
      </c>
      <c r="L60">
        <v>1.46</v>
      </c>
      <c r="M60">
        <v>31669.759999999998</v>
      </c>
      <c r="N60">
        <v>3.16</v>
      </c>
      <c r="O60" s="2">
        <f t="shared" si="0"/>
        <v>176166.03459272344</v>
      </c>
      <c r="P60" s="2">
        <f t="shared" si="1"/>
        <v>187467.37723583943</v>
      </c>
      <c r="Q60" s="3">
        <f t="shared" si="2"/>
        <v>-6.0284316182108694E-2</v>
      </c>
    </row>
    <row r="61" spans="1:17" x14ac:dyDescent="0.25">
      <c r="A61">
        <v>60</v>
      </c>
      <c r="B61" t="s">
        <v>14</v>
      </c>
      <c r="C61" t="s">
        <v>16</v>
      </c>
      <c r="D61" s="1">
        <v>41803</v>
      </c>
      <c r="E61">
        <v>8220.16</v>
      </c>
      <c r="F61">
        <v>126</v>
      </c>
      <c r="G61">
        <v>-7350.84</v>
      </c>
      <c r="H61">
        <v>-0.71</v>
      </c>
      <c r="I61">
        <v>458575.22</v>
      </c>
      <c r="J61">
        <v>-0.5</v>
      </c>
      <c r="K61">
        <v>0</v>
      </c>
      <c r="L61">
        <v>0</v>
      </c>
      <c r="M61">
        <v>33478.199999999997</v>
      </c>
      <c r="N61">
        <v>3.26</v>
      </c>
      <c r="O61" s="2">
        <f t="shared" si="0"/>
        <v>176465.51685153108</v>
      </c>
      <c r="P61" s="2">
        <f t="shared" si="1"/>
        <v>187467.37723583943</v>
      </c>
      <c r="Q61" s="3">
        <f t="shared" si="2"/>
        <v>-5.8686799519618249E-2</v>
      </c>
    </row>
    <row r="62" spans="1:17" x14ac:dyDescent="0.25">
      <c r="A62">
        <v>61</v>
      </c>
      <c r="B62" t="s">
        <v>14</v>
      </c>
      <c r="C62" t="s">
        <v>15</v>
      </c>
      <c r="D62" s="1">
        <v>41831</v>
      </c>
      <c r="E62">
        <v>7308.8</v>
      </c>
      <c r="F62">
        <v>141</v>
      </c>
      <c r="G62">
        <v>21296.639999999999</v>
      </c>
      <c r="H62">
        <v>2.02</v>
      </c>
      <c r="I62">
        <v>479871.86</v>
      </c>
      <c r="J62">
        <v>1.46</v>
      </c>
      <c r="K62">
        <v>35013.120000000003</v>
      </c>
      <c r="L62">
        <v>3.33</v>
      </c>
      <c r="M62">
        <v>2165.7600000000002</v>
      </c>
      <c r="N62">
        <v>0.21</v>
      </c>
      <c r="O62" s="2">
        <f t="shared" si="0"/>
        <v>172989.1461695559</v>
      </c>
      <c r="P62" s="2">
        <f t="shared" si="1"/>
        <v>187467.37723583943</v>
      </c>
      <c r="Q62" s="3">
        <f t="shared" si="2"/>
        <v>-7.7230669569081881E-2</v>
      </c>
    </row>
    <row r="63" spans="1:17" x14ac:dyDescent="0.25">
      <c r="A63">
        <v>62</v>
      </c>
      <c r="B63" t="s">
        <v>14</v>
      </c>
      <c r="C63" t="s">
        <v>16</v>
      </c>
      <c r="D63" s="1">
        <v>41838</v>
      </c>
      <c r="E63">
        <v>7354.88</v>
      </c>
      <c r="F63">
        <v>143</v>
      </c>
      <c r="G63">
        <v>1798.94</v>
      </c>
      <c r="H63">
        <v>0.17</v>
      </c>
      <c r="I63">
        <v>481670.8</v>
      </c>
      <c r="J63">
        <v>0.12</v>
      </c>
      <c r="K63">
        <v>1798.94</v>
      </c>
      <c r="L63">
        <v>0.17</v>
      </c>
      <c r="M63">
        <v>64461.54</v>
      </c>
      <c r="N63">
        <v>6.12</v>
      </c>
      <c r="O63" s="2">
        <f t="shared" si="0"/>
        <v>171968.51020715552</v>
      </c>
      <c r="P63" s="2">
        <f t="shared" si="1"/>
        <v>187467.37723583943</v>
      </c>
      <c r="Q63" s="3">
        <f t="shared" si="2"/>
        <v>-8.2675008618624299E-2</v>
      </c>
    </row>
    <row r="64" spans="1:17" x14ac:dyDescent="0.25">
      <c r="A64">
        <v>63</v>
      </c>
      <c r="B64" t="s">
        <v>14</v>
      </c>
      <c r="C64" t="s">
        <v>16</v>
      </c>
      <c r="D64" s="1">
        <v>41898</v>
      </c>
      <c r="E64">
        <v>7595.52</v>
      </c>
      <c r="F64">
        <v>136</v>
      </c>
      <c r="G64">
        <v>-19985.2</v>
      </c>
      <c r="H64">
        <v>-1.97</v>
      </c>
      <c r="I64">
        <v>461685.6</v>
      </c>
      <c r="J64">
        <v>-1.35</v>
      </c>
      <c r="K64">
        <v>0</v>
      </c>
      <c r="L64">
        <v>0</v>
      </c>
      <c r="M64">
        <v>19985.2</v>
      </c>
      <c r="N64">
        <v>1.97</v>
      </c>
      <c r="O64" s="2">
        <f t="shared" si="0"/>
        <v>169096.636086696</v>
      </c>
      <c r="P64" s="2">
        <f t="shared" si="1"/>
        <v>187467.37723583943</v>
      </c>
      <c r="Q64" s="3">
        <f t="shared" si="2"/>
        <v>-9.799433597469337E-2</v>
      </c>
    </row>
    <row r="65" spans="1:17" x14ac:dyDescent="0.25">
      <c r="A65">
        <v>64</v>
      </c>
      <c r="B65" t="s">
        <v>14</v>
      </c>
      <c r="C65" t="s">
        <v>16</v>
      </c>
      <c r="D65" s="1">
        <v>41906</v>
      </c>
      <c r="E65">
        <v>7439.36</v>
      </c>
      <c r="F65">
        <v>138</v>
      </c>
      <c r="G65">
        <v>-6005.76</v>
      </c>
      <c r="H65">
        <v>-0.59</v>
      </c>
      <c r="I65">
        <v>455679.84</v>
      </c>
      <c r="J65">
        <v>-0.41</v>
      </c>
      <c r="K65">
        <v>19077.12</v>
      </c>
      <c r="L65">
        <v>1.87</v>
      </c>
      <c r="M65">
        <v>12364.8</v>
      </c>
      <c r="N65">
        <v>1.21</v>
      </c>
      <c r="O65" s="2">
        <f t="shared" si="0"/>
        <v>170466.31883899824</v>
      </c>
      <c r="P65" s="2">
        <f t="shared" si="1"/>
        <v>187467.37723583943</v>
      </c>
      <c r="Q65" s="3">
        <f t="shared" si="2"/>
        <v>-9.0688090096088386E-2</v>
      </c>
    </row>
    <row r="66" spans="1:17" x14ac:dyDescent="0.25">
      <c r="A66">
        <v>65</v>
      </c>
      <c r="B66" t="s">
        <v>14</v>
      </c>
      <c r="C66" t="s">
        <v>16</v>
      </c>
      <c r="D66" s="1">
        <v>41920</v>
      </c>
      <c r="E66">
        <v>8299.52</v>
      </c>
      <c r="F66">
        <v>129</v>
      </c>
      <c r="G66">
        <v>-17546.580000000002</v>
      </c>
      <c r="H66">
        <v>-1.67</v>
      </c>
      <c r="I66">
        <v>438133.26</v>
      </c>
      <c r="J66">
        <v>-1.21</v>
      </c>
      <c r="K66">
        <v>0</v>
      </c>
      <c r="L66">
        <v>0</v>
      </c>
      <c r="M66">
        <v>17546.580000000002</v>
      </c>
      <c r="N66">
        <v>1.67</v>
      </c>
      <c r="O66" s="2">
        <f t="shared" si="0"/>
        <v>158516.62988838446</v>
      </c>
      <c r="P66" s="2">
        <f t="shared" si="1"/>
        <v>187467.37723583943</v>
      </c>
      <c r="Q66" s="3">
        <f t="shared" si="2"/>
        <v>-0.15443085498035261</v>
      </c>
    </row>
    <row r="67" spans="1:17" x14ac:dyDescent="0.25">
      <c r="A67">
        <v>66</v>
      </c>
      <c r="B67" t="s">
        <v>14</v>
      </c>
      <c r="C67" t="s">
        <v>15</v>
      </c>
      <c r="D67" s="1">
        <v>41982</v>
      </c>
      <c r="E67">
        <v>7298.56</v>
      </c>
      <c r="F67">
        <v>142</v>
      </c>
      <c r="G67">
        <v>8451.84</v>
      </c>
      <c r="H67">
        <v>0.81</v>
      </c>
      <c r="I67">
        <v>446585.1</v>
      </c>
      <c r="J67">
        <v>0.59</v>
      </c>
      <c r="K67">
        <v>112742.32</v>
      </c>
      <c r="L67">
        <v>10.79</v>
      </c>
      <c r="M67">
        <v>2453.7600000000002</v>
      </c>
      <c r="N67">
        <v>0.23</v>
      </c>
      <c r="O67" s="2">
        <f t="shared" ref="O67:O130" si="3">IF(ISNUMBER(O66),O66*(1+H69/100),100000)</f>
        <v>162099.10572386193</v>
      </c>
      <c r="P67" s="2">
        <f t="shared" ref="P67:P130" si="4">IF(ISNUMBER(P66),MAX(P66,O67),O67)</f>
        <v>187467.37723583943</v>
      </c>
      <c r="Q67" s="3">
        <f t="shared" ref="Q67:Q130" si="5">(O67-P67)/P67</f>
        <v>-0.1353209923029087</v>
      </c>
    </row>
    <row r="68" spans="1:17" x14ac:dyDescent="0.25">
      <c r="A68">
        <v>67</v>
      </c>
      <c r="B68" t="s">
        <v>14</v>
      </c>
      <c r="C68" t="s">
        <v>16</v>
      </c>
      <c r="D68" s="1">
        <v>41984</v>
      </c>
      <c r="E68">
        <v>7659.52</v>
      </c>
      <c r="F68">
        <v>142</v>
      </c>
      <c r="G68">
        <v>-71249.919999999998</v>
      </c>
      <c r="H68">
        <v>-7.01</v>
      </c>
      <c r="I68">
        <v>375335.18</v>
      </c>
      <c r="J68">
        <v>-4.93</v>
      </c>
      <c r="K68">
        <v>3998.72</v>
      </c>
      <c r="L68">
        <v>0.39</v>
      </c>
      <c r="M68">
        <v>87608.320000000007</v>
      </c>
      <c r="N68">
        <v>8.6199999999999992</v>
      </c>
      <c r="O68" s="2">
        <f t="shared" si="3"/>
        <v>163250.00937450136</v>
      </c>
      <c r="P68" s="2">
        <f t="shared" si="4"/>
        <v>187467.37723583943</v>
      </c>
      <c r="Q68" s="3">
        <f t="shared" si="5"/>
        <v>-0.12918177134825928</v>
      </c>
    </row>
    <row r="69" spans="1:17" x14ac:dyDescent="0.25">
      <c r="A69">
        <v>68</v>
      </c>
      <c r="B69" t="s">
        <v>14</v>
      </c>
      <c r="C69" t="s">
        <v>16</v>
      </c>
      <c r="D69" s="1">
        <v>42006</v>
      </c>
      <c r="E69">
        <v>7800.32</v>
      </c>
      <c r="F69">
        <v>133</v>
      </c>
      <c r="G69">
        <v>24038.42</v>
      </c>
      <c r="H69">
        <v>2.2599999999999998</v>
      </c>
      <c r="I69">
        <v>399373.6</v>
      </c>
      <c r="J69">
        <v>1.75</v>
      </c>
      <c r="K69">
        <v>24038.42</v>
      </c>
      <c r="L69">
        <v>2.2599999999999998</v>
      </c>
      <c r="M69">
        <v>30438.38</v>
      </c>
      <c r="N69">
        <v>2.87</v>
      </c>
      <c r="O69" s="2">
        <f t="shared" si="3"/>
        <v>176473.26013383595</v>
      </c>
      <c r="P69" s="2">
        <f t="shared" si="4"/>
        <v>187467.37723583943</v>
      </c>
      <c r="Q69" s="3">
        <f t="shared" si="5"/>
        <v>-5.8645494827468364E-2</v>
      </c>
    </row>
    <row r="70" spans="1:17" x14ac:dyDescent="0.25">
      <c r="A70">
        <v>69</v>
      </c>
      <c r="B70" t="s">
        <v>14</v>
      </c>
      <c r="C70" t="s">
        <v>15</v>
      </c>
      <c r="D70" s="1">
        <v>42034</v>
      </c>
      <c r="E70">
        <v>8849.92</v>
      </c>
      <c r="F70">
        <v>112</v>
      </c>
      <c r="G70">
        <v>7041.44</v>
      </c>
      <c r="H70">
        <v>0.71</v>
      </c>
      <c r="I70">
        <v>406415.04</v>
      </c>
      <c r="J70">
        <v>0.5</v>
      </c>
      <c r="K70">
        <v>44028.32</v>
      </c>
      <c r="L70">
        <v>4.41</v>
      </c>
      <c r="M70">
        <v>31092.32</v>
      </c>
      <c r="N70">
        <v>3.11</v>
      </c>
      <c r="O70" s="2">
        <f t="shared" si="3"/>
        <v>181114.50687535584</v>
      </c>
      <c r="P70" s="2">
        <f t="shared" si="4"/>
        <v>187467.37723583943</v>
      </c>
      <c r="Q70" s="3">
        <f t="shared" si="5"/>
        <v>-3.3887871341430745E-2</v>
      </c>
    </row>
    <row r="71" spans="1:17" x14ac:dyDescent="0.25">
      <c r="A71">
        <v>70</v>
      </c>
      <c r="B71" t="s">
        <v>14</v>
      </c>
      <c r="C71" t="s">
        <v>15</v>
      </c>
      <c r="D71" s="1">
        <v>42089</v>
      </c>
      <c r="E71">
        <v>6900.08</v>
      </c>
      <c r="F71">
        <v>137</v>
      </c>
      <c r="G71">
        <v>83369.98</v>
      </c>
      <c r="H71">
        <v>8.1</v>
      </c>
      <c r="I71">
        <v>489785.02</v>
      </c>
      <c r="J71">
        <v>5.93</v>
      </c>
      <c r="K71">
        <v>163805.42000000001</v>
      </c>
      <c r="L71">
        <v>15.92</v>
      </c>
      <c r="M71">
        <v>3838.74</v>
      </c>
      <c r="N71">
        <v>0.37</v>
      </c>
      <c r="O71" s="2">
        <f t="shared" si="3"/>
        <v>183976.11608398648</v>
      </c>
      <c r="P71" s="2">
        <f t="shared" si="4"/>
        <v>187467.37723583943</v>
      </c>
      <c r="Q71" s="3">
        <f t="shared" si="5"/>
        <v>-1.8623299708625307E-2</v>
      </c>
    </row>
    <row r="72" spans="1:17" x14ac:dyDescent="0.25">
      <c r="A72">
        <v>71</v>
      </c>
      <c r="B72" t="s">
        <v>14</v>
      </c>
      <c r="C72" t="s">
        <v>15</v>
      </c>
      <c r="D72" s="1">
        <v>42095</v>
      </c>
      <c r="E72">
        <v>6704.36</v>
      </c>
      <c r="F72">
        <v>156</v>
      </c>
      <c r="G72">
        <v>28234.44</v>
      </c>
      <c r="H72">
        <v>2.63</v>
      </c>
      <c r="I72">
        <v>518019.46</v>
      </c>
      <c r="J72">
        <v>1.9</v>
      </c>
      <c r="K72">
        <v>54947.88</v>
      </c>
      <c r="L72">
        <v>5.12</v>
      </c>
      <c r="M72">
        <v>3358.68</v>
      </c>
      <c r="N72">
        <v>0.31</v>
      </c>
      <c r="O72" s="2">
        <f t="shared" si="3"/>
        <v>185650.29874035076</v>
      </c>
      <c r="P72" s="2">
        <f t="shared" si="4"/>
        <v>187467.37723583943</v>
      </c>
      <c r="Q72" s="3">
        <f t="shared" si="5"/>
        <v>-9.6927717359737691E-3</v>
      </c>
    </row>
    <row r="73" spans="1:17" x14ac:dyDescent="0.25">
      <c r="A73">
        <v>72</v>
      </c>
      <c r="B73" t="s">
        <v>14</v>
      </c>
      <c r="C73" t="s">
        <v>15</v>
      </c>
      <c r="D73" s="1">
        <v>42131</v>
      </c>
      <c r="E73">
        <v>5624.54</v>
      </c>
      <c r="F73">
        <v>181</v>
      </c>
      <c r="G73">
        <v>16355.16</v>
      </c>
      <c r="H73">
        <v>1.58</v>
      </c>
      <c r="I73">
        <v>534374.62</v>
      </c>
      <c r="J73">
        <v>1.08</v>
      </c>
      <c r="K73">
        <v>21491.94</v>
      </c>
      <c r="L73">
        <v>2.08</v>
      </c>
      <c r="M73">
        <v>11869.98</v>
      </c>
      <c r="N73">
        <v>1.1499999999999999</v>
      </c>
      <c r="O73" s="2">
        <f t="shared" si="3"/>
        <v>177500.25062564935</v>
      </c>
      <c r="P73" s="2">
        <f t="shared" si="4"/>
        <v>187467.37723583943</v>
      </c>
      <c r="Q73" s="3">
        <f t="shared" si="5"/>
        <v>-5.3167259056764567E-2</v>
      </c>
    </row>
    <row r="74" spans="1:17" x14ac:dyDescent="0.25">
      <c r="A74">
        <v>73</v>
      </c>
      <c r="B74" t="s">
        <v>14</v>
      </c>
      <c r="C74" t="s">
        <v>15</v>
      </c>
      <c r="D74" s="1">
        <v>42172</v>
      </c>
      <c r="E74">
        <v>4871.1400000000003</v>
      </c>
      <c r="F74">
        <v>205</v>
      </c>
      <c r="G74">
        <v>9184</v>
      </c>
      <c r="H74">
        <v>0.91</v>
      </c>
      <c r="I74">
        <v>543558.62</v>
      </c>
      <c r="J74">
        <v>0.6</v>
      </c>
      <c r="K74">
        <v>41086.1</v>
      </c>
      <c r="L74">
        <v>4.08</v>
      </c>
      <c r="M74">
        <v>5096.3</v>
      </c>
      <c r="N74">
        <v>0.51</v>
      </c>
      <c r="O74" s="2">
        <f t="shared" si="3"/>
        <v>184990.76120205177</v>
      </c>
      <c r="P74" s="2">
        <f t="shared" si="4"/>
        <v>187467.37723583943</v>
      </c>
      <c r="Q74" s="3">
        <f t="shared" si="5"/>
        <v>-1.3210917388959943E-2</v>
      </c>
    </row>
    <row r="75" spans="1:17" x14ac:dyDescent="0.25">
      <c r="A75">
        <v>74</v>
      </c>
      <c r="B75" t="s">
        <v>14</v>
      </c>
      <c r="C75" t="s">
        <v>16</v>
      </c>
      <c r="D75" s="1">
        <v>42185</v>
      </c>
      <c r="E75">
        <v>4928</v>
      </c>
      <c r="F75">
        <v>225</v>
      </c>
      <c r="G75">
        <v>-46656</v>
      </c>
      <c r="H75">
        <v>-4.3899999999999997</v>
      </c>
      <c r="I75">
        <v>496902.62</v>
      </c>
      <c r="J75">
        <v>-3.02</v>
      </c>
      <c r="K75">
        <v>16128</v>
      </c>
      <c r="L75">
        <v>1.52</v>
      </c>
      <c r="M75">
        <v>118656</v>
      </c>
      <c r="N75">
        <v>11.17</v>
      </c>
      <c r="O75" s="2">
        <f t="shared" si="3"/>
        <v>167250.147202775</v>
      </c>
      <c r="P75" s="2">
        <f t="shared" si="4"/>
        <v>187467.37723583943</v>
      </c>
      <c r="Q75" s="3">
        <f t="shared" si="5"/>
        <v>-0.10784399041135873</v>
      </c>
    </row>
    <row r="76" spans="1:17" x14ac:dyDescent="0.25">
      <c r="A76">
        <v>75</v>
      </c>
      <c r="B76" t="s">
        <v>14</v>
      </c>
      <c r="C76" t="s">
        <v>15</v>
      </c>
      <c r="D76" s="1">
        <v>42228</v>
      </c>
      <c r="E76">
        <v>4377.6000000000004</v>
      </c>
      <c r="F76">
        <v>231</v>
      </c>
      <c r="G76">
        <v>44536.800000000003</v>
      </c>
      <c r="H76">
        <v>4.22</v>
      </c>
      <c r="I76">
        <v>541439.42000000004</v>
      </c>
      <c r="J76">
        <v>2.98</v>
      </c>
      <c r="K76">
        <v>140337.12</v>
      </c>
      <c r="L76">
        <v>13.29</v>
      </c>
      <c r="M76">
        <v>15781.92</v>
      </c>
      <c r="N76">
        <v>1.49</v>
      </c>
      <c r="O76" s="2">
        <f t="shared" si="3"/>
        <v>169089.89882200552</v>
      </c>
      <c r="P76" s="2">
        <f t="shared" si="4"/>
        <v>187467.37723583943</v>
      </c>
      <c r="Q76" s="3">
        <f t="shared" si="5"/>
        <v>-9.8030274305883694E-2</v>
      </c>
    </row>
    <row r="77" spans="1:17" x14ac:dyDescent="0.25">
      <c r="A77">
        <v>76</v>
      </c>
      <c r="B77" t="s">
        <v>14</v>
      </c>
      <c r="C77" t="s">
        <v>16</v>
      </c>
      <c r="D77" s="1">
        <v>42237</v>
      </c>
      <c r="E77">
        <v>4766.72</v>
      </c>
      <c r="F77">
        <v>240</v>
      </c>
      <c r="G77">
        <v>-100147.2</v>
      </c>
      <c r="H77">
        <v>-9.59</v>
      </c>
      <c r="I77">
        <v>441292.22</v>
      </c>
      <c r="J77">
        <v>-6.5</v>
      </c>
      <c r="K77">
        <v>13516.8</v>
      </c>
      <c r="L77">
        <v>1.29</v>
      </c>
      <c r="M77">
        <v>100147.2</v>
      </c>
      <c r="N77">
        <v>9.59</v>
      </c>
      <c r="O77" s="2">
        <f t="shared" si="3"/>
        <v>172218.06195021261</v>
      </c>
      <c r="P77" s="2">
        <f t="shared" si="4"/>
        <v>187467.37723583943</v>
      </c>
      <c r="Q77" s="3">
        <f t="shared" si="5"/>
        <v>-8.1343834380542615E-2</v>
      </c>
    </row>
    <row r="78" spans="1:17" x14ac:dyDescent="0.25">
      <c r="A78">
        <v>77</v>
      </c>
      <c r="B78" t="s">
        <v>14</v>
      </c>
      <c r="C78" t="s">
        <v>15</v>
      </c>
      <c r="D78" s="1">
        <v>42269</v>
      </c>
      <c r="E78">
        <v>6306.39</v>
      </c>
      <c r="F78">
        <v>177</v>
      </c>
      <c r="G78">
        <v>12370.53</v>
      </c>
      <c r="H78">
        <v>1.1000000000000001</v>
      </c>
      <c r="I78">
        <v>453662.75</v>
      </c>
      <c r="J78">
        <v>0.86</v>
      </c>
      <c r="K78">
        <v>88238.04</v>
      </c>
      <c r="L78">
        <v>7.82</v>
      </c>
      <c r="M78">
        <v>3745.32</v>
      </c>
      <c r="N78">
        <v>0.33</v>
      </c>
      <c r="O78" s="2">
        <f t="shared" si="3"/>
        <v>168498.15181208804</v>
      </c>
      <c r="P78" s="2">
        <f t="shared" si="4"/>
        <v>187467.37723583943</v>
      </c>
      <c r="Q78" s="3">
        <f t="shared" si="5"/>
        <v>-0.10118680755792278</v>
      </c>
    </row>
    <row r="79" spans="1:17" x14ac:dyDescent="0.25">
      <c r="A79">
        <v>78</v>
      </c>
      <c r="B79" t="s">
        <v>14</v>
      </c>
      <c r="C79" t="s">
        <v>15</v>
      </c>
      <c r="D79" s="1">
        <v>42272</v>
      </c>
      <c r="E79">
        <v>6291.8</v>
      </c>
      <c r="F79">
        <v>164</v>
      </c>
      <c r="G79">
        <v>19438.919999999998</v>
      </c>
      <c r="H79">
        <v>1.85</v>
      </c>
      <c r="I79">
        <v>473101.67</v>
      </c>
      <c r="J79">
        <v>1.34</v>
      </c>
      <c r="K79">
        <v>66769.320000000007</v>
      </c>
      <c r="L79">
        <v>6.35</v>
      </c>
      <c r="M79">
        <v>48266.84</v>
      </c>
      <c r="N79">
        <v>4.59</v>
      </c>
      <c r="O79" s="2">
        <f t="shared" si="3"/>
        <v>163224.15966036968</v>
      </c>
      <c r="P79" s="2">
        <f t="shared" si="4"/>
        <v>187467.37723583943</v>
      </c>
      <c r="Q79" s="3">
        <f t="shared" si="5"/>
        <v>-0.12931966048135979</v>
      </c>
    </row>
    <row r="80" spans="1:17" x14ac:dyDescent="0.25">
      <c r="A80">
        <v>79</v>
      </c>
      <c r="B80" t="s">
        <v>14</v>
      </c>
      <c r="C80" t="s">
        <v>16</v>
      </c>
      <c r="D80" s="1">
        <v>42276</v>
      </c>
      <c r="E80">
        <v>6791.68</v>
      </c>
      <c r="F80">
        <v>155</v>
      </c>
      <c r="G80">
        <v>-22220.799999999999</v>
      </c>
      <c r="H80">
        <v>-2.16</v>
      </c>
      <c r="I80">
        <v>450880.87</v>
      </c>
      <c r="J80">
        <v>-1.51</v>
      </c>
      <c r="K80">
        <v>9523.2000000000007</v>
      </c>
      <c r="L80">
        <v>0.92</v>
      </c>
      <c r="M80">
        <v>62297.599999999999</v>
      </c>
      <c r="N80">
        <v>6.05</v>
      </c>
      <c r="O80" s="2">
        <f t="shared" si="3"/>
        <v>166961.99291659213</v>
      </c>
      <c r="P80" s="2">
        <f t="shared" si="4"/>
        <v>187467.37723583943</v>
      </c>
      <c r="Q80" s="3">
        <f t="shared" si="5"/>
        <v>-0.109381080706383</v>
      </c>
    </row>
    <row r="81" spans="1:17" x14ac:dyDescent="0.25">
      <c r="A81">
        <v>80</v>
      </c>
      <c r="B81" t="s">
        <v>14</v>
      </c>
      <c r="C81" t="s">
        <v>16</v>
      </c>
      <c r="D81" s="1">
        <v>42321</v>
      </c>
      <c r="E81">
        <v>5291.52</v>
      </c>
      <c r="F81">
        <v>206</v>
      </c>
      <c r="G81">
        <v>-33058.879999999997</v>
      </c>
      <c r="H81">
        <v>-3.13</v>
      </c>
      <c r="I81">
        <v>417821.99</v>
      </c>
      <c r="J81">
        <v>-2.2799999999999998</v>
      </c>
      <c r="K81">
        <v>0</v>
      </c>
      <c r="L81">
        <v>0</v>
      </c>
      <c r="M81">
        <v>33058.879999999997</v>
      </c>
      <c r="N81">
        <v>3.13</v>
      </c>
      <c r="O81" s="2">
        <f t="shared" si="3"/>
        <v>173122.89045521436</v>
      </c>
      <c r="P81" s="2">
        <f t="shared" si="4"/>
        <v>187467.37723583943</v>
      </c>
      <c r="Q81" s="3">
        <f t="shared" si="5"/>
        <v>-7.6517242584448628E-2</v>
      </c>
    </row>
    <row r="82" spans="1:17" x14ac:dyDescent="0.25">
      <c r="A82">
        <v>81</v>
      </c>
      <c r="B82" t="s">
        <v>14</v>
      </c>
      <c r="C82" t="s">
        <v>16</v>
      </c>
      <c r="D82" s="1">
        <v>42342</v>
      </c>
      <c r="E82">
        <v>4974.08</v>
      </c>
      <c r="F82">
        <v>209</v>
      </c>
      <c r="G82">
        <v>24321.33</v>
      </c>
      <c r="H82">
        <v>2.29</v>
      </c>
      <c r="I82">
        <v>442143.32</v>
      </c>
      <c r="J82">
        <v>1.72</v>
      </c>
      <c r="K82">
        <v>24321.33</v>
      </c>
      <c r="L82">
        <v>2.29</v>
      </c>
      <c r="M82">
        <v>31857.87</v>
      </c>
      <c r="N82">
        <v>2.99</v>
      </c>
      <c r="O82" s="2">
        <f t="shared" si="3"/>
        <v>164518.68279959023</v>
      </c>
      <c r="P82" s="2">
        <f t="shared" si="4"/>
        <v>187467.37723583943</v>
      </c>
      <c r="Q82" s="3">
        <f t="shared" si="5"/>
        <v>-0.12241433562800144</v>
      </c>
    </row>
    <row r="83" spans="1:17" x14ac:dyDescent="0.25">
      <c r="A83">
        <v>82</v>
      </c>
      <c r="B83" t="s">
        <v>14</v>
      </c>
      <c r="C83" t="s">
        <v>16</v>
      </c>
      <c r="D83" s="1">
        <v>42374</v>
      </c>
      <c r="E83">
        <v>5340.16</v>
      </c>
      <c r="F83">
        <v>194</v>
      </c>
      <c r="G83">
        <v>39731.199999999997</v>
      </c>
      <c r="H83">
        <v>3.69</v>
      </c>
      <c r="I83">
        <v>481874.52</v>
      </c>
      <c r="J83">
        <v>2.76</v>
      </c>
      <c r="K83">
        <v>39731.199999999997</v>
      </c>
      <c r="L83">
        <v>3.69</v>
      </c>
      <c r="M83">
        <v>33771.519999999997</v>
      </c>
      <c r="N83">
        <v>3.14</v>
      </c>
      <c r="O83" s="2">
        <f t="shared" si="3"/>
        <v>167874.86392870187</v>
      </c>
      <c r="P83" s="2">
        <f t="shared" si="4"/>
        <v>187467.37723583943</v>
      </c>
      <c r="Q83" s="3">
        <f t="shared" si="5"/>
        <v>-0.10451158807481264</v>
      </c>
    </row>
    <row r="84" spans="1:17" x14ac:dyDescent="0.25">
      <c r="A84">
        <v>83</v>
      </c>
      <c r="B84" t="s">
        <v>14</v>
      </c>
      <c r="C84" t="s">
        <v>16</v>
      </c>
      <c r="D84" s="1">
        <v>42409</v>
      </c>
      <c r="E84">
        <v>7354.88</v>
      </c>
      <c r="F84">
        <v>148</v>
      </c>
      <c r="G84">
        <v>-51527.68</v>
      </c>
      <c r="H84">
        <v>-4.97</v>
      </c>
      <c r="I84">
        <v>430346.84</v>
      </c>
      <c r="J84">
        <v>-3.48</v>
      </c>
      <c r="K84">
        <v>10229.76</v>
      </c>
      <c r="L84">
        <v>0.99</v>
      </c>
      <c r="M84">
        <v>52285.440000000002</v>
      </c>
      <c r="N84">
        <v>5.04</v>
      </c>
      <c r="O84" s="2">
        <f t="shared" si="3"/>
        <v>187835.18524982451</v>
      </c>
      <c r="P84" s="2">
        <f t="shared" si="4"/>
        <v>187835.18524982451</v>
      </c>
      <c r="Q84" s="3">
        <f t="shared" si="5"/>
        <v>0</v>
      </c>
    </row>
    <row r="85" spans="1:17" x14ac:dyDescent="0.25">
      <c r="A85">
        <v>84</v>
      </c>
      <c r="B85" t="s">
        <v>14</v>
      </c>
      <c r="C85" t="s">
        <v>15</v>
      </c>
      <c r="D85" s="1">
        <v>42468</v>
      </c>
      <c r="E85">
        <v>4739.82</v>
      </c>
      <c r="F85">
        <v>224</v>
      </c>
      <c r="G85">
        <v>22077.439999999999</v>
      </c>
      <c r="H85">
        <v>2.04</v>
      </c>
      <c r="I85">
        <v>452424.28</v>
      </c>
      <c r="J85">
        <v>1.54</v>
      </c>
      <c r="K85">
        <v>53325.440000000002</v>
      </c>
      <c r="L85">
        <v>4.92</v>
      </c>
      <c r="M85">
        <v>26956.16</v>
      </c>
      <c r="N85">
        <v>2.4900000000000002</v>
      </c>
      <c r="O85" s="2">
        <f t="shared" si="3"/>
        <v>197846.80062364016</v>
      </c>
      <c r="P85" s="2">
        <f t="shared" si="4"/>
        <v>197846.80062364016</v>
      </c>
      <c r="Q85" s="3">
        <f t="shared" si="5"/>
        <v>0</v>
      </c>
    </row>
    <row r="86" spans="1:17" x14ac:dyDescent="0.25">
      <c r="A86">
        <v>85</v>
      </c>
      <c r="B86" t="s">
        <v>14</v>
      </c>
      <c r="C86" t="s">
        <v>15</v>
      </c>
      <c r="D86" s="1">
        <v>42489</v>
      </c>
      <c r="E86">
        <v>4274.1099999999997</v>
      </c>
      <c r="F86">
        <v>208</v>
      </c>
      <c r="G86">
        <v>119924.48</v>
      </c>
      <c r="H86">
        <v>11.89</v>
      </c>
      <c r="I86">
        <v>572348.76</v>
      </c>
      <c r="J86">
        <v>8.26</v>
      </c>
      <c r="K86">
        <v>204894.56</v>
      </c>
      <c r="L86">
        <v>20.309999999999999</v>
      </c>
      <c r="M86">
        <v>12889.76</v>
      </c>
      <c r="N86">
        <v>1.28</v>
      </c>
      <c r="O86" s="2">
        <f t="shared" si="3"/>
        <v>180871.54513013182</v>
      </c>
      <c r="P86" s="2">
        <f t="shared" si="4"/>
        <v>197846.80062364016</v>
      </c>
      <c r="Q86" s="3">
        <f t="shared" si="5"/>
        <v>-8.5800000000000029E-2</v>
      </c>
    </row>
    <row r="87" spans="1:17" x14ac:dyDescent="0.25">
      <c r="A87">
        <v>86</v>
      </c>
      <c r="B87" t="s">
        <v>14</v>
      </c>
      <c r="C87" t="s">
        <v>15</v>
      </c>
      <c r="D87" s="1">
        <v>42509</v>
      </c>
      <c r="E87">
        <v>4141.09</v>
      </c>
      <c r="F87">
        <v>236</v>
      </c>
      <c r="G87">
        <v>55056.44</v>
      </c>
      <c r="H87">
        <v>5.33</v>
      </c>
      <c r="I87">
        <v>627405.19999999995</v>
      </c>
      <c r="J87">
        <v>3.5</v>
      </c>
      <c r="K87">
        <v>147863.44</v>
      </c>
      <c r="L87">
        <v>14.32</v>
      </c>
      <c r="M87">
        <v>759.92</v>
      </c>
      <c r="N87">
        <v>7.0000000000000007E-2</v>
      </c>
      <c r="O87" s="2">
        <f t="shared" si="3"/>
        <v>173636.68332492653</v>
      </c>
      <c r="P87" s="2">
        <f t="shared" si="4"/>
        <v>197846.80062364016</v>
      </c>
      <c r="Q87" s="3">
        <f t="shared" si="5"/>
        <v>-0.12236800000000013</v>
      </c>
    </row>
    <row r="88" spans="1:17" x14ac:dyDescent="0.25">
      <c r="A88">
        <v>87</v>
      </c>
      <c r="B88" t="s">
        <v>14</v>
      </c>
      <c r="C88" t="s">
        <v>16</v>
      </c>
      <c r="D88" s="1">
        <v>42534</v>
      </c>
      <c r="E88">
        <v>3845.12</v>
      </c>
      <c r="F88">
        <v>295</v>
      </c>
      <c r="G88">
        <v>-89641.65</v>
      </c>
      <c r="H88">
        <v>-8.58</v>
      </c>
      <c r="I88">
        <v>537763.55000000005</v>
      </c>
      <c r="J88">
        <v>-5.51</v>
      </c>
      <c r="K88">
        <v>0</v>
      </c>
      <c r="L88">
        <v>0</v>
      </c>
      <c r="M88">
        <v>89641.65</v>
      </c>
      <c r="N88">
        <v>8.58</v>
      </c>
      <c r="O88" s="2">
        <f t="shared" si="3"/>
        <v>186642.07090596351</v>
      </c>
      <c r="P88" s="2">
        <f t="shared" si="4"/>
        <v>197846.80062364016</v>
      </c>
      <c r="Q88" s="3">
        <f t="shared" si="5"/>
        <v>-5.6633363200000224E-2</v>
      </c>
    </row>
    <row r="89" spans="1:17" x14ac:dyDescent="0.25">
      <c r="A89">
        <v>88</v>
      </c>
      <c r="B89" t="s">
        <v>14</v>
      </c>
      <c r="C89" t="s">
        <v>16</v>
      </c>
      <c r="D89" s="1">
        <v>42548</v>
      </c>
      <c r="E89">
        <v>4326.3999999999996</v>
      </c>
      <c r="F89">
        <v>287</v>
      </c>
      <c r="G89">
        <v>-47756.800000000003</v>
      </c>
      <c r="H89">
        <v>-4</v>
      </c>
      <c r="I89">
        <v>490006.75</v>
      </c>
      <c r="J89">
        <v>-3.11</v>
      </c>
      <c r="K89">
        <v>95513.600000000006</v>
      </c>
      <c r="L89">
        <v>8</v>
      </c>
      <c r="M89">
        <v>69798.399999999994</v>
      </c>
      <c r="N89">
        <v>5.85</v>
      </c>
      <c r="O89" s="2">
        <f t="shared" si="3"/>
        <v>190356.24811699218</v>
      </c>
      <c r="P89" s="2">
        <f t="shared" si="4"/>
        <v>197846.80062364016</v>
      </c>
      <c r="Q89" s="3">
        <f t="shared" si="5"/>
        <v>-3.7860367127680254E-2</v>
      </c>
    </row>
    <row r="90" spans="1:17" x14ac:dyDescent="0.25">
      <c r="A90">
        <v>89</v>
      </c>
      <c r="B90" t="s">
        <v>14</v>
      </c>
      <c r="C90" t="s">
        <v>15</v>
      </c>
      <c r="D90" s="1">
        <v>42622</v>
      </c>
      <c r="E90">
        <v>2268.15</v>
      </c>
      <c r="F90">
        <v>422</v>
      </c>
      <c r="G90">
        <v>77508.740000000005</v>
      </c>
      <c r="H90">
        <v>7.49</v>
      </c>
      <c r="I90">
        <v>567515.49</v>
      </c>
      <c r="J90">
        <v>5.2</v>
      </c>
      <c r="K90">
        <v>134761.48000000001</v>
      </c>
      <c r="L90">
        <v>13.02</v>
      </c>
      <c r="M90">
        <v>1088.76</v>
      </c>
      <c r="N90">
        <v>0.11</v>
      </c>
      <c r="O90" s="2">
        <f t="shared" si="3"/>
        <v>188985.68313054985</v>
      </c>
      <c r="P90" s="2">
        <f t="shared" si="4"/>
        <v>197846.80062364016</v>
      </c>
      <c r="Q90" s="3">
        <f t="shared" si="5"/>
        <v>-4.4787772484360895E-2</v>
      </c>
    </row>
    <row r="91" spans="1:17" x14ac:dyDescent="0.25">
      <c r="A91">
        <v>90</v>
      </c>
      <c r="B91" t="s">
        <v>14</v>
      </c>
      <c r="C91" t="s">
        <v>15</v>
      </c>
      <c r="D91" s="1">
        <v>42657</v>
      </c>
      <c r="E91">
        <v>2238.71</v>
      </c>
      <c r="F91">
        <v>454</v>
      </c>
      <c r="G91">
        <v>20634.3</v>
      </c>
      <c r="H91">
        <v>1.99</v>
      </c>
      <c r="I91">
        <v>588149.79</v>
      </c>
      <c r="J91">
        <v>1.32</v>
      </c>
      <c r="K91">
        <v>45182.080000000002</v>
      </c>
      <c r="L91">
        <v>4.3600000000000003</v>
      </c>
      <c r="M91">
        <v>27312.639999999999</v>
      </c>
      <c r="N91">
        <v>2.63</v>
      </c>
      <c r="O91" s="2">
        <f t="shared" si="3"/>
        <v>190119.59722933316</v>
      </c>
      <c r="P91" s="2">
        <f t="shared" si="4"/>
        <v>197846.80062364016</v>
      </c>
      <c r="Q91" s="3">
        <f t="shared" si="5"/>
        <v>-3.9056499119267014E-2</v>
      </c>
    </row>
    <row r="92" spans="1:17" x14ac:dyDescent="0.25">
      <c r="A92">
        <v>91</v>
      </c>
      <c r="B92" t="s">
        <v>14</v>
      </c>
      <c r="C92" t="s">
        <v>16</v>
      </c>
      <c r="D92" s="1">
        <v>42674</v>
      </c>
      <c r="E92">
        <v>2127.36</v>
      </c>
      <c r="F92">
        <v>487</v>
      </c>
      <c r="G92">
        <v>-7451.1</v>
      </c>
      <c r="H92">
        <v>-0.72</v>
      </c>
      <c r="I92">
        <v>580698.68999999994</v>
      </c>
      <c r="J92">
        <v>-0.47</v>
      </c>
      <c r="K92">
        <v>0</v>
      </c>
      <c r="L92">
        <v>0</v>
      </c>
      <c r="M92">
        <v>31138.78</v>
      </c>
      <c r="N92">
        <v>3.03</v>
      </c>
      <c r="O92" s="2">
        <f t="shared" si="3"/>
        <v>192515.10415442273</v>
      </c>
      <c r="P92" s="2">
        <f t="shared" si="4"/>
        <v>197846.80062364016</v>
      </c>
      <c r="Q92" s="3">
        <f t="shared" si="5"/>
        <v>-2.6948611008169889E-2</v>
      </c>
    </row>
    <row r="93" spans="1:17" x14ac:dyDescent="0.25">
      <c r="A93">
        <v>92</v>
      </c>
      <c r="B93" t="s">
        <v>14</v>
      </c>
      <c r="C93" t="s">
        <v>15</v>
      </c>
      <c r="D93" s="1">
        <v>42734</v>
      </c>
      <c r="E93">
        <v>1604.91</v>
      </c>
      <c r="F93">
        <v>634</v>
      </c>
      <c r="G93">
        <v>6124.44</v>
      </c>
      <c r="H93">
        <v>0.6</v>
      </c>
      <c r="I93">
        <v>586823.13</v>
      </c>
      <c r="J93">
        <v>0.39</v>
      </c>
      <c r="K93">
        <v>20192.900000000001</v>
      </c>
      <c r="L93">
        <v>1.97</v>
      </c>
      <c r="M93">
        <v>4558.46</v>
      </c>
      <c r="N93">
        <v>0.45</v>
      </c>
      <c r="O93" s="2">
        <f t="shared" si="3"/>
        <v>184082.94259245903</v>
      </c>
      <c r="P93" s="2">
        <f t="shared" si="4"/>
        <v>197846.80062364016</v>
      </c>
      <c r="Q93" s="3">
        <f t="shared" si="5"/>
        <v>-6.9568261846011975E-2</v>
      </c>
    </row>
    <row r="94" spans="1:17" x14ac:dyDescent="0.25">
      <c r="A94">
        <v>93</v>
      </c>
      <c r="B94" t="s">
        <v>14</v>
      </c>
      <c r="C94" t="s">
        <v>15</v>
      </c>
      <c r="D94" s="1">
        <v>42783</v>
      </c>
      <c r="E94">
        <v>1147.52</v>
      </c>
      <c r="F94">
        <v>897</v>
      </c>
      <c r="G94">
        <v>13123.11</v>
      </c>
      <c r="H94">
        <v>1.26</v>
      </c>
      <c r="I94">
        <v>599946.23999999999</v>
      </c>
      <c r="J94">
        <v>0.83</v>
      </c>
      <c r="K94">
        <v>37808.550000000003</v>
      </c>
      <c r="L94">
        <v>3.63</v>
      </c>
      <c r="M94">
        <v>13858.65</v>
      </c>
      <c r="N94">
        <v>1.33</v>
      </c>
      <c r="O94" s="2">
        <f t="shared" si="3"/>
        <v>183309.79423357072</v>
      </c>
      <c r="P94" s="2">
        <f t="shared" si="4"/>
        <v>197846.80062364016</v>
      </c>
      <c r="Q94" s="3">
        <f t="shared" si="5"/>
        <v>-7.3476075146258646E-2</v>
      </c>
    </row>
    <row r="95" spans="1:17" x14ac:dyDescent="0.25">
      <c r="A95">
        <v>94</v>
      </c>
      <c r="B95" t="s">
        <v>14</v>
      </c>
      <c r="C95" t="s">
        <v>16</v>
      </c>
      <c r="D95" s="1">
        <v>42790</v>
      </c>
      <c r="E95">
        <v>1214.08</v>
      </c>
      <c r="F95">
        <v>875</v>
      </c>
      <c r="G95">
        <v>-44598.75</v>
      </c>
      <c r="H95">
        <v>-4.38</v>
      </c>
      <c r="I95">
        <v>555347.49</v>
      </c>
      <c r="J95">
        <v>-2.79</v>
      </c>
      <c r="K95">
        <v>0</v>
      </c>
      <c r="L95">
        <v>0</v>
      </c>
      <c r="M95">
        <v>44598.75</v>
      </c>
      <c r="N95">
        <v>4.38</v>
      </c>
      <c r="O95" s="2">
        <f t="shared" si="3"/>
        <v>173924.3327688119</v>
      </c>
      <c r="P95" s="2">
        <f t="shared" si="4"/>
        <v>197846.80062364016</v>
      </c>
      <c r="Q95" s="3">
        <f t="shared" si="5"/>
        <v>-0.12091410009877018</v>
      </c>
    </row>
    <row r="96" spans="1:17" x14ac:dyDescent="0.25">
      <c r="A96">
        <v>95</v>
      </c>
      <c r="B96" t="s">
        <v>14</v>
      </c>
      <c r="C96" t="s">
        <v>15</v>
      </c>
      <c r="D96" s="1">
        <v>42817</v>
      </c>
      <c r="E96">
        <v>1065.5999999999999</v>
      </c>
      <c r="F96">
        <v>952</v>
      </c>
      <c r="G96">
        <v>-4264.96</v>
      </c>
      <c r="H96">
        <v>-0.42</v>
      </c>
      <c r="I96">
        <v>551082.53</v>
      </c>
      <c r="J96">
        <v>-0.27</v>
      </c>
      <c r="K96">
        <v>20106.240000000002</v>
      </c>
      <c r="L96">
        <v>1.99</v>
      </c>
      <c r="M96">
        <v>14622.72</v>
      </c>
      <c r="N96">
        <v>1.45</v>
      </c>
      <c r="O96" s="2">
        <f t="shared" si="3"/>
        <v>155888.37946068612</v>
      </c>
      <c r="P96" s="2">
        <f t="shared" si="4"/>
        <v>197846.80062364016</v>
      </c>
      <c r="Q96" s="3">
        <f t="shared" si="5"/>
        <v>-0.21207530791852766</v>
      </c>
    </row>
    <row r="97" spans="1:17" x14ac:dyDescent="0.25">
      <c r="A97">
        <v>96</v>
      </c>
      <c r="B97" t="s">
        <v>14</v>
      </c>
      <c r="C97" t="s">
        <v>16</v>
      </c>
      <c r="D97" s="1">
        <v>42836</v>
      </c>
      <c r="E97">
        <v>1119.3599999999999</v>
      </c>
      <c r="F97">
        <v>949</v>
      </c>
      <c r="G97">
        <v>-51767.95</v>
      </c>
      <c r="H97">
        <v>-5.12</v>
      </c>
      <c r="I97">
        <v>499314.58</v>
      </c>
      <c r="J97">
        <v>-3.34</v>
      </c>
      <c r="K97">
        <v>0</v>
      </c>
      <c r="L97">
        <v>0</v>
      </c>
      <c r="M97">
        <v>51767.95</v>
      </c>
      <c r="N97">
        <v>5.12</v>
      </c>
      <c r="O97" s="2">
        <f t="shared" si="3"/>
        <v>161235.35087618764</v>
      </c>
      <c r="P97" s="2">
        <f t="shared" si="4"/>
        <v>197846.80062364016</v>
      </c>
      <c r="Q97" s="3">
        <f t="shared" si="5"/>
        <v>-0.18504949098013321</v>
      </c>
    </row>
    <row r="98" spans="1:17" x14ac:dyDescent="0.25">
      <c r="A98">
        <v>97</v>
      </c>
      <c r="B98" t="s">
        <v>14</v>
      </c>
      <c r="C98" t="s">
        <v>16</v>
      </c>
      <c r="D98" s="1">
        <v>42873</v>
      </c>
      <c r="E98">
        <v>1022.08</v>
      </c>
      <c r="F98">
        <v>1148</v>
      </c>
      <c r="G98">
        <v>-110208</v>
      </c>
      <c r="H98">
        <v>-10.37</v>
      </c>
      <c r="I98">
        <v>389106.58</v>
      </c>
      <c r="J98">
        <v>-7.35</v>
      </c>
      <c r="K98">
        <v>15429.12</v>
      </c>
      <c r="L98">
        <v>1.45</v>
      </c>
      <c r="M98">
        <v>120494.08</v>
      </c>
      <c r="N98">
        <v>11.33</v>
      </c>
      <c r="O98" s="2">
        <f t="shared" si="3"/>
        <v>159832.60332356481</v>
      </c>
      <c r="P98" s="2">
        <f t="shared" si="4"/>
        <v>197846.80062364016</v>
      </c>
      <c r="Q98" s="3">
        <f t="shared" si="5"/>
        <v>-0.19213956040860608</v>
      </c>
    </row>
    <row r="99" spans="1:17" x14ac:dyDescent="0.25">
      <c r="A99">
        <v>98</v>
      </c>
      <c r="B99" t="s">
        <v>14</v>
      </c>
      <c r="C99" t="s">
        <v>15</v>
      </c>
      <c r="D99" s="1">
        <v>42916</v>
      </c>
      <c r="E99">
        <v>807.68</v>
      </c>
      <c r="F99">
        <v>1267</v>
      </c>
      <c r="G99">
        <v>36324.89</v>
      </c>
      <c r="H99">
        <v>3.43</v>
      </c>
      <c r="I99">
        <v>425431.47</v>
      </c>
      <c r="J99">
        <v>2.61</v>
      </c>
      <c r="K99">
        <v>36324.89</v>
      </c>
      <c r="L99">
        <v>3.43</v>
      </c>
      <c r="M99">
        <v>88639.32</v>
      </c>
      <c r="N99">
        <v>8.36</v>
      </c>
      <c r="O99" s="2">
        <f t="shared" si="3"/>
        <v>162837.45626604781</v>
      </c>
      <c r="P99" s="2">
        <f t="shared" si="4"/>
        <v>197846.80062364016</v>
      </c>
      <c r="Q99" s="3">
        <f t="shared" si="5"/>
        <v>-0.17695178414428794</v>
      </c>
    </row>
    <row r="100" spans="1:17" x14ac:dyDescent="0.25">
      <c r="A100">
        <v>99</v>
      </c>
      <c r="B100" t="s">
        <v>14</v>
      </c>
      <c r="C100" t="s">
        <v>15</v>
      </c>
      <c r="D100" s="1">
        <v>42922</v>
      </c>
      <c r="E100">
        <v>842.88</v>
      </c>
      <c r="F100">
        <v>1211</v>
      </c>
      <c r="G100">
        <v>-8840.2999999999993</v>
      </c>
      <c r="H100">
        <v>-0.87</v>
      </c>
      <c r="I100">
        <v>416591.17</v>
      </c>
      <c r="J100">
        <v>-0.62</v>
      </c>
      <c r="K100">
        <v>11310.74</v>
      </c>
      <c r="L100">
        <v>1.1200000000000001</v>
      </c>
      <c r="M100">
        <v>18843.16</v>
      </c>
      <c r="N100">
        <v>1.86</v>
      </c>
      <c r="O100" s="2">
        <f t="shared" si="3"/>
        <v>158799.08735064982</v>
      </c>
      <c r="P100" s="2">
        <f t="shared" si="4"/>
        <v>197846.80062364016</v>
      </c>
      <c r="Q100" s="3">
        <f t="shared" si="5"/>
        <v>-0.19736337989750963</v>
      </c>
    </row>
    <row r="101" spans="1:17" x14ac:dyDescent="0.25">
      <c r="A101">
        <v>100</v>
      </c>
      <c r="B101" t="s">
        <v>14</v>
      </c>
      <c r="C101" t="s">
        <v>15</v>
      </c>
      <c r="D101" s="1">
        <v>42944</v>
      </c>
      <c r="E101">
        <v>730.24</v>
      </c>
      <c r="F101">
        <v>1407</v>
      </c>
      <c r="G101">
        <v>19641.72</v>
      </c>
      <c r="H101">
        <v>1.88</v>
      </c>
      <c r="I101">
        <v>436232.89</v>
      </c>
      <c r="J101">
        <v>1.39</v>
      </c>
      <c r="K101">
        <v>41253.24</v>
      </c>
      <c r="L101">
        <v>3.94</v>
      </c>
      <c r="M101">
        <v>15477</v>
      </c>
      <c r="N101">
        <v>1.48</v>
      </c>
      <c r="O101" s="2">
        <f t="shared" si="3"/>
        <v>153812.79600783941</v>
      </c>
      <c r="P101" s="2">
        <f t="shared" si="4"/>
        <v>197846.80062364016</v>
      </c>
      <c r="Q101" s="3">
        <f t="shared" si="5"/>
        <v>-0.22256616976872784</v>
      </c>
    </row>
    <row r="102" spans="1:17" x14ac:dyDescent="0.25">
      <c r="A102">
        <v>101</v>
      </c>
      <c r="B102" t="s">
        <v>14</v>
      </c>
      <c r="C102" t="s">
        <v>16</v>
      </c>
      <c r="D102" s="1">
        <v>42957</v>
      </c>
      <c r="E102">
        <v>768</v>
      </c>
      <c r="F102">
        <v>1369</v>
      </c>
      <c r="G102">
        <v>-25408.639999999999</v>
      </c>
      <c r="H102">
        <v>-2.48</v>
      </c>
      <c r="I102">
        <v>410824.25</v>
      </c>
      <c r="J102">
        <v>-1.77</v>
      </c>
      <c r="K102">
        <v>22780.16</v>
      </c>
      <c r="L102">
        <v>2.2200000000000002</v>
      </c>
      <c r="M102">
        <v>28037.119999999999</v>
      </c>
      <c r="N102">
        <v>2.73</v>
      </c>
      <c r="O102" s="2">
        <f t="shared" si="3"/>
        <v>198495.41324811676</v>
      </c>
      <c r="P102" s="2">
        <f t="shared" si="4"/>
        <v>198495.41324811676</v>
      </c>
      <c r="Q102" s="3">
        <f t="shared" si="5"/>
        <v>0</v>
      </c>
    </row>
    <row r="103" spans="1:17" x14ac:dyDescent="0.25">
      <c r="A103">
        <v>102</v>
      </c>
      <c r="B103" t="s">
        <v>14</v>
      </c>
      <c r="C103" t="s">
        <v>16</v>
      </c>
      <c r="D103" s="1">
        <v>42965</v>
      </c>
      <c r="E103">
        <v>849.28</v>
      </c>
      <c r="F103">
        <v>1329</v>
      </c>
      <c r="G103">
        <v>-34328.07</v>
      </c>
      <c r="H103">
        <v>-3.14</v>
      </c>
      <c r="I103">
        <v>376496.18</v>
      </c>
      <c r="J103">
        <v>-2.4300000000000002</v>
      </c>
      <c r="K103">
        <v>0</v>
      </c>
      <c r="L103">
        <v>0</v>
      </c>
      <c r="M103">
        <v>71752.710000000006</v>
      </c>
      <c r="N103">
        <v>6.56</v>
      </c>
      <c r="O103" s="2">
        <f t="shared" si="3"/>
        <v>201274.34903359041</v>
      </c>
      <c r="P103" s="2">
        <f t="shared" si="4"/>
        <v>201274.34903359041</v>
      </c>
      <c r="Q103" s="3">
        <f t="shared" si="5"/>
        <v>0</v>
      </c>
    </row>
    <row r="104" spans="1:17" x14ac:dyDescent="0.25">
      <c r="A104">
        <v>103</v>
      </c>
      <c r="B104" t="s">
        <v>14</v>
      </c>
      <c r="C104" t="s">
        <v>15</v>
      </c>
      <c r="D104" s="1">
        <v>43033</v>
      </c>
      <c r="E104">
        <v>569.91999999999996</v>
      </c>
      <c r="F104">
        <v>1353</v>
      </c>
      <c r="G104">
        <v>315722.55</v>
      </c>
      <c r="H104">
        <v>29.05</v>
      </c>
      <c r="I104">
        <v>692218.73</v>
      </c>
      <c r="J104">
        <v>22.94</v>
      </c>
      <c r="K104">
        <v>360750.39</v>
      </c>
      <c r="L104">
        <v>33.19</v>
      </c>
      <c r="M104">
        <v>11595.21</v>
      </c>
      <c r="N104">
        <v>1.07</v>
      </c>
      <c r="O104" s="2">
        <f t="shared" si="3"/>
        <v>197067.71513878836</v>
      </c>
      <c r="P104" s="2">
        <f t="shared" si="4"/>
        <v>201274.34903359041</v>
      </c>
      <c r="Q104" s="3">
        <f t="shared" si="5"/>
        <v>-2.0900000000000012E-2</v>
      </c>
    </row>
    <row r="105" spans="1:17" x14ac:dyDescent="0.25">
      <c r="A105">
        <v>104</v>
      </c>
      <c r="B105" t="s">
        <v>14</v>
      </c>
      <c r="C105" t="s">
        <v>15</v>
      </c>
      <c r="D105" s="1">
        <v>43049</v>
      </c>
      <c r="E105">
        <v>559.32000000000005</v>
      </c>
      <c r="F105">
        <v>1864</v>
      </c>
      <c r="G105">
        <v>14818.8</v>
      </c>
      <c r="H105">
        <v>1.4</v>
      </c>
      <c r="I105">
        <v>707037.53</v>
      </c>
      <c r="J105">
        <v>0.88</v>
      </c>
      <c r="K105">
        <v>43375.28</v>
      </c>
      <c r="L105">
        <v>4.0999999999999996</v>
      </c>
      <c r="M105">
        <v>13588.56</v>
      </c>
      <c r="N105">
        <v>1.29</v>
      </c>
      <c r="O105" s="2">
        <f t="shared" si="3"/>
        <v>203925.67162561818</v>
      </c>
      <c r="P105" s="2">
        <f t="shared" si="4"/>
        <v>203925.67162561818</v>
      </c>
      <c r="Q105" s="3">
        <f t="shared" si="5"/>
        <v>0</v>
      </c>
    </row>
    <row r="106" spans="1:17" x14ac:dyDescent="0.25">
      <c r="A106">
        <v>105</v>
      </c>
      <c r="B106" t="s">
        <v>14</v>
      </c>
      <c r="C106" t="s">
        <v>15</v>
      </c>
      <c r="D106" s="1">
        <v>43054</v>
      </c>
      <c r="E106">
        <v>579.20000000000005</v>
      </c>
      <c r="F106">
        <v>1790</v>
      </c>
      <c r="G106">
        <v>-21193.599999999999</v>
      </c>
      <c r="H106">
        <v>-2.09</v>
      </c>
      <c r="I106">
        <v>685843.93</v>
      </c>
      <c r="J106">
        <v>-1.24</v>
      </c>
      <c r="K106">
        <v>12601.6</v>
      </c>
      <c r="L106">
        <v>1.24</v>
      </c>
      <c r="M106">
        <v>21193.599999999999</v>
      </c>
      <c r="N106">
        <v>2.09</v>
      </c>
      <c r="O106" s="2">
        <f t="shared" si="3"/>
        <v>202294.26625261325</v>
      </c>
      <c r="P106" s="2">
        <f t="shared" si="4"/>
        <v>203925.67162561818</v>
      </c>
      <c r="Q106" s="3">
        <f t="shared" si="5"/>
        <v>-7.9999999999999464E-3</v>
      </c>
    </row>
    <row r="107" spans="1:17" x14ac:dyDescent="0.25">
      <c r="A107">
        <v>106</v>
      </c>
      <c r="B107" t="s">
        <v>14</v>
      </c>
      <c r="C107" t="s">
        <v>15</v>
      </c>
      <c r="D107" s="1">
        <v>43073</v>
      </c>
      <c r="E107">
        <v>511.1</v>
      </c>
      <c r="F107">
        <v>1954</v>
      </c>
      <c r="G107">
        <v>36051.300000000003</v>
      </c>
      <c r="H107">
        <v>3.48</v>
      </c>
      <c r="I107">
        <v>721895.23</v>
      </c>
      <c r="J107">
        <v>2.14</v>
      </c>
      <c r="K107">
        <v>61492.38</v>
      </c>
      <c r="L107">
        <v>5.94</v>
      </c>
      <c r="M107">
        <v>96078.18</v>
      </c>
      <c r="N107">
        <v>9.2899999999999991</v>
      </c>
      <c r="O107" s="2">
        <f t="shared" si="3"/>
        <v>181114.05657596464</v>
      </c>
      <c r="P107" s="2">
        <f t="shared" si="4"/>
        <v>203925.67162561818</v>
      </c>
      <c r="Q107" s="3">
        <f t="shared" si="5"/>
        <v>-0.11186239999999995</v>
      </c>
    </row>
    <row r="108" spans="1:17" x14ac:dyDescent="0.25">
      <c r="A108">
        <v>107</v>
      </c>
      <c r="B108" t="s">
        <v>14</v>
      </c>
      <c r="C108" t="s">
        <v>16</v>
      </c>
      <c r="D108" s="1">
        <v>43117</v>
      </c>
      <c r="E108">
        <v>434.4</v>
      </c>
      <c r="F108">
        <v>2417</v>
      </c>
      <c r="G108">
        <v>-8338.65</v>
      </c>
      <c r="H108">
        <v>-0.8</v>
      </c>
      <c r="I108">
        <v>713556.58</v>
      </c>
      <c r="J108">
        <v>-0.48</v>
      </c>
      <c r="K108">
        <v>0</v>
      </c>
      <c r="L108">
        <v>0</v>
      </c>
      <c r="M108">
        <v>30768.41</v>
      </c>
      <c r="N108">
        <v>2.95</v>
      </c>
      <c r="O108" s="2">
        <f t="shared" si="3"/>
        <v>164379.11774834551</v>
      </c>
      <c r="P108" s="2">
        <f t="shared" si="4"/>
        <v>203925.67162561818</v>
      </c>
      <c r="Q108" s="3">
        <f t="shared" si="5"/>
        <v>-0.19392631423999995</v>
      </c>
    </row>
    <row r="109" spans="1:17" x14ac:dyDescent="0.25">
      <c r="A109">
        <v>108</v>
      </c>
      <c r="B109" t="s">
        <v>14</v>
      </c>
      <c r="C109" t="s">
        <v>16</v>
      </c>
      <c r="D109" s="1">
        <v>43136</v>
      </c>
      <c r="E109">
        <v>554.24</v>
      </c>
      <c r="F109">
        <v>2154</v>
      </c>
      <c r="G109">
        <v>-113106.54</v>
      </c>
      <c r="H109">
        <v>-10.47</v>
      </c>
      <c r="I109">
        <v>600450.04</v>
      </c>
      <c r="J109">
        <v>-6.6</v>
      </c>
      <c r="K109">
        <v>0</v>
      </c>
      <c r="L109">
        <v>0</v>
      </c>
      <c r="M109">
        <v>113106.54</v>
      </c>
      <c r="N109">
        <v>10.47</v>
      </c>
      <c r="O109" s="2">
        <f t="shared" si="3"/>
        <v>169326.92919257071</v>
      </c>
      <c r="P109" s="2">
        <f t="shared" si="4"/>
        <v>203925.67162561818</v>
      </c>
      <c r="Q109" s="3">
        <f t="shared" si="5"/>
        <v>-0.16966349629862396</v>
      </c>
    </row>
    <row r="110" spans="1:17" x14ac:dyDescent="0.25">
      <c r="A110">
        <v>109</v>
      </c>
      <c r="B110" t="s">
        <v>14</v>
      </c>
      <c r="C110" t="s">
        <v>16</v>
      </c>
      <c r="D110" s="1">
        <v>43161</v>
      </c>
      <c r="E110">
        <v>793.76</v>
      </c>
      <c r="F110">
        <v>1409</v>
      </c>
      <c r="G110">
        <v>-94572.08</v>
      </c>
      <c r="H110">
        <v>-9.24</v>
      </c>
      <c r="I110">
        <v>505877.96</v>
      </c>
      <c r="J110">
        <v>-5.91</v>
      </c>
      <c r="K110">
        <v>0</v>
      </c>
      <c r="L110">
        <v>0</v>
      </c>
      <c r="M110">
        <v>94572.08</v>
      </c>
      <c r="N110">
        <v>9.24</v>
      </c>
      <c r="O110" s="2">
        <f t="shared" si="3"/>
        <v>161250.03467008509</v>
      </c>
      <c r="P110" s="2">
        <f t="shared" si="4"/>
        <v>203925.67162561818</v>
      </c>
      <c r="Q110" s="3">
        <f t="shared" si="5"/>
        <v>-0.20927054752517954</v>
      </c>
    </row>
    <row r="111" spans="1:17" x14ac:dyDescent="0.25">
      <c r="A111">
        <v>110</v>
      </c>
      <c r="B111" t="s">
        <v>14</v>
      </c>
      <c r="C111" t="s">
        <v>15</v>
      </c>
      <c r="D111" s="1">
        <v>43179</v>
      </c>
      <c r="E111">
        <v>688.48</v>
      </c>
      <c r="F111">
        <v>1582</v>
      </c>
      <c r="G111">
        <v>33807.339999999997</v>
      </c>
      <c r="H111">
        <v>3.01</v>
      </c>
      <c r="I111">
        <v>539685.30000000005</v>
      </c>
      <c r="J111">
        <v>2.25</v>
      </c>
      <c r="K111">
        <v>37097.9</v>
      </c>
      <c r="L111">
        <v>3.3</v>
      </c>
      <c r="M111">
        <v>22891.54</v>
      </c>
      <c r="N111">
        <v>2.04</v>
      </c>
      <c r="O111" s="2">
        <f t="shared" si="3"/>
        <v>160153.5344343285</v>
      </c>
      <c r="P111" s="2">
        <f t="shared" si="4"/>
        <v>203925.67162561818</v>
      </c>
      <c r="Q111" s="3">
        <f t="shared" si="5"/>
        <v>-0.21464750780200842</v>
      </c>
    </row>
    <row r="112" spans="1:17" x14ac:dyDescent="0.25">
      <c r="A112">
        <v>111</v>
      </c>
      <c r="B112" t="s">
        <v>14</v>
      </c>
      <c r="C112" t="s">
        <v>16</v>
      </c>
      <c r="D112" s="1">
        <v>43182</v>
      </c>
      <c r="E112">
        <v>745.12</v>
      </c>
      <c r="F112">
        <v>1489</v>
      </c>
      <c r="G112">
        <v>-50506.879999999997</v>
      </c>
      <c r="H112">
        <v>-4.7699999999999996</v>
      </c>
      <c r="I112">
        <v>489178.42</v>
      </c>
      <c r="J112">
        <v>-3.28</v>
      </c>
      <c r="K112">
        <v>26921.119999999999</v>
      </c>
      <c r="L112">
        <v>2.54</v>
      </c>
      <c r="M112">
        <v>80525.119999999995</v>
      </c>
      <c r="N112">
        <v>7.6</v>
      </c>
      <c r="O112" s="2">
        <f t="shared" si="3"/>
        <v>164910.09440702805</v>
      </c>
      <c r="P112" s="2">
        <f t="shared" si="4"/>
        <v>203925.67162561818</v>
      </c>
      <c r="Q112" s="3">
        <f t="shared" si="5"/>
        <v>-0.19132253878372807</v>
      </c>
    </row>
    <row r="113" spans="1:17" x14ac:dyDescent="0.25">
      <c r="A113">
        <v>112</v>
      </c>
      <c r="B113" t="s">
        <v>14</v>
      </c>
      <c r="C113" t="s">
        <v>16</v>
      </c>
      <c r="D113" s="1">
        <v>43250</v>
      </c>
      <c r="E113">
        <v>598.16</v>
      </c>
      <c r="F113">
        <v>1824</v>
      </c>
      <c r="G113">
        <v>-7405.44</v>
      </c>
      <c r="H113">
        <v>-0.68</v>
      </c>
      <c r="I113">
        <v>481772.98</v>
      </c>
      <c r="J113">
        <v>-0.5</v>
      </c>
      <c r="K113">
        <v>0</v>
      </c>
      <c r="L113">
        <v>0</v>
      </c>
      <c r="M113">
        <v>70588.800000000003</v>
      </c>
      <c r="N113">
        <v>6.51</v>
      </c>
      <c r="O113" s="2">
        <f t="shared" si="3"/>
        <v>164646.23825597679</v>
      </c>
      <c r="P113" s="2">
        <f t="shared" si="4"/>
        <v>203925.67162561818</v>
      </c>
      <c r="Q113" s="3">
        <f t="shared" si="5"/>
        <v>-0.1926164227216742</v>
      </c>
    </row>
    <row r="114" spans="1:17" x14ac:dyDescent="0.25">
      <c r="A114">
        <v>113</v>
      </c>
      <c r="B114" t="s">
        <v>14</v>
      </c>
      <c r="C114" t="s">
        <v>16</v>
      </c>
      <c r="D114" s="1">
        <v>43273</v>
      </c>
      <c r="E114">
        <v>528.64</v>
      </c>
      <c r="F114">
        <v>1951</v>
      </c>
      <c r="G114">
        <v>31528.16</v>
      </c>
      <c r="H114">
        <v>2.97</v>
      </c>
      <c r="I114">
        <v>513301.14</v>
      </c>
      <c r="J114">
        <v>2.13</v>
      </c>
      <c r="K114">
        <v>31528.16</v>
      </c>
      <c r="L114">
        <v>2.97</v>
      </c>
      <c r="M114">
        <v>24660.639999999999</v>
      </c>
      <c r="N114">
        <v>2.3199999999999998</v>
      </c>
      <c r="O114" s="2">
        <f t="shared" si="3"/>
        <v>163839.47168852249</v>
      </c>
      <c r="P114" s="2">
        <f t="shared" si="4"/>
        <v>203925.67162561818</v>
      </c>
      <c r="Q114" s="3">
        <f t="shared" si="5"/>
        <v>-0.19657260225033804</v>
      </c>
    </row>
    <row r="115" spans="1:17" x14ac:dyDescent="0.25">
      <c r="A115">
        <v>114</v>
      </c>
      <c r="B115" t="s">
        <v>14</v>
      </c>
      <c r="C115" t="s">
        <v>15</v>
      </c>
      <c r="D115" s="1">
        <v>43325</v>
      </c>
      <c r="E115">
        <v>484.96</v>
      </c>
      <c r="F115">
        <v>2189</v>
      </c>
      <c r="G115">
        <v>-1663.64</v>
      </c>
      <c r="H115">
        <v>-0.16</v>
      </c>
      <c r="I115">
        <v>511637.5</v>
      </c>
      <c r="J115">
        <v>-0.11</v>
      </c>
      <c r="K115">
        <v>11295.24</v>
      </c>
      <c r="L115">
        <v>1.07</v>
      </c>
      <c r="M115">
        <v>11601.7</v>
      </c>
      <c r="N115">
        <v>1.0900000000000001</v>
      </c>
      <c r="O115" s="2">
        <f t="shared" si="3"/>
        <v>165281.25903938149</v>
      </c>
      <c r="P115" s="2">
        <f t="shared" si="4"/>
        <v>203925.67162561818</v>
      </c>
      <c r="Q115" s="3">
        <f t="shared" si="5"/>
        <v>-0.18950244115014103</v>
      </c>
    </row>
    <row r="116" spans="1:17" x14ac:dyDescent="0.25">
      <c r="A116">
        <v>115</v>
      </c>
      <c r="B116" t="s">
        <v>14</v>
      </c>
      <c r="C116" t="s">
        <v>15</v>
      </c>
      <c r="D116" s="1">
        <v>43350</v>
      </c>
      <c r="E116">
        <v>495.68</v>
      </c>
      <c r="F116">
        <v>2120</v>
      </c>
      <c r="G116">
        <v>-5130.3999999999996</v>
      </c>
      <c r="H116">
        <v>-0.49</v>
      </c>
      <c r="I116">
        <v>506507.1</v>
      </c>
      <c r="J116">
        <v>-0.34</v>
      </c>
      <c r="K116">
        <v>16239.2</v>
      </c>
      <c r="L116">
        <v>1.55</v>
      </c>
      <c r="M116">
        <v>5130.3999999999996</v>
      </c>
      <c r="N116">
        <v>0.49</v>
      </c>
      <c r="O116" s="2">
        <f t="shared" si="3"/>
        <v>165942.38407553901</v>
      </c>
      <c r="P116" s="2">
        <f t="shared" si="4"/>
        <v>203925.67162561818</v>
      </c>
      <c r="Q116" s="3">
        <f t="shared" si="5"/>
        <v>-0.18626045091474161</v>
      </c>
    </row>
    <row r="117" spans="1:17" x14ac:dyDescent="0.25">
      <c r="A117">
        <v>116</v>
      </c>
      <c r="B117" t="s">
        <v>14</v>
      </c>
      <c r="C117" t="s">
        <v>16</v>
      </c>
      <c r="D117" s="1">
        <v>43378</v>
      </c>
      <c r="E117">
        <v>439.68</v>
      </c>
      <c r="F117">
        <v>2385</v>
      </c>
      <c r="G117">
        <v>9277.65</v>
      </c>
      <c r="H117">
        <v>0.88</v>
      </c>
      <c r="I117">
        <v>515784.75</v>
      </c>
      <c r="J117">
        <v>0.62</v>
      </c>
      <c r="K117">
        <v>9277.65</v>
      </c>
      <c r="L117">
        <v>0.88</v>
      </c>
      <c r="M117">
        <v>43383.15</v>
      </c>
      <c r="N117">
        <v>4.0999999999999996</v>
      </c>
      <c r="O117" s="2">
        <f t="shared" si="3"/>
        <v>157728.23606379982</v>
      </c>
      <c r="P117" s="2">
        <f t="shared" si="4"/>
        <v>203925.67162561818</v>
      </c>
      <c r="Q117" s="3">
        <f t="shared" si="5"/>
        <v>-0.22654055859446195</v>
      </c>
    </row>
    <row r="118" spans="1:17" x14ac:dyDescent="0.25">
      <c r="A118">
        <v>117</v>
      </c>
      <c r="B118" t="s">
        <v>14</v>
      </c>
      <c r="C118" t="s">
        <v>15</v>
      </c>
      <c r="D118" s="1">
        <v>43417</v>
      </c>
      <c r="E118">
        <v>577.28</v>
      </c>
      <c r="F118">
        <v>1876</v>
      </c>
      <c r="G118">
        <v>4296.04</v>
      </c>
      <c r="H118">
        <v>0.4</v>
      </c>
      <c r="I118">
        <v>520080.79</v>
      </c>
      <c r="J118">
        <v>0.28000000000000003</v>
      </c>
      <c r="K118">
        <v>6097</v>
      </c>
      <c r="L118">
        <v>0.56000000000000005</v>
      </c>
      <c r="M118">
        <v>1407</v>
      </c>
      <c r="N118">
        <v>0.13</v>
      </c>
      <c r="O118" s="2">
        <f t="shared" si="3"/>
        <v>141639.95598529224</v>
      </c>
      <c r="P118" s="2">
        <f t="shared" si="4"/>
        <v>203925.67162561818</v>
      </c>
      <c r="Q118" s="3">
        <f t="shared" si="5"/>
        <v>-0.30543342161782683</v>
      </c>
    </row>
    <row r="119" spans="1:17" x14ac:dyDescent="0.25">
      <c r="A119">
        <v>118</v>
      </c>
      <c r="B119" t="s">
        <v>14</v>
      </c>
      <c r="C119" t="s">
        <v>16</v>
      </c>
      <c r="D119" s="1">
        <v>43419</v>
      </c>
      <c r="E119">
        <v>607.52</v>
      </c>
      <c r="F119">
        <v>1719</v>
      </c>
      <c r="G119">
        <v>-49283.73</v>
      </c>
      <c r="H119">
        <v>-4.95</v>
      </c>
      <c r="I119">
        <v>470797.06</v>
      </c>
      <c r="J119">
        <v>-3.24</v>
      </c>
      <c r="K119">
        <v>0</v>
      </c>
      <c r="L119">
        <v>0</v>
      </c>
      <c r="M119">
        <v>58635.09</v>
      </c>
      <c r="N119">
        <v>5.89</v>
      </c>
      <c r="O119" s="2">
        <f t="shared" si="3"/>
        <v>144869.34698175688</v>
      </c>
      <c r="P119" s="2">
        <f t="shared" si="4"/>
        <v>203925.67162561818</v>
      </c>
      <c r="Q119" s="3">
        <f t="shared" si="5"/>
        <v>-0.28959730363071334</v>
      </c>
    </row>
    <row r="120" spans="1:17" x14ac:dyDescent="0.25">
      <c r="A120">
        <v>119</v>
      </c>
      <c r="B120" t="s">
        <v>14</v>
      </c>
      <c r="C120" t="s">
        <v>16</v>
      </c>
      <c r="D120" s="1">
        <v>43440</v>
      </c>
      <c r="E120">
        <v>636.79999999999995</v>
      </c>
      <c r="F120">
        <v>1923</v>
      </c>
      <c r="G120">
        <v>-113360.85</v>
      </c>
      <c r="H120">
        <v>-10.199999999999999</v>
      </c>
      <c r="I120">
        <v>357436.21</v>
      </c>
      <c r="J120">
        <v>-7.71</v>
      </c>
      <c r="K120">
        <v>0</v>
      </c>
      <c r="L120">
        <v>0</v>
      </c>
      <c r="M120">
        <v>113360.85</v>
      </c>
      <c r="N120">
        <v>10.199999999999999</v>
      </c>
      <c r="O120" s="2">
        <f t="shared" si="3"/>
        <v>174712.43245999879</v>
      </c>
      <c r="P120" s="2">
        <f t="shared" si="4"/>
        <v>203925.67162561818</v>
      </c>
      <c r="Q120" s="3">
        <f t="shared" si="5"/>
        <v>-0.14325434817864038</v>
      </c>
    </row>
    <row r="121" spans="1:17" x14ac:dyDescent="0.25">
      <c r="A121">
        <v>120</v>
      </c>
      <c r="B121" t="s">
        <v>14</v>
      </c>
      <c r="C121" t="s">
        <v>15</v>
      </c>
      <c r="D121" s="1">
        <v>43488</v>
      </c>
      <c r="E121">
        <v>635.67999999999995</v>
      </c>
      <c r="F121">
        <v>1685</v>
      </c>
      <c r="G121">
        <v>24938</v>
      </c>
      <c r="H121">
        <v>2.2799999999999998</v>
      </c>
      <c r="I121">
        <v>382374.21</v>
      </c>
      <c r="J121">
        <v>1.84</v>
      </c>
      <c r="K121">
        <v>28442.799999999999</v>
      </c>
      <c r="L121">
        <v>2.6</v>
      </c>
      <c r="M121">
        <v>5796.4</v>
      </c>
      <c r="N121">
        <v>0.53</v>
      </c>
      <c r="O121" s="2">
        <f t="shared" si="3"/>
        <v>168300.48618871684</v>
      </c>
      <c r="P121" s="2">
        <f t="shared" si="4"/>
        <v>203925.67162561818</v>
      </c>
      <c r="Q121" s="3">
        <f t="shared" si="5"/>
        <v>-0.17469691360048425</v>
      </c>
    </row>
    <row r="122" spans="1:17" x14ac:dyDescent="0.25">
      <c r="A122">
        <v>121</v>
      </c>
      <c r="B122" t="s">
        <v>14</v>
      </c>
      <c r="C122" t="s">
        <v>15</v>
      </c>
      <c r="D122" s="1">
        <v>43528</v>
      </c>
      <c r="E122">
        <v>514.29</v>
      </c>
      <c r="F122">
        <v>1561</v>
      </c>
      <c r="G122">
        <v>208253.01</v>
      </c>
      <c r="H122">
        <v>20.6</v>
      </c>
      <c r="I122">
        <v>590627.22</v>
      </c>
      <c r="J122">
        <v>15.06</v>
      </c>
      <c r="K122">
        <v>280012.18</v>
      </c>
      <c r="L122">
        <v>27.69</v>
      </c>
      <c r="M122">
        <v>3964.94</v>
      </c>
      <c r="N122">
        <v>0.39</v>
      </c>
      <c r="O122" s="2">
        <f t="shared" si="3"/>
        <v>161231.86576879071</v>
      </c>
      <c r="P122" s="2">
        <f t="shared" si="4"/>
        <v>203925.67162561818</v>
      </c>
      <c r="Q122" s="3">
        <f t="shared" si="5"/>
        <v>-0.20935964322926401</v>
      </c>
    </row>
    <row r="123" spans="1:17" x14ac:dyDescent="0.25">
      <c r="A123">
        <v>122</v>
      </c>
      <c r="B123" t="s">
        <v>14</v>
      </c>
      <c r="C123" t="s">
        <v>16</v>
      </c>
      <c r="D123" s="1">
        <v>43532</v>
      </c>
      <c r="E123">
        <v>544.32000000000005</v>
      </c>
      <c r="F123">
        <v>1965</v>
      </c>
      <c r="G123">
        <v>-37865.550000000003</v>
      </c>
      <c r="H123">
        <v>-3.67</v>
      </c>
      <c r="I123">
        <v>552761.67000000004</v>
      </c>
      <c r="J123">
        <v>-2.38</v>
      </c>
      <c r="K123">
        <v>0</v>
      </c>
      <c r="L123">
        <v>0</v>
      </c>
      <c r="M123">
        <v>37865.550000000003</v>
      </c>
      <c r="N123">
        <v>3.67</v>
      </c>
      <c r="O123" s="2">
        <f t="shared" si="3"/>
        <v>163182.77134459309</v>
      </c>
      <c r="P123" s="2">
        <f t="shared" si="4"/>
        <v>203925.67162561818</v>
      </c>
      <c r="Q123" s="3">
        <f t="shared" si="5"/>
        <v>-0.19979289491233809</v>
      </c>
    </row>
    <row r="124" spans="1:17" x14ac:dyDescent="0.25">
      <c r="A124">
        <v>123</v>
      </c>
      <c r="B124" t="s">
        <v>14</v>
      </c>
      <c r="C124" t="s">
        <v>16</v>
      </c>
      <c r="D124" s="1">
        <v>43549</v>
      </c>
      <c r="E124">
        <v>514.24</v>
      </c>
      <c r="F124">
        <v>2171</v>
      </c>
      <c r="G124">
        <v>-45048.25</v>
      </c>
      <c r="H124">
        <v>-4.2</v>
      </c>
      <c r="I124">
        <v>507713.42</v>
      </c>
      <c r="J124">
        <v>-2.9</v>
      </c>
      <c r="K124">
        <v>0</v>
      </c>
      <c r="L124">
        <v>0</v>
      </c>
      <c r="M124">
        <v>50258.65</v>
      </c>
      <c r="N124">
        <v>4.6900000000000004</v>
      </c>
      <c r="O124" s="2">
        <f t="shared" si="3"/>
        <v>162986.95201897959</v>
      </c>
      <c r="P124" s="2">
        <f t="shared" si="4"/>
        <v>203925.67162561818</v>
      </c>
      <c r="Q124" s="3">
        <f t="shared" si="5"/>
        <v>-0.20075314343844322</v>
      </c>
    </row>
    <row r="125" spans="1:17" x14ac:dyDescent="0.25">
      <c r="A125">
        <v>124</v>
      </c>
      <c r="B125" t="s">
        <v>14</v>
      </c>
      <c r="C125" t="s">
        <v>15</v>
      </c>
      <c r="D125" s="1">
        <v>43581</v>
      </c>
      <c r="E125">
        <v>421.12</v>
      </c>
      <c r="F125">
        <v>2431</v>
      </c>
      <c r="G125">
        <v>12543.96</v>
      </c>
      <c r="H125">
        <v>1.21</v>
      </c>
      <c r="I125">
        <v>520257.38</v>
      </c>
      <c r="J125">
        <v>0.83</v>
      </c>
      <c r="K125">
        <v>28491.32</v>
      </c>
      <c r="L125">
        <v>2.75</v>
      </c>
      <c r="M125">
        <v>11377.08</v>
      </c>
      <c r="N125">
        <v>1.1000000000000001</v>
      </c>
      <c r="O125" s="2">
        <f t="shared" si="3"/>
        <v>160362.862091474</v>
      </c>
      <c r="P125" s="2">
        <f t="shared" si="4"/>
        <v>203925.67162561818</v>
      </c>
      <c r="Q125" s="3">
        <f t="shared" si="5"/>
        <v>-0.21362101782908435</v>
      </c>
    </row>
    <row r="126" spans="1:17" x14ac:dyDescent="0.25">
      <c r="A126">
        <v>125</v>
      </c>
      <c r="B126" t="s">
        <v>14</v>
      </c>
      <c r="C126" t="s">
        <v>15</v>
      </c>
      <c r="D126" s="1">
        <v>43587</v>
      </c>
      <c r="E126">
        <v>426.4</v>
      </c>
      <c r="F126">
        <v>2433</v>
      </c>
      <c r="G126">
        <v>-1265.1600000000001</v>
      </c>
      <c r="H126">
        <v>-0.12</v>
      </c>
      <c r="I126">
        <v>518992.22</v>
      </c>
      <c r="J126">
        <v>-0.08</v>
      </c>
      <c r="K126">
        <v>0</v>
      </c>
      <c r="L126">
        <v>0</v>
      </c>
      <c r="M126">
        <v>2043.72</v>
      </c>
      <c r="N126">
        <v>0.2</v>
      </c>
      <c r="O126" s="2">
        <f t="shared" si="3"/>
        <v>162078.74471585275</v>
      </c>
      <c r="P126" s="2">
        <f t="shared" si="4"/>
        <v>203925.67162561818</v>
      </c>
      <c r="Q126" s="3">
        <f t="shared" si="5"/>
        <v>-0.20520676271985566</v>
      </c>
    </row>
    <row r="127" spans="1:17" x14ac:dyDescent="0.25">
      <c r="A127">
        <v>126</v>
      </c>
      <c r="B127" t="s">
        <v>14</v>
      </c>
      <c r="C127" t="s">
        <v>16</v>
      </c>
      <c r="D127" s="1">
        <v>43592</v>
      </c>
      <c r="E127">
        <v>454.56</v>
      </c>
      <c r="F127">
        <v>2458</v>
      </c>
      <c r="G127">
        <v>-17697.599999999999</v>
      </c>
      <c r="H127">
        <v>-1.61</v>
      </c>
      <c r="I127">
        <v>501294.62</v>
      </c>
      <c r="J127">
        <v>-1.17</v>
      </c>
      <c r="K127">
        <v>51126.400000000001</v>
      </c>
      <c r="L127">
        <v>4.6500000000000004</v>
      </c>
      <c r="M127">
        <v>17697.599999999999</v>
      </c>
      <c r="N127">
        <v>1.61</v>
      </c>
      <c r="O127" s="2">
        <f t="shared" si="3"/>
        <v>158205.06271714385</v>
      </c>
      <c r="P127" s="2">
        <f t="shared" si="4"/>
        <v>203925.67162561818</v>
      </c>
      <c r="Q127" s="3">
        <f t="shared" si="5"/>
        <v>-0.2242023210908512</v>
      </c>
    </row>
    <row r="128" spans="1:17" x14ac:dyDescent="0.25">
      <c r="A128">
        <v>127</v>
      </c>
      <c r="B128" t="s">
        <v>14</v>
      </c>
      <c r="C128" t="s">
        <v>15</v>
      </c>
      <c r="D128" s="1">
        <v>43619</v>
      </c>
      <c r="E128">
        <v>486.4</v>
      </c>
      <c r="F128">
        <v>2132</v>
      </c>
      <c r="G128">
        <v>11256.96</v>
      </c>
      <c r="H128">
        <v>1.07</v>
      </c>
      <c r="I128">
        <v>512551.58</v>
      </c>
      <c r="J128">
        <v>0.75</v>
      </c>
      <c r="K128">
        <v>28142.400000000001</v>
      </c>
      <c r="L128">
        <v>2.68</v>
      </c>
      <c r="M128">
        <v>5457.92</v>
      </c>
      <c r="N128">
        <v>0.52</v>
      </c>
      <c r="O128" s="2">
        <f t="shared" si="3"/>
        <v>163979.54750631959</v>
      </c>
      <c r="P128" s="2">
        <f t="shared" si="4"/>
        <v>203925.67162561818</v>
      </c>
      <c r="Q128" s="3">
        <f t="shared" si="5"/>
        <v>-0.1958857058106673</v>
      </c>
    </row>
    <row r="129" spans="1:17" x14ac:dyDescent="0.25">
      <c r="A129">
        <v>128</v>
      </c>
      <c r="B129" t="s">
        <v>14</v>
      </c>
      <c r="C129" t="s">
        <v>16</v>
      </c>
      <c r="D129" s="1">
        <v>43678</v>
      </c>
      <c r="E129">
        <v>378.24</v>
      </c>
      <c r="F129">
        <v>2797</v>
      </c>
      <c r="G129">
        <v>-24697.51</v>
      </c>
      <c r="H129">
        <v>-2.39</v>
      </c>
      <c r="I129">
        <v>487854.07</v>
      </c>
      <c r="J129">
        <v>-1.63</v>
      </c>
      <c r="K129">
        <v>0</v>
      </c>
      <c r="L129">
        <v>0</v>
      </c>
      <c r="M129">
        <v>56023.91</v>
      </c>
      <c r="N129">
        <v>5.42</v>
      </c>
      <c r="O129" s="2">
        <f t="shared" si="3"/>
        <v>163110.45590453609</v>
      </c>
      <c r="P129" s="2">
        <f t="shared" si="4"/>
        <v>203925.67162561818</v>
      </c>
      <c r="Q129" s="3">
        <f t="shared" si="5"/>
        <v>-0.20014751156987079</v>
      </c>
    </row>
    <row r="130" spans="1:17" x14ac:dyDescent="0.25">
      <c r="A130">
        <v>129</v>
      </c>
      <c r="B130" t="s">
        <v>14</v>
      </c>
      <c r="C130" t="s">
        <v>16</v>
      </c>
      <c r="D130" s="1">
        <v>43703</v>
      </c>
      <c r="E130">
        <v>440.48</v>
      </c>
      <c r="F130">
        <v>2427</v>
      </c>
      <c r="G130">
        <v>40555.17</v>
      </c>
      <c r="H130">
        <v>3.65</v>
      </c>
      <c r="I130">
        <v>528409.24</v>
      </c>
      <c r="J130">
        <v>2.73</v>
      </c>
      <c r="K130">
        <v>40555.17</v>
      </c>
      <c r="L130">
        <v>3.65</v>
      </c>
      <c r="M130">
        <v>34390.589999999997</v>
      </c>
      <c r="N130">
        <v>3.1</v>
      </c>
      <c r="O130" s="2">
        <f t="shared" si="3"/>
        <v>147941.18350541423</v>
      </c>
      <c r="P130" s="2">
        <f t="shared" si="4"/>
        <v>203925.67162561818</v>
      </c>
      <c r="Q130" s="3">
        <f t="shared" si="5"/>
        <v>-0.27453379299387287</v>
      </c>
    </row>
    <row r="131" spans="1:17" x14ac:dyDescent="0.25">
      <c r="A131">
        <v>130</v>
      </c>
      <c r="B131" t="s">
        <v>14</v>
      </c>
      <c r="C131" t="s">
        <v>16</v>
      </c>
      <c r="D131" s="1">
        <v>43733</v>
      </c>
      <c r="E131">
        <v>385.6</v>
      </c>
      <c r="F131">
        <v>2706</v>
      </c>
      <c r="G131">
        <v>-5520.24</v>
      </c>
      <c r="H131">
        <v>-0.53</v>
      </c>
      <c r="I131">
        <v>522889</v>
      </c>
      <c r="J131">
        <v>-0.36</v>
      </c>
      <c r="K131">
        <v>0</v>
      </c>
      <c r="L131">
        <v>0</v>
      </c>
      <c r="M131">
        <v>15911.28</v>
      </c>
      <c r="N131">
        <v>1.53</v>
      </c>
      <c r="O131" s="2">
        <f t="shared" ref="O131:O194" si="6">IF(ISNUMBER(O130),O130*(1+H133/100),100000)</f>
        <v>145618.50692437921</v>
      </c>
      <c r="P131" s="2">
        <f t="shared" ref="P131:P194" si="7">IF(ISNUMBER(P130),MAX(P130,O131),O131)</f>
        <v>203925.67162561818</v>
      </c>
      <c r="Q131" s="3">
        <f t="shared" ref="Q131:Q194" si="8">(O131-P131)/P131</f>
        <v>-0.28592361244386916</v>
      </c>
    </row>
    <row r="132" spans="1:17" x14ac:dyDescent="0.25">
      <c r="A132">
        <v>131</v>
      </c>
      <c r="B132" t="s">
        <v>14</v>
      </c>
      <c r="C132" t="s">
        <v>16</v>
      </c>
      <c r="D132" s="1">
        <v>43802</v>
      </c>
      <c r="E132">
        <v>299.83999999999997</v>
      </c>
      <c r="F132">
        <v>3778</v>
      </c>
      <c r="G132">
        <v>-96339</v>
      </c>
      <c r="H132">
        <v>-9.3000000000000007</v>
      </c>
      <c r="I132">
        <v>426550</v>
      </c>
      <c r="J132">
        <v>-6.33</v>
      </c>
      <c r="K132">
        <v>0</v>
      </c>
      <c r="L132">
        <v>0</v>
      </c>
      <c r="M132">
        <v>96339</v>
      </c>
      <c r="N132">
        <v>9.3000000000000007</v>
      </c>
      <c r="O132" s="2">
        <f t="shared" si="6"/>
        <v>145458.32656676241</v>
      </c>
      <c r="P132" s="2">
        <f t="shared" si="7"/>
        <v>203925.67162561818</v>
      </c>
      <c r="Q132" s="3">
        <f t="shared" si="8"/>
        <v>-0.28670909647018078</v>
      </c>
    </row>
    <row r="133" spans="1:17" x14ac:dyDescent="0.25">
      <c r="A133">
        <v>132</v>
      </c>
      <c r="B133" t="s">
        <v>14</v>
      </c>
      <c r="C133" t="s">
        <v>15</v>
      </c>
      <c r="D133" s="1">
        <v>43830</v>
      </c>
      <c r="E133">
        <v>255.52</v>
      </c>
      <c r="F133">
        <v>4103</v>
      </c>
      <c r="G133">
        <v>-16206.85</v>
      </c>
      <c r="H133">
        <v>-1.57</v>
      </c>
      <c r="I133">
        <v>410343.15</v>
      </c>
      <c r="J133">
        <v>-1.1399999999999999</v>
      </c>
      <c r="K133">
        <v>0</v>
      </c>
      <c r="L133">
        <v>0</v>
      </c>
      <c r="M133">
        <v>16206.85</v>
      </c>
      <c r="N133">
        <v>1.57</v>
      </c>
      <c r="O133" s="2">
        <f t="shared" si="6"/>
        <v>131857.97303277013</v>
      </c>
      <c r="P133" s="2">
        <f t="shared" si="7"/>
        <v>203925.67162561818</v>
      </c>
      <c r="Q133" s="3">
        <f t="shared" si="8"/>
        <v>-0.35340179595021887</v>
      </c>
    </row>
    <row r="134" spans="1:17" x14ac:dyDescent="0.25">
      <c r="A134">
        <v>133</v>
      </c>
      <c r="B134" t="s">
        <v>14</v>
      </c>
      <c r="C134" t="s">
        <v>15</v>
      </c>
      <c r="D134" s="1">
        <v>43836</v>
      </c>
      <c r="E134">
        <v>251.84</v>
      </c>
      <c r="F134">
        <v>4307</v>
      </c>
      <c r="G134">
        <v>-1162.8900000000001</v>
      </c>
      <c r="H134">
        <v>-0.11</v>
      </c>
      <c r="I134">
        <v>409180.26</v>
      </c>
      <c r="J134">
        <v>-0.08</v>
      </c>
      <c r="K134">
        <v>53277.59</v>
      </c>
      <c r="L134">
        <v>4.92</v>
      </c>
      <c r="M134">
        <v>1162.8900000000001</v>
      </c>
      <c r="N134">
        <v>0.11</v>
      </c>
      <c r="O134" s="2">
        <f t="shared" si="6"/>
        <v>108334.51064372393</v>
      </c>
      <c r="P134" s="2">
        <f t="shared" si="7"/>
        <v>203925.67162561818</v>
      </c>
      <c r="Q134" s="3">
        <f t="shared" si="8"/>
        <v>-0.46875491555269988</v>
      </c>
    </row>
    <row r="135" spans="1:17" x14ac:dyDescent="0.25">
      <c r="A135">
        <v>134</v>
      </c>
      <c r="B135" t="s">
        <v>14</v>
      </c>
      <c r="C135" t="s">
        <v>16</v>
      </c>
      <c r="D135" s="1">
        <v>43857</v>
      </c>
      <c r="E135">
        <v>247.52</v>
      </c>
      <c r="F135">
        <v>4633</v>
      </c>
      <c r="G135">
        <v>-98034.28</v>
      </c>
      <c r="H135">
        <v>-9.35</v>
      </c>
      <c r="I135">
        <v>311145.98</v>
      </c>
      <c r="J135">
        <v>-6.96</v>
      </c>
      <c r="K135">
        <v>0</v>
      </c>
      <c r="L135">
        <v>0</v>
      </c>
      <c r="M135">
        <v>98034.28</v>
      </c>
      <c r="N135">
        <v>9.35</v>
      </c>
      <c r="O135" s="2">
        <f t="shared" si="6"/>
        <v>111443.7110991988</v>
      </c>
      <c r="P135" s="2">
        <f t="shared" si="7"/>
        <v>203925.67162561818</v>
      </c>
      <c r="Q135" s="3">
        <f t="shared" si="8"/>
        <v>-0.45350818162906237</v>
      </c>
    </row>
    <row r="136" spans="1:17" x14ac:dyDescent="0.25">
      <c r="A136">
        <v>135</v>
      </c>
      <c r="B136" t="s">
        <v>14</v>
      </c>
      <c r="C136" t="s">
        <v>16</v>
      </c>
      <c r="D136" s="1">
        <v>43885</v>
      </c>
      <c r="E136">
        <v>274.56</v>
      </c>
      <c r="F136">
        <v>4451</v>
      </c>
      <c r="G136">
        <v>-185028.07</v>
      </c>
      <c r="H136">
        <v>-17.84</v>
      </c>
      <c r="I136">
        <v>126117.91</v>
      </c>
      <c r="J136">
        <v>-14.11</v>
      </c>
      <c r="K136">
        <v>0</v>
      </c>
      <c r="L136">
        <v>0</v>
      </c>
      <c r="M136">
        <v>185028.07</v>
      </c>
      <c r="N136">
        <v>17.84</v>
      </c>
      <c r="O136" s="2">
        <f t="shared" si="6"/>
        <v>124438.04781336538</v>
      </c>
      <c r="P136" s="2">
        <f t="shared" si="7"/>
        <v>203925.67162561818</v>
      </c>
      <c r="Q136" s="3">
        <f t="shared" si="8"/>
        <v>-0.38978723560701106</v>
      </c>
    </row>
    <row r="137" spans="1:17" x14ac:dyDescent="0.25">
      <c r="A137">
        <v>136</v>
      </c>
      <c r="B137" t="s">
        <v>14</v>
      </c>
      <c r="C137" t="s">
        <v>16</v>
      </c>
      <c r="D137" s="1">
        <v>43943</v>
      </c>
      <c r="E137">
        <v>715.52</v>
      </c>
      <c r="F137">
        <v>1458</v>
      </c>
      <c r="G137">
        <v>30792.959999999999</v>
      </c>
      <c r="H137">
        <v>2.87</v>
      </c>
      <c r="I137">
        <v>156910.87</v>
      </c>
      <c r="J137">
        <v>2.73</v>
      </c>
      <c r="K137">
        <v>30792.959999999999</v>
      </c>
      <c r="L137">
        <v>2.87</v>
      </c>
      <c r="M137">
        <v>49222.080000000002</v>
      </c>
      <c r="N137">
        <v>4.58</v>
      </c>
      <c r="O137" s="2">
        <f t="shared" si="6"/>
        <v>110650.3121156445</v>
      </c>
      <c r="P137" s="2">
        <f t="shared" si="7"/>
        <v>203925.67162561818</v>
      </c>
      <c r="Q137" s="3">
        <f t="shared" si="8"/>
        <v>-0.45739880990175424</v>
      </c>
    </row>
    <row r="138" spans="1:17" x14ac:dyDescent="0.25">
      <c r="A138">
        <v>137</v>
      </c>
      <c r="B138" t="s">
        <v>14</v>
      </c>
      <c r="C138" t="s">
        <v>15</v>
      </c>
      <c r="D138" s="1">
        <v>43964</v>
      </c>
      <c r="E138">
        <v>602.72</v>
      </c>
      <c r="F138">
        <v>1517</v>
      </c>
      <c r="G138">
        <v>120662.18</v>
      </c>
      <c r="H138">
        <v>11.66</v>
      </c>
      <c r="I138">
        <v>277573.05</v>
      </c>
      <c r="J138">
        <v>10.43</v>
      </c>
      <c r="K138">
        <v>272362.18</v>
      </c>
      <c r="L138">
        <v>26.32</v>
      </c>
      <c r="M138">
        <v>8707.58</v>
      </c>
      <c r="N138">
        <v>0.84</v>
      </c>
      <c r="O138" s="2">
        <f t="shared" si="6"/>
        <v>111513.38455014653</v>
      </c>
      <c r="P138" s="2">
        <f t="shared" si="7"/>
        <v>203925.67162561818</v>
      </c>
      <c r="Q138" s="3">
        <f t="shared" si="8"/>
        <v>-0.45316652061898788</v>
      </c>
    </row>
    <row r="139" spans="1:17" x14ac:dyDescent="0.25">
      <c r="A139">
        <v>138</v>
      </c>
      <c r="B139" t="s">
        <v>14</v>
      </c>
      <c r="C139" t="s">
        <v>16</v>
      </c>
      <c r="D139" s="1">
        <v>43994</v>
      </c>
      <c r="E139">
        <v>614.4</v>
      </c>
      <c r="F139">
        <v>2007</v>
      </c>
      <c r="G139">
        <v>-122988.96</v>
      </c>
      <c r="H139">
        <v>-11.08</v>
      </c>
      <c r="I139">
        <v>154584.09</v>
      </c>
      <c r="J139">
        <v>-9.6300000000000008</v>
      </c>
      <c r="K139">
        <v>46241.279999999999</v>
      </c>
      <c r="L139">
        <v>4.17</v>
      </c>
      <c r="M139">
        <v>248225.76</v>
      </c>
      <c r="N139">
        <v>22.36</v>
      </c>
      <c r="O139" s="2">
        <f t="shared" si="6"/>
        <v>109182.75481304846</v>
      </c>
      <c r="P139" s="2">
        <f t="shared" si="7"/>
        <v>203925.67162561818</v>
      </c>
      <c r="Q139" s="3">
        <f t="shared" si="8"/>
        <v>-0.46459534033805105</v>
      </c>
    </row>
    <row r="140" spans="1:17" x14ac:dyDescent="0.25">
      <c r="A140">
        <v>139</v>
      </c>
      <c r="B140" t="s">
        <v>14</v>
      </c>
      <c r="C140" t="s">
        <v>15</v>
      </c>
      <c r="D140" s="1">
        <v>44071</v>
      </c>
      <c r="E140">
        <v>416.32</v>
      </c>
      <c r="F140">
        <v>2507</v>
      </c>
      <c r="G140">
        <v>8197.89</v>
      </c>
      <c r="H140">
        <v>0.78</v>
      </c>
      <c r="I140">
        <v>162781.98000000001</v>
      </c>
      <c r="J140">
        <v>0.71</v>
      </c>
      <c r="K140">
        <v>20231.490000000002</v>
      </c>
      <c r="L140">
        <v>1.92</v>
      </c>
      <c r="M140">
        <v>59190.27</v>
      </c>
      <c r="N140">
        <v>5.63</v>
      </c>
      <c r="O140" s="2">
        <f t="shared" si="6"/>
        <v>107370.32108315187</v>
      </c>
      <c r="P140" s="2">
        <f t="shared" si="7"/>
        <v>203925.67162561818</v>
      </c>
      <c r="Q140" s="3">
        <f t="shared" si="8"/>
        <v>-0.47348305768843935</v>
      </c>
    </row>
    <row r="141" spans="1:17" x14ac:dyDescent="0.25">
      <c r="A141">
        <v>140</v>
      </c>
      <c r="B141" t="s">
        <v>14</v>
      </c>
      <c r="C141" t="s">
        <v>16</v>
      </c>
      <c r="D141" s="1">
        <v>44075</v>
      </c>
      <c r="E141">
        <v>429.6</v>
      </c>
      <c r="F141">
        <v>2443</v>
      </c>
      <c r="G141">
        <v>-21498.400000000001</v>
      </c>
      <c r="H141">
        <v>-2.09</v>
      </c>
      <c r="I141">
        <v>141283.57999999999</v>
      </c>
      <c r="J141">
        <v>-1.85</v>
      </c>
      <c r="K141">
        <v>24234.560000000001</v>
      </c>
      <c r="L141">
        <v>2.36</v>
      </c>
      <c r="M141">
        <v>30879.52</v>
      </c>
      <c r="N141">
        <v>3</v>
      </c>
      <c r="O141" s="2">
        <f t="shared" si="6"/>
        <v>108723.18712879957</v>
      </c>
      <c r="P141" s="2">
        <f t="shared" si="7"/>
        <v>203925.67162561818</v>
      </c>
      <c r="Q141" s="3">
        <f t="shared" si="8"/>
        <v>-0.4668489442153137</v>
      </c>
    </row>
    <row r="142" spans="1:17" x14ac:dyDescent="0.25">
      <c r="A142">
        <v>141</v>
      </c>
      <c r="B142" t="s">
        <v>14</v>
      </c>
      <c r="C142" t="s">
        <v>16</v>
      </c>
      <c r="D142" s="1">
        <v>44131</v>
      </c>
      <c r="E142">
        <v>386.69</v>
      </c>
      <c r="F142">
        <v>2819</v>
      </c>
      <c r="G142">
        <v>-17844.27</v>
      </c>
      <c r="H142">
        <v>-1.66</v>
      </c>
      <c r="I142">
        <v>123439.31</v>
      </c>
      <c r="J142">
        <v>-1.56</v>
      </c>
      <c r="K142">
        <v>0</v>
      </c>
      <c r="L142">
        <v>0</v>
      </c>
      <c r="M142">
        <v>35970.44</v>
      </c>
      <c r="N142">
        <v>3.35</v>
      </c>
      <c r="O142" s="2">
        <f t="shared" si="6"/>
        <v>105418.00224008407</v>
      </c>
      <c r="P142" s="2">
        <f t="shared" si="7"/>
        <v>203925.67162561818</v>
      </c>
      <c r="Q142" s="3">
        <f t="shared" si="8"/>
        <v>-0.48305673631116819</v>
      </c>
    </row>
    <row r="143" spans="1:17" x14ac:dyDescent="0.25">
      <c r="A143">
        <v>142</v>
      </c>
      <c r="B143" t="s">
        <v>14</v>
      </c>
      <c r="C143" t="s">
        <v>15</v>
      </c>
      <c r="D143" s="1">
        <v>44179</v>
      </c>
      <c r="E143">
        <v>287.57</v>
      </c>
      <c r="F143">
        <v>3600</v>
      </c>
      <c r="G143">
        <v>13212</v>
      </c>
      <c r="H143">
        <v>1.26</v>
      </c>
      <c r="I143">
        <v>136651.31</v>
      </c>
      <c r="J143">
        <v>1.18</v>
      </c>
      <c r="K143">
        <v>54288</v>
      </c>
      <c r="L143">
        <v>5.18</v>
      </c>
      <c r="M143">
        <v>15984</v>
      </c>
      <c r="N143">
        <v>1.52</v>
      </c>
      <c r="O143" s="2">
        <f t="shared" si="6"/>
        <v>105723.7144465803</v>
      </c>
      <c r="P143" s="2">
        <f t="shared" si="7"/>
        <v>203925.67162561818</v>
      </c>
      <c r="Q143" s="3">
        <f t="shared" si="8"/>
        <v>-0.48155760084647065</v>
      </c>
    </row>
    <row r="144" spans="1:17" x14ac:dyDescent="0.25">
      <c r="A144">
        <v>143</v>
      </c>
      <c r="B144" t="s">
        <v>14</v>
      </c>
      <c r="C144" t="s">
        <v>16</v>
      </c>
      <c r="D144" s="1">
        <v>44201</v>
      </c>
      <c r="E144">
        <v>299.04000000000002</v>
      </c>
      <c r="F144">
        <v>3722</v>
      </c>
      <c r="G144">
        <v>-32828.04</v>
      </c>
      <c r="H144">
        <v>-3.04</v>
      </c>
      <c r="I144">
        <v>103823.27</v>
      </c>
      <c r="J144">
        <v>-2.89</v>
      </c>
      <c r="K144">
        <v>0</v>
      </c>
      <c r="L144">
        <v>0</v>
      </c>
      <c r="M144">
        <v>39378.76</v>
      </c>
      <c r="N144">
        <v>3.65</v>
      </c>
      <c r="O144" s="2">
        <f t="shared" si="6"/>
        <v>109276.03125198541</v>
      </c>
      <c r="P144" s="2">
        <f t="shared" si="7"/>
        <v>203925.67162561818</v>
      </c>
      <c r="Q144" s="3">
        <f t="shared" si="8"/>
        <v>-0.46413793623491201</v>
      </c>
    </row>
    <row r="145" spans="1:17" x14ac:dyDescent="0.25">
      <c r="A145">
        <v>144</v>
      </c>
      <c r="B145" t="s">
        <v>14</v>
      </c>
      <c r="C145" t="s">
        <v>15</v>
      </c>
      <c r="D145" s="1">
        <v>44223</v>
      </c>
      <c r="E145">
        <v>282.72000000000003</v>
      </c>
      <c r="F145">
        <v>3810</v>
      </c>
      <c r="G145">
        <v>3086.1</v>
      </c>
      <c r="H145">
        <v>0.28999999999999998</v>
      </c>
      <c r="I145">
        <v>106909.37</v>
      </c>
      <c r="J145">
        <v>0.28000000000000003</v>
      </c>
      <c r="K145">
        <v>101841.3</v>
      </c>
      <c r="L145">
        <v>9.43</v>
      </c>
      <c r="M145">
        <v>3314.7</v>
      </c>
      <c r="N145">
        <v>0.31</v>
      </c>
      <c r="O145" s="2">
        <f t="shared" si="6"/>
        <v>110281.37073950368</v>
      </c>
      <c r="P145" s="2">
        <f t="shared" si="7"/>
        <v>203925.67162561818</v>
      </c>
      <c r="Q145" s="3">
        <f t="shared" si="8"/>
        <v>-0.45920800524827315</v>
      </c>
    </row>
    <row r="146" spans="1:17" x14ac:dyDescent="0.25">
      <c r="A146">
        <v>145</v>
      </c>
      <c r="B146" t="s">
        <v>14</v>
      </c>
      <c r="C146" t="s">
        <v>16</v>
      </c>
      <c r="D146" s="1">
        <v>44253</v>
      </c>
      <c r="E146">
        <v>257.29000000000002</v>
      </c>
      <c r="F146">
        <v>4316</v>
      </c>
      <c r="G146">
        <v>38585.040000000001</v>
      </c>
      <c r="H146">
        <v>3.36</v>
      </c>
      <c r="I146">
        <v>145494.41</v>
      </c>
      <c r="J146">
        <v>3.49</v>
      </c>
      <c r="K146">
        <v>38585.040000000001</v>
      </c>
      <c r="L146">
        <v>3.36</v>
      </c>
      <c r="M146">
        <v>38714.519999999997</v>
      </c>
      <c r="N146">
        <v>3.37</v>
      </c>
      <c r="O146" s="2">
        <f t="shared" si="6"/>
        <v>115045.52595545023</v>
      </c>
      <c r="P146" s="2">
        <f t="shared" si="7"/>
        <v>203925.67162561818</v>
      </c>
      <c r="Q146" s="3">
        <f t="shared" si="8"/>
        <v>-0.4358457910749986</v>
      </c>
    </row>
    <row r="147" spans="1:17" x14ac:dyDescent="0.25">
      <c r="A147">
        <v>146</v>
      </c>
      <c r="B147" t="s">
        <v>14</v>
      </c>
      <c r="C147" t="s">
        <v>15</v>
      </c>
      <c r="D147" s="1">
        <v>44308</v>
      </c>
      <c r="E147">
        <v>169.47</v>
      </c>
      <c r="F147">
        <v>6145</v>
      </c>
      <c r="G147">
        <v>9709.1</v>
      </c>
      <c r="H147">
        <v>0.92</v>
      </c>
      <c r="I147">
        <v>155203.51</v>
      </c>
      <c r="J147">
        <v>0.85</v>
      </c>
      <c r="K147">
        <v>90515.85</v>
      </c>
      <c r="L147">
        <v>8.61</v>
      </c>
      <c r="M147">
        <v>4854.55</v>
      </c>
      <c r="N147">
        <v>0.46</v>
      </c>
      <c r="O147" s="2">
        <f t="shared" si="6"/>
        <v>143737.88012873952</v>
      </c>
      <c r="P147" s="2">
        <f t="shared" si="7"/>
        <v>203925.67162561818</v>
      </c>
      <c r="Q147" s="3">
        <f t="shared" si="8"/>
        <v>-0.29514573136910327</v>
      </c>
    </row>
    <row r="148" spans="1:17" x14ac:dyDescent="0.25">
      <c r="A148">
        <v>147</v>
      </c>
      <c r="B148" t="s">
        <v>14</v>
      </c>
      <c r="C148" t="s">
        <v>15</v>
      </c>
      <c r="D148" s="1">
        <v>44327</v>
      </c>
      <c r="E148">
        <v>162.12</v>
      </c>
      <c r="F148">
        <v>6451</v>
      </c>
      <c r="G148">
        <v>47221.32</v>
      </c>
      <c r="H148">
        <v>4.32</v>
      </c>
      <c r="I148">
        <v>202424.83</v>
      </c>
      <c r="J148">
        <v>4.09</v>
      </c>
      <c r="K148">
        <v>163081.28</v>
      </c>
      <c r="L148">
        <v>14.92</v>
      </c>
      <c r="M148">
        <v>774.12</v>
      </c>
      <c r="N148">
        <v>7.0000000000000007E-2</v>
      </c>
      <c r="O148" s="2">
        <f t="shared" si="6"/>
        <v>151097.25959133098</v>
      </c>
      <c r="P148" s="2">
        <f t="shared" si="7"/>
        <v>203925.67162561818</v>
      </c>
      <c r="Q148" s="3">
        <f t="shared" si="8"/>
        <v>-0.25905719281520134</v>
      </c>
    </row>
    <row r="149" spans="1:17" x14ac:dyDescent="0.25">
      <c r="A149">
        <v>148</v>
      </c>
      <c r="B149" t="s">
        <v>14</v>
      </c>
      <c r="C149" t="s">
        <v>15</v>
      </c>
      <c r="D149" s="1">
        <v>44365</v>
      </c>
      <c r="E149">
        <v>135.75</v>
      </c>
      <c r="F149">
        <v>6180</v>
      </c>
      <c r="G149">
        <v>278779.8</v>
      </c>
      <c r="H149">
        <v>24.94</v>
      </c>
      <c r="I149">
        <v>481204.63</v>
      </c>
      <c r="J149">
        <v>23.18</v>
      </c>
      <c r="K149">
        <v>361777.2</v>
      </c>
      <c r="L149">
        <v>32.369999999999997</v>
      </c>
      <c r="M149">
        <v>27315.599999999999</v>
      </c>
      <c r="N149">
        <v>2.44</v>
      </c>
      <c r="O149" s="2">
        <f t="shared" si="6"/>
        <v>140203.147174796</v>
      </c>
      <c r="P149" s="2">
        <f t="shared" si="7"/>
        <v>203925.67162561818</v>
      </c>
      <c r="Q149" s="3">
        <f t="shared" si="8"/>
        <v>-0.31247916921322538</v>
      </c>
    </row>
    <row r="150" spans="1:17" x14ac:dyDescent="0.25">
      <c r="A150">
        <v>149</v>
      </c>
      <c r="B150" t="s">
        <v>14</v>
      </c>
      <c r="C150" t="s">
        <v>16</v>
      </c>
      <c r="D150" s="1">
        <v>44386</v>
      </c>
      <c r="E150">
        <v>122.36</v>
      </c>
      <c r="F150">
        <v>8437</v>
      </c>
      <c r="G150">
        <v>55684.2</v>
      </c>
      <c r="H150">
        <v>5.12</v>
      </c>
      <c r="I150">
        <v>536888.82999999996</v>
      </c>
      <c r="J150">
        <v>3.76</v>
      </c>
      <c r="K150">
        <v>55684.2</v>
      </c>
      <c r="L150">
        <v>5.12</v>
      </c>
      <c r="M150">
        <v>7762.04</v>
      </c>
      <c r="N150">
        <v>0.71</v>
      </c>
      <c r="O150" s="2">
        <f t="shared" si="6"/>
        <v>142292.17406770046</v>
      </c>
      <c r="P150" s="2">
        <f t="shared" si="7"/>
        <v>203925.67162561818</v>
      </c>
      <c r="Q150" s="3">
        <f t="shared" si="8"/>
        <v>-0.3022351088345025</v>
      </c>
    </row>
    <row r="151" spans="1:17" x14ac:dyDescent="0.25">
      <c r="A151">
        <v>150</v>
      </c>
      <c r="B151" t="s">
        <v>14</v>
      </c>
      <c r="C151" t="s">
        <v>16</v>
      </c>
      <c r="D151" s="1">
        <v>44397</v>
      </c>
      <c r="E151">
        <v>138.56</v>
      </c>
      <c r="F151">
        <v>8183</v>
      </c>
      <c r="G151">
        <v>-76265.56</v>
      </c>
      <c r="H151">
        <v>-7.21</v>
      </c>
      <c r="I151">
        <v>460623.27</v>
      </c>
      <c r="J151">
        <v>-4.96</v>
      </c>
      <c r="K151">
        <v>10146.92</v>
      </c>
      <c r="L151">
        <v>0.96</v>
      </c>
      <c r="M151">
        <v>154822.35999999999</v>
      </c>
      <c r="N151">
        <v>14.64</v>
      </c>
      <c r="O151" s="2">
        <f t="shared" si="6"/>
        <v>147286.62937747673</v>
      </c>
      <c r="P151" s="2">
        <f t="shared" si="7"/>
        <v>203925.67162561818</v>
      </c>
      <c r="Q151" s="3">
        <f t="shared" si="8"/>
        <v>-0.27774356115459359</v>
      </c>
    </row>
    <row r="152" spans="1:17" x14ac:dyDescent="0.25">
      <c r="A152">
        <v>151</v>
      </c>
      <c r="B152" t="s">
        <v>14</v>
      </c>
      <c r="C152" t="s">
        <v>15</v>
      </c>
      <c r="D152" s="1">
        <v>44426</v>
      </c>
      <c r="E152">
        <v>111.03</v>
      </c>
      <c r="F152">
        <v>9498</v>
      </c>
      <c r="G152">
        <v>15956.64</v>
      </c>
      <c r="H152">
        <v>1.49</v>
      </c>
      <c r="I152">
        <v>476579.91</v>
      </c>
      <c r="J152">
        <v>1.0900000000000001</v>
      </c>
      <c r="K152">
        <v>37897.019999999997</v>
      </c>
      <c r="L152">
        <v>3.54</v>
      </c>
      <c r="M152">
        <v>14531.94</v>
      </c>
      <c r="N152">
        <v>1.36</v>
      </c>
      <c r="O152" s="2">
        <f t="shared" si="6"/>
        <v>149687.40143632959</v>
      </c>
      <c r="P152" s="2">
        <f t="shared" si="7"/>
        <v>203925.67162561818</v>
      </c>
      <c r="Q152" s="3">
        <f t="shared" si="8"/>
        <v>-0.26597078120141354</v>
      </c>
    </row>
    <row r="153" spans="1:17" x14ac:dyDescent="0.25">
      <c r="A153">
        <v>152</v>
      </c>
      <c r="B153" t="s">
        <v>14</v>
      </c>
      <c r="C153" t="s">
        <v>16</v>
      </c>
      <c r="D153" s="1">
        <v>44452</v>
      </c>
      <c r="E153">
        <v>103.56</v>
      </c>
      <c r="F153">
        <v>9596</v>
      </c>
      <c r="G153">
        <v>36176.92</v>
      </c>
      <c r="H153">
        <v>3.51</v>
      </c>
      <c r="I153">
        <v>512756.83</v>
      </c>
      <c r="J153">
        <v>2.4500000000000002</v>
      </c>
      <c r="K153">
        <v>36176.92</v>
      </c>
      <c r="L153">
        <v>3.51</v>
      </c>
      <c r="M153">
        <v>14873.8</v>
      </c>
      <c r="N153">
        <v>1.44</v>
      </c>
      <c r="O153" s="2">
        <f t="shared" si="6"/>
        <v>149388.02663345693</v>
      </c>
      <c r="P153" s="2">
        <f t="shared" si="7"/>
        <v>203925.67162561818</v>
      </c>
      <c r="Q153" s="3">
        <f t="shared" si="8"/>
        <v>-0.26743883963901066</v>
      </c>
    </row>
    <row r="154" spans="1:17" x14ac:dyDescent="0.25">
      <c r="A154">
        <v>153</v>
      </c>
      <c r="B154" t="s">
        <v>14</v>
      </c>
      <c r="C154" t="s">
        <v>15</v>
      </c>
      <c r="D154" s="1">
        <v>44468</v>
      </c>
      <c r="E154">
        <v>108.96</v>
      </c>
      <c r="F154">
        <v>10072</v>
      </c>
      <c r="G154">
        <v>18230.32</v>
      </c>
      <c r="H154">
        <v>1.63</v>
      </c>
      <c r="I154">
        <v>530987.15</v>
      </c>
      <c r="J154">
        <v>1.21</v>
      </c>
      <c r="K154">
        <v>18230.32</v>
      </c>
      <c r="L154">
        <v>1.63</v>
      </c>
      <c r="M154">
        <v>11582.8</v>
      </c>
      <c r="N154">
        <v>1.04</v>
      </c>
      <c r="O154" s="2">
        <f t="shared" si="6"/>
        <v>150807.21288647479</v>
      </c>
      <c r="P154" s="2">
        <f t="shared" si="7"/>
        <v>203925.67162561818</v>
      </c>
      <c r="Q154" s="3">
        <f t="shared" si="8"/>
        <v>-0.26047950861558117</v>
      </c>
    </row>
    <row r="155" spans="1:17" x14ac:dyDescent="0.25">
      <c r="A155">
        <v>154</v>
      </c>
      <c r="B155" t="s">
        <v>14</v>
      </c>
      <c r="C155" t="s">
        <v>15</v>
      </c>
      <c r="D155" s="1">
        <v>44510</v>
      </c>
      <c r="E155">
        <v>86.6</v>
      </c>
      <c r="F155">
        <v>11984</v>
      </c>
      <c r="G155">
        <v>-2037.28</v>
      </c>
      <c r="H155">
        <v>-0.2</v>
      </c>
      <c r="I155">
        <v>528949.87</v>
      </c>
      <c r="J155">
        <v>-0.13</v>
      </c>
      <c r="K155">
        <v>19054.560000000001</v>
      </c>
      <c r="L155">
        <v>1.84</v>
      </c>
      <c r="M155">
        <v>5872.16</v>
      </c>
      <c r="N155">
        <v>0.56999999999999995</v>
      </c>
      <c r="O155" s="2">
        <f t="shared" si="6"/>
        <v>149555.51301951706</v>
      </c>
      <c r="P155" s="2">
        <f t="shared" si="7"/>
        <v>203925.67162561818</v>
      </c>
      <c r="Q155" s="3">
        <f t="shared" si="8"/>
        <v>-0.26661752869407179</v>
      </c>
    </row>
    <row r="156" spans="1:17" x14ac:dyDescent="0.25">
      <c r="A156">
        <v>155</v>
      </c>
      <c r="B156" t="s">
        <v>14</v>
      </c>
      <c r="C156" t="s">
        <v>15</v>
      </c>
      <c r="D156" s="1">
        <v>44524</v>
      </c>
      <c r="E156">
        <v>85.51</v>
      </c>
      <c r="F156">
        <v>11720</v>
      </c>
      <c r="G156">
        <v>9610.4</v>
      </c>
      <c r="H156">
        <v>0.95</v>
      </c>
      <c r="I156">
        <v>538560.27</v>
      </c>
      <c r="J156">
        <v>0.63</v>
      </c>
      <c r="K156">
        <v>40434</v>
      </c>
      <c r="L156">
        <v>4</v>
      </c>
      <c r="M156">
        <v>7852.4</v>
      </c>
      <c r="N156">
        <v>0.78</v>
      </c>
      <c r="O156" s="2">
        <f t="shared" si="6"/>
        <v>177866.37163411165</v>
      </c>
      <c r="P156" s="2">
        <f t="shared" si="7"/>
        <v>203925.67162561818</v>
      </c>
      <c r="Q156" s="3">
        <f t="shared" si="8"/>
        <v>-0.12778822687585956</v>
      </c>
    </row>
    <row r="157" spans="1:17" x14ac:dyDescent="0.25">
      <c r="A157">
        <v>156</v>
      </c>
      <c r="B157" t="s">
        <v>14</v>
      </c>
      <c r="C157" t="s">
        <v>16</v>
      </c>
      <c r="D157" s="1">
        <v>44529</v>
      </c>
      <c r="E157">
        <v>92.64</v>
      </c>
      <c r="F157">
        <v>12165</v>
      </c>
      <c r="G157">
        <v>-9245.4</v>
      </c>
      <c r="H157">
        <v>-0.83</v>
      </c>
      <c r="I157">
        <v>529314.87</v>
      </c>
      <c r="J157">
        <v>-0.6</v>
      </c>
      <c r="K157">
        <v>16787.7</v>
      </c>
      <c r="L157">
        <v>1.5</v>
      </c>
      <c r="M157">
        <v>168850.2</v>
      </c>
      <c r="N157">
        <v>15.11</v>
      </c>
      <c r="O157" s="2">
        <f t="shared" si="6"/>
        <v>179058.07632406018</v>
      </c>
      <c r="P157" s="2">
        <f t="shared" si="7"/>
        <v>203925.67162561818</v>
      </c>
      <c r="Q157" s="3">
        <f t="shared" si="8"/>
        <v>-0.1219444079959279</v>
      </c>
    </row>
    <row r="158" spans="1:17" x14ac:dyDescent="0.25">
      <c r="A158">
        <v>157</v>
      </c>
      <c r="B158" t="s">
        <v>14</v>
      </c>
      <c r="C158" t="s">
        <v>15</v>
      </c>
      <c r="D158" s="1">
        <v>44571</v>
      </c>
      <c r="E158">
        <v>79.680000000000007</v>
      </c>
      <c r="F158">
        <v>11379</v>
      </c>
      <c r="G158">
        <v>211763.19</v>
      </c>
      <c r="H158">
        <v>18.93</v>
      </c>
      <c r="I158">
        <v>741078.06</v>
      </c>
      <c r="J158">
        <v>13.85</v>
      </c>
      <c r="K158">
        <v>317360.31</v>
      </c>
      <c r="L158">
        <v>28.38</v>
      </c>
      <c r="M158">
        <v>13541.01</v>
      </c>
      <c r="N158">
        <v>1.21</v>
      </c>
      <c r="O158" s="2">
        <f t="shared" si="6"/>
        <v>166703.06905770005</v>
      </c>
      <c r="P158" s="2">
        <f t="shared" si="7"/>
        <v>203925.67162561818</v>
      </c>
      <c r="Q158" s="3">
        <f t="shared" si="8"/>
        <v>-0.18253024384420877</v>
      </c>
    </row>
    <row r="159" spans="1:17" x14ac:dyDescent="0.25">
      <c r="A159">
        <v>158</v>
      </c>
      <c r="B159" t="s">
        <v>14</v>
      </c>
      <c r="C159" t="s">
        <v>15</v>
      </c>
      <c r="D159" s="1">
        <v>44580</v>
      </c>
      <c r="E159">
        <v>78.62</v>
      </c>
      <c r="F159">
        <v>13550</v>
      </c>
      <c r="G159">
        <v>7181.5</v>
      </c>
      <c r="H159">
        <v>0.67</v>
      </c>
      <c r="I159">
        <v>748259.56</v>
      </c>
      <c r="J159">
        <v>0.41</v>
      </c>
      <c r="K159">
        <v>22357.5</v>
      </c>
      <c r="L159">
        <v>2.08</v>
      </c>
      <c r="M159">
        <v>13685.5</v>
      </c>
      <c r="N159">
        <v>1.28</v>
      </c>
      <c r="O159" s="2">
        <f t="shared" si="6"/>
        <v>183173.33228060082</v>
      </c>
      <c r="P159" s="2">
        <f t="shared" si="7"/>
        <v>203925.67162561818</v>
      </c>
      <c r="Q159" s="3">
        <f t="shared" si="8"/>
        <v>-0.10176423193601657</v>
      </c>
    </row>
    <row r="160" spans="1:17" x14ac:dyDescent="0.25">
      <c r="A160">
        <v>159</v>
      </c>
      <c r="B160" t="s">
        <v>14</v>
      </c>
      <c r="C160" t="s">
        <v>16</v>
      </c>
      <c r="D160" s="1">
        <v>44606</v>
      </c>
      <c r="E160">
        <v>93.24</v>
      </c>
      <c r="F160">
        <v>12218</v>
      </c>
      <c r="G160">
        <v>-73552.36</v>
      </c>
      <c r="H160">
        <v>-6.9</v>
      </c>
      <c r="I160">
        <v>674707.2</v>
      </c>
      <c r="J160">
        <v>-4.21</v>
      </c>
      <c r="K160">
        <v>0</v>
      </c>
      <c r="L160">
        <v>0</v>
      </c>
      <c r="M160">
        <v>100920.68</v>
      </c>
      <c r="N160">
        <v>9.4700000000000006</v>
      </c>
      <c r="O160" s="2">
        <f t="shared" si="6"/>
        <v>185664.48959961699</v>
      </c>
      <c r="P160" s="2">
        <f t="shared" si="7"/>
        <v>203925.67162561818</v>
      </c>
      <c r="Q160" s="3">
        <f t="shared" si="8"/>
        <v>-8.9548225490346384E-2</v>
      </c>
    </row>
    <row r="161" spans="1:17" x14ac:dyDescent="0.25">
      <c r="A161">
        <v>160</v>
      </c>
      <c r="B161" t="s">
        <v>14</v>
      </c>
      <c r="C161" t="s">
        <v>15</v>
      </c>
      <c r="D161" s="1">
        <v>44676</v>
      </c>
      <c r="E161">
        <v>107.51</v>
      </c>
      <c r="F161">
        <v>9920</v>
      </c>
      <c r="G161">
        <v>116857.60000000001</v>
      </c>
      <c r="H161">
        <v>9.8800000000000008</v>
      </c>
      <c r="I161">
        <v>791564.80000000005</v>
      </c>
      <c r="J161">
        <v>6.98</v>
      </c>
      <c r="K161">
        <v>242345.60000000001</v>
      </c>
      <c r="L161">
        <v>20.48</v>
      </c>
      <c r="M161">
        <v>25692.799999999999</v>
      </c>
      <c r="N161">
        <v>2.17</v>
      </c>
      <c r="O161" s="2">
        <f t="shared" si="6"/>
        <v>189025.01686137007</v>
      </c>
      <c r="P161" s="2">
        <f t="shared" si="7"/>
        <v>203925.67162561818</v>
      </c>
      <c r="Q161" s="3">
        <f t="shared" si="8"/>
        <v>-7.3069048371721637E-2</v>
      </c>
    </row>
    <row r="162" spans="1:17" x14ac:dyDescent="0.25">
      <c r="A162">
        <v>161</v>
      </c>
      <c r="B162" t="s">
        <v>14</v>
      </c>
      <c r="C162" t="s">
        <v>15</v>
      </c>
      <c r="D162" s="1">
        <v>44678</v>
      </c>
      <c r="E162">
        <v>106.53</v>
      </c>
      <c r="F162">
        <v>10080</v>
      </c>
      <c r="G162">
        <v>14817.6</v>
      </c>
      <c r="H162">
        <v>1.36</v>
      </c>
      <c r="I162">
        <v>806382.4</v>
      </c>
      <c r="J162">
        <v>0.83</v>
      </c>
      <c r="K162">
        <v>60076.800000000003</v>
      </c>
      <c r="L162">
        <v>5.52</v>
      </c>
      <c r="M162">
        <v>6451.2</v>
      </c>
      <c r="N162">
        <v>0.59</v>
      </c>
      <c r="O162" s="2">
        <f t="shared" si="6"/>
        <v>180934.74613970343</v>
      </c>
      <c r="P162" s="2">
        <f t="shared" si="7"/>
        <v>203925.67162561818</v>
      </c>
      <c r="Q162" s="3">
        <f t="shared" si="8"/>
        <v>-0.11274169310141191</v>
      </c>
    </row>
    <row r="163" spans="1:17" x14ac:dyDescent="0.25">
      <c r="A163">
        <v>162</v>
      </c>
      <c r="B163" t="s">
        <v>14</v>
      </c>
      <c r="C163" t="s">
        <v>15</v>
      </c>
      <c r="D163" s="1">
        <v>44680</v>
      </c>
      <c r="E163">
        <v>106.22</v>
      </c>
      <c r="F163">
        <v>9191</v>
      </c>
      <c r="G163">
        <v>18014.36</v>
      </c>
      <c r="H163">
        <v>1.81</v>
      </c>
      <c r="I163">
        <v>824396.76</v>
      </c>
      <c r="J163">
        <v>1</v>
      </c>
      <c r="K163">
        <v>36947.82</v>
      </c>
      <c r="L163">
        <v>3.72</v>
      </c>
      <c r="M163">
        <v>24448.06</v>
      </c>
      <c r="N163">
        <v>2.46</v>
      </c>
      <c r="O163" s="2">
        <f t="shared" si="6"/>
        <v>182780.2805503284</v>
      </c>
      <c r="P163" s="2">
        <f t="shared" si="7"/>
        <v>203925.67162561818</v>
      </c>
      <c r="Q163" s="3">
        <f t="shared" si="8"/>
        <v>-0.10369165837104634</v>
      </c>
    </row>
    <row r="164" spans="1:17" x14ac:dyDescent="0.25">
      <c r="A164">
        <v>163</v>
      </c>
      <c r="B164" t="s">
        <v>14</v>
      </c>
      <c r="C164" t="s">
        <v>15</v>
      </c>
      <c r="D164" s="1">
        <v>44725</v>
      </c>
      <c r="E164">
        <v>98.52</v>
      </c>
      <c r="F164">
        <v>10808</v>
      </c>
      <c r="G164">
        <v>-43664.32</v>
      </c>
      <c r="H164">
        <v>-4.28</v>
      </c>
      <c r="I164">
        <v>780732.44</v>
      </c>
      <c r="J164">
        <v>-2.39</v>
      </c>
      <c r="K164">
        <v>12537.28</v>
      </c>
      <c r="L164">
        <v>1.23</v>
      </c>
      <c r="M164">
        <v>43664.32</v>
      </c>
      <c r="N164">
        <v>4.28</v>
      </c>
      <c r="O164" s="2">
        <f t="shared" si="6"/>
        <v>181043.86788510031</v>
      </c>
      <c r="P164" s="2">
        <f t="shared" si="7"/>
        <v>203925.67162561818</v>
      </c>
      <c r="Q164" s="3">
        <f t="shared" si="8"/>
        <v>-0.11220658761652129</v>
      </c>
    </row>
    <row r="165" spans="1:17" x14ac:dyDescent="0.25">
      <c r="A165">
        <v>164</v>
      </c>
      <c r="B165" t="s">
        <v>14</v>
      </c>
      <c r="C165" t="s">
        <v>15</v>
      </c>
      <c r="D165" s="1">
        <v>44778</v>
      </c>
      <c r="E165">
        <v>87.7</v>
      </c>
      <c r="F165">
        <v>11389</v>
      </c>
      <c r="G165">
        <v>10250.1</v>
      </c>
      <c r="H165">
        <v>1.02</v>
      </c>
      <c r="I165">
        <v>790982.54</v>
      </c>
      <c r="J165">
        <v>0.57999999999999996</v>
      </c>
      <c r="K165">
        <v>37811.480000000003</v>
      </c>
      <c r="L165">
        <v>3.75</v>
      </c>
      <c r="M165">
        <v>0</v>
      </c>
      <c r="N165">
        <v>0</v>
      </c>
      <c r="O165" s="2">
        <f t="shared" si="6"/>
        <v>193264.32896734457</v>
      </c>
      <c r="P165" s="2">
        <f t="shared" si="7"/>
        <v>203925.67162561818</v>
      </c>
      <c r="Q165" s="3">
        <f t="shared" si="8"/>
        <v>-5.2280532280636519E-2</v>
      </c>
    </row>
    <row r="166" spans="1:17" x14ac:dyDescent="0.25">
      <c r="A166">
        <v>165</v>
      </c>
      <c r="B166" t="s">
        <v>14</v>
      </c>
      <c r="C166" t="s">
        <v>15</v>
      </c>
      <c r="D166" s="1">
        <v>44782</v>
      </c>
      <c r="E166">
        <v>89.28</v>
      </c>
      <c r="F166">
        <v>11627</v>
      </c>
      <c r="G166">
        <v>-9766.68</v>
      </c>
      <c r="H166">
        <v>-0.95</v>
      </c>
      <c r="I166">
        <v>781215.86</v>
      </c>
      <c r="J166">
        <v>-0.55000000000000004</v>
      </c>
      <c r="K166">
        <v>1860.32</v>
      </c>
      <c r="L166">
        <v>0.18</v>
      </c>
      <c r="M166">
        <v>14417.48</v>
      </c>
      <c r="N166">
        <v>1.4</v>
      </c>
      <c r="O166" s="2">
        <f t="shared" si="6"/>
        <v>193708.83692396944</v>
      </c>
      <c r="P166" s="2">
        <f t="shared" si="7"/>
        <v>203925.67162561818</v>
      </c>
      <c r="Q166" s="3">
        <f t="shared" si="8"/>
        <v>-5.0100777504882066E-2</v>
      </c>
    </row>
    <row r="167" spans="1:17" x14ac:dyDescent="0.25">
      <c r="A167">
        <v>166</v>
      </c>
      <c r="B167" t="s">
        <v>14</v>
      </c>
      <c r="C167" t="s">
        <v>15</v>
      </c>
      <c r="D167" s="1">
        <v>44799</v>
      </c>
      <c r="E167">
        <v>83.1</v>
      </c>
      <c r="F167">
        <v>11337</v>
      </c>
      <c r="G167">
        <v>68248.740000000005</v>
      </c>
      <c r="H167">
        <v>6.75</v>
      </c>
      <c r="I167">
        <v>849464.6</v>
      </c>
      <c r="J167">
        <v>3.83</v>
      </c>
      <c r="K167">
        <v>139218.35999999999</v>
      </c>
      <c r="L167">
        <v>13.78</v>
      </c>
      <c r="M167">
        <v>0</v>
      </c>
      <c r="N167">
        <v>0</v>
      </c>
      <c r="O167" s="2">
        <f t="shared" si="6"/>
        <v>201941.46249323816</v>
      </c>
      <c r="P167" s="2">
        <f t="shared" si="7"/>
        <v>203925.67162561818</v>
      </c>
      <c r="Q167" s="3">
        <f t="shared" si="8"/>
        <v>-9.7300605488395038E-3</v>
      </c>
    </row>
    <row r="168" spans="1:17" x14ac:dyDescent="0.25">
      <c r="A168">
        <v>167</v>
      </c>
      <c r="B168" t="s">
        <v>14</v>
      </c>
      <c r="C168" t="s">
        <v>15</v>
      </c>
      <c r="D168" s="1">
        <v>44819</v>
      </c>
      <c r="E168">
        <v>77.3</v>
      </c>
      <c r="F168">
        <v>13150</v>
      </c>
      <c r="G168">
        <v>2367</v>
      </c>
      <c r="H168">
        <v>0.23</v>
      </c>
      <c r="I168">
        <v>851831.6</v>
      </c>
      <c r="J168">
        <v>0.13</v>
      </c>
      <c r="K168">
        <v>28930</v>
      </c>
      <c r="L168">
        <v>2.84</v>
      </c>
      <c r="M168">
        <v>0</v>
      </c>
      <c r="N168">
        <v>0</v>
      </c>
      <c r="O168" s="2">
        <f t="shared" si="6"/>
        <v>195095.64691471736</v>
      </c>
      <c r="P168" s="2">
        <f t="shared" si="7"/>
        <v>203925.67162561818</v>
      </c>
      <c r="Q168" s="3">
        <f t="shared" si="8"/>
        <v>-4.3300211496233941E-2</v>
      </c>
    </row>
    <row r="169" spans="1:17" x14ac:dyDescent="0.25">
      <c r="A169">
        <v>168</v>
      </c>
      <c r="B169" t="s">
        <v>14</v>
      </c>
      <c r="C169" t="s">
        <v>16</v>
      </c>
      <c r="D169" s="1">
        <v>44823</v>
      </c>
      <c r="E169">
        <v>75.760000000000005</v>
      </c>
      <c r="F169">
        <v>13054</v>
      </c>
      <c r="G169">
        <v>43861.440000000002</v>
      </c>
      <c r="H169">
        <v>4.25</v>
      </c>
      <c r="I169">
        <v>895693.04</v>
      </c>
      <c r="J169">
        <v>2.37</v>
      </c>
      <c r="K169">
        <v>43861.440000000002</v>
      </c>
      <c r="L169">
        <v>4.25</v>
      </c>
      <c r="M169">
        <v>11487.52</v>
      </c>
      <c r="N169">
        <v>1.1100000000000001</v>
      </c>
      <c r="O169" s="2">
        <f t="shared" si="6"/>
        <v>199894.99982881939</v>
      </c>
      <c r="P169" s="2">
        <f t="shared" si="7"/>
        <v>203925.67162561818</v>
      </c>
      <c r="Q169" s="3">
        <f t="shared" si="8"/>
        <v>-1.9765396699041395E-2</v>
      </c>
    </row>
    <row r="170" spans="1:17" x14ac:dyDescent="0.25">
      <c r="A170">
        <v>169</v>
      </c>
      <c r="B170" t="s">
        <v>14</v>
      </c>
      <c r="C170" t="s">
        <v>16</v>
      </c>
      <c r="D170" s="1">
        <v>44830</v>
      </c>
      <c r="E170">
        <v>81.36</v>
      </c>
      <c r="F170">
        <v>13220</v>
      </c>
      <c r="G170">
        <v>-35297.4</v>
      </c>
      <c r="H170">
        <v>-3.39</v>
      </c>
      <c r="I170">
        <v>860395.64</v>
      </c>
      <c r="J170">
        <v>-1.86</v>
      </c>
      <c r="K170">
        <v>0</v>
      </c>
      <c r="L170">
        <v>0</v>
      </c>
      <c r="M170">
        <v>61737.4</v>
      </c>
      <c r="N170">
        <v>5.93</v>
      </c>
      <c r="O170" s="2">
        <f t="shared" si="6"/>
        <v>218745.09831267706</v>
      </c>
      <c r="P170" s="2">
        <f t="shared" si="7"/>
        <v>218745.09831267706</v>
      </c>
      <c r="Q170" s="3">
        <f t="shared" si="8"/>
        <v>0</v>
      </c>
    </row>
    <row r="171" spans="1:17" x14ac:dyDescent="0.25">
      <c r="A171">
        <v>170</v>
      </c>
      <c r="B171" t="s">
        <v>14</v>
      </c>
      <c r="C171" t="s">
        <v>15</v>
      </c>
      <c r="D171" s="1">
        <v>44917</v>
      </c>
      <c r="E171">
        <v>59.92</v>
      </c>
      <c r="F171">
        <v>16711</v>
      </c>
      <c r="G171">
        <v>25233.61</v>
      </c>
      <c r="H171">
        <v>2.46</v>
      </c>
      <c r="I171">
        <v>885629.25</v>
      </c>
      <c r="J171">
        <v>1.36</v>
      </c>
      <c r="K171">
        <v>96756.69</v>
      </c>
      <c r="L171">
        <v>9.43</v>
      </c>
      <c r="M171">
        <v>8188.39</v>
      </c>
      <c r="N171">
        <v>0.8</v>
      </c>
      <c r="O171" s="2">
        <f t="shared" si="6"/>
        <v>215026.43164136156</v>
      </c>
      <c r="P171" s="2">
        <f t="shared" si="7"/>
        <v>218745.09831267706</v>
      </c>
      <c r="Q171" s="3">
        <f t="shared" si="8"/>
        <v>-1.6999999999999949E-2</v>
      </c>
    </row>
    <row r="172" spans="1:17" x14ac:dyDescent="0.25">
      <c r="A172">
        <v>171</v>
      </c>
      <c r="B172" t="s">
        <v>14</v>
      </c>
      <c r="C172" t="s">
        <v>15</v>
      </c>
      <c r="D172" s="1">
        <v>44965</v>
      </c>
      <c r="E172">
        <v>47.15</v>
      </c>
      <c r="F172">
        <v>19920</v>
      </c>
      <c r="G172">
        <v>97807.2</v>
      </c>
      <c r="H172">
        <v>9.43</v>
      </c>
      <c r="I172">
        <v>983436.45</v>
      </c>
      <c r="J172">
        <v>5.19</v>
      </c>
      <c r="K172">
        <v>189240</v>
      </c>
      <c r="L172">
        <v>18.25</v>
      </c>
      <c r="M172">
        <v>1992</v>
      </c>
      <c r="N172">
        <v>0.19</v>
      </c>
      <c r="O172" s="2">
        <f t="shared" si="6"/>
        <v>212725.64882279898</v>
      </c>
      <c r="P172" s="2">
        <f t="shared" si="7"/>
        <v>218745.09831267706</v>
      </c>
      <c r="Q172" s="3">
        <f t="shared" si="8"/>
        <v>-2.7518100000000021E-2</v>
      </c>
    </row>
    <row r="173" spans="1:17" x14ac:dyDescent="0.25">
      <c r="A173">
        <v>172</v>
      </c>
      <c r="B173" t="s">
        <v>14</v>
      </c>
      <c r="C173" t="s">
        <v>15</v>
      </c>
      <c r="D173" s="1">
        <v>44967</v>
      </c>
      <c r="E173">
        <v>48.96</v>
      </c>
      <c r="F173">
        <v>21440</v>
      </c>
      <c r="G173">
        <v>-17580.8</v>
      </c>
      <c r="H173">
        <v>-1.7</v>
      </c>
      <c r="I173">
        <v>965855.65</v>
      </c>
      <c r="J173">
        <v>-0.89</v>
      </c>
      <c r="K173">
        <v>428.8</v>
      </c>
      <c r="L173">
        <v>0.04</v>
      </c>
      <c r="M173">
        <v>17580.8</v>
      </c>
      <c r="N173">
        <v>1.7</v>
      </c>
      <c r="O173" s="2">
        <f t="shared" si="6"/>
        <v>208300.95532728476</v>
      </c>
      <c r="P173" s="2">
        <f t="shared" si="7"/>
        <v>218745.09831267706</v>
      </c>
      <c r="Q173" s="3">
        <f t="shared" si="8"/>
        <v>-4.7745723520000026E-2</v>
      </c>
    </row>
    <row r="174" spans="1:17" x14ac:dyDescent="0.25">
      <c r="A174">
        <v>173</v>
      </c>
      <c r="B174" t="s">
        <v>14</v>
      </c>
      <c r="C174" t="s">
        <v>15</v>
      </c>
      <c r="D174" s="1">
        <v>44978</v>
      </c>
      <c r="E174">
        <v>48.96</v>
      </c>
      <c r="F174">
        <v>21404</v>
      </c>
      <c r="G174">
        <v>-11130.08</v>
      </c>
      <c r="H174">
        <v>-1.07</v>
      </c>
      <c r="I174">
        <v>954725.57</v>
      </c>
      <c r="J174">
        <v>-0.56999999999999995</v>
      </c>
      <c r="K174">
        <v>37671.040000000001</v>
      </c>
      <c r="L174">
        <v>3.63</v>
      </c>
      <c r="M174">
        <v>11130.08</v>
      </c>
      <c r="N174">
        <v>1.07</v>
      </c>
      <c r="O174" s="2">
        <f t="shared" si="6"/>
        <v>212279.50357403586</v>
      </c>
      <c r="P174" s="2">
        <f t="shared" si="7"/>
        <v>218745.09831267706</v>
      </c>
      <c r="Q174" s="3">
        <f t="shared" si="8"/>
        <v>-2.9557666839232194E-2</v>
      </c>
    </row>
    <row r="175" spans="1:17" x14ac:dyDescent="0.25">
      <c r="A175">
        <v>174</v>
      </c>
      <c r="B175" t="s">
        <v>14</v>
      </c>
      <c r="C175" t="s">
        <v>16</v>
      </c>
      <c r="D175" s="1">
        <v>44995</v>
      </c>
      <c r="E175">
        <v>47.7</v>
      </c>
      <c r="F175">
        <v>23228</v>
      </c>
      <c r="G175">
        <v>-22531.16</v>
      </c>
      <c r="H175">
        <v>-2.08</v>
      </c>
      <c r="I175">
        <v>932194.41</v>
      </c>
      <c r="J175">
        <v>-1.1499999999999999</v>
      </c>
      <c r="K175">
        <v>0</v>
      </c>
      <c r="L175">
        <v>0</v>
      </c>
      <c r="M175">
        <v>28802.720000000001</v>
      </c>
      <c r="N175">
        <v>2.65</v>
      </c>
      <c r="O175" s="2">
        <f t="shared" si="6"/>
        <v>217331.75575909793</v>
      </c>
      <c r="P175" s="2">
        <f t="shared" si="7"/>
        <v>218745.09831267706</v>
      </c>
      <c r="Q175" s="3">
        <f t="shared" si="8"/>
        <v>-6.4611393100058503E-3</v>
      </c>
    </row>
    <row r="176" spans="1:17" x14ac:dyDescent="0.25">
      <c r="A176">
        <v>175</v>
      </c>
      <c r="B176" t="s">
        <v>14</v>
      </c>
      <c r="C176" t="s">
        <v>15</v>
      </c>
      <c r="D176" s="1">
        <v>45042</v>
      </c>
      <c r="E176">
        <v>41.65</v>
      </c>
      <c r="F176">
        <v>25647</v>
      </c>
      <c r="G176">
        <v>20774.07</v>
      </c>
      <c r="H176">
        <v>1.91</v>
      </c>
      <c r="I176">
        <v>952968.48</v>
      </c>
      <c r="J176">
        <v>1.08</v>
      </c>
      <c r="K176">
        <v>20774.07</v>
      </c>
      <c r="L176">
        <v>1.91</v>
      </c>
      <c r="M176">
        <v>2821.17</v>
      </c>
      <c r="N176">
        <v>0.26</v>
      </c>
      <c r="O176" s="2">
        <f t="shared" si="6"/>
        <v>220830.7970268194</v>
      </c>
      <c r="P176" s="2">
        <f t="shared" si="7"/>
        <v>220830.7970268194</v>
      </c>
      <c r="Q176" s="3">
        <f t="shared" si="8"/>
        <v>0</v>
      </c>
    </row>
    <row r="177" spans="1:17" x14ac:dyDescent="0.25">
      <c r="A177">
        <v>176</v>
      </c>
      <c r="B177" t="s">
        <v>14</v>
      </c>
      <c r="C177" t="s">
        <v>15</v>
      </c>
      <c r="D177" s="1">
        <v>45049</v>
      </c>
      <c r="E177">
        <v>39.36</v>
      </c>
      <c r="F177">
        <v>26852</v>
      </c>
      <c r="G177">
        <v>25777.919999999998</v>
      </c>
      <c r="H177">
        <v>2.38</v>
      </c>
      <c r="I177">
        <v>978746.4</v>
      </c>
      <c r="J177">
        <v>1.32</v>
      </c>
      <c r="K177">
        <v>38398.36</v>
      </c>
      <c r="L177">
        <v>3.55</v>
      </c>
      <c r="M177">
        <v>31416.84</v>
      </c>
      <c r="N177">
        <v>2.9</v>
      </c>
      <c r="O177" s="2">
        <f t="shared" si="6"/>
        <v>218997.9014114968</v>
      </c>
      <c r="P177" s="2">
        <f t="shared" si="7"/>
        <v>220830.7970268194</v>
      </c>
      <c r="Q177" s="3">
        <f t="shared" si="8"/>
        <v>-8.300000000000007E-3</v>
      </c>
    </row>
    <row r="178" spans="1:17" x14ac:dyDescent="0.25">
      <c r="A178">
        <v>177</v>
      </c>
      <c r="B178" t="s">
        <v>14</v>
      </c>
      <c r="C178" t="s">
        <v>16</v>
      </c>
      <c r="D178" s="1">
        <v>45051</v>
      </c>
      <c r="E178">
        <v>40.299999999999997</v>
      </c>
      <c r="F178">
        <v>24937</v>
      </c>
      <c r="G178">
        <v>16458.419999999998</v>
      </c>
      <c r="H178">
        <v>1.61</v>
      </c>
      <c r="I178">
        <v>995204.82</v>
      </c>
      <c r="J178">
        <v>0.83</v>
      </c>
      <c r="K178">
        <v>16458.419999999998</v>
      </c>
      <c r="L178">
        <v>1.61</v>
      </c>
      <c r="M178">
        <v>56108.25</v>
      </c>
      <c r="N178">
        <v>5.49</v>
      </c>
      <c r="O178" s="2">
        <f t="shared" si="6"/>
        <v>206865.41767329987</v>
      </c>
      <c r="P178" s="2">
        <f t="shared" si="7"/>
        <v>220830.7970268194</v>
      </c>
      <c r="Q178" s="3">
        <f t="shared" si="8"/>
        <v>-6.3240180000000021E-2</v>
      </c>
    </row>
    <row r="179" spans="1:17" x14ac:dyDescent="0.25">
      <c r="A179">
        <v>178</v>
      </c>
      <c r="B179" t="s">
        <v>14</v>
      </c>
      <c r="C179" t="s">
        <v>15</v>
      </c>
      <c r="D179" s="1">
        <v>45114</v>
      </c>
      <c r="E179">
        <v>26.79</v>
      </c>
      <c r="F179">
        <v>39888</v>
      </c>
      <c r="G179">
        <v>-8775.36</v>
      </c>
      <c r="H179">
        <v>-0.83</v>
      </c>
      <c r="I179">
        <v>986429.46</v>
      </c>
      <c r="J179">
        <v>-0.44</v>
      </c>
      <c r="K179">
        <v>2393.2800000000002</v>
      </c>
      <c r="L179">
        <v>0.23</v>
      </c>
      <c r="M179">
        <v>92939.04</v>
      </c>
      <c r="N179">
        <v>8.77</v>
      </c>
      <c r="O179" s="2">
        <f t="shared" si="6"/>
        <v>201631.72260616539</v>
      </c>
      <c r="P179" s="2">
        <f t="shared" si="7"/>
        <v>220830.7970268194</v>
      </c>
      <c r="Q179" s="3">
        <f t="shared" si="8"/>
        <v>-8.6940203445999995E-2</v>
      </c>
    </row>
    <row r="180" spans="1:17" x14ac:dyDescent="0.25">
      <c r="A180">
        <v>179</v>
      </c>
      <c r="B180" t="s">
        <v>14</v>
      </c>
      <c r="C180" t="s">
        <v>16</v>
      </c>
      <c r="D180" s="1">
        <v>45141</v>
      </c>
      <c r="E180">
        <v>25.9</v>
      </c>
      <c r="F180">
        <v>43572</v>
      </c>
      <c r="G180">
        <v>-59257.919999999998</v>
      </c>
      <c r="H180">
        <v>-5.54</v>
      </c>
      <c r="I180">
        <v>927171.54</v>
      </c>
      <c r="J180">
        <v>-2.98</v>
      </c>
      <c r="K180">
        <v>0</v>
      </c>
      <c r="L180">
        <v>0</v>
      </c>
      <c r="M180">
        <v>59257.919999999998</v>
      </c>
      <c r="N180">
        <v>5.54</v>
      </c>
      <c r="O180" s="2">
        <f t="shared" si="6"/>
        <v>206087.78367576166</v>
      </c>
      <c r="P180" s="2">
        <f t="shared" si="7"/>
        <v>220830.7970268194</v>
      </c>
      <c r="Q180" s="3">
        <f t="shared" si="8"/>
        <v>-6.6761581942156548E-2</v>
      </c>
    </row>
    <row r="181" spans="1:17" x14ac:dyDescent="0.25">
      <c r="A181">
        <v>180</v>
      </c>
      <c r="B181" t="s">
        <v>14</v>
      </c>
      <c r="C181" t="s">
        <v>16</v>
      </c>
      <c r="D181" s="1">
        <v>45191</v>
      </c>
      <c r="E181">
        <v>22.72</v>
      </c>
      <c r="F181">
        <v>47214</v>
      </c>
      <c r="G181">
        <v>-26439.84</v>
      </c>
      <c r="H181">
        <v>-2.5299999999999998</v>
      </c>
      <c r="I181">
        <v>900731.7</v>
      </c>
      <c r="J181">
        <v>-1.37</v>
      </c>
      <c r="K181">
        <v>21718.44</v>
      </c>
      <c r="L181">
        <v>2.08</v>
      </c>
      <c r="M181">
        <v>33994.080000000002</v>
      </c>
      <c r="N181">
        <v>3.25</v>
      </c>
      <c r="O181" s="2">
        <f t="shared" si="6"/>
        <v>200791.32763529458</v>
      </c>
      <c r="P181" s="2">
        <f t="shared" si="7"/>
        <v>220830.7970268194</v>
      </c>
      <c r="Q181" s="3">
        <f t="shared" si="8"/>
        <v>-9.0745809286243137E-2</v>
      </c>
    </row>
    <row r="182" spans="1:17" x14ac:dyDescent="0.25">
      <c r="A182">
        <v>181</v>
      </c>
      <c r="B182" t="s">
        <v>14</v>
      </c>
      <c r="C182" t="s">
        <v>16</v>
      </c>
      <c r="D182" s="1">
        <v>45215</v>
      </c>
      <c r="E182">
        <v>24.37</v>
      </c>
      <c r="F182">
        <v>44247</v>
      </c>
      <c r="G182">
        <v>24335.85</v>
      </c>
      <c r="H182">
        <v>2.21</v>
      </c>
      <c r="I182">
        <v>925067.55</v>
      </c>
      <c r="J182">
        <v>1.28</v>
      </c>
      <c r="K182">
        <v>24335.85</v>
      </c>
      <c r="L182">
        <v>2.21</v>
      </c>
      <c r="M182">
        <v>43804.53</v>
      </c>
      <c r="N182">
        <v>3.97</v>
      </c>
      <c r="O182" s="2">
        <f t="shared" si="6"/>
        <v>204345.3341344393</v>
      </c>
      <c r="P182" s="2">
        <f t="shared" si="7"/>
        <v>220830.7970268194</v>
      </c>
      <c r="Q182" s="3">
        <f t="shared" si="8"/>
        <v>-7.4652010110609637E-2</v>
      </c>
    </row>
    <row r="183" spans="1:17" x14ac:dyDescent="0.25">
      <c r="A183">
        <v>182</v>
      </c>
      <c r="B183" t="s">
        <v>14</v>
      </c>
      <c r="C183" t="s">
        <v>16</v>
      </c>
      <c r="D183" s="1">
        <v>45281</v>
      </c>
      <c r="E183">
        <v>17.18</v>
      </c>
      <c r="F183">
        <v>60901</v>
      </c>
      <c r="G183">
        <v>-26187.43</v>
      </c>
      <c r="H183">
        <v>-2.57</v>
      </c>
      <c r="I183">
        <v>898880.12</v>
      </c>
      <c r="J183">
        <v>-1.36</v>
      </c>
      <c r="K183">
        <v>0</v>
      </c>
      <c r="L183">
        <v>0</v>
      </c>
      <c r="M183">
        <v>53592.88</v>
      </c>
      <c r="N183">
        <v>5.25</v>
      </c>
      <c r="O183" s="2">
        <f t="shared" si="6"/>
        <v>207573.99041376344</v>
      </c>
      <c r="P183" s="2">
        <f t="shared" si="7"/>
        <v>220830.7970268194</v>
      </c>
      <c r="Q183" s="3">
        <f t="shared" si="8"/>
        <v>-6.003151187035724E-2</v>
      </c>
    </row>
    <row r="184" spans="1:17" x14ac:dyDescent="0.25">
      <c r="A184">
        <v>183</v>
      </c>
      <c r="B184" t="s">
        <v>14</v>
      </c>
      <c r="C184" t="s">
        <v>16</v>
      </c>
      <c r="D184" s="1">
        <v>45309</v>
      </c>
      <c r="E184">
        <v>15.54</v>
      </c>
      <c r="F184">
        <v>65104</v>
      </c>
      <c r="G184">
        <v>18229.12</v>
      </c>
      <c r="H184">
        <v>1.77</v>
      </c>
      <c r="I184">
        <v>917109.24</v>
      </c>
      <c r="J184">
        <v>0.96</v>
      </c>
      <c r="K184">
        <v>18229.12</v>
      </c>
      <c r="L184">
        <v>1.77</v>
      </c>
      <c r="M184">
        <v>31249.919999999998</v>
      </c>
      <c r="N184">
        <v>3.03</v>
      </c>
      <c r="O184" s="2">
        <f t="shared" si="6"/>
        <v>208134.44018788059</v>
      </c>
      <c r="P184" s="2">
        <f t="shared" si="7"/>
        <v>220830.7970268194</v>
      </c>
      <c r="Q184" s="3">
        <f t="shared" si="8"/>
        <v>-5.7493596952407258E-2</v>
      </c>
    </row>
    <row r="185" spans="1:17" x14ac:dyDescent="0.25">
      <c r="A185">
        <v>184</v>
      </c>
      <c r="B185" t="s">
        <v>14</v>
      </c>
      <c r="C185" t="s">
        <v>15</v>
      </c>
      <c r="D185" s="1">
        <v>45323</v>
      </c>
      <c r="E185">
        <v>14.98</v>
      </c>
      <c r="F185">
        <v>69444</v>
      </c>
      <c r="G185">
        <v>16666.560000000001</v>
      </c>
      <c r="H185">
        <v>1.58</v>
      </c>
      <c r="I185">
        <v>933775.8</v>
      </c>
      <c r="J185">
        <v>0.87</v>
      </c>
      <c r="K185">
        <v>36110.879999999997</v>
      </c>
      <c r="L185">
        <v>3.42</v>
      </c>
      <c r="M185">
        <v>2083.3200000000002</v>
      </c>
      <c r="N185">
        <v>0.2</v>
      </c>
      <c r="O185" s="2">
        <f t="shared" si="6"/>
        <v>211755.97944714973</v>
      </c>
      <c r="P185" s="2">
        <f t="shared" si="7"/>
        <v>220830.7970268194</v>
      </c>
      <c r="Q185" s="3">
        <f t="shared" si="8"/>
        <v>-4.1093985539379083E-2</v>
      </c>
    </row>
    <row r="186" spans="1:17" x14ac:dyDescent="0.25">
      <c r="A186">
        <v>185</v>
      </c>
      <c r="B186" t="s">
        <v>14</v>
      </c>
      <c r="C186" t="s">
        <v>16</v>
      </c>
      <c r="D186" s="1">
        <v>45336</v>
      </c>
      <c r="E186">
        <v>14.75</v>
      </c>
      <c r="F186">
        <v>69832</v>
      </c>
      <c r="G186">
        <v>2793.28</v>
      </c>
      <c r="H186">
        <v>0.27</v>
      </c>
      <c r="I186">
        <v>936569.08</v>
      </c>
      <c r="J186">
        <v>0.14000000000000001</v>
      </c>
      <c r="K186">
        <v>9078.16</v>
      </c>
      <c r="L186">
        <v>0.88</v>
      </c>
      <c r="M186">
        <v>106144.64</v>
      </c>
      <c r="N186">
        <v>10.28</v>
      </c>
      <c r="O186" s="2">
        <f t="shared" si="6"/>
        <v>208071.42540476934</v>
      </c>
      <c r="P186" s="2">
        <f t="shared" si="7"/>
        <v>220830.7970268194</v>
      </c>
      <c r="Q186" s="3">
        <f t="shared" si="8"/>
        <v>-5.7778950190993821E-2</v>
      </c>
    </row>
    <row r="187" spans="1:17" x14ac:dyDescent="0.25">
      <c r="A187">
        <v>186</v>
      </c>
      <c r="B187" t="s">
        <v>14</v>
      </c>
      <c r="C187" t="s">
        <v>15</v>
      </c>
      <c r="D187" s="1">
        <v>45357</v>
      </c>
      <c r="E187">
        <v>14.14</v>
      </c>
      <c r="F187">
        <v>73691</v>
      </c>
      <c r="G187">
        <v>18422.75</v>
      </c>
      <c r="H187">
        <v>1.74</v>
      </c>
      <c r="I187">
        <v>954991.83</v>
      </c>
      <c r="J187">
        <v>0.95</v>
      </c>
      <c r="K187">
        <v>49372.97</v>
      </c>
      <c r="L187">
        <v>4.66</v>
      </c>
      <c r="M187">
        <v>11790.56</v>
      </c>
      <c r="N187">
        <v>1.1100000000000001</v>
      </c>
      <c r="O187" s="2">
        <f t="shared" si="6"/>
        <v>207613.66826887886</v>
      </c>
      <c r="P187" s="2">
        <f t="shared" si="7"/>
        <v>220830.7970268194</v>
      </c>
      <c r="Q187" s="3">
        <f t="shared" si="8"/>
        <v>-5.9851836500573588E-2</v>
      </c>
    </row>
    <row r="188" spans="1:17" x14ac:dyDescent="0.25">
      <c r="A188">
        <v>187</v>
      </c>
      <c r="B188" t="s">
        <v>14</v>
      </c>
      <c r="C188" t="s">
        <v>16</v>
      </c>
      <c r="D188" s="1">
        <v>45362</v>
      </c>
      <c r="E188">
        <v>14.61</v>
      </c>
      <c r="F188">
        <v>70871</v>
      </c>
      <c r="G188">
        <v>-17717.75</v>
      </c>
      <c r="H188">
        <v>-1.74</v>
      </c>
      <c r="I188">
        <v>937274.08</v>
      </c>
      <c r="J188">
        <v>-0.91</v>
      </c>
      <c r="K188">
        <v>0</v>
      </c>
      <c r="L188">
        <v>0</v>
      </c>
      <c r="M188">
        <v>42522.6</v>
      </c>
      <c r="N188">
        <v>4.18</v>
      </c>
      <c r="O188" s="2">
        <f t="shared" si="6"/>
        <v>199080.74650302794</v>
      </c>
      <c r="P188" s="2">
        <f t="shared" si="7"/>
        <v>220830.7970268194</v>
      </c>
      <c r="Q188" s="3">
        <f t="shared" si="8"/>
        <v>-9.8491926020399981E-2</v>
      </c>
    </row>
    <row r="189" spans="1:17" x14ac:dyDescent="0.25">
      <c r="A189">
        <v>188</v>
      </c>
      <c r="B189" t="s">
        <v>14</v>
      </c>
      <c r="C189" t="s">
        <v>15</v>
      </c>
      <c r="D189" s="1">
        <v>45385</v>
      </c>
      <c r="E189">
        <v>13.66</v>
      </c>
      <c r="F189">
        <v>76103</v>
      </c>
      <c r="G189">
        <v>-2283.09</v>
      </c>
      <c r="H189">
        <v>-0.22</v>
      </c>
      <c r="I189">
        <v>934990.99</v>
      </c>
      <c r="J189">
        <v>-0.12</v>
      </c>
      <c r="K189">
        <v>13698.54</v>
      </c>
      <c r="L189">
        <v>1.32</v>
      </c>
      <c r="M189">
        <v>24352.959999999999</v>
      </c>
      <c r="N189">
        <v>2.35</v>
      </c>
      <c r="O189" s="2">
        <f t="shared" si="6"/>
        <v>200076.15023554306</v>
      </c>
      <c r="P189" s="2">
        <f t="shared" si="7"/>
        <v>220830.7970268194</v>
      </c>
      <c r="Q189" s="3">
        <f t="shared" si="8"/>
        <v>-9.39843856505021E-2</v>
      </c>
    </row>
    <row r="190" spans="1:17" x14ac:dyDescent="0.25">
      <c r="A190">
        <v>189</v>
      </c>
      <c r="B190" t="s">
        <v>14</v>
      </c>
      <c r="C190" t="s">
        <v>16</v>
      </c>
      <c r="D190" s="1">
        <v>45387</v>
      </c>
      <c r="E190">
        <v>14.18</v>
      </c>
      <c r="F190">
        <v>74850</v>
      </c>
      <c r="G190">
        <v>-41916</v>
      </c>
      <c r="H190">
        <v>-4.1100000000000003</v>
      </c>
      <c r="I190">
        <v>893074.99</v>
      </c>
      <c r="J190">
        <v>-2.17</v>
      </c>
      <c r="K190">
        <v>0</v>
      </c>
      <c r="L190">
        <v>0</v>
      </c>
      <c r="M190">
        <v>59131.5</v>
      </c>
      <c r="N190">
        <v>5.8</v>
      </c>
      <c r="O190" s="2">
        <f t="shared" si="6"/>
        <v>202917.23156888777</v>
      </c>
      <c r="P190" s="2">
        <f t="shared" si="7"/>
        <v>220830.7970268194</v>
      </c>
      <c r="Q190" s="3">
        <f t="shared" si="8"/>
        <v>-8.1118963926739215E-2</v>
      </c>
    </row>
    <row r="191" spans="1:17" x14ac:dyDescent="0.25">
      <c r="A191">
        <v>190</v>
      </c>
      <c r="B191" t="s">
        <v>14</v>
      </c>
      <c r="C191" t="s">
        <v>15</v>
      </c>
      <c r="D191" s="1">
        <v>45442</v>
      </c>
      <c r="E191">
        <v>11.94</v>
      </c>
      <c r="F191">
        <v>87032</v>
      </c>
      <c r="G191">
        <v>5221.92</v>
      </c>
      <c r="H191">
        <v>0.5</v>
      </c>
      <c r="I191">
        <v>898296.91</v>
      </c>
      <c r="J191">
        <v>0.28000000000000003</v>
      </c>
      <c r="K191">
        <v>23498.639999999999</v>
      </c>
      <c r="L191">
        <v>2.25</v>
      </c>
      <c r="M191">
        <v>3481.28</v>
      </c>
      <c r="N191">
        <v>0.33</v>
      </c>
      <c r="O191" s="2">
        <f t="shared" si="6"/>
        <v>202917.23156888777</v>
      </c>
      <c r="P191" s="2">
        <f t="shared" si="7"/>
        <v>220830.7970268194</v>
      </c>
      <c r="Q191" s="3">
        <f t="shared" si="8"/>
        <v>-8.1118963926739215E-2</v>
      </c>
    </row>
    <row r="192" spans="1:17" x14ac:dyDescent="0.25">
      <c r="A192">
        <v>191</v>
      </c>
      <c r="B192" t="s">
        <v>14</v>
      </c>
      <c r="C192" t="s">
        <v>15</v>
      </c>
      <c r="D192" s="1">
        <v>45446</v>
      </c>
      <c r="E192">
        <v>11.76</v>
      </c>
      <c r="F192">
        <v>84104</v>
      </c>
      <c r="G192">
        <v>14297.68</v>
      </c>
      <c r="H192">
        <v>1.42</v>
      </c>
      <c r="I192">
        <v>912594.59</v>
      </c>
      <c r="J192">
        <v>0.75</v>
      </c>
      <c r="K192">
        <v>47939.28</v>
      </c>
      <c r="L192">
        <v>4.78</v>
      </c>
      <c r="M192">
        <v>23549.119999999999</v>
      </c>
      <c r="N192">
        <v>2.35</v>
      </c>
      <c r="O192" s="2">
        <f t="shared" si="6"/>
        <v>202917.23156888777</v>
      </c>
      <c r="P192" s="2">
        <f t="shared" si="7"/>
        <v>220830.7970268194</v>
      </c>
      <c r="Q192" s="3">
        <f t="shared" si="8"/>
        <v>-8.1118963926739215E-2</v>
      </c>
    </row>
    <row r="193" spans="4:17" x14ac:dyDescent="0.25">
      <c r="D193" s="1"/>
      <c r="O193" s="2"/>
      <c r="P193" s="2"/>
      <c r="Q193" s="3"/>
    </row>
    <row r="194" spans="4:17" x14ac:dyDescent="0.25">
      <c r="D194" s="1"/>
      <c r="O194" s="2"/>
      <c r="P194" s="2"/>
      <c r="Q194" s="3"/>
    </row>
    <row r="195" spans="4:17" x14ac:dyDescent="0.25">
      <c r="D195" s="1"/>
      <c r="O195" s="2"/>
      <c r="P195" s="2"/>
      <c r="Q195" s="3"/>
    </row>
    <row r="196" spans="4:17" x14ac:dyDescent="0.25">
      <c r="D196" s="1"/>
      <c r="O196" s="2"/>
      <c r="P196" s="2"/>
      <c r="Q196" s="3"/>
    </row>
    <row r="197" spans="4:17" x14ac:dyDescent="0.25">
      <c r="D197" s="1"/>
      <c r="O197" s="2"/>
      <c r="P197" s="2"/>
      <c r="Q197" s="3"/>
    </row>
    <row r="198" spans="4:17" x14ac:dyDescent="0.25">
      <c r="D198" s="1"/>
      <c r="O198" s="2"/>
      <c r="P198" s="2"/>
      <c r="Q198" s="3"/>
    </row>
    <row r="199" spans="4:17" x14ac:dyDescent="0.25">
      <c r="D199" s="1"/>
      <c r="O199" s="2"/>
      <c r="P199" s="2"/>
      <c r="Q199" s="3"/>
    </row>
    <row r="200" spans="4:17" x14ac:dyDescent="0.25">
      <c r="D200" s="1"/>
      <c r="O200" s="2"/>
      <c r="P200" s="2"/>
      <c r="Q200" s="3"/>
    </row>
    <row r="201" spans="4:17" x14ac:dyDescent="0.25">
      <c r="D201" s="1"/>
      <c r="O201" s="2"/>
      <c r="P201" s="2"/>
      <c r="Q201" s="3"/>
    </row>
    <row r="202" spans="4:17" x14ac:dyDescent="0.25">
      <c r="D202" s="1"/>
      <c r="O202" s="2"/>
      <c r="P202" s="2"/>
      <c r="Q202" s="3"/>
    </row>
    <row r="203" spans="4:17" x14ac:dyDescent="0.25">
      <c r="D203" s="1"/>
      <c r="O203" s="2"/>
      <c r="P203" s="2"/>
      <c r="Q203" s="3"/>
    </row>
    <row r="204" spans="4:17" x14ac:dyDescent="0.25">
      <c r="D204" s="1"/>
      <c r="O204" s="2"/>
      <c r="P204" s="2"/>
      <c r="Q204" s="3"/>
    </row>
    <row r="205" spans="4:17" x14ac:dyDescent="0.25">
      <c r="D205" s="1"/>
      <c r="O205" s="2"/>
      <c r="P205" s="2"/>
      <c r="Q205" s="3"/>
    </row>
    <row r="206" spans="4:17" x14ac:dyDescent="0.25">
      <c r="D206" s="1"/>
      <c r="O206" s="2"/>
      <c r="P206" s="2"/>
      <c r="Q206" s="3"/>
    </row>
    <row r="207" spans="4:17" x14ac:dyDescent="0.25">
      <c r="D207" s="1"/>
      <c r="O207" s="2"/>
      <c r="P207" s="2"/>
      <c r="Q207" s="3"/>
    </row>
    <row r="208" spans="4:17" x14ac:dyDescent="0.25">
      <c r="D208" s="1"/>
      <c r="O208" s="2"/>
      <c r="P208" s="2"/>
      <c r="Q208" s="3"/>
    </row>
    <row r="209" spans="4:17" x14ac:dyDescent="0.25">
      <c r="D209" s="1"/>
      <c r="O209" s="2"/>
      <c r="P209" s="2"/>
      <c r="Q209" s="3"/>
    </row>
  </sheetData>
  <autoFilter ref="A1:N209" xr:uid="{8E0052F0-AF1E-40F6-9840-873309360001}">
    <sortState xmlns:xlrd2="http://schemas.microsoft.com/office/spreadsheetml/2017/richdata2" ref="A2:N209">
      <sortCondition ref="D1:D20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elon musk</cp:lastModifiedBy>
  <dcterms:created xsi:type="dcterms:W3CDTF">2024-06-06T21:59:45Z</dcterms:created>
  <dcterms:modified xsi:type="dcterms:W3CDTF">2024-06-07T10:50:08Z</dcterms:modified>
</cp:coreProperties>
</file>