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B4" i="5"/>
  <c r="B4" i="3"/>
  <c r="I2" i="2" l="1"/>
  <c r="G2" i="1"/>
  <c r="I2" i="3"/>
  <c r="H2" i="3"/>
  <c r="G2" i="3"/>
  <c r="G2" i="4"/>
  <c r="D24" i="5" l="1"/>
  <c r="D25" i="5"/>
  <c r="D26" i="5"/>
  <c r="D27" i="5"/>
  <c r="D28" i="5"/>
  <c r="D29" i="5"/>
  <c r="D30" i="5"/>
  <c r="D31" i="5"/>
  <c r="D32" i="5"/>
  <c r="D33" i="5"/>
  <c r="C24" i="5"/>
  <c r="C25" i="5"/>
  <c r="C26" i="5"/>
  <c r="C27" i="5"/>
  <c r="C28" i="5"/>
  <c r="C29" i="5"/>
  <c r="C30" i="5"/>
  <c r="C31" i="5"/>
  <c r="C32" i="5"/>
  <c r="C33" i="5"/>
  <c r="B24" i="5"/>
  <c r="B25" i="5"/>
  <c r="B26" i="5"/>
  <c r="B27" i="5"/>
  <c r="B28" i="5"/>
  <c r="B29" i="5"/>
  <c r="B30" i="5"/>
  <c r="B31" i="5"/>
  <c r="B32" i="5"/>
  <c r="B33" i="5"/>
  <c r="A24" i="5"/>
  <c r="A25" i="5" s="1"/>
  <c r="A26" i="5" s="1"/>
  <c r="A27" i="5" s="1"/>
  <c r="A28" i="5" s="1"/>
  <c r="A29" i="5" s="1"/>
  <c r="A30" i="5" s="1"/>
  <c r="A31" i="5" s="1"/>
  <c r="A32" i="5" s="1"/>
  <c r="A33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4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D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3" i="5"/>
  <c r="B3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3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H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<sst xmlns="http://schemas.openxmlformats.org/spreadsheetml/2006/main" count="34" uniqueCount="6">
  <si>
    <t>t</t>
  </si>
  <si>
    <t>k</t>
  </si>
  <si>
    <t>T0,5</t>
  </si>
  <si>
    <t>m0</t>
  </si>
  <si>
    <t>Q</t>
  </si>
  <si>
    <t>T0,9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</si>
</sst>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m0=10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10</c:v>
                </c:pt>
                <c:pt idx="1">
                  <c:v>7.0468808971871342</c:v>
                </c:pt>
                <c:pt idx="2">
                  <c:v>4.965853037914095</c:v>
                </c:pt>
                <c:pt idx="3">
                  <c:v>3.4993774911115545</c:v>
                </c:pt>
                <c:pt idx="4">
                  <c:v>2.4659696394160648</c:v>
                </c:pt>
                <c:pt idx="5">
                  <c:v>1.7377394345044515</c:v>
                </c:pt>
                <c:pt idx="6">
                  <c:v>1.2245642825298195</c:v>
                </c:pt>
                <c:pt idx="7">
                  <c:v>0.86293586499370534</c:v>
                </c:pt>
                <c:pt idx="8">
                  <c:v>0.60810062625217975</c:v>
                </c:pt>
                <c:pt idx="9">
                  <c:v>0.42852126867040186</c:v>
                </c:pt>
                <c:pt idx="10">
                  <c:v>0.30197383422318502</c:v>
                </c:pt>
                <c:pt idx="11">
                  <c:v>0.21279736438377175</c:v>
                </c:pt>
                <c:pt idx="12">
                  <c:v>0.14995576820477718</c:v>
                </c:pt>
                <c:pt idx="13">
                  <c:v>0.10567204383852655</c:v>
                </c:pt>
                <c:pt idx="14">
                  <c:v>7.4465830709243439E-2</c:v>
                </c:pt>
                <c:pt idx="15">
                  <c:v>5.2475183991813848E-2</c:v>
                </c:pt>
                <c:pt idx="16">
                  <c:v>3.6978637164829319E-2</c:v>
                </c:pt>
                <c:pt idx="17">
                  <c:v>2.6058405184085004E-2</c:v>
                </c:pt>
                <c:pt idx="18">
                  <c:v>1.8363047770289073E-2</c:v>
                </c:pt>
                <c:pt idx="19">
                  <c:v>1.2940221054658491E-2</c:v>
                </c:pt>
                <c:pt idx="20">
                  <c:v>9.1188196555451618E-3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8A0-842E-DE05D44FBB5A}"/>
            </c:ext>
          </c:extLst>
        </c:ser>
        <c:ser>
          <c:idx val="1"/>
          <c:order val="1"/>
          <c:tx>
            <c:v>m0=20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Лист1!$C$3:$C$23</c:f>
              <c:numCache>
                <c:formatCode>General</c:formatCode>
                <c:ptCount val="21"/>
                <c:pt idx="0">
                  <c:v>20</c:v>
                </c:pt>
                <c:pt idx="1">
                  <c:v>14.093761794374268</c:v>
                </c:pt>
                <c:pt idx="2">
                  <c:v>9.9317060758281901</c:v>
                </c:pt>
                <c:pt idx="3">
                  <c:v>6.998754982223109</c:v>
                </c:pt>
                <c:pt idx="4">
                  <c:v>4.9319392788321297</c:v>
                </c:pt>
                <c:pt idx="5">
                  <c:v>3.4754788690089029</c:v>
                </c:pt>
                <c:pt idx="6">
                  <c:v>2.4491285650596391</c:v>
                </c:pt>
                <c:pt idx="7">
                  <c:v>1.7258717299874107</c:v>
                </c:pt>
                <c:pt idx="8">
                  <c:v>1.2162012525043595</c:v>
                </c:pt>
                <c:pt idx="9">
                  <c:v>0.85704253734080371</c:v>
                </c:pt>
                <c:pt idx="10">
                  <c:v>0.60394766844637005</c:v>
                </c:pt>
                <c:pt idx="11">
                  <c:v>0.42559472876754351</c:v>
                </c:pt>
                <c:pt idx="12">
                  <c:v>0.29991153640955437</c:v>
                </c:pt>
                <c:pt idx="13">
                  <c:v>0.21134408767705309</c:v>
                </c:pt>
                <c:pt idx="14">
                  <c:v>0.14893166141848688</c:v>
                </c:pt>
                <c:pt idx="15">
                  <c:v>0.1049503679836277</c:v>
                </c:pt>
                <c:pt idx="16">
                  <c:v>7.3957274329658637E-2</c:v>
                </c:pt>
                <c:pt idx="17">
                  <c:v>5.2116810368170008E-2</c:v>
                </c:pt>
                <c:pt idx="18">
                  <c:v>3.6726095540578145E-2</c:v>
                </c:pt>
                <c:pt idx="19">
                  <c:v>2.5880442109316983E-2</c:v>
                </c:pt>
                <c:pt idx="20">
                  <c:v>1.8237639311090324E-2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C-48A0-842E-DE05D44FBB5A}"/>
            </c:ext>
          </c:extLst>
        </c:ser>
        <c:ser>
          <c:idx val="2"/>
          <c:order val="2"/>
          <c:tx>
            <c:v>m0=30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Лист1!$D$3:$D$23</c:f>
              <c:numCache>
                <c:formatCode>General</c:formatCode>
                <c:ptCount val="21"/>
                <c:pt idx="0">
                  <c:v>30</c:v>
                </c:pt>
                <c:pt idx="1">
                  <c:v>21.140642691561403</c:v>
                </c:pt>
                <c:pt idx="2">
                  <c:v>14.897559113742286</c:v>
                </c:pt>
                <c:pt idx="3">
                  <c:v>10.498132473334664</c:v>
                </c:pt>
                <c:pt idx="4">
                  <c:v>7.397908918248195</c:v>
                </c:pt>
                <c:pt idx="5">
                  <c:v>5.2132183035133544</c:v>
                </c:pt>
                <c:pt idx="6">
                  <c:v>3.6736928475894586</c:v>
                </c:pt>
                <c:pt idx="7">
                  <c:v>2.588807594981116</c:v>
                </c:pt>
                <c:pt idx="8">
                  <c:v>1.8243018787565393</c:v>
                </c:pt>
                <c:pt idx="9">
                  <c:v>1.2855638060112056</c:v>
                </c:pt>
                <c:pt idx="10">
                  <c:v>0.90592150266955507</c:v>
                </c:pt>
                <c:pt idx="11">
                  <c:v>0.63839209315131529</c:v>
                </c:pt>
                <c:pt idx="12">
                  <c:v>0.4498673046143315</c:v>
                </c:pt>
                <c:pt idx="13">
                  <c:v>0.31701613151557961</c:v>
                </c:pt>
                <c:pt idx="14">
                  <c:v>0.22339749212773033</c:v>
                </c:pt>
                <c:pt idx="15">
                  <c:v>0.15742555197544153</c:v>
                </c:pt>
                <c:pt idx="16">
                  <c:v>0.11093591149448796</c:v>
                </c:pt>
                <c:pt idx="17">
                  <c:v>7.8175215552255012E-2</c:v>
                </c:pt>
                <c:pt idx="18">
                  <c:v>5.5089143310867214E-2</c:v>
                </c:pt>
                <c:pt idx="19">
                  <c:v>3.882066316397547E-2</c:v>
                </c:pt>
                <c:pt idx="20">
                  <c:v>2.7356458966635487E-2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C-48A0-842E-DE05D44F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29344"/>
        <c:axId val="417328360"/>
      </c:scatterChart>
      <c:valAx>
        <c:axId val="4173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8360"/>
        <c:crosses val="autoZero"/>
        <c:crossBetween val="midCat"/>
      </c:valAx>
      <c:valAx>
        <c:axId val="4173283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k=0,3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15</c:v>
                </c:pt>
                <c:pt idx="1">
                  <c:v>12.910619646375867</c:v>
                </c:pt>
                <c:pt idx="2">
                  <c:v>11.112273310225769</c:v>
                </c:pt>
                <c:pt idx="3">
                  <c:v>9.5644222743265992</c:v>
                </c:pt>
                <c:pt idx="4">
                  <c:v>8.2321745414103962</c:v>
                </c:pt>
                <c:pt idx="5">
                  <c:v>7.0854982911152202</c:v>
                </c:pt>
                <c:pt idx="6">
                  <c:v>6.0985448961089874</c:v>
                </c:pt>
                <c:pt idx="7">
                  <c:v>5.2490662366673302</c:v>
                </c:pt>
                <c:pt idx="8">
                  <c:v>4.517913178683032</c:v>
                </c:pt>
                <c:pt idx="9">
                  <c:v>3.8886039096883733</c:v>
                </c:pt>
                <c:pt idx="10">
                  <c:v>3.3469524022264472</c:v>
                </c:pt>
                <c:pt idx="11">
                  <c:v>2.880748629311312</c:v>
                </c:pt>
                <c:pt idx="12">
                  <c:v>2.4794833233237985</c:v>
                </c:pt>
                <c:pt idx="13">
                  <c:v>2.1341110737977038</c:v>
                </c:pt>
                <c:pt idx="14">
                  <c:v>1.8368464237947286</c:v>
                </c:pt>
                <c:pt idx="15">
                  <c:v>1.5809883684279651</c:v>
                </c:pt>
                <c:pt idx="16">
                  <c:v>1.3607692993411877</c:v>
                </c:pt>
                <c:pt idx="17">
                  <c:v>1.1712249900172975</c:v>
                </c:pt>
                <c:pt idx="18">
                  <c:v>1.0080826910962468</c:v>
                </c:pt>
                <c:pt idx="19">
                  <c:v>0.86766481312257682</c:v>
                </c:pt>
                <c:pt idx="20">
                  <c:v>0.74680602551795916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E7C-AB2D-5F47D7D556DC}"/>
            </c:ext>
          </c:extLst>
        </c:ser>
        <c:ser>
          <c:idx val="1"/>
          <c:order val="1"/>
          <c:tx>
            <c:v>k=0,5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Лист2!$C$3:$C$23</c:f>
              <c:numCache>
                <c:formatCode>General</c:formatCode>
                <c:ptCount val="21"/>
                <c:pt idx="0">
                  <c:v>15</c:v>
                </c:pt>
                <c:pt idx="1">
                  <c:v>11.682011746071073</c:v>
                </c:pt>
                <c:pt idx="2">
                  <c:v>9.0979598956895007</c:v>
                </c:pt>
                <c:pt idx="3">
                  <c:v>7.0854982911152202</c:v>
                </c:pt>
                <c:pt idx="4">
                  <c:v>5.5181916175716346</c:v>
                </c:pt>
                <c:pt idx="5">
                  <c:v>4.2975719529028513</c:v>
                </c:pt>
                <c:pt idx="6">
                  <c:v>3.3469524022264472</c:v>
                </c:pt>
                <c:pt idx="7">
                  <c:v>2.6066091517566772</c:v>
                </c:pt>
                <c:pt idx="8">
                  <c:v>2.0300292485491904</c:v>
                </c:pt>
                <c:pt idx="9">
                  <c:v>1.5809883684279651</c:v>
                </c:pt>
                <c:pt idx="10">
                  <c:v>1.2312749793584821</c:v>
                </c:pt>
                <c:pt idx="11">
                  <c:v>0.95891791810061355</c:v>
                </c:pt>
                <c:pt idx="12">
                  <c:v>0.74680602551795916</c:v>
                </c:pt>
                <c:pt idx="13">
                  <c:v>0.58161311747583011</c:v>
                </c:pt>
                <c:pt idx="14">
                  <c:v>0.45296075133477753</c:v>
                </c:pt>
                <c:pt idx="15">
                  <c:v>0.35276618784013658</c:v>
                </c:pt>
                <c:pt idx="16">
                  <c:v>0.27473458333101269</c:v>
                </c:pt>
                <c:pt idx="17">
                  <c:v>0.21396350863498884</c:v>
                </c:pt>
                <c:pt idx="18">
                  <c:v>0.1666349480736346</c:v>
                </c:pt>
                <c:pt idx="19">
                  <c:v>0.1297754280468095</c:v>
                </c:pt>
                <c:pt idx="20">
                  <c:v>0.10106920498628201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F-4E7C-AB2D-5F47D7D556DC}"/>
            </c:ext>
          </c:extLst>
        </c:ser>
        <c:ser>
          <c:idx val="2"/>
          <c:order val="2"/>
          <c:tx>
            <c:v>k=0,7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Лист2!$D$3:$D$23</c:f>
              <c:numCache>
                <c:formatCode>General</c:formatCode>
                <c:ptCount val="21"/>
                <c:pt idx="0">
                  <c:v>15</c:v>
                </c:pt>
                <c:pt idx="1">
                  <c:v>10.570321345780702</c:v>
                </c:pt>
                <c:pt idx="2">
                  <c:v>7.448779556871143</c:v>
                </c:pt>
                <c:pt idx="3">
                  <c:v>5.249066236667332</c:v>
                </c:pt>
                <c:pt idx="4">
                  <c:v>3.6989544591240975</c:v>
                </c:pt>
                <c:pt idx="5">
                  <c:v>2.6066091517566772</c:v>
                </c:pt>
                <c:pt idx="6">
                  <c:v>1.8368464237947293</c:v>
                </c:pt>
                <c:pt idx="7">
                  <c:v>1.294403797490558</c:v>
                </c:pt>
                <c:pt idx="8">
                  <c:v>0.91215093937826963</c:v>
                </c:pt>
                <c:pt idx="9">
                  <c:v>0.64278190300560278</c:v>
                </c:pt>
                <c:pt idx="10">
                  <c:v>0.45296075133477753</c:v>
                </c:pt>
                <c:pt idx="11">
                  <c:v>0.31919604657565764</c:v>
                </c:pt>
                <c:pt idx="12">
                  <c:v>0.22493365230716575</c:v>
                </c:pt>
                <c:pt idx="13">
                  <c:v>0.15850806575778981</c:v>
                </c:pt>
                <c:pt idx="14">
                  <c:v>0.11169874606386516</c:v>
                </c:pt>
                <c:pt idx="15">
                  <c:v>7.8712775987720765E-2</c:v>
                </c:pt>
                <c:pt idx="16">
                  <c:v>5.5467955747243981E-2</c:v>
                </c:pt>
                <c:pt idx="17">
                  <c:v>3.9087607776127506E-2</c:v>
                </c:pt>
                <c:pt idx="18">
                  <c:v>2.7544571655433607E-2</c:v>
                </c:pt>
                <c:pt idx="19">
                  <c:v>1.9410331581987735E-2</c:v>
                </c:pt>
                <c:pt idx="20">
                  <c:v>1.3678229483317744E-2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F-4E7C-AB2D-5F47D7D5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92280"/>
        <c:axId val="417288016"/>
      </c:scatterChart>
      <c:valAx>
        <c:axId val="4172922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88016"/>
        <c:crosses val="autoZero"/>
        <c:crossBetween val="midCat"/>
      </c:valAx>
      <c:valAx>
        <c:axId val="41728801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9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k=0,3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Лист3!$B$3:$B$23</c:f>
              <c:numCache>
                <c:formatCode>General</c:formatCode>
                <c:ptCount val="21"/>
                <c:pt idx="0">
                  <c:v>0</c:v>
                </c:pt>
                <c:pt idx="1">
                  <c:v>2.3215337262490365</c:v>
                </c:pt>
                <c:pt idx="2">
                  <c:v>4.3196963219713691</c:v>
                </c:pt>
                <c:pt idx="3">
                  <c:v>6.0395308063037785</c:v>
                </c:pt>
                <c:pt idx="4">
                  <c:v>7.5198060650995604</c:v>
                </c:pt>
                <c:pt idx="5">
                  <c:v>8.7938907876497563</c:v>
                </c:pt>
                <c:pt idx="6">
                  <c:v>9.890505670990013</c:v>
                </c:pt>
                <c:pt idx="7">
                  <c:v>10.834370848147413</c:v>
                </c:pt>
                <c:pt idx="8">
                  <c:v>11.646763134796631</c:v>
                </c:pt>
                <c:pt idx="9">
                  <c:v>12.345995655901808</c:v>
                </c:pt>
                <c:pt idx="10">
                  <c:v>12.947830664192837</c:v>
                </c:pt>
                <c:pt idx="11">
                  <c:v>13.465834856320766</c:v>
                </c:pt>
                <c:pt idx="12">
                  <c:v>13.911685196306891</c:v>
                </c:pt>
                <c:pt idx="13">
                  <c:v>14.295432140224774</c:v>
                </c:pt>
                <c:pt idx="14">
                  <c:v>14.625726195783637</c:v>
                </c:pt>
                <c:pt idx="15">
                  <c:v>14.910012923968928</c:v>
                </c:pt>
                <c:pt idx="16">
                  <c:v>15.154700778509794</c:v>
                </c:pt>
                <c:pt idx="17">
                  <c:v>15.365305566647448</c:v>
                </c:pt>
                <c:pt idx="18">
                  <c:v>15.546574787670838</c:v>
                </c:pt>
                <c:pt idx="19">
                  <c:v>15.702594652086026</c:v>
                </c:pt>
                <c:pt idx="20">
                  <c:v>15.836882193868936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7-40C0-9E48-73E0B816D456}"/>
            </c:ext>
          </c:extLst>
        </c:ser>
        <c:ser>
          <c:idx val="1"/>
          <c:order val="1"/>
          <c:tx>
            <c:v>k=0,5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Лист3!$C$3:$C$23</c:f>
              <c:numCache>
                <c:formatCode>General</c:formatCode>
                <c:ptCount val="21"/>
                <c:pt idx="0">
                  <c:v>0</c:v>
                </c:pt>
                <c:pt idx="1">
                  <c:v>2.211992169285951</c:v>
                </c:pt>
                <c:pt idx="2">
                  <c:v>3.9346934028736658</c:v>
                </c:pt>
                <c:pt idx="3">
                  <c:v>5.2763344725898529</c:v>
                </c:pt>
                <c:pt idx="4">
                  <c:v>6.3212055882855767</c:v>
                </c:pt>
                <c:pt idx="5">
                  <c:v>7.1349520313980985</c:v>
                </c:pt>
                <c:pt idx="6">
                  <c:v>7.7686983985157019</c:v>
                </c:pt>
                <c:pt idx="7">
                  <c:v>8.2622605654955485</c:v>
                </c:pt>
                <c:pt idx="8">
                  <c:v>8.6466471676338728</c:v>
                </c:pt>
                <c:pt idx="9">
                  <c:v>8.9460077543813572</c:v>
                </c:pt>
                <c:pt idx="10">
                  <c:v>9.1791500137610118</c:v>
                </c:pt>
                <c:pt idx="11">
                  <c:v>9.3607213879329247</c:v>
                </c:pt>
                <c:pt idx="12">
                  <c:v>9.5021293163213603</c:v>
                </c:pt>
                <c:pt idx="13">
                  <c:v>9.6122579216827795</c:v>
                </c:pt>
                <c:pt idx="14">
                  <c:v>9.698026165776815</c:v>
                </c:pt>
                <c:pt idx="15">
                  <c:v>9.7648225414399086</c:v>
                </c:pt>
                <c:pt idx="16">
                  <c:v>9.8168436111126578</c:v>
                </c:pt>
                <c:pt idx="17">
                  <c:v>9.857357660910008</c:v>
                </c:pt>
                <c:pt idx="18">
                  <c:v>9.8889100346175773</c:v>
                </c:pt>
                <c:pt idx="19">
                  <c:v>9.9134830479687945</c:v>
                </c:pt>
                <c:pt idx="20">
                  <c:v>9.9326205300091459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7-40C0-9E48-73E0B816D456}"/>
            </c:ext>
          </c:extLst>
        </c:ser>
        <c:ser>
          <c:idx val="2"/>
          <c:order val="2"/>
          <c:tx>
            <c:v>k=0,7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Лист3!$D$3:$D$23</c:f>
              <c:numCache>
                <c:formatCode>General</c:formatCode>
                <c:ptCount val="21"/>
                <c:pt idx="0">
                  <c:v>0</c:v>
                </c:pt>
                <c:pt idx="1">
                  <c:v>2.1093707877234755</c:v>
                </c:pt>
                <c:pt idx="2">
                  <c:v>3.5958192586327895</c:v>
                </c:pt>
                <c:pt idx="3">
                  <c:v>4.6433017920631752</c:v>
                </c:pt>
                <c:pt idx="4">
                  <c:v>5.3814502575599539</c:v>
                </c:pt>
                <c:pt idx="5">
                  <c:v>5.9016146896396773</c:v>
                </c:pt>
                <c:pt idx="6">
                  <c:v>6.2681683696215575</c:v>
                </c:pt>
                <c:pt idx="7">
                  <c:v>6.5264743821473532</c:v>
                </c:pt>
                <c:pt idx="8">
                  <c:v>6.708499552677015</c:v>
                </c:pt>
                <c:pt idx="9">
                  <c:v>6.8367705223782842</c:v>
                </c:pt>
                <c:pt idx="10">
                  <c:v>6.9271615469834398</c:v>
                </c:pt>
                <c:pt idx="11">
                  <c:v>6.9908590254401632</c:v>
                </c:pt>
                <c:pt idx="12">
                  <c:v>7.0357458798537307</c:v>
                </c:pt>
                <c:pt idx="13">
                  <c:v>7.0673771115439106</c:v>
                </c:pt>
                <c:pt idx="14">
                  <c:v>7.0896672637791118</c:v>
                </c:pt>
                <c:pt idx="15">
                  <c:v>7.1053748685772762</c:v>
                </c:pt>
                <c:pt idx="16">
                  <c:v>7.1164438305965509</c:v>
                </c:pt>
                <c:pt idx="17">
                  <c:v>7.124243996297082</c:v>
                </c:pt>
                <c:pt idx="18">
                  <c:v>7.1297406801640797</c:v>
                </c:pt>
                <c:pt idx="19">
                  <c:v>7.1336141278181016</c:v>
                </c:pt>
                <c:pt idx="20">
                  <c:v>7.1363437002460399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7-40C0-9E48-73E0B816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41896"/>
        <c:axId val="499638616"/>
      </c:scatterChart>
      <c:valAx>
        <c:axId val="499641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8616"/>
        <c:crosses val="autoZero"/>
        <c:crossBetween val="midCat"/>
      </c:valAx>
      <c:valAx>
        <c:axId val="49963861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Лист4!$B$3:$B$23</c:f>
              <c:numCache>
                <c:formatCode>General</c:formatCode>
                <c:ptCount val="21"/>
                <c:pt idx="0">
                  <c:v>0</c:v>
                </c:pt>
                <c:pt idx="1">
                  <c:v>3.3294421707924435</c:v>
                </c:pt>
                <c:pt idx="2">
                  <c:v>4.0723411355662975</c:v>
                </c:pt>
                <c:pt idx="3">
                  <c:v>4.2381043005503898</c:v>
                </c:pt>
                <c:pt idx="4">
                  <c:v>4.2750910621000013</c:v>
                </c:pt>
                <c:pt idx="5">
                  <c:v>4.2833439241279381</c:v>
                </c:pt>
                <c:pt idx="6">
                  <c:v>4.2851853865539145</c:v>
                </c:pt>
                <c:pt idx="7">
                  <c:v>4.2855962723599292</c:v>
                </c:pt>
                <c:pt idx="8">
                  <c:v>4.2856879533756285</c:v>
                </c:pt>
                <c:pt idx="9">
                  <c:v>4.285708410175344</c:v>
                </c:pt>
                <c:pt idx="10">
                  <c:v>4.2857129747043405</c:v>
                </c:pt>
                <c:pt idx="11">
                  <c:v>4.2857139931884269</c:v>
                </c:pt>
                <c:pt idx="12">
                  <c:v>4.2857142204429444</c:v>
                </c:pt>
                <c:pt idx="13">
                  <c:v>4.2857142711502805</c:v>
                </c:pt>
                <c:pt idx="14">
                  <c:v>4.2857142824646166</c:v>
                </c:pt>
                <c:pt idx="15">
                  <c:v>4.2857142849891865</c:v>
                </c:pt>
                <c:pt idx="16">
                  <c:v>4.2857142855524941</c:v>
                </c:pt>
                <c:pt idx="17">
                  <c:v>4.2857142856781847</c:v>
                </c:pt>
                <c:pt idx="18">
                  <c:v>4.2857142857062307</c:v>
                </c:pt>
                <c:pt idx="19">
                  <c:v>4.2857142857124888</c:v>
                </c:pt>
                <c:pt idx="20">
                  <c:v>4.2857142857138841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6-4827-B1B5-CD86241D0BEF}"/>
            </c:ext>
          </c:extLst>
        </c:ser>
        <c:ser>
          <c:idx val="1"/>
          <c:order val="1"/>
          <c:tx>
            <c:v>Q=5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Лист4!$C$3:$C$23</c:f>
              <c:numCache>
                <c:formatCode>General</c:formatCode>
                <c:ptCount val="21"/>
                <c:pt idx="0">
                  <c:v>0</c:v>
                </c:pt>
                <c:pt idx="1">
                  <c:v>6.5565357241150091</c:v>
                </c:pt>
                <c:pt idx="2">
                  <c:v>7.0947289500065329</c:v>
                </c:pt>
                <c:pt idx="3">
                  <c:v>7.1389065402132301</c:v>
                </c:pt>
                <c:pt idx="4">
                  <c:v>7.1425328576445537</c:v>
                </c:pt>
                <c:pt idx="5">
                  <c:v>7.1428305239059142</c:v>
                </c:pt>
                <c:pt idx="6">
                  <c:v>7.1428549578405685</c:v>
                </c:pt>
                <c:pt idx="7">
                  <c:v>7.1428569635000612</c:v>
                </c:pt>
                <c:pt idx="8">
                  <c:v>7.1428571281346178</c:v>
                </c:pt>
                <c:pt idx="9">
                  <c:v>7.142857141648645</c:v>
                </c:pt>
                <c:pt idx="10">
                  <c:v>7.1428571427579444</c:v>
                </c:pt>
                <c:pt idx="11">
                  <c:v>7.1428571428490004</c:v>
                </c:pt>
                <c:pt idx="12">
                  <c:v>7.1428571428564744</c:v>
                </c:pt>
                <c:pt idx="13">
                  <c:v>7.1428571428570882</c:v>
                </c:pt>
                <c:pt idx="14">
                  <c:v>7.1428571428571388</c:v>
                </c:pt>
                <c:pt idx="15">
                  <c:v>7.1428571428571432</c:v>
                </c:pt>
                <c:pt idx="16">
                  <c:v>7.1428571428571432</c:v>
                </c:pt>
                <c:pt idx="17">
                  <c:v>7.1428571428571432</c:v>
                </c:pt>
                <c:pt idx="18">
                  <c:v>7.1428571428571432</c:v>
                </c:pt>
                <c:pt idx="19">
                  <c:v>7.1428571428571432</c:v>
                </c:pt>
                <c:pt idx="20">
                  <c:v>7.1428571428571432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6-4827-B1B5-CD86241D0BEF}"/>
            </c:ext>
          </c:extLst>
        </c:ser>
        <c:ser>
          <c:idx val="2"/>
          <c:order val="2"/>
          <c:tx>
            <c:v>Q=7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Лист4!$A$3:$A$23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Лист4!$D$3:$D$23</c:f>
              <c:numCache>
                <c:formatCode>General</c:formatCode>
                <c:ptCount val="21"/>
                <c:pt idx="0">
                  <c:v>0</c:v>
                </c:pt>
                <c:pt idx="1">
                  <c:v>9.698026165776815</c:v>
                </c:pt>
                <c:pt idx="2">
                  <c:v>9.9908811803444557</c:v>
                </c:pt>
                <c:pt idx="3">
                  <c:v>9.999724635506503</c:v>
                </c:pt>
                <c:pt idx="4">
                  <c:v>9.9999916847128087</c:v>
                </c:pt>
                <c:pt idx="5">
                  <c:v>9.999999748900084</c:v>
                </c:pt>
                <c:pt idx="6">
                  <c:v>9.9999999924174396</c:v>
                </c:pt>
                <c:pt idx="7">
                  <c:v>9.9999999997710258</c:v>
                </c:pt>
                <c:pt idx="8">
                  <c:v>9.9999999999930864</c:v>
                </c:pt>
                <c:pt idx="9">
                  <c:v>9.9999999999997904</c:v>
                </c:pt>
                <c:pt idx="10">
                  <c:v>9.9999999999999929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6-4827-B1B5-CD86241D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12304"/>
        <c:axId val="509809680"/>
      </c:scatterChart>
      <c:valAx>
        <c:axId val="5098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9680"/>
        <c:crosses val="autoZero"/>
        <c:crossBetween val="midCat"/>
      </c:valAx>
      <c:valAx>
        <c:axId val="50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m0=5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Лист5!$A$3:$A$33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</c:numCache>
            </c:numRef>
          </c:xVal>
          <c:yVal>
            <c:numRef>
              <c:f>Лист5!$B$3:$B$33</c:f>
              <c:numCache>
                <c:formatCode>General</c:formatCode>
                <c:ptCount val="31"/>
                <c:pt idx="0">
                  <c:v>5</c:v>
                </c:pt>
                <c:pt idx="1">
                  <c:v>5.3440206697802699</c:v>
                </c:pt>
                <c:pt idx="2">
                  <c:v>5.6328112363170426</c:v>
                </c:pt>
                <c:pt idx="3">
                  <c:v>5.8752385049282534</c:v>
                </c:pt>
                <c:pt idx="4">
                  <c:v>6.0787457775898375</c:v>
                </c:pt>
                <c:pt idx="5">
                  <c:v>6.2495813864031966</c:v>
                </c:pt>
                <c:pt idx="6">
                  <c:v>6.3929905376189522</c:v>
                </c:pt>
                <c:pt idx="7">
                  <c:v>6.513376356449573</c:v>
                </c:pt>
                <c:pt idx="8">
                  <c:v>6.6144350772679861</c:v>
                </c:pt>
                <c:pt idx="9">
                  <c:v>6.6992695299689586</c:v>
                </c:pt>
                <c:pt idx="10">
                  <c:v>6.770484406891903</c:v>
                </c:pt>
                <c:pt idx="11">
                  <c:v>6.830266235308085</c:v>
                </c:pt>
                <c:pt idx="12">
                  <c:v>6.8804505108864671</c:v>
                </c:pt>
                <c:pt idx="13">
                  <c:v>6.9225780533529573</c:v>
                </c:pt>
                <c:pt idx="14">
                  <c:v>6.9579423146442059</c:v>
                </c:pt>
                <c:pt idx="15">
                  <c:v>6.9876290920694615</c:v>
                </c:pt>
                <c:pt idx="16">
                  <c:v>7.0125498658031047</c:v>
                </c:pt>
                <c:pt idx="17">
                  <c:v>7.0334697842768117</c:v>
                </c:pt>
                <c:pt idx="18">
                  <c:v>7.0510311567134849</c:v>
                </c:pt>
                <c:pt idx="19">
                  <c:v>7.0657731740997942</c:v>
                </c:pt>
                <c:pt idx="20">
                  <c:v>7.0781484640950323</c:v>
                </c:pt>
                <c:pt idx="21">
                  <c:v>7.0885369881655906</c:v>
                </c:pt>
                <c:pt idx="22">
                  <c:v>7.0972577076320489</c:v>
                </c:pt>
                <c:pt idx="23">
                  <c:v>7.1045783768143274</c:v>
                </c:pt>
                <c:pt idx="24">
                  <c:v>7.1107237639561189</c:v>
                </c:pt>
                <c:pt idx="25">
                  <c:v>7.1158825523376423</c:v>
                </c:pt>
                <c:pt idx="26">
                  <c:v>7.1202131334631735</c:v>
                </c:pt>
                <c:pt idx="27">
                  <c:v>7.1238484701930114</c:v>
                </c:pt>
                <c:pt idx="28">
                  <c:v>7.1269001791337336</c:v>
                </c:pt>
                <c:pt idx="29">
                  <c:v>7.1294619576293679</c:v>
                </c:pt>
                <c:pt idx="30">
                  <c:v>7.1316124605731828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E-4D7C-9A60-8B4295BF0D9E}"/>
            </c:ext>
          </c:extLst>
        </c:ser>
        <c:ser>
          <c:idx val="1"/>
          <c:order val="1"/>
          <c:tx>
            <c:v>m0=10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Лист5!$A$3:$A$33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</c:numCache>
            </c:numRef>
          </c:xVal>
          <c:yVal>
            <c:numRef>
              <c:f>Лист5!$C$3:$C$33</c:f>
              <c:numCache>
                <c:formatCode>General</c:formatCode>
                <c:ptCount val="31"/>
                <c:pt idx="0">
                  <c:v>10</c:v>
                </c:pt>
                <c:pt idx="1">
                  <c:v>9.5413057736263056</c:v>
                </c:pt>
                <c:pt idx="2">
                  <c:v>9.1562516849106093</c:v>
                </c:pt>
                <c:pt idx="3">
                  <c:v>8.8330153267623288</c:v>
                </c:pt>
                <c:pt idx="4">
                  <c:v>8.5616722965468846</c:v>
                </c:pt>
                <c:pt idx="5">
                  <c:v>8.333891484795739</c:v>
                </c:pt>
                <c:pt idx="6">
                  <c:v>8.1426792831747292</c:v>
                </c:pt>
                <c:pt idx="7">
                  <c:v>7.9821648580672369</c:v>
                </c:pt>
                <c:pt idx="8">
                  <c:v>7.8474198969760192</c:v>
                </c:pt>
                <c:pt idx="9">
                  <c:v>7.7343072933747212</c:v>
                </c:pt>
                <c:pt idx="10">
                  <c:v>7.6393541241441287</c:v>
                </c:pt>
                <c:pt idx="11">
                  <c:v>7.5596450195892215</c:v>
                </c:pt>
                <c:pt idx="12">
                  <c:v>7.4927326521513766</c:v>
                </c:pt>
                <c:pt idx="13">
                  <c:v>7.4365625955293897</c:v>
                </c:pt>
                <c:pt idx="14">
                  <c:v>7.3894102471410585</c:v>
                </c:pt>
                <c:pt idx="15">
                  <c:v>7.3498278772407186</c:v>
                </c:pt>
                <c:pt idx="16">
                  <c:v>7.3166001789291943</c:v>
                </c:pt>
                <c:pt idx="17">
                  <c:v>7.2887069542975844</c:v>
                </c:pt>
                <c:pt idx="18">
                  <c:v>7.2652917910486856</c:v>
                </c:pt>
                <c:pt idx="19">
                  <c:v>7.2456357678669425</c:v>
                </c:pt>
                <c:pt idx="20">
                  <c:v>7.2291353812066248</c:v>
                </c:pt>
                <c:pt idx="21">
                  <c:v>7.2152840157792149</c:v>
                </c:pt>
                <c:pt idx="22">
                  <c:v>7.2036563898239354</c:v>
                </c:pt>
                <c:pt idx="23">
                  <c:v>7.1938954975808977</c:v>
                </c:pt>
                <c:pt idx="24">
                  <c:v>7.1857016480585081</c:v>
                </c:pt>
                <c:pt idx="25">
                  <c:v>7.1788232635498117</c:v>
                </c:pt>
                <c:pt idx="26">
                  <c:v>7.1730491553824374</c:v>
                </c:pt>
                <c:pt idx="27">
                  <c:v>7.1682020397426527</c:v>
                </c:pt>
                <c:pt idx="28">
                  <c:v>7.1641330944883554</c:v>
                </c:pt>
                <c:pt idx="29">
                  <c:v>7.1607173898275107</c:v>
                </c:pt>
                <c:pt idx="30">
                  <c:v>7.1578500525690902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E-4D7C-9A60-8B4295BF0D9E}"/>
            </c:ext>
          </c:extLst>
        </c:ser>
        <c:ser>
          <c:idx val="2"/>
          <c:order val="2"/>
          <c:tx>
            <c:v>m0=15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Лист5!$A$3:$A$33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</c:numCache>
            </c:numRef>
          </c:xVal>
          <c:yVal>
            <c:numRef>
              <c:f>Лист5!$D$3:$D$33</c:f>
              <c:numCache>
                <c:formatCode>General</c:formatCode>
                <c:ptCount val="31"/>
                <c:pt idx="0">
                  <c:v>15</c:v>
                </c:pt>
                <c:pt idx="1">
                  <c:v>13.738590877472342</c:v>
                </c:pt>
                <c:pt idx="2">
                  <c:v>12.679692133504178</c:v>
                </c:pt>
                <c:pt idx="3">
                  <c:v>11.790792148596404</c:v>
                </c:pt>
                <c:pt idx="4">
                  <c:v>11.044598815503932</c:v>
                </c:pt>
                <c:pt idx="5">
                  <c:v>10.41820158318828</c:v>
                </c:pt>
                <c:pt idx="6">
                  <c:v>9.8923680287305071</c:v>
                </c:pt>
                <c:pt idx="7">
                  <c:v>9.4509533596849025</c:v>
                </c:pt>
                <c:pt idx="8">
                  <c:v>9.0804047166840505</c:v>
                </c:pt>
                <c:pt idx="9">
                  <c:v>8.7693450567804838</c:v>
                </c:pt>
                <c:pt idx="10">
                  <c:v>8.5082238413963545</c:v>
                </c:pt>
                <c:pt idx="11">
                  <c:v>8.289023803870359</c:v>
                </c:pt>
                <c:pt idx="12">
                  <c:v>8.1050147934162862</c:v>
                </c:pt>
                <c:pt idx="13">
                  <c:v>7.9505471377058221</c:v>
                </c:pt>
                <c:pt idx="14">
                  <c:v>7.8208781796379112</c:v>
                </c:pt>
                <c:pt idx="15">
                  <c:v>7.7120266624119758</c:v>
                </c:pt>
                <c:pt idx="16">
                  <c:v>7.6206504920552849</c:v>
                </c:pt>
                <c:pt idx="17">
                  <c:v>7.5439441243183563</c:v>
                </c:pt>
                <c:pt idx="18">
                  <c:v>7.4795524253838872</c:v>
                </c:pt>
                <c:pt idx="19">
                  <c:v>7.4254983616340908</c:v>
                </c:pt>
                <c:pt idx="20">
                  <c:v>7.3801222983182173</c:v>
                </c:pt>
                <c:pt idx="21">
                  <c:v>7.34203104339284</c:v>
                </c:pt>
                <c:pt idx="22">
                  <c:v>7.3100550720158211</c:v>
                </c:pt>
                <c:pt idx="23">
                  <c:v>7.2832126183474681</c:v>
                </c:pt>
                <c:pt idx="24">
                  <c:v>7.2606795321608963</c:v>
                </c:pt>
                <c:pt idx="25">
                  <c:v>7.241763974761982</c:v>
                </c:pt>
                <c:pt idx="26">
                  <c:v>7.2258851773017003</c:v>
                </c:pt>
                <c:pt idx="27">
                  <c:v>7.212555609292294</c:v>
                </c:pt>
                <c:pt idx="28">
                  <c:v>7.2013660098429773</c:v>
                </c:pt>
                <c:pt idx="29">
                  <c:v>7.1919728220256536</c:v>
                </c:pt>
                <c:pt idx="30">
                  <c:v>7.1840876445649968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E-4D7C-9A60-8B4295BF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65048"/>
        <c:axId val="325366032"/>
      </c:scatterChart>
      <c:valAx>
        <c:axId val="32536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66032"/>
        <c:crosses val="autoZero"/>
        <c:crossBetween val="midCat"/>
      </c:valAx>
      <c:valAx>
        <c:axId val="3253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6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</xdr:row>
      <xdr:rowOff>45720</xdr:rowOff>
    </xdr:from>
    <xdr:to>
      <xdr:col>13</xdr:col>
      <xdr:colOff>373380</xdr:colOff>
      <xdr:row>20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156210</xdr:rowOff>
    </xdr:from>
    <xdr:to>
      <xdr:col>13</xdr:col>
      <xdr:colOff>53340</xdr:colOff>
      <xdr:row>22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156210</xdr:rowOff>
    </xdr:from>
    <xdr:to>
      <xdr:col>13</xdr:col>
      <xdr:colOff>53340</xdr:colOff>
      <xdr:row>22</xdr:row>
      <xdr:rowOff>156210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156210</xdr:rowOff>
    </xdr:from>
    <xdr:to>
      <xdr:col>13</xdr:col>
      <xdr:colOff>53340</xdr:colOff>
      <xdr:row>22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6</xdr:row>
      <xdr:rowOff>87630</xdr:rowOff>
    </xdr:from>
    <xdr:to>
      <xdr:col>16</xdr:col>
      <xdr:colOff>434340</xdr:colOff>
      <xdr:row>21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"/>
    </sheetView>
  </sheetViews>
  <sheetFormatPr defaultRowHeight="14.4" x14ac:dyDescent="0.3"/>
  <sheetData>
    <row r="1" spans="1:7" x14ac:dyDescent="0.3">
      <c r="B1" t="s">
        <v>3</v>
      </c>
      <c r="C1" t="s">
        <v>3</v>
      </c>
      <c r="D1" t="s">
        <v>3</v>
      </c>
      <c r="F1" t="s">
        <v>1</v>
      </c>
      <c r="G1" t="s">
        <v>2</v>
      </c>
    </row>
    <row r="2" spans="1:7" x14ac:dyDescent="0.3">
      <c r="A2" t="s">
        <v>0</v>
      </c>
      <c r="B2">
        <v>10</v>
      </c>
      <c r="C2">
        <v>20</v>
      </c>
      <c r="D2">
        <v>30</v>
      </c>
      <c r="F2">
        <v>0.7</v>
      </c>
      <c r="G2">
        <f>LN(2)/F$2</f>
        <v>0.99021025794277906</v>
      </c>
    </row>
    <row r="3" spans="1:7" x14ac:dyDescent="0.3">
      <c r="A3">
        <v>0</v>
      </c>
      <c r="B3">
        <f xml:space="preserve"> B$2*EXP(-F$2*A3)</f>
        <v>10</v>
      </c>
      <c r="C3">
        <f xml:space="preserve"> C$2*EXP(-F$2*A3)</f>
        <v>20</v>
      </c>
      <c r="D3">
        <f xml:space="preserve"> D$2*EXP(-F$2*A3)</f>
        <v>30</v>
      </c>
    </row>
    <row r="4" spans="1:7" x14ac:dyDescent="0.3">
      <c r="A4">
        <v>0.5</v>
      </c>
      <c r="B4">
        <f t="shared" ref="B4:B23" si="0" xml:space="preserve"> B$2*EXP(-F$2*A4)</f>
        <v>7.0468808971871342</v>
      </c>
      <c r="C4">
        <f t="shared" ref="C4:C23" si="1" xml:space="preserve"> C$2*EXP(-F$2*A4)</f>
        <v>14.093761794374268</v>
      </c>
      <c r="D4">
        <f t="shared" ref="D4:D23" si="2" xml:space="preserve"> D$2*EXP(-F$2*A4)</f>
        <v>21.140642691561403</v>
      </c>
    </row>
    <row r="5" spans="1:7" x14ac:dyDescent="0.3">
      <c r="A5">
        <v>1</v>
      </c>
      <c r="B5">
        <f t="shared" si="0"/>
        <v>4.965853037914095</v>
      </c>
      <c r="C5">
        <f t="shared" si="1"/>
        <v>9.9317060758281901</v>
      </c>
      <c r="D5">
        <f t="shared" si="2"/>
        <v>14.897559113742286</v>
      </c>
    </row>
    <row r="6" spans="1:7" x14ac:dyDescent="0.3">
      <c r="A6">
        <v>1.5</v>
      </c>
      <c r="B6">
        <f t="shared" si="0"/>
        <v>3.4993774911115545</v>
      </c>
      <c r="C6">
        <f t="shared" si="1"/>
        <v>6.998754982223109</v>
      </c>
      <c r="D6">
        <f t="shared" si="2"/>
        <v>10.498132473334664</v>
      </c>
    </row>
    <row r="7" spans="1:7" x14ac:dyDescent="0.3">
      <c r="A7">
        <v>2</v>
      </c>
      <c r="B7">
        <f t="shared" si="0"/>
        <v>2.4659696394160648</v>
      </c>
      <c r="C7">
        <f t="shared" si="1"/>
        <v>4.9319392788321297</v>
      </c>
      <c r="D7">
        <f t="shared" si="2"/>
        <v>7.397908918248195</v>
      </c>
    </row>
    <row r="8" spans="1:7" x14ac:dyDescent="0.3">
      <c r="A8">
        <v>2.5</v>
      </c>
      <c r="B8">
        <f t="shared" si="0"/>
        <v>1.7377394345044515</v>
      </c>
      <c r="C8">
        <f t="shared" si="1"/>
        <v>3.4754788690089029</v>
      </c>
      <c r="D8">
        <f t="shared" si="2"/>
        <v>5.2132183035133544</v>
      </c>
    </row>
    <row r="9" spans="1:7" x14ac:dyDescent="0.3">
      <c r="A9">
        <v>3</v>
      </c>
      <c r="B9">
        <f t="shared" si="0"/>
        <v>1.2245642825298195</v>
      </c>
      <c r="C9">
        <f t="shared" si="1"/>
        <v>2.4491285650596391</v>
      </c>
      <c r="D9">
        <f t="shared" si="2"/>
        <v>3.6736928475894586</v>
      </c>
    </row>
    <row r="10" spans="1:7" x14ac:dyDescent="0.3">
      <c r="A10">
        <v>3.5</v>
      </c>
      <c r="B10">
        <f t="shared" si="0"/>
        <v>0.86293586499370534</v>
      </c>
      <c r="C10">
        <f t="shared" si="1"/>
        <v>1.7258717299874107</v>
      </c>
      <c r="D10">
        <f t="shared" si="2"/>
        <v>2.588807594981116</v>
      </c>
    </row>
    <row r="11" spans="1:7" x14ac:dyDescent="0.3">
      <c r="A11">
        <v>4</v>
      </c>
      <c r="B11">
        <f t="shared" si="0"/>
        <v>0.60810062625217975</v>
      </c>
      <c r="C11">
        <f t="shared" si="1"/>
        <v>1.2162012525043595</v>
      </c>
      <c r="D11">
        <f t="shared" si="2"/>
        <v>1.8243018787565393</v>
      </c>
    </row>
    <row r="12" spans="1:7" x14ac:dyDescent="0.3">
      <c r="A12">
        <v>4.5</v>
      </c>
      <c r="B12">
        <f t="shared" si="0"/>
        <v>0.42852126867040186</v>
      </c>
      <c r="C12">
        <f t="shared" si="1"/>
        <v>0.85704253734080371</v>
      </c>
      <c r="D12">
        <f t="shared" si="2"/>
        <v>1.2855638060112056</v>
      </c>
    </row>
    <row r="13" spans="1:7" x14ac:dyDescent="0.3">
      <c r="A13">
        <v>5</v>
      </c>
      <c r="B13">
        <f t="shared" si="0"/>
        <v>0.30197383422318502</v>
      </c>
      <c r="C13">
        <f t="shared" si="1"/>
        <v>0.60394766844637005</v>
      </c>
      <c r="D13">
        <f t="shared" si="2"/>
        <v>0.90592150266955507</v>
      </c>
    </row>
    <row r="14" spans="1:7" x14ac:dyDescent="0.3">
      <c r="A14">
        <v>5.5</v>
      </c>
      <c r="B14">
        <f t="shared" si="0"/>
        <v>0.21279736438377175</v>
      </c>
      <c r="C14">
        <f t="shared" si="1"/>
        <v>0.42559472876754351</v>
      </c>
      <c r="D14">
        <f t="shared" si="2"/>
        <v>0.63839209315131529</v>
      </c>
    </row>
    <row r="15" spans="1:7" x14ac:dyDescent="0.3">
      <c r="A15">
        <v>6</v>
      </c>
      <c r="B15">
        <f t="shared" si="0"/>
        <v>0.14995576820477718</v>
      </c>
      <c r="C15">
        <f t="shared" si="1"/>
        <v>0.29991153640955437</v>
      </c>
      <c r="D15">
        <f t="shared" si="2"/>
        <v>0.4498673046143315</v>
      </c>
    </row>
    <row r="16" spans="1:7" x14ac:dyDescent="0.3">
      <c r="A16">
        <v>6.5</v>
      </c>
      <c r="B16">
        <f t="shared" si="0"/>
        <v>0.10567204383852655</v>
      </c>
      <c r="C16">
        <f t="shared" si="1"/>
        <v>0.21134408767705309</v>
      </c>
      <c r="D16">
        <f t="shared" si="2"/>
        <v>0.31701613151557961</v>
      </c>
    </row>
    <row r="17" spans="1:4" x14ac:dyDescent="0.3">
      <c r="A17">
        <v>7</v>
      </c>
      <c r="B17">
        <f t="shared" si="0"/>
        <v>7.4465830709243439E-2</v>
      </c>
      <c r="C17">
        <f t="shared" si="1"/>
        <v>0.14893166141848688</v>
      </c>
      <c r="D17">
        <f t="shared" si="2"/>
        <v>0.22339749212773033</v>
      </c>
    </row>
    <row r="18" spans="1:4" x14ac:dyDescent="0.3">
      <c r="A18">
        <v>7.5</v>
      </c>
      <c r="B18">
        <f t="shared" si="0"/>
        <v>5.2475183991813848E-2</v>
      </c>
      <c r="C18">
        <f t="shared" si="1"/>
        <v>0.1049503679836277</v>
      </c>
      <c r="D18">
        <f t="shared" si="2"/>
        <v>0.15742555197544153</v>
      </c>
    </row>
    <row r="19" spans="1:4" x14ac:dyDescent="0.3">
      <c r="A19">
        <v>8</v>
      </c>
      <c r="B19">
        <f t="shared" si="0"/>
        <v>3.6978637164829319E-2</v>
      </c>
      <c r="C19">
        <f t="shared" si="1"/>
        <v>7.3957274329658637E-2</v>
      </c>
      <c r="D19">
        <f t="shared" si="2"/>
        <v>0.11093591149448796</v>
      </c>
    </row>
    <row r="20" spans="1:4" x14ac:dyDescent="0.3">
      <c r="A20">
        <v>8.5</v>
      </c>
      <c r="B20">
        <f t="shared" si="0"/>
        <v>2.6058405184085004E-2</v>
      </c>
      <c r="C20">
        <f t="shared" si="1"/>
        <v>5.2116810368170008E-2</v>
      </c>
      <c r="D20">
        <f t="shared" si="2"/>
        <v>7.8175215552255012E-2</v>
      </c>
    </row>
    <row r="21" spans="1:4" x14ac:dyDescent="0.3">
      <c r="A21">
        <v>9</v>
      </c>
      <c r="B21">
        <f t="shared" si="0"/>
        <v>1.8363047770289073E-2</v>
      </c>
      <c r="C21">
        <f t="shared" si="1"/>
        <v>3.6726095540578145E-2</v>
      </c>
      <c r="D21">
        <f t="shared" si="2"/>
        <v>5.5089143310867214E-2</v>
      </c>
    </row>
    <row r="22" spans="1:4" x14ac:dyDescent="0.3">
      <c r="A22">
        <v>9.5</v>
      </c>
      <c r="B22">
        <f t="shared" si="0"/>
        <v>1.2940221054658491E-2</v>
      </c>
      <c r="C22">
        <f t="shared" si="1"/>
        <v>2.5880442109316983E-2</v>
      </c>
      <c r="D22">
        <f t="shared" si="2"/>
        <v>3.882066316397547E-2</v>
      </c>
    </row>
    <row r="23" spans="1:4" x14ac:dyDescent="0.3">
      <c r="A23">
        <v>10</v>
      </c>
      <c r="B23">
        <f t="shared" si="0"/>
        <v>9.1188196555451618E-3</v>
      </c>
      <c r="C23">
        <f t="shared" si="1"/>
        <v>1.8237639311090324E-2</v>
      </c>
      <c r="D23">
        <f t="shared" si="2"/>
        <v>2.7356458966635487E-2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4.4" x14ac:dyDescent="0.3"/>
  <sheetData>
    <row r="1" spans="1:9" x14ac:dyDescent="0.3">
      <c r="B1" t="s">
        <v>1</v>
      </c>
      <c r="C1" t="s">
        <v>1</v>
      </c>
      <c r="D1" t="s">
        <v>1</v>
      </c>
      <c r="F1" t="s">
        <v>3</v>
      </c>
      <c r="G1" t="s">
        <v>2</v>
      </c>
      <c r="H1" t="s">
        <v>2</v>
      </c>
      <c r="I1" t="s">
        <v>2</v>
      </c>
    </row>
    <row r="2" spans="1:9" x14ac:dyDescent="0.3">
      <c r="A2" t="s">
        <v>0</v>
      </c>
      <c r="B2">
        <v>0.3</v>
      </c>
      <c r="C2">
        <v>0.5</v>
      </c>
      <c r="D2">
        <v>0.7</v>
      </c>
      <c r="F2">
        <v>15</v>
      </c>
      <c r="G2">
        <f>LN(2)/B$2</f>
        <v>2.3104906018664844</v>
      </c>
      <c r="H2">
        <f t="shared" ref="H2" si="0">LN(2)/C$2</f>
        <v>1.3862943611198906</v>
      </c>
      <c r="I2">
        <f>LN(2)/D$2</f>
        <v>0.99021025794277906</v>
      </c>
    </row>
    <row r="3" spans="1:9" x14ac:dyDescent="0.3">
      <c r="A3">
        <v>0</v>
      </c>
      <c r="B3">
        <f xml:space="preserve"> F$2*EXP(-B$2*A3)</f>
        <v>15</v>
      </c>
      <c r="C3">
        <f xml:space="preserve"> F$2*EXP(-C$2*A3)</f>
        <v>15</v>
      </c>
      <c r="D3">
        <f xml:space="preserve"> F$2*EXP(-D$2*A3)</f>
        <v>15</v>
      </c>
    </row>
    <row r="4" spans="1:9" x14ac:dyDescent="0.3">
      <c r="A4">
        <v>0.5</v>
      </c>
      <c r="B4">
        <f t="shared" ref="B4:B23" si="1" xml:space="preserve"> F$2*EXP(-B$2*A4)</f>
        <v>12.910619646375867</v>
      </c>
      <c r="C4">
        <f t="shared" ref="C4:C23" si="2" xml:space="preserve"> F$2*EXP(-C$2*A4)</f>
        <v>11.682011746071073</v>
      </c>
      <c r="D4">
        <f t="shared" ref="D4:D23" si="3" xml:space="preserve"> F$2*EXP(-D$2*A4)</f>
        <v>10.570321345780702</v>
      </c>
    </row>
    <row r="5" spans="1:9" x14ac:dyDescent="0.3">
      <c r="A5">
        <v>1</v>
      </c>
      <c r="B5">
        <f t="shared" si="1"/>
        <v>11.112273310225769</v>
      </c>
      <c r="C5">
        <f t="shared" si="2"/>
        <v>9.0979598956895007</v>
      </c>
      <c r="D5">
        <f t="shared" si="3"/>
        <v>7.448779556871143</v>
      </c>
    </row>
    <row r="6" spans="1:9" x14ac:dyDescent="0.3">
      <c r="A6">
        <v>1.5</v>
      </c>
      <c r="B6">
        <f t="shared" si="1"/>
        <v>9.5644222743265992</v>
      </c>
      <c r="C6">
        <f t="shared" si="2"/>
        <v>7.0854982911152202</v>
      </c>
      <c r="D6">
        <f t="shared" si="3"/>
        <v>5.249066236667332</v>
      </c>
    </row>
    <row r="7" spans="1:9" x14ac:dyDescent="0.3">
      <c r="A7">
        <v>2</v>
      </c>
      <c r="B7">
        <f t="shared" si="1"/>
        <v>8.2321745414103962</v>
      </c>
      <c r="C7">
        <f t="shared" si="2"/>
        <v>5.5181916175716346</v>
      </c>
      <c r="D7">
        <f t="shared" si="3"/>
        <v>3.6989544591240975</v>
      </c>
    </row>
    <row r="8" spans="1:9" x14ac:dyDescent="0.3">
      <c r="A8">
        <v>2.5</v>
      </c>
      <c r="B8">
        <f t="shared" si="1"/>
        <v>7.0854982911152202</v>
      </c>
      <c r="C8">
        <f t="shared" si="2"/>
        <v>4.2975719529028513</v>
      </c>
      <c r="D8">
        <f t="shared" si="3"/>
        <v>2.6066091517566772</v>
      </c>
    </row>
    <row r="9" spans="1:9" x14ac:dyDescent="0.3">
      <c r="A9">
        <v>3</v>
      </c>
      <c r="B9">
        <f t="shared" si="1"/>
        <v>6.0985448961089874</v>
      </c>
      <c r="C9">
        <f t="shared" si="2"/>
        <v>3.3469524022264472</v>
      </c>
      <c r="D9">
        <f t="shared" si="3"/>
        <v>1.8368464237947293</v>
      </c>
    </row>
    <row r="10" spans="1:9" x14ac:dyDescent="0.3">
      <c r="A10">
        <v>3.5</v>
      </c>
      <c r="B10">
        <f t="shared" si="1"/>
        <v>5.2490662366673302</v>
      </c>
      <c r="C10">
        <f t="shared" si="2"/>
        <v>2.6066091517566772</v>
      </c>
      <c r="D10">
        <f t="shared" si="3"/>
        <v>1.294403797490558</v>
      </c>
    </row>
    <row r="11" spans="1:9" x14ac:dyDescent="0.3">
      <c r="A11">
        <v>4</v>
      </c>
      <c r="B11">
        <f t="shared" si="1"/>
        <v>4.517913178683032</v>
      </c>
      <c r="C11">
        <f t="shared" si="2"/>
        <v>2.0300292485491904</v>
      </c>
      <c r="D11">
        <f t="shared" si="3"/>
        <v>0.91215093937826963</v>
      </c>
    </row>
    <row r="12" spans="1:9" x14ac:dyDescent="0.3">
      <c r="A12">
        <v>4.5</v>
      </c>
      <c r="B12">
        <f t="shared" si="1"/>
        <v>3.8886039096883733</v>
      </c>
      <c r="C12">
        <f t="shared" si="2"/>
        <v>1.5809883684279651</v>
      </c>
      <c r="D12">
        <f t="shared" si="3"/>
        <v>0.64278190300560278</v>
      </c>
    </row>
    <row r="13" spans="1:9" x14ac:dyDescent="0.3">
      <c r="A13">
        <v>5</v>
      </c>
      <c r="B13">
        <f t="shared" si="1"/>
        <v>3.3469524022264472</v>
      </c>
      <c r="C13">
        <f t="shared" si="2"/>
        <v>1.2312749793584821</v>
      </c>
      <c r="D13">
        <f t="shared" si="3"/>
        <v>0.45296075133477753</v>
      </c>
    </row>
    <row r="14" spans="1:9" x14ac:dyDescent="0.3">
      <c r="A14">
        <v>5.5</v>
      </c>
      <c r="B14">
        <f t="shared" si="1"/>
        <v>2.880748629311312</v>
      </c>
      <c r="C14">
        <f t="shared" si="2"/>
        <v>0.95891791810061355</v>
      </c>
      <c r="D14">
        <f t="shared" si="3"/>
        <v>0.31919604657565764</v>
      </c>
    </row>
    <row r="15" spans="1:9" x14ac:dyDescent="0.3">
      <c r="A15">
        <v>6</v>
      </c>
      <c r="B15">
        <f t="shared" si="1"/>
        <v>2.4794833233237985</v>
      </c>
      <c r="C15">
        <f t="shared" si="2"/>
        <v>0.74680602551795916</v>
      </c>
      <c r="D15">
        <f t="shared" si="3"/>
        <v>0.22493365230716575</v>
      </c>
    </row>
    <row r="16" spans="1:9" x14ac:dyDescent="0.3">
      <c r="A16">
        <v>6.5</v>
      </c>
      <c r="B16">
        <f t="shared" si="1"/>
        <v>2.1341110737977038</v>
      </c>
      <c r="C16">
        <f t="shared" si="2"/>
        <v>0.58161311747583011</v>
      </c>
      <c r="D16">
        <f t="shared" si="3"/>
        <v>0.15850806575778981</v>
      </c>
    </row>
    <row r="17" spans="1:4" x14ac:dyDescent="0.3">
      <c r="A17">
        <v>7</v>
      </c>
      <c r="B17">
        <f t="shared" si="1"/>
        <v>1.8368464237947286</v>
      </c>
      <c r="C17">
        <f t="shared" si="2"/>
        <v>0.45296075133477753</v>
      </c>
      <c r="D17">
        <f t="shared" si="3"/>
        <v>0.11169874606386516</v>
      </c>
    </row>
    <row r="18" spans="1:4" x14ac:dyDescent="0.3">
      <c r="A18">
        <v>7.5</v>
      </c>
      <c r="B18">
        <f t="shared" si="1"/>
        <v>1.5809883684279651</v>
      </c>
      <c r="C18">
        <f t="shared" si="2"/>
        <v>0.35276618784013658</v>
      </c>
      <c r="D18">
        <f t="shared" si="3"/>
        <v>7.8712775987720765E-2</v>
      </c>
    </row>
    <row r="19" spans="1:4" x14ac:dyDescent="0.3">
      <c r="A19">
        <v>8</v>
      </c>
      <c r="B19">
        <f t="shared" si="1"/>
        <v>1.3607692993411877</v>
      </c>
      <c r="C19">
        <f t="shared" si="2"/>
        <v>0.27473458333101269</v>
      </c>
      <c r="D19">
        <f t="shared" si="3"/>
        <v>5.5467955747243981E-2</v>
      </c>
    </row>
    <row r="20" spans="1:4" x14ac:dyDescent="0.3">
      <c r="A20">
        <v>8.5</v>
      </c>
      <c r="B20">
        <f t="shared" si="1"/>
        <v>1.1712249900172975</v>
      </c>
      <c r="C20">
        <f t="shared" si="2"/>
        <v>0.21396350863498884</v>
      </c>
      <c r="D20">
        <f t="shared" si="3"/>
        <v>3.9087607776127506E-2</v>
      </c>
    </row>
    <row r="21" spans="1:4" x14ac:dyDescent="0.3">
      <c r="A21">
        <v>9</v>
      </c>
      <c r="B21">
        <f t="shared" si="1"/>
        <v>1.0080826910962468</v>
      </c>
      <c r="C21">
        <f t="shared" si="2"/>
        <v>0.1666349480736346</v>
      </c>
      <c r="D21">
        <f t="shared" si="3"/>
        <v>2.7544571655433607E-2</v>
      </c>
    </row>
    <row r="22" spans="1:4" x14ac:dyDescent="0.3">
      <c r="A22">
        <v>9.5</v>
      </c>
      <c r="B22">
        <f t="shared" si="1"/>
        <v>0.86766481312257682</v>
      </c>
      <c r="C22">
        <f t="shared" si="2"/>
        <v>0.1297754280468095</v>
      </c>
      <c r="D22">
        <f t="shared" si="3"/>
        <v>1.9410331581987735E-2</v>
      </c>
    </row>
    <row r="23" spans="1:4" x14ac:dyDescent="0.3">
      <c r="A23">
        <v>10</v>
      </c>
      <c r="B23">
        <f t="shared" si="1"/>
        <v>0.74680602551795916</v>
      </c>
      <c r="C23">
        <f t="shared" si="2"/>
        <v>0.10106920498628201</v>
      </c>
      <c r="D23">
        <f t="shared" si="3"/>
        <v>1.3678229483317744E-2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4" sqref="B4"/>
    </sheetView>
  </sheetViews>
  <sheetFormatPr defaultRowHeight="14.4" x14ac:dyDescent="0.3"/>
  <sheetData>
    <row r="1" spans="1:9" x14ac:dyDescent="0.3">
      <c r="B1" t="s">
        <v>1</v>
      </c>
      <c r="C1" t="s">
        <v>1</v>
      </c>
      <c r="D1" t="s">
        <v>1</v>
      </c>
      <c r="F1" t="s">
        <v>4</v>
      </c>
      <c r="G1" t="s">
        <v>5</v>
      </c>
      <c r="H1" t="s">
        <v>5</v>
      </c>
      <c r="I1" t="s">
        <v>5</v>
      </c>
    </row>
    <row r="2" spans="1:9" x14ac:dyDescent="0.3">
      <c r="A2" t="s">
        <v>0</v>
      </c>
      <c r="B2">
        <v>0.3</v>
      </c>
      <c r="C2">
        <v>0.5</v>
      </c>
      <c r="D2">
        <v>0.7</v>
      </c>
      <c r="F2">
        <v>5</v>
      </c>
      <c r="G2">
        <f>ABS(LN(0.1)/B$2)</f>
        <v>7.6752836433134854</v>
      </c>
      <c r="H2">
        <f t="shared" ref="H2" si="0">ABS(LN(0.1)/C$2)</f>
        <v>4.6051701859880909</v>
      </c>
      <c r="I2">
        <f>ABS(LN(0.1)/D$2)</f>
        <v>3.2894072757057793</v>
      </c>
    </row>
    <row r="3" spans="1:9" x14ac:dyDescent="0.3">
      <c r="A3">
        <v>0</v>
      </c>
      <c r="B3">
        <f>$F$2/B$2*(1-EXP(-B$2*$A3))</f>
        <v>0</v>
      </c>
      <c r="C3">
        <f t="shared" ref="C3:D18" si="1">$F$2/C$2*(1-EXP(-C$2*$A3))</f>
        <v>0</v>
      </c>
      <c r="D3">
        <f t="shared" si="1"/>
        <v>0</v>
      </c>
    </row>
    <row r="4" spans="1:9" x14ac:dyDescent="0.3">
      <c r="A4">
        <v>0.5</v>
      </c>
      <c r="B4">
        <f>$F$2/B$2*(1-EXP(-B$2*$A4))</f>
        <v>2.3215337262490365</v>
      </c>
      <c r="C4">
        <f t="shared" si="1"/>
        <v>2.211992169285951</v>
      </c>
      <c r="D4">
        <f t="shared" si="1"/>
        <v>2.1093707877234755</v>
      </c>
    </row>
    <row r="5" spans="1:9" x14ac:dyDescent="0.3">
      <c r="A5">
        <v>1</v>
      </c>
      <c r="B5">
        <f t="shared" ref="B4:B23" si="2">$F$2/B$2*(1-EXP(-B$2*$A5))</f>
        <v>4.3196963219713691</v>
      </c>
      <c r="C5">
        <f t="shared" si="1"/>
        <v>3.9346934028736658</v>
      </c>
      <c r="D5">
        <f t="shared" si="1"/>
        <v>3.5958192586327895</v>
      </c>
    </row>
    <row r="6" spans="1:9" x14ac:dyDescent="0.3">
      <c r="A6">
        <v>1.5</v>
      </c>
      <c r="B6">
        <f t="shared" si="2"/>
        <v>6.0395308063037785</v>
      </c>
      <c r="C6">
        <f t="shared" si="1"/>
        <v>5.2763344725898529</v>
      </c>
      <c r="D6">
        <f t="shared" si="1"/>
        <v>4.6433017920631752</v>
      </c>
    </row>
    <row r="7" spans="1:9" x14ac:dyDescent="0.3">
      <c r="A7">
        <v>2</v>
      </c>
      <c r="B7">
        <f t="shared" si="2"/>
        <v>7.5198060650995604</v>
      </c>
      <c r="C7">
        <f t="shared" si="1"/>
        <v>6.3212055882855767</v>
      </c>
      <c r="D7">
        <f t="shared" si="1"/>
        <v>5.3814502575599539</v>
      </c>
    </row>
    <row r="8" spans="1:9" x14ac:dyDescent="0.3">
      <c r="A8">
        <v>2.5</v>
      </c>
      <c r="B8">
        <f t="shared" si="2"/>
        <v>8.7938907876497563</v>
      </c>
      <c r="C8">
        <f t="shared" si="1"/>
        <v>7.1349520313980985</v>
      </c>
      <c r="D8">
        <f t="shared" si="1"/>
        <v>5.9016146896396773</v>
      </c>
    </row>
    <row r="9" spans="1:9" x14ac:dyDescent="0.3">
      <c r="A9">
        <v>3</v>
      </c>
      <c r="B9">
        <f t="shared" si="2"/>
        <v>9.890505670990013</v>
      </c>
      <c r="C9">
        <f t="shared" si="1"/>
        <v>7.7686983985157019</v>
      </c>
      <c r="D9">
        <f t="shared" si="1"/>
        <v>6.2681683696215575</v>
      </c>
    </row>
    <row r="10" spans="1:9" x14ac:dyDescent="0.3">
      <c r="A10">
        <v>3.5</v>
      </c>
      <c r="B10">
        <f t="shared" si="2"/>
        <v>10.834370848147413</v>
      </c>
      <c r="C10">
        <f t="shared" si="1"/>
        <v>8.2622605654955485</v>
      </c>
      <c r="D10">
        <f t="shared" si="1"/>
        <v>6.5264743821473532</v>
      </c>
    </row>
    <row r="11" spans="1:9" x14ac:dyDescent="0.3">
      <c r="A11">
        <v>4</v>
      </c>
      <c r="B11">
        <f t="shared" si="2"/>
        <v>11.646763134796631</v>
      </c>
      <c r="C11">
        <f t="shared" si="1"/>
        <v>8.6466471676338728</v>
      </c>
      <c r="D11">
        <f t="shared" si="1"/>
        <v>6.708499552677015</v>
      </c>
    </row>
    <row r="12" spans="1:9" x14ac:dyDescent="0.3">
      <c r="A12">
        <v>4.5</v>
      </c>
      <c r="B12">
        <f t="shared" si="2"/>
        <v>12.345995655901808</v>
      </c>
      <c r="C12">
        <f t="shared" si="1"/>
        <v>8.9460077543813572</v>
      </c>
      <c r="D12">
        <f t="shared" si="1"/>
        <v>6.8367705223782842</v>
      </c>
    </row>
    <row r="13" spans="1:9" x14ac:dyDescent="0.3">
      <c r="A13">
        <v>5</v>
      </c>
      <c r="B13">
        <f t="shared" si="2"/>
        <v>12.947830664192837</v>
      </c>
      <c r="C13">
        <f t="shared" si="1"/>
        <v>9.1791500137610118</v>
      </c>
      <c r="D13">
        <f t="shared" si="1"/>
        <v>6.9271615469834398</v>
      </c>
    </row>
    <row r="14" spans="1:9" x14ac:dyDescent="0.3">
      <c r="A14">
        <v>5.5</v>
      </c>
      <c r="B14">
        <f t="shared" si="2"/>
        <v>13.465834856320766</v>
      </c>
      <c r="C14">
        <f t="shared" si="1"/>
        <v>9.3607213879329247</v>
      </c>
      <c r="D14">
        <f t="shared" si="1"/>
        <v>6.9908590254401632</v>
      </c>
    </row>
    <row r="15" spans="1:9" x14ac:dyDescent="0.3">
      <c r="A15">
        <v>6</v>
      </c>
      <c r="B15">
        <f t="shared" si="2"/>
        <v>13.911685196306891</v>
      </c>
      <c r="C15">
        <f t="shared" si="1"/>
        <v>9.5021293163213603</v>
      </c>
      <c r="D15">
        <f t="shared" si="1"/>
        <v>7.0357458798537307</v>
      </c>
    </row>
    <row r="16" spans="1:9" x14ac:dyDescent="0.3">
      <c r="A16">
        <v>6.5</v>
      </c>
      <c r="B16">
        <f t="shared" si="2"/>
        <v>14.295432140224774</v>
      </c>
      <c r="C16">
        <f t="shared" si="1"/>
        <v>9.6122579216827795</v>
      </c>
      <c r="D16">
        <f t="shared" si="1"/>
        <v>7.0673771115439106</v>
      </c>
    </row>
    <row r="17" spans="1:4" x14ac:dyDescent="0.3">
      <c r="A17">
        <v>7</v>
      </c>
      <c r="B17">
        <f t="shared" si="2"/>
        <v>14.625726195783637</v>
      </c>
      <c r="C17">
        <f t="shared" si="1"/>
        <v>9.698026165776815</v>
      </c>
      <c r="D17">
        <f t="shared" si="1"/>
        <v>7.0896672637791118</v>
      </c>
    </row>
    <row r="18" spans="1:4" x14ac:dyDescent="0.3">
      <c r="A18">
        <v>7.5</v>
      </c>
      <c r="B18">
        <f t="shared" si="2"/>
        <v>14.910012923968928</v>
      </c>
      <c r="C18">
        <f t="shared" si="1"/>
        <v>9.7648225414399086</v>
      </c>
      <c r="D18">
        <f t="shared" si="1"/>
        <v>7.1053748685772762</v>
      </c>
    </row>
    <row r="19" spans="1:4" x14ac:dyDescent="0.3">
      <c r="A19">
        <v>8</v>
      </c>
      <c r="B19">
        <f t="shared" si="2"/>
        <v>15.154700778509794</v>
      </c>
      <c r="C19">
        <f t="shared" ref="C19:D23" si="3">$F$2/C$2*(1-EXP(-C$2*$A19))</f>
        <v>9.8168436111126578</v>
      </c>
      <c r="D19">
        <f t="shared" si="3"/>
        <v>7.1164438305965509</v>
      </c>
    </row>
    <row r="20" spans="1:4" x14ac:dyDescent="0.3">
      <c r="A20">
        <v>8.5</v>
      </c>
      <c r="B20">
        <f t="shared" si="2"/>
        <v>15.365305566647448</v>
      </c>
      <c r="C20">
        <f t="shared" si="3"/>
        <v>9.857357660910008</v>
      </c>
      <c r="D20">
        <f t="shared" si="3"/>
        <v>7.124243996297082</v>
      </c>
    </row>
    <row r="21" spans="1:4" x14ac:dyDescent="0.3">
      <c r="A21">
        <v>9</v>
      </c>
      <c r="B21">
        <f t="shared" si="2"/>
        <v>15.546574787670838</v>
      </c>
      <c r="C21">
        <f t="shared" si="3"/>
        <v>9.8889100346175773</v>
      </c>
      <c r="D21">
        <f t="shared" si="3"/>
        <v>7.1297406801640797</v>
      </c>
    </row>
    <row r="22" spans="1:4" x14ac:dyDescent="0.3">
      <c r="A22">
        <v>9.5</v>
      </c>
      <c r="B22">
        <f t="shared" si="2"/>
        <v>15.702594652086026</v>
      </c>
      <c r="C22">
        <f t="shared" si="3"/>
        <v>9.9134830479687945</v>
      </c>
      <c r="D22">
        <f t="shared" si="3"/>
        <v>7.1336141278181016</v>
      </c>
    </row>
    <row r="23" spans="1:4" x14ac:dyDescent="0.3">
      <c r="A23">
        <v>10</v>
      </c>
      <c r="B23">
        <f t="shared" si="2"/>
        <v>15.836882193868936</v>
      </c>
      <c r="C23">
        <f t="shared" si="3"/>
        <v>9.9326205300091459</v>
      </c>
      <c r="D23">
        <f t="shared" si="3"/>
        <v>7.1363437002460399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"/>
    </sheetView>
  </sheetViews>
  <sheetFormatPr defaultRowHeight="14.4" x14ac:dyDescent="0.3"/>
  <sheetData>
    <row r="1" spans="1:7" x14ac:dyDescent="0.3">
      <c r="B1" t="s">
        <v>4</v>
      </c>
      <c r="C1" t="s">
        <v>4</v>
      </c>
      <c r="D1" t="s">
        <v>4</v>
      </c>
      <c r="F1" t="s">
        <v>1</v>
      </c>
      <c r="G1" t="s">
        <v>5</v>
      </c>
    </row>
    <row r="2" spans="1:7" x14ac:dyDescent="0.3">
      <c r="A2" t="s">
        <v>0</v>
      </c>
      <c r="B2">
        <v>3</v>
      </c>
      <c r="C2">
        <v>5</v>
      </c>
      <c r="D2">
        <v>7</v>
      </c>
      <c r="F2">
        <v>0.7</v>
      </c>
      <c r="G2">
        <f>ABS(LN(0.1)/F$2)</f>
        <v>3.2894072757057793</v>
      </c>
    </row>
    <row r="3" spans="1:7" x14ac:dyDescent="0.3">
      <c r="A3">
        <v>0</v>
      </c>
      <c r="B3">
        <f>B$2/$F$2*(1-EXP(-B$2*$A3))</f>
        <v>0</v>
      </c>
      <c r="C3">
        <f t="shared" ref="C3:D18" si="0">C$2/$F$2*(1-EXP(-C$2*$A3))</f>
        <v>0</v>
      </c>
      <c r="D3">
        <f t="shared" si="0"/>
        <v>0</v>
      </c>
    </row>
    <row r="4" spans="1:7" x14ac:dyDescent="0.3">
      <c r="A4">
        <v>0.5</v>
      </c>
      <c r="B4">
        <f t="shared" ref="B4:D23" si="1">B$2/$F$2*(1-EXP(-B$2*$A4))</f>
        <v>3.3294421707924435</v>
      </c>
      <c r="C4">
        <f t="shared" si="0"/>
        <v>6.5565357241150091</v>
      </c>
      <c r="D4">
        <f>D$2/$F$2*(1-EXP(-D$2*$A4))</f>
        <v>9.698026165776815</v>
      </c>
    </row>
    <row r="5" spans="1:7" x14ac:dyDescent="0.3">
      <c r="A5">
        <v>1</v>
      </c>
      <c r="B5">
        <f t="shared" si="1"/>
        <v>4.0723411355662975</v>
      </c>
      <c r="C5">
        <f t="shared" si="0"/>
        <v>7.0947289500065329</v>
      </c>
      <c r="D5">
        <f t="shared" si="0"/>
        <v>9.9908811803444557</v>
      </c>
    </row>
    <row r="6" spans="1:7" x14ac:dyDescent="0.3">
      <c r="A6">
        <v>1.5</v>
      </c>
      <c r="B6">
        <f t="shared" si="1"/>
        <v>4.2381043005503898</v>
      </c>
      <c r="C6">
        <f t="shared" si="0"/>
        <v>7.1389065402132301</v>
      </c>
      <c r="D6">
        <f t="shared" si="0"/>
        <v>9.999724635506503</v>
      </c>
    </row>
    <row r="7" spans="1:7" x14ac:dyDescent="0.3">
      <c r="A7">
        <v>2</v>
      </c>
      <c r="B7">
        <f t="shared" si="1"/>
        <v>4.2750910621000013</v>
      </c>
      <c r="C7">
        <f t="shared" si="0"/>
        <v>7.1425328576445537</v>
      </c>
      <c r="D7">
        <f t="shared" si="0"/>
        <v>9.9999916847128087</v>
      </c>
    </row>
    <row r="8" spans="1:7" x14ac:dyDescent="0.3">
      <c r="A8">
        <v>2.5</v>
      </c>
      <c r="B8">
        <f t="shared" si="1"/>
        <v>4.2833439241279381</v>
      </c>
      <c r="C8">
        <f t="shared" si="0"/>
        <v>7.1428305239059142</v>
      </c>
      <c r="D8">
        <f t="shared" si="0"/>
        <v>9.999999748900084</v>
      </c>
    </row>
    <row r="9" spans="1:7" x14ac:dyDescent="0.3">
      <c r="A9">
        <v>3</v>
      </c>
      <c r="B9">
        <f t="shared" si="1"/>
        <v>4.2851853865539145</v>
      </c>
      <c r="C9">
        <f t="shared" si="0"/>
        <v>7.1428549578405685</v>
      </c>
      <c r="D9">
        <f t="shared" si="0"/>
        <v>9.9999999924174396</v>
      </c>
    </row>
    <row r="10" spans="1:7" x14ac:dyDescent="0.3">
      <c r="A10">
        <v>3.5</v>
      </c>
      <c r="B10">
        <f t="shared" si="1"/>
        <v>4.2855962723599292</v>
      </c>
      <c r="C10">
        <f t="shared" si="0"/>
        <v>7.1428569635000612</v>
      </c>
      <c r="D10">
        <f t="shared" si="0"/>
        <v>9.9999999997710258</v>
      </c>
    </row>
    <row r="11" spans="1:7" x14ac:dyDescent="0.3">
      <c r="A11">
        <v>4</v>
      </c>
      <c r="B11">
        <f t="shared" si="1"/>
        <v>4.2856879533756285</v>
      </c>
      <c r="C11">
        <f t="shared" si="0"/>
        <v>7.1428571281346178</v>
      </c>
      <c r="D11">
        <f t="shared" si="0"/>
        <v>9.9999999999930864</v>
      </c>
    </row>
    <row r="12" spans="1:7" x14ac:dyDescent="0.3">
      <c r="A12">
        <v>4.5</v>
      </c>
      <c r="B12">
        <f t="shared" si="1"/>
        <v>4.285708410175344</v>
      </c>
      <c r="C12">
        <f t="shared" si="0"/>
        <v>7.142857141648645</v>
      </c>
      <c r="D12">
        <f t="shared" si="0"/>
        <v>9.9999999999997904</v>
      </c>
    </row>
    <row r="13" spans="1:7" x14ac:dyDescent="0.3">
      <c r="A13">
        <v>5</v>
      </c>
      <c r="B13">
        <f t="shared" si="1"/>
        <v>4.2857129747043405</v>
      </c>
      <c r="C13">
        <f t="shared" si="0"/>
        <v>7.1428571427579444</v>
      </c>
      <c r="D13">
        <f t="shared" si="0"/>
        <v>9.9999999999999929</v>
      </c>
    </row>
    <row r="14" spans="1:7" x14ac:dyDescent="0.3">
      <c r="A14">
        <v>5.5</v>
      </c>
      <c r="B14">
        <f t="shared" si="1"/>
        <v>4.2857139931884269</v>
      </c>
      <c r="C14">
        <f t="shared" si="0"/>
        <v>7.1428571428490004</v>
      </c>
      <c r="D14">
        <f t="shared" si="0"/>
        <v>10</v>
      </c>
    </row>
    <row r="15" spans="1:7" x14ac:dyDescent="0.3">
      <c r="A15">
        <v>6</v>
      </c>
      <c r="B15">
        <f t="shared" si="1"/>
        <v>4.2857142204429444</v>
      </c>
      <c r="C15">
        <f t="shared" si="0"/>
        <v>7.1428571428564744</v>
      </c>
      <c r="D15">
        <f t="shared" si="0"/>
        <v>10</v>
      </c>
    </row>
    <row r="16" spans="1:7" x14ac:dyDescent="0.3">
      <c r="A16">
        <v>6.5</v>
      </c>
      <c r="B16">
        <f t="shared" si="1"/>
        <v>4.2857142711502805</v>
      </c>
      <c r="C16">
        <f t="shared" si="0"/>
        <v>7.1428571428570882</v>
      </c>
      <c r="D16">
        <f t="shared" si="0"/>
        <v>10</v>
      </c>
    </row>
    <row r="17" spans="1:4" x14ac:dyDescent="0.3">
      <c r="A17">
        <v>7</v>
      </c>
      <c r="B17">
        <f t="shared" si="1"/>
        <v>4.2857142824646166</v>
      </c>
      <c r="C17">
        <f t="shared" si="0"/>
        <v>7.1428571428571388</v>
      </c>
      <c r="D17">
        <f t="shared" si="0"/>
        <v>10</v>
      </c>
    </row>
    <row r="18" spans="1:4" x14ac:dyDescent="0.3">
      <c r="A18">
        <v>7.5</v>
      </c>
      <c r="B18">
        <f t="shared" si="1"/>
        <v>4.2857142849891865</v>
      </c>
      <c r="C18">
        <f t="shared" si="0"/>
        <v>7.1428571428571432</v>
      </c>
      <c r="D18">
        <f t="shared" si="0"/>
        <v>10</v>
      </c>
    </row>
    <row r="19" spans="1:4" x14ac:dyDescent="0.3">
      <c r="A19">
        <v>8</v>
      </c>
      <c r="B19">
        <f t="shared" si="1"/>
        <v>4.2857142855524941</v>
      </c>
      <c r="C19">
        <f t="shared" si="1"/>
        <v>7.1428571428571432</v>
      </c>
      <c r="D19">
        <f t="shared" si="1"/>
        <v>10</v>
      </c>
    </row>
    <row r="20" spans="1:4" x14ac:dyDescent="0.3">
      <c r="A20">
        <v>8.5</v>
      </c>
      <c r="B20">
        <f t="shared" si="1"/>
        <v>4.2857142856781847</v>
      </c>
      <c r="C20">
        <f t="shared" si="1"/>
        <v>7.1428571428571432</v>
      </c>
      <c r="D20">
        <f t="shared" si="1"/>
        <v>10</v>
      </c>
    </row>
    <row r="21" spans="1:4" x14ac:dyDescent="0.3">
      <c r="A21">
        <v>9</v>
      </c>
      <c r="B21">
        <f t="shared" si="1"/>
        <v>4.2857142857062307</v>
      </c>
      <c r="C21">
        <f t="shared" si="1"/>
        <v>7.1428571428571432</v>
      </c>
      <c r="D21">
        <f t="shared" si="1"/>
        <v>10</v>
      </c>
    </row>
    <row r="22" spans="1:4" x14ac:dyDescent="0.3">
      <c r="A22">
        <v>9.5</v>
      </c>
      <c r="B22">
        <f t="shared" si="1"/>
        <v>4.2857142857124888</v>
      </c>
      <c r="C22">
        <f t="shared" si="1"/>
        <v>7.1428571428571432</v>
      </c>
      <c r="D22">
        <f t="shared" si="1"/>
        <v>10</v>
      </c>
    </row>
    <row r="23" spans="1:4" x14ac:dyDescent="0.3">
      <c r="A23">
        <v>10</v>
      </c>
      <c r="B23">
        <f t="shared" si="1"/>
        <v>4.2857142857138841</v>
      </c>
      <c r="C23">
        <f t="shared" si="1"/>
        <v>7.1428571428571432</v>
      </c>
      <c r="D23">
        <f t="shared" si="1"/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" sqref="C3"/>
    </sheetView>
  </sheetViews>
  <sheetFormatPr defaultRowHeight="14.4" x14ac:dyDescent="0.3"/>
  <sheetData>
    <row r="1" spans="1:7" x14ac:dyDescent="0.3">
      <c r="B1" t="s">
        <v>3</v>
      </c>
      <c r="C1" t="s">
        <v>3</v>
      </c>
      <c r="D1" t="s">
        <v>3</v>
      </c>
      <c r="F1" t="s">
        <v>4</v>
      </c>
      <c r="G1" t="s">
        <v>1</v>
      </c>
    </row>
    <row r="2" spans="1:7" x14ac:dyDescent="0.3">
      <c r="A2" t="s">
        <v>0</v>
      </c>
      <c r="B2">
        <v>5</v>
      </c>
      <c r="C2">
        <v>10</v>
      </c>
      <c r="D2">
        <v>15</v>
      </c>
      <c r="F2">
        <v>5</v>
      </c>
      <c r="G2">
        <v>0.7</v>
      </c>
    </row>
    <row r="3" spans="1:7" x14ac:dyDescent="0.3">
      <c r="A3">
        <v>0</v>
      </c>
      <c r="B3">
        <f>$F$2/$G$2*(1-EXP(-$G$2*$A3))+ B$2*EXP(-$G$2*$A3)</f>
        <v>5</v>
      </c>
      <c r="C3">
        <f t="shared" ref="C3:D18" si="0">$F$2/$G$2*(1-EXP(-$G$2*$A3))+ C$2*EXP(-$G$2*$A3)</f>
        <v>10</v>
      </c>
      <c r="D3">
        <f t="shared" si="0"/>
        <v>15</v>
      </c>
    </row>
    <row r="4" spans="1:7" x14ac:dyDescent="0.3">
      <c r="A4">
        <f>A3+0.25</f>
        <v>0.25</v>
      </c>
      <c r="B4">
        <f>$F$2/$G$2*(1-EXP(-$G$2*$A4))+ B$2*EXP(-$G$2*$A4)</f>
        <v>5.3440206697802699</v>
      </c>
      <c r="C4">
        <f t="shared" si="0"/>
        <v>9.5413057736263056</v>
      </c>
      <c r="D4">
        <f>$F$2/$G$2*(1-EXP(-$G$2*$A4))+ D$2*EXP(-$G$2*$A4)</f>
        <v>13.738590877472342</v>
      </c>
    </row>
    <row r="5" spans="1:7" x14ac:dyDescent="0.3">
      <c r="A5">
        <f t="shared" ref="A5:A33" si="1">A4+0.25</f>
        <v>0.5</v>
      </c>
      <c r="B5">
        <f t="shared" ref="B4:D24" si="2">$F$2/$G$2*(1-EXP(-$G$2*$A5))+ B$2*EXP(-$G$2*$A5)</f>
        <v>5.6328112363170426</v>
      </c>
      <c r="C5">
        <f t="shared" si="0"/>
        <v>9.1562516849106093</v>
      </c>
      <c r="D5">
        <f t="shared" si="0"/>
        <v>12.679692133504178</v>
      </c>
    </row>
    <row r="6" spans="1:7" x14ac:dyDescent="0.3">
      <c r="A6">
        <f t="shared" si="1"/>
        <v>0.75</v>
      </c>
      <c r="B6">
        <f t="shared" si="2"/>
        <v>5.8752385049282534</v>
      </c>
      <c r="C6">
        <f t="shared" si="0"/>
        <v>8.8330153267623288</v>
      </c>
      <c r="D6">
        <f t="shared" si="0"/>
        <v>11.790792148596404</v>
      </c>
    </row>
    <row r="7" spans="1:7" x14ac:dyDescent="0.3">
      <c r="A7">
        <f t="shared" si="1"/>
        <v>1</v>
      </c>
      <c r="B7">
        <f t="shared" si="2"/>
        <v>6.0787457775898375</v>
      </c>
      <c r="C7">
        <f t="shared" si="0"/>
        <v>8.5616722965468846</v>
      </c>
      <c r="D7">
        <f t="shared" si="0"/>
        <v>11.044598815503932</v>
      </c>
    </row>
    <row r="8" spans="1:7" x14ac:dyDescent="0.3">
      <c r="A8">
        <f t="shared" si="1"/>
        <v>1.25</v>
      </c>
      <c r="B8">
        <f t="shared" si="2"/>
        <v>6.2495813864031966</v>
      </c>
      <c r="C8">
        <f t="shared" si="0"/>
        <v>8.333891484795739</v>
      </c>
      <c r="D8">
        <f t="shared" si="0"/>
        <v>10.41820158318828</v>
      </c>
    </row>
    <row r="9" spans="1:7" x14ac:dyDescent="0.3">
      <c r="A9">
        <f t="shared" si="1"/>
        <v>1.5</v>
      </c>
      <c r="B9">
        <f t="shared" si="2"/>
        <v>6.3929905376189522</v>
      </c>
      <c r="C9">
        <f t="shared" si="0"/>
        <v>8.1426792831747292</v>
      </c>
      <c r="D9">
        <f t="shared" si="0"/>
        <v>9.8923680287305071</v>
      </c>
    </row>
    <row r="10" spans="1:7" x14ac:dyDescent="0.3">
      <c r="A10">
        <f t="shared" si="1"/>
        <v>1.75</v>
      </c>
      <c r="B10">
        <f t="shared" si="2"/>
        <v>6.513376356449573</v>
      </c>
      <c r="C10">
        <f t="shared" si="0"/>
        <v>7.9821648580672369</v>
      </c>
      <c r="D10">
        <f t="shared" si="0"/>
        <v>9.4509533596849025</v>
      </c>
    </row>
    <row r="11" spans="1:7" x14ac:dyDescent="0.3">
      <c r="A11">
        <f t="shared" si="1"/>
        <v>2</v>
      </c>
      <c r="B11">
        <f t="shared" si="2"/>
        <v>6.6144350772679861</v>
      </c>
      <c r="C11">
        <f t="shared" si="0"/>
        <v>7.8474198969760192</v>
      </c>
      <c r="D11">
        <f t="shared" si="0"/>
        <v>9.0804047166840505</v>
      </c>
    </row>
    <row r="12" spans="1:7" x14ac:dyDescent="0.3">
      <c r="A12">
        <f t="shared" si="1"/>
        <v>2.25</v>
      </c>
      <c r="B12">
        <f t="shared" si="2"/>
        <v>6.6992695299689586</v>
      </c>
      <c r="C12">
        <f t="shared" si="0"/>
        <v>7.7343072933747212</v>
      </c>
      <c r="D12">
        <f t="shared" si="0"/>
        <v>8.7693450567804838</v>
      </c>
    </row>
    <row r="13" spans="1:7" x14ac:dyDescent="0.3">
      <c r="A13">
        <f t="shared" si="1"/>
        <v>2.5</v>
      </c>
      <c r="B13">
        <f t="shared" si="2"/>
        <v>6.770484406891903</v>
      </c>
      <c r="C13">
        <f t="shared" si="0"/>
        <v>7.6393541241441287</v>
      </c>
      <c r="D13">
        <f t="shared" si="0"/>
        <v>8.5082238413963545</v>
      </c>
    </row>
    <row r="14" spans="1:7" x14ac:dyDescent="0.3">
      <c r="A14">
        <f t="shared" si="1"/>
        <v>2.75</v>
      </c>
      <c r="B14">
        <f t="shared" si="2"/>
        <v>6.830266235308085</v>
      </c>
      <c r="C14">
        <f t="shared" si="0"/>
        <v>7.5596450195892215</v>
      </c>
      <c r="D14">
        <f t="shared" si="0"/>
        <v>8.289023803870359</v>
      </c>
    </row>
    <row r="15" spans="1:7" x14ac:dyDescent="0.3">
      <c r="A15">
        <f t="shared" si="1"/>
        <v>3</v>
      </c>
      <c r="B15">
        <f t="shared" si="2"/>
        <v>6.8804505108864671</v>
      </c>
      <c r="C15">
        <f t="shared" si="0"/>
        <v>7.4927326521513766</v>
      </c>
      <c r="D15">
        <f t="shared" si="0"/>
        <v>8.1050147934162862</v>
      </c>
    </row>
    <row r="16" spans="1:7" x14ac:dyDescent="0.3">
      <c r="A16">
        <f t="shared" si="1"/>
        <v>3.25</v>
      </c>
      <c r="B16">
        <f t="shared" si="2"/>
        <v>6.9225780533529573</v>
      </c>
      <c r="C16">
        <f t="shared" si="0"/>
        <v>7.4365625955293897</v>
      </c>
      <c r="D16">
        <f t="shared" si="0"/>
        <v>7.9505471377058221</v>
      </c>
    </row>
    <row r="17" spans="1:4" x14ac:dyDescent="0.3">
      <c r="A17">
        <f t="shared" si="1"/>
        <v>3.5</v>
      </c>
      <c r="B17">
        <f t="shared" si="2"/>
        <v>6.9579423146442059</v>
      </c>
      <c r="C17">
        <f t="shared" si="0"/>
        <v>7.3894102471410585</v>
      </c>
      <c r="D17">
        <f t="shared" si="0"/>
        <v>7.8208781796379112</v>
      </c>
    </row>
    <row r="18" spans="1:4" x14ac:dyDescent="0.3">
      <c r="A18">
        <f t="shared" si="1"/>
        <v>3.75</v>
      </c>
      <c r="B18">
        <f t="shared" si="2"/>
        <v>6.9876290920694615</v>
      </c>
      <c r="C18">
        <f t="shared" si="0"/>
        <v>7.3498278772407186</v>
      </c>
      <c r="D18">
        <f t="shared" si="0"/>
        <v>7.7120266624119758</v>
      </c>
    </row>
    <row r="19" spans="1:4" x14ac:dyDescent="0.3">
      <c r="A19">
        <f t="shared" si="1"/>
        <v>4</v>
      </c>
      <c r="B19">
        <f t="shared" si="2"/>
        <v>7.0125498658031047</v>
      </c>
      <c r="C19">
        <f t="shared" si="2"/>
        <v>7.3166001789291943</v>
      </c>
      <c r="D19">
        <f t="shared" si="2"/>
        <v>7.6206504920552849</v>
      </c>
    </row>
    <row r="20" spans="1:4" x14ac:dyDescent="0.3">
      <c r="A20">
        <f t="shared" si="1"/>
        <v>4.25</v>
      </c>
      <c r="B20">
        <f t="shared" si="2"/>
        <v>7.0334697842768117</v>
      </c>
      <c r="C20">
        <f t="shared" si="2"/>
        <v>7.2887069542975844</v>
      </c>
      <c r="D20">
        <f t="shared" si="2"/>
        <v>7.5439441243183563</v>
      </c>
    </row>
    <row r="21" spans="1:4" x14ac:dyDescent="0.3">
      <c r="A21">
        <f t="shared" si="1"/>
        <v>4.5</v>
      </c>
      <c r="B21">
        <f t="shared" si="2"/>
        <v>7.0510311567134849</v>
      </c>
      <c r="C21">
        <f t="shared" si="2"/>
        <v>7.2652917910486856</v>
      </c>
      <c r="D21">
        <f t="shared" si="2"/>
        <v>7.4795524253838872</v>
      </c>
    </row>
    <row r="22" spans="1:4" x14ac:dyDescent="0.3">
      <c r="A22">
        <f t="shared" si="1"/>
        <v>4.75</v>
      </c>
      <c r="B22">
        <f t="shared" si="2"/>
        <v>7.0657731740997942</v>
      </c>
      <c r="C22">
        <f t="shared" si="2"/>
        <v>7.2456357678669425</v>
      </c>
      <c r="D22">
        <f t="shared" si="2"/>
        <v>7.4254983616340908</v>
      </c>
    </row>
    <row r="23" spans="1:4" x14ac:dyDescent="0.3">
      <c r="A23">
        <f t="shared" si="1"/>
        <v>5</v>
      </c>
      <c r="B23">
        <f t="shared" si="2"/>
        <v>7.0781484640950323</v>
      </c>
      <c r="C23">
        <f t="shared" si="2"/>
        <v>7.2291353812066248</v>
      </c>
      <c r="D23">
        <f t="shared" si="2"/>
        <v>7.3801222983182173</v>
      </c>
    </row>
    <row r="24" spans="1:4" x14ac:dyDescent="0.3">
      <c r="A24">
        <f>A23+0.25</f>
        <v>5.25</v>
      </c>
      <c r="B24">
        <f t="shared" si="2"/>
        <v>7.0885369881655906</v>
      </c>
      <c r="C24">
        <f t="shared" si="2"/>
        <v>7.2152840157792149</v>
      </c>
      <c r="D24">
        <f t="shared" si="2"/>
        <v>7.34203104339284</v>
      </c>
    </row>
    <row r="25" spans="1:4" x14ac:dyDescent="0.3">
      <c r="A25">
        <f t="shared" si="1"/>
        <v>5.5</v>
      </c>
      <c r="B25">
        <f t="shared" ref="B25:D33" si="3">$F$2/$G$2*(1-EXP(-$G$2*$A25))+ B$2*EXP(-$G$2*$A25)</f>
        <v>7.0972577076320489</v>
      </c>
      <c r="C25">
        <f t="shared" si="3"/>
        <v>7.2036563898239354</v>
      </c>
      <c r="D25">
        <f t="shared" si="3"/>
        <v>7.3100550720158211</v>
      </c>
    </row>
    <row r="26" spans="1:4" x14ac:dyDescent="0.3">
      <c r="A26">
        <f t="shared" si="1"/>
        <v>5.75</v>
      </c>
      <c r="B26">
        <f t="shared" si="3"/>
        <v>7.1045783768143274</v>
      </c>
      <c r="C26">
        <f t="shared" si="3"/>
        <v>7.1938954975808977</v>
      </c>
      <c r="D26">
        <f t="shared" si="3"/>
        <v>7.2832126183474681</v>
      </c>
    </row>
    <row r="27" spans="1:4" x14ac:dyDescent="0.3">
      <c r="A27">
        <f t="shared" si="1"/>
        <v>6</v>
      </c>
      <c r="B27">
        <f t="shared" si="3"/>
        <v>7.1107237639561189</v>
      </c>
      <c r="C27">
        <f t="shared" si="3"/>
        <v>7.1857016480585081</v>
      </c>
      <c r="D27">
        <f t="shared" si="3"/>
        <v>7.2606795321608963</v>
      </c>
    </row>
    <row r="28" spans="1:4" x14ac:dyDescent="0.3">
      <c r="A28">
        <f t="shared" si="1"/>
        <v>6.25</v>
      </c>
      <c r="B28">
        <f t="shared" si="3"/>
        <v>7.1158825523376423</v>
      </c>
      <c r="C28">
        <f t="shared" si="3"/>
        <v>7.1788232635498117</v>
      </c>
      <c r="D28">
        <f t="shared" si="3"/>
        <v>7.241763974761982</v>
      </c>
    </row>
    <row r="29" spans="1:4" x14ac:dyDescent="0.3">
      <c r="A29">
        <f t="shared" si="1"/>
        <v>6.5</v>
      </c>
      <c r="B29">
        <f t="shared" si="3"/>
        <v>7.1202131334631735</v>
      </c>
      <c r="C29">
        <f t="shared" si="3"/>
        <v>7.1730491553824374</v>
      </c>
      <c r="D29">
        <f t="shared" si="3"/>
        <v>7.2258851773017003</v>
      </c>
    </row>
    <row r="30" spans="1:4" x14ac:dyDescent="0.3">
      <c r="A30">
        <f t="shared" si="1"/>
        <v>6.75</v>
      </c>
      <c r="B30">
        <f t="shared" si="3"/>
        <v>7.1238484701930114</v>
      </c>
      <c r="C30">
        <f t="shared" si="3"/>
        <v>7.1682020397426527</v>
      </c>
      <c r="D30">
        <f t="shared" si="3"/>
        <v>7.212555609292294</v>
      </c>
    </row>
    <row r="31" spans="1:4" x14ac:dyDescent="0.3">
      <c r="A31">
        <f t="shared" si="1"/>
        <v>7</v>
      </c>
      <c r="B31">
        <f t="shared" si="3"/>
        <v>7.1269001791337336</v>
      </c>
      <c r="C31">
        <f t="shared" si="3"/>
        <v>7.1641330944883554</v>
      </c>
      <c r="D31">
        <f t="shared" si="3"/>
        <v>7.2013660098429773</v>
      </c>
    </row>
    <row r="32" spans="1:4" x14ac:dyDescent="0.3">
      <c r="A32">
        <f t="shared" si="1"/>
        <v>7.25</v>
      </c>
      <c r="B32">
        <f t="shared" si="3"/>
        <v>7.1294619576293679</v>
      </c>
      <c r="C32">
        <f t="shared" si="3"/>
        <v>7.1607173898275107</v>
      </c>
      <c r="D32">
        <f t="shared" si="3"/>
        <v>7.1919728220256536</v>
      </c>
    </row>
    <row r="33" spans="1:4" x14ac:dyDescent="0.3">
      <c r="A33">
        <f t="shared" si="1"/>
        <v>7.5</v>
      </c>
      <c r="B33">
        <f t="shared" si="3"/>
        <v>7.1316124605731828</v>
      </c>
      <c r="C33">
        <f t="shared" si="3"/>
        <v>7.1578500525690902</v>
      </c>
      <c r="D33">
        <f t="shared" si="3"/>
        <v>7.1840876445649968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2022-12-11T15:42:25Z</dcterms:modified>
</cp:coreProperties>
</file>