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Лист2" sheetId="2" r:id="rId2"/>
    <sheet name="Лист3" sheetId="3" r:id="rId3"/>
    <sheet name="Лист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I4" i="2"/>
  <c r="G3" i="2"/>
  <c r="J4" i="2"/>
  <c r="D53" i="4" l="1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D3" i="4"/>
  <c r="C3" i="4"/>
  <c r="B3" i="4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H4" i="2"/>
  <c r="F4" i="2"/>
  <c r="I3" i="2"/>
  <c r="J3" i="2" s="1"/>
  <c r="H3" i="2"/>
  <c r="F3" i="2"/>
  <c r="J2" i="2"/>
  <c r="I2" i="2"/>
  <c r="H2" i="2"/>
  <c r="G2" i="2"/>
  <c r="F2" i="2"/>
  <c r="J4" i="1"/>
  <c r="I4" i="1"/>
  <c r="H4" i="1"/>
  <c r="G4" i="1"/>
  <c r="F4" i="1"/>
  <c r="E4" i="1"/>
  <c r="J3" i="1"/>
  <c r="I3" i="1"/>
  <c r="H3" i="1"/>
  <c r="G3" i="1"/>
  <c r="F3" i="1"/>
  <c r="E3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<sst xmlns="http://schemas.openxmlformats.org/spreadsheetml/2006/main" count="38" uniqueCount="16">
  <si>
    <t xml:space="preserve">Параметри </t>
  </si>
  <si>
    <t>l/L</t>
  </si>
  <si>
    <t>d/D</t>
  </si>
  <si>
    <t xml:space="preserve">1 система </t>
  </si>
  <si>
    <t xml:space="preserve">2 система </t>
  </si>
  <si>
    <t xml:space="preserve">3 система </t>
  </si>
  <si>
    <r>
      <t>Р</t>
    </r>
    <r>
      <rPr>
        <vertAlign val="subscript"/>
        <sz val="11"/>
        <color theme="1"/>
        <rFont val="Calibri Light"/>
        <family val="2"/>
        <charset val="204"/>
        <scheme val="major"/>
      </rPr>
      <t>0</t>
    </r>
  </si>
  <si>
    <t>P_(0 )`</t>
  </si>
  <si>
    <t>Pab</t>
  </si>
  <si>
    <r>
      <t>P</t>
    </r>
    <r>
      <rPr>
        <i/>
        <vertAlign val="subscript"/>
        <sz val="14"/>
        <color theme="1"/>
        <rFont val="Times New Roman"/>
        <family val="1"/>
        <charset val="204"/>
      </rPr>
      <t>bc</t>
    </r>
  </si>
  <si>
    <r>
      <t>P</t>
    </r>
    <r>
      <rPr>
        <i/>
        <vertAlign val="subscript"/>
        <sz val="14"/>
        <color theme="1"/>
        <rFont val="Times New Roman"/>
        <family val="1"/>
        <charset val="204"/>
      </rPr>
      <t>a</t>
    </r>
  </si>
  <si>
    <r>
      <t>P</t>
    </r>
    <r>
      <rPr>
        <i/>
        <vertAlign val="subscript"/>
        <sz val="14"/>
        <color theme="1"/>
        <rFont val="Times New Roman"/>
        <family val="1"/>
        <charset val="204"/>
      </rPr>
      <t>b</t>
    </r>
  </si>
  <si>
    <r>
      <t>P</t>
    </r>
    <r>
      <rPr>
        <i/>
        <vertAlign val="subscript"/>
        <sz val="14"/>
        <color theme="1"/>
        <rFont val="Times New Roman"/>
        <family val="1"/>
        <charset val="204"/>
      </rPr>
      <t>c</t>
    </r>
  </si>
  <si>
    <r>
      <t>P</t>
    </r>
    <r>
      <rPr>
        <i/>
        <vertAlign val="subscript"/>
        <sz val="14"/>
        <color theme="1"/>
        <rFont val="Times New Roman"/>
        <family val="1"/>
        <charset val="204"/>
      </rPr>
      <t>d</t>
    </r>
  </si>
  <si>
    <t>η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</si>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</sst>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vertAlign val="subscript"/>
      <sz val="14"/>
      <color theme="1"/>
      <name val="Times New Roman"/>
      <family val="1"/>
      <charset val="204"/>
    </font>
    <font>
      <vertAlign val="subscript"/>
      <sz val="11"/>
      <color theme="1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P(x)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P0=120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Лист1!$M$8:$M$11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Лист1!$N$8:$N$11</c:f>
              <c:numCache>
                <c:formatCode>General</c:formatCode>
                <c:ptCount val="4"/>
                <c:pt idx="0">
                  <c:v>119.99999999999999</c:v>
                </c:pt>
                <c:pt idx="1">
                  <c:v>77.575757575757578</c:v>
                </c:pt>
                <c:pt idx="2">
                  <c:v>42.424242424242408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0-4DD0-8C95-A3C696BF4BCF}"/>
            </c:ext>
          </c:extLst>
        </c:ser>
        <c:ser>
          <c:idx val="2"/>
          <c:order val="1"/>
          <c:tx>
            <c:v>P0=135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Лист1!$M$8:$M$11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Лист1!$O$8:$O$11</c:f>
              <c:numCache>
                <c:formatCode>General</c:formatCode>
                <c:ptCount val="4"/>
                <c:pt idx="0">
                  <c:v>135.72443181818181</c:v>
                </c:pt>
                <c:pt idx="1">
                  <c:v>93.300189393939391</c:v>
                </c:pt>
                <c:pt idx="2">
                  <c:v>42.424242424242422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0-4DD0-8C95-A3C696BF4BCF}"/>
            </c:ext>
          </c:extLst>
        </c:ser>
        <c:ser>
          <c:idx val="3"/>
          <c:order val="2"/>
          <c:tx>
            <c:v>P0=193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Лист1!$M$8:$M$11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Лист1!$P$8:$P$11</c:f>
              <c:numCache>
                <c:formatCode>General</c:formatCode>
                <c:ptCount val="4"/>
                <c:pt idx="0">
                  <c:v>193.26599326599327</c:v>
                </c:pt>
                <c:pt idx="1">
                  <c:v>150.84175084175087</c:v>
                </c:pt>
                <c:pt idx="2">
                  <c:v>42.424242424242408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F0-4DD0-8C95-A3C696BF4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996304"/>
        <c:axId val="334001224"/>
      </c:lineChart>
      <c:catAx>
        <c:axId val="3339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01224"/>
        <c:crosses val="autoZero"/>
        <c:auto val="1"/>
        <c:lblAlgn val="ctr"/>
        <c:lblOffset val="100"/>
        <c:noMultiLvlLbl val="0"/>
      </c:catAx>
      <c:valAx>
        <c:axId val="3340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P(x)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Лист2!$N$1:$N$4</c:f>
              <c:numCache>
                <c:formatCode>General</c:formatCode>
                <c:ptCount val="4"/>
                <c:pt idx="0">
                  <c:v>0</c:v>
                </c:pt>
                <c:pt idx="1">
                  <c:v>0.45</c:v>
                </c:pt>
                <c:pt idx="2">
                  <c:v>0.55000000000000004</c:v>
                </c:pt>
                <c:pt idx="3">
                  <c:v>1</c:v>
                </c:pt>
              </c:numCache>
            </c:numRef>
          </c:xVal>
          <c:yVal>
            <c:numRef>
              <c:f>Лист2!$O$1:$O$4</c:f>
              <c:numCache>
                <c:formatCode>General</c:formatCode>
                <c:ptCount val="4"/>
                <c:pt idx="0">
                  <c:v>80</c:v>
                </c:pt>
                <c:pt idx="1">
                  <c:v>55.52922919178063</c:v>
                </c:pt>
                <c:pt idx="2">
                  <c:v>24.47077080821937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F-4D2A-8368-541D8234F710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Лист2!$N$1:$N$4</c:f>
              <c:numCache>
                <c:formatCode>General</c:formatCode>
                <c:ptCount val="4"/>
                <c:pt idx="0">
                  <c:v>0</c:v>
                </c:pt>
                <c:pt idx="1">
                  <c:v>0.45</c:v>
                </c:pt>
                <c:pt idx="2">
                  <c:v>0.55000000000000004</c:v>
                </c:pt>
                <c:pt idx="3">
                  <c:v>1</c:v>
                </c:pt>
              </c:numCache>
            </c:numRef>
          </c:xVal>
          <c:yVal>
            <c:numRef>
              <c:f>Лист2!$P$1:$P$4</c:f>
              <c:numCache>
                <c:formatCode>General</c:formatCode>
                <c:ptCount val="4"/>
                <c:pt idx="0">
                  <c:v>80</c:v>
                </c:pt>
                <c:pt idx="1">
                  <c:v>74.734853743600098</c:v>
                </c:pt>
                <c:pt idx="2">
                  <c:v>5.2651462563999019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0F-4D2A-8368-541D8234F710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Лист2!$N$1:$N$4</c:f>
              <c:numCache>
                <c:formatCode>General</c:formatCode>
                <c:ptCount val="4"/>
                <c:pt idx="0">
                  <c:v>0</c:v>
                </c:pt>
                <c:pt idx="1">
                  <c:v>0.45</c:v>
                </c:pt>
                <c:pt idx="2">
                  <c:v>0.55000000000000004</c:v>
                </c:pt>
                <c:pt idx="3">
                  <c:v>1</c:v>
                </c:pt>
              </c:numCache>
            </c:numRef>
          </c:xVal>
          <c:yVal>
            <c:numRef>
              <c:f>Лист2!$Q$1:$Q$4</c:f>
              <c:numCache>
                <c:formatCode>General</c:formatCode>
                <c:ptCount val="4"/>
                <c:pt idx="0">
                  <c:v>80</c:v>
                </c:pt>
                <c:pt idx="1">
                  <c:v>942</c:v>
                </c:pt>
                <c:pt idx="2">
                  <c:v>-862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0F-4D2A-8368-541D8234F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495888"/>
        <c:axId val="335499824"/>
      </c:scatterChart>
      <c:valAx>
        <c:axId val="33549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99824"/>
        <c:crosses val="autoZero"/>
        <c:crossBetween val="midCat"/>
      </c:valAx>
      <c:valAx>
        <c:axId val="335499824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9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q/q0(d/D)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l/L=0,05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Лист3!$A$3:$A$53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Лист3!$B$3:$B$53</c:f>
              <c:numCache>
                <c:formatCode>General</c:formatCode>
                <c:ptCount val="51"/>
                <c:pt idx="0">
                  <c:v>1</c:v>
                </c:pt>
                <c:pt idx="1">
                  <c:v>0.99795138143549178</c:v>
                </c:pt>
                <c:pt idx="2">
                  <c:v>0.99569239913290197</c:v>
                </c:pt>
                <c:pt idx="3">
                  <c:v>0.993197290630074</c:v>
                </c:pt>
                <c:pt idx="4">
                  <c:v>0.99043668286248621</c:v>
                </c:pt>
                <c:pt idx="5">
                  <c:v>0.9873770371457935</c:v>
                </c:pt>
                <c:pt idx="6">
                  <c:v>0.98398000587038126</c:v>
                </c:pt>
                <c:pt idx="7">
                  <c:v>0.98020168803186303</c:v>
                </c:pt>
                <c:pt idx="8">
                  <c:v>0.97599176975384516</c:v>
                </c:pt>
                <c:pt idx="9">
                  <c:v>0.97129253547354444</c:v>
                </c:pt>
                <c:pt idx="10">
                  <c:v>0.9660377358490565</c:v>
                </c:pt>
                <c:pt idx="11">
                  <c:v>0.9601513003043699</c:v>
                </c:pt>
                <c:pt idx="12">
                  <c:v>0.95354588633996995</c:v>
                </c:pt>
                <c:pt idx="13">
                  <c:v>0.9461212655959802</c:v>
                </c:pt>
                <c:pt idx="14">
                  <c:v>0.93776256001254987</c:v>
                </c:pt>
                <c:pt idx="15">
                  <c:v>0.92833836288193128</c:v>
                </c:pt>
                <c:pt idx="16">
                  <c:v>0.91769881266473075</c:v>
                </c:pt>
                <c:pt idx="17">
                  <c:v>0.90567373680402863</c:v>
                </c:pt>
                <c:pt idx="18">
                  <c:v>0.89207105424351729</c:v>
                </c:pt>
                <c:pt idx="19">
                  <c:v>0.87667572568627961</c:v>
                </c:pt>
                <c:pt idx="20">
                  <c:v>0.8592496765847345</c:v>
                </c:pt>
                <c:pt idx="21">
                  <c:v>0.83953329411451338</c:v>
                </c:pt>
                <c:pt idx="22">
                  <c:v>0.81724931444300575</c:v>
                </c:pt>
                <c:pt idx="23">
                  <c:v>0.79211015557859532</c:v>
                </c:pt>
                <c:pt idx="24">
                  <c:v>0.76382997459337953</c:v>
                </c:pt>
                <c:pt idx="25">
                  <c:v>0.73214285714285687</c:v>
                </c:pt>
                <c:pt idx="26">
                  <c:v>0.69682844766467333</c:v>
                </c:pt>
                <c:pt idx="27">
                  <c:v>0.65774580305486652</c:v>
                </c:pt>
                <c:pt idx="28">
                  <c:v>0.61487505953813726</c:v>
                </c:pt>
                <c:pt idx="29">
                  <c:v>0.56836443028987971</c:v>
                </c:pt>
                <c:pt idx="30">
                  <c:v>0.51857707509881368</c:v>
                </c:pt>
                <c:pt idx="31">
                  <c:v>0.46612889999336915</c:v>
                </c:pt>
                <c:pt idx="32">
                  <c:v>0.411905399921906</c:v>
                </c:pt>
                <c:pt idx="33">
                  <c:v>0.35704495122429242</c:v>
                </c:pt>
                <c:pt idx="34">
                  <c:v>0.30287935216830558</c:v>
                </c:pt>
                <c:pt idx="35">
                  <c:v>0.25083081570996901</c:v>
                </c:pt>
                <c:pt idx="36">
                  <c:v>0.20227672012575312</c:v>
                </c:pt>
                <c:pt idx="37">
                  <c:v>0.15840520856442455</c:v>
                </c:pt>
                <c:pt idx="38">
                  <c:v>0.12009085464386952</c:v>
                </c:pt>
                <c:pt idx="39">
                  <c:v>8.7816356624982633E-2</c:v>
                </c:pt>
                <c:pt idx="40">
                  <c:v>6.1654135338345427E-2</c:v>
                </c:pt>
                <c:pt idx="41">
                  <c:v>4.130571644422025E-2</c:v>
                </c:pt>
                <c:pt idx="42">
                  <c:v>2.6183378444114339E-2</c:v>
                </c:pt>
                <c:pt idx="43">
                  <c:v>1.5512193430863781E-2</c:v>
                </c:pt>
                <c:pt idx="44">
                  <c:v>8.4318230865904568E-3</c:v>
                </c:pt>
                <c:pt idx="45">
                  <c:v>4.083665338645342E-3</c:v>
                </c:pt>
                <c:pt idx="46">
                  <c:v>1.6766130371998107E-3</c:v>
                </c:pt>
                <c:pt idx="47">
                  <c:v>5.3108468569891586E-4</c:v>
                </c:pt>
                <c:pt idx="48">
                  <c:v>1.0494925319646723E-4</c:v>
                </c:pt>
                <c:pt idx="49">
                  <c:v>6.5599580162679894E-6</c:v>
                </c:pt>
                <c:pt idx="50">
                  <c:v>1.5946476649519173E-60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4-4BB6-8068-2E96D780D4CD}"/>
            </c:ext>
          </c:extLst>
        </c:ser>
        <c:ser>
          <c:idx val="1"/>
          <c:order val="1"/>
          <c:tx>
            <c:v>l/L=0,1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Лист3!$A$3:$A$53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Лист3!$C$3:$C$53</c:f>
              <c:numCache>
                <c:formatCode>General</c:formatCode>
                <c:ptCount val="51"/>
                <c:pt idx="0">
                  <c:v>1</c:v>
                </c:pt>
                <c:pt idx="1">
                  <c:v>0.99600810458458444</c:v>
                </c:pt>
                <c:pt idx="2">
                  <c:v>0.99162428330186769</c:v>
                </c:pt>
                <c:pt idx="3">
                  <c:v>0.98680401357348668</c:v>
                </c:pt>
                <c:pt idx="4">
                  <c:v>0.98149728306481332</c:v>
                </c:pt>
                <c:pt idx="5">
                  <c:v>0.97564792522305621</c:v>
                </c:pt>
                <c:pt idx="6">
                  <c:v>0.96919289680628162</c:v>
                </c:pt>
                <c:pt idx="7">
                  <c:v>0.96206150348095743</c:v>
                </c:pt>
                <c:pt idx="8">
                  <c:v>0.95417458580057923</c:v>
                </c:pt>
                <c:pt idx="9">
                  <c:v>0.94544368680616442</c:v>
                </c:pt>
                <c:pt idx="10">
                  <c:v>0.93577023498694523</c:v>
                </c:pt>
                <c:pt idx="11">
                  <c:v>0.92504479346641844</c:v>
                </c:pt>
                <c:pt idx="12">
                  <c:v>0.91314644925251376</c:v>
                </c:pt>
                <c:pt idx="13">
                  <c:v>0.89994244649719357</c:v>
                </c:pt>
                <c:pt idx="14">
                  <c:v>0.88528820610847958</c:v>
                </c:pt>
                <c:pt idx="15">
                  <c:v>0.8690279214064115</c:v>
                </c:pt>
                <c:pt idx="16">
                  <c:v>0.85099597534260529</c:v>
                </c:pt>
                <c:pt idx="17">
                  <c:v>0.83101948651280244</c:v>
                </c:pt>
                <c:pt idx="18">
                  <c:v>0.80892235260925904</c:v>
                </c:pt>
                <c:pt idx="19">
                  <c:v>0.78453120942119914</c:v>
                </c:pt>
                <c:pt idx="20">
                  <c:v>0.7576837416481067</c:v>
                </c:pt>
                <c:pt idx="21">
                  <c:v>0.72823973970881972</c:v>
                </c:pt>
                <c:pt idx="22">
                  <c:v>0.69609515550781076</c:v>
                </c:pt>
                <c:pt idx="23">
                  <c:v>0.66119912410938653</c:v>
                </c:pt>
                <c:pt idx="24">
                  <c:v>0.6235734447858019</c:v>
                </c:pt>
                <c:pt idx="25">
                  <c:v>0.58333333333333315</c:v>
                </c:pt>
                <c:pt idx="26">
                  <c:v>0.54070739869248563</c:v>
                </c:pt>
                <c:pt idx="27">
                  <c:v>0.49605387774947163</c:v>
                </c:pt>
                <c:pt idx="28">
                  <c:v>0.44986941158396027</c:v>
                </c:pt>
                <c:pt idx="29">
                  <c:v>0.40278639633437896</c:v>
                </c:pt>
                <c:pt idx="30">
                  <c:v>0.35555555555555507</c:v>
                </c:pt>
                <c:pt idx="31">
                  <c:v>0.30901210647191479</c:v>
                </c:pt>
                <c:pt idx="32">
                  <c:v>0.26402667458728113</c:v>
                </c:pt>
                <c:pt idx="33">
                  <c:v>0.22144545365018467</c:v>
                </c:pt>
                <c:pt idx="34">
                  <c:v>0.18202710852934589</c:v>
                </c:pt>
                <c:pt idx="35">
                  <c:v>0.14638554216867422</c:v>
                </c:pt>
                <c:pt idx="36">
                  <c:v>0.11494716684334669</c:v>
                </c:pt>
                <c:pt idx="37">
                  <c:v>8.7928698971737773E-2</c:v>
                </c:pt>
                <c:pt idx="38">
                  <c:v>6.5337478543734423E-2</c:v>
                </c:pt>
                <c:pt idx="39">
                  <c:v>4.699212266270477E-2</c:v>
                </c:pt>
                <c:pt idx="40">
                  <c:v>3.2558139534883485E-2</c:v>
                </c:pt>
                <c:pt idx="41">
                  <c:v>2.1591639216325221E-2</c:v>
                </c:pt>
                <c:pt idx="42">
                  <c:v>1.3584505173786014E-2</c:v>
                </c:pt>
                <c:pt idx="43">
                  <c:v>8.0058494574484339E-3</c:v>
                </c:pt>
                <c:pt idx="44">
                  <c:v>4.3365753546889697E-3</c:v>
                </c:pt>
                <c:pt idx="45">
                  <c:v>2.0958083832334938E-3</c:v>
                </c:pt>
                <c:pt idx="46">
                  <c:v>8.5945593369909272E-4</c:v>
                </c:pt>
                <c:pt idx="47">
                  <c:v>2.7208947440822428E-4</c:v>
                </c:pt>
                <c:pt idx="48">
                  <c:v>5.3757247628918605E-5</c:v>
                </c:pt>
                <c:pt idx="49">
                  <c:v>3.3599892480340448E-6</c:v>
                </c:pt>
                <c:pt idx="50">
                  <c:v>8.1677075521927485E-61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F4-4BB6-8068-2E96D780D4CD}"/>
            </c:ext>
          </c:extLst>
        </c:ser>
        <c:ser>
          <c:idx val="2"/>
          <c:order val="2"/>
          <c:tx>
            <c:v>l/L=0,2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Лист3!$A$3:$A$53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Лист3!$D$3:$D$53</c:f>
              <c:numCache>
                <c:formatCode>General</c:formatCode>
                <c:ptCount val="51"/>
                <c:pt idx="0">
                  <c:v>1</c:v>
                </c:pt>
                <c:pt idx="1">
                  <c:v>0.99240666493369678</c:v>
                </c:pt>
                <c:pt idx="2">
                  <c:v>0.98413082784015149</c:v>
                </c:pt>
                <c:pt idx="3">
                  <c:v>0.9751062958961656</c:v>
                </c:pt>
                <c:pt idx="4">
                  <c:v>0.96526096452375099</c:v>
                </c:pt>
                <c:pt idx="5">
                  <c:v>0.95451659833355396</c:v>
                </c:pt>
                <c:pt idx="6">
                  <c:v>0.94278872451004969</c:v>
                </c:pt>
                <c:pt idx="7">
                  <c:v>0.92998668826680653</c:v>
                </c:pt>
                <c:pt idx="8">
                  <c:v>0.91601393316448543</c:v>
                </c:pt>
                <c:pt idx="9">
                  <c:v>0.90076858408913296</c:v>
                </c:pt>
                <c:pt idx="10">
                  <c:v>0.88414442700156992</c:v>
                </c:pt>
                <c:pt idx="11">
                  <c:v>0.86603239609030791</c:v>
                </c:pt>
                <c:pt idx="12">
                  <c:v>0.8463226937688737</c:v>
                </c:pt>
                <c:pt idx="13">
                  <c:v>0.82490767901707818</c:v>
                </c:pt>
                <c:pt idx="14">
                  <c:v>0.80168566043106537</c:v>
                </c:pt>
                <c:pt idx="15">
                  <c:v>0.77656571596589241</c:v>
                </c:pt>
                <c:pt idx="16">
                  <c:v>0.74947362410112284</c:v>
                </c:pt>
                <c:pt idx="17">
                  <c:v>0.72035892233841226</c:v>
                </c:pt>
                <c:pt idx="18">
                  <c:v>0.68920300004302149</c:v>
                </c:pt>
                <c:pt idx="19">
                  <c:v>0.65602797766384813</c:v>
                </c:pt>
                <c:pt idx="20">
                  <c:v>0.62090592334494754</c:v>
                </c:pt>
                <c:pt idx="21">
                  <c:v>0.58396772152421272</c:v>
                </c:pt>
                <c:pt idx="22">
                  <c:v>0.54541066231277036</c:v>
                </c:pt>
                <c:pt idx="23">
                  <c:v>0.50550360978208109</c:v>
                </c:pt>
                <c:pt idx="24">
                  <c:v>0.46458849364496035</c:v>
                </c:pt>
                <c:pt idx="25">
                  <c:v>0.42307692307692291</c:v>
                </c:pt>
                <c:pt idx="26">
                  <c:v>0.3814410060453019</c:v>
                </c:pt>
                <c:pt idx="27">
                  <c:v>0.34019800163785652</c:v>
                </c:pt>
                <c:pt idx="28">
                  <c:v>0.29988920647630013</c:v>
                </c:pt>
                <c:pt idx="29">
                  <c:v>0.26105437465908266</c:v>
                </c:pt>
                <c:pt idx="30">
                  <c:v>0.2242038216560506</c:v>
                </c:pt>
                <c:pt idx="31">
                  <c:v>0.18979096304749865</c:v>
                </c:pt>
                <c:pt idx="32">
                  <c:v>0.15818821440704864</c:v>
                </c:pt>
                <c:pt idx="33">
                  <c:v>0.12966884538355214</c:v>
                </c:pt>
                <c:pt idx="34">
                  <c:v>0.10439658468204377</c:v>
                </c:pt>
                <c:pt idx="35">
                  <c:v>8.242368177613292E-2</c:v>
                </c:pt>
                <c:pt idx="36">
                  <c:v>6.3696986506203992E-2</c:v>
                </c:pt>
                <c:pt idx="37">
                  <c:v>4.8070646810320451E-2</c:v>
                </c:pt>
                <c:pt idx="38">
                  <c:v>3.5323413902895111E-2</c:v>
                </c:pt>
                <c:pt idx="39">
                  <c:v>2.5178342226342427E-2</c:v>
                </c:pt>
                <c:pt idx="40">
                  <c:v>1.7322834645669166E-2</c:v>
                </c:pt>
                <c:pt idx="41">
                  <c:v>1.1427399728608857E-2</c:v>
                </c:pt>
                <c:pt idx="42">
                  <c:v>7.1620229662880614E-3</c:v>
                </c:pt>
                <c:pt idx="43">
                  <c:v>4.209588445029523E-3</c:v>
                </c:pt>
                <c:pt idx="44">
                  <c:v>2.2762399887592752E-3</c:v>
                </c:pt>
                <c:pt idx="45">
                  <c:v>1.0989010989010783E-3</c:v>
                </c:pt>
                <c:pt idx="46">
                  <c:v>4.5037552618446388E-4</c:v>
                </c:pt>
                <c:pt idx="47">
                  <c:v>1.4254152661814551E-4</c:v>
                </c:pt>
                <c:pt idx="48">
                  <c:v>2.8159279122453004E-5</c:v>
                </c:pt>
                <c:pt idx="49">
                  <c:v>1.7599971840043163E-6</c:v>
                </c:pt>
                <c:pt idx="50">
                  <c:v>4.2783230035295349E-61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F4-4BB6-8068-2E96D780D4CD}"/>
            </c:ext>
          </c:extLst>
        </c:ser>
        <c:ser>
          <c:idx val="3"/>
          <c:order val="3"/>
          <c:tx>
            <c:v>l/L=0,4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Лист3!$A$3:$A$53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Лист3!$E$3:$E$53</c:f>
              <c:numCache>
                <c:formatCode>General</c:formatCode>
                <c:ptCount val="51"/>
                <c:pt idx="0">
                  <c:v>1</c:v>
                </c:pt>
                <c:pt idx="1">
                  <c:v>0.98616642154210776</c:v>
                </c:pt>
                <c:pt idx="2">
                  <c:v>0.97128623740854481</c:v>
                </c:pt>
                <c:pt idx="3">
                  <c:v>0.95528905990376978</c:v>
                </c:pt>
                <c:pt idx="4">
                  <c:v>0.93810361877943715</c:v>
                </c:pt>
                <c:pt idx="5">
                  <c:v>0.91965891835065994</c:v>
                </c:pt>
                <c:pt idx="6">
                  <c:v>0.89988571648083593</c:v>
                </c:pt>
                <c:pt idx="7">
                  <c:v>0.87871836902022582</c:v>
                </c:pt>
                <c:pt idx="8">
                  <c:v>0.8560970778339434</c:v>
                </c:pt>
                <c:pt idx="9">
                  <c:v>0.83197056942249559</c:v>
                </c:pt>
                <c:pt idx="10">
                  <c:v>0.8062992125984253</c:v>
                </c:pt>
                <c:pt idx="11">
                  <c:v>0.77905855604175855</c:v>
                </c:pt>
                <c:pt idx="12">
                  <c:v>0.75024322846204772</c:v>
                </c:pt>
                <c:pt idx="13">
                  <c:v>0.7198710949915833</c:v>
                </c:pt>
                <c:pt idx="14">
                  <c:v>0.68798750416436827</c:v>
                </c:pt>
                <c:pt idx="15">
                  <c:v>0.65466939331969998</c:v>
                </c:pt>
                <c:pt idx="16">
                  <c:v>0.62002895215470832</c:v>
                </c:pt>
                <c:pt idx="17">
                  <c:v>0.58421648321107278</c:v>
                </c:pt>
                <c:pt idx="18">
                  <c:v>0.54742205609037919</c:v>
                </c:pt>
                <c:pt idx="19">
                  <c:v>0.50987554295541637</c:v>
                </c:pt>
                <c:pt idx="20">
                  <c:v>0.47184466019417448</c:v>
                </c:pt>
                <c:pt idx="21">
                  <c:v>0.43363073569916599</c:v>
                </c:pt>
                <c:pt idx="22">
                  <c:v>0.39556207686565209</c:v>
                </c:pt>
                <c:pt idx="23">
                  <c:v>0.35798502448298836</c:v>
                </c:pt>
                <c:pt idx="24">
                  <c:v>0.32125302288960089</c:v>
                </c:pt>
                <c:pt idx="25">
                  <c:v>0.28571428571428553</c:v>
                </c:pt>
                <c:pt idx="26">
                  <c:v>0.25169884990036495</c:v>
                </c:pt>
                <c:pt idx="27">
                  <c:v>0.21950594865740924</c:v>
                </c:pt>
                <c:pt idx="28">
                  <c:v>0.18939266541620828</c:v>
                </c:pt>
                <c:pt idx="29">
                  <c:v>0.16156474193845372</c:v>
                </c:pt>
                <c:pt idx="30">
                  <c:v>0.1361702127659572</c:v>
                </c:pt>
                <c:pt idx="31">
                  <c:v>0.11329625500155373</c:v>
                </c:pt>
                <c:pt idx="32">
                  <c:v>9.2969321965850074E-2</c:v>
                </c:pt>
                <c:pt idx="33">
                  <c:v>7.5158321466253397E-2</c:v>
                </c:pt>
                <c:pt idx="34">
                  <c:v>5.9780348086255132E-2</c:v>
                </c:pt>
                <c:pt idx="35">
                  <c:v>4.6708313310908044E-2</c:v>
                </c:pt>
                <c:pt idx="36">
                  <c:v>3.5779748155874973E-2</c:v>
                </c:pt>
                <c:pt idx="37">
                  <c:v>2.6806073390319134E-2</c:v>
                </c:pt>
                <c:pt idx="38">
                  <c:v>1.9581722718172663E-2</c:v>
                </c:pt>
                <c:pt idx="39">
                  <c:v>1.3892638306048817E-2</c:v>
                </c:pt>
                <c:pt idx="40">
                  <c:v>9.5238095238094518E-3</c:v>
                </c:pt>
                <c:pt idx="41">
                  <c:v>6.2656727369383037E-3</c:v>
                </c:pt>
                <c:pt idx="42">
                  <c:v>3.919317181459752E-3</c:v>
                </c:pt>
                <c:pt idx="43">
                  <c:v>2.300541120615493E-3</c:v>
                </c:pt>
                <c:pt idx="44">
                  <c:v>1.2428713909418529E-3</c:v>
                </c:pt>
                <c:pt idx="45">
                  <c:v>5.9970014992502616E-4</c:v>
                </c:pt>
                <c:pt idx="46">
                  <c:v>2.4570967865780485E-4</c:v>
                </c:pt>
                <c:pt idx="47">
                  <c:v>7.7754961478493584E-5</c:v>
                </c:pt>
                <c:pt idx="48">
                  <c:v>1.5359803394515753E-5</c:v>
                </c:pt>
                <c:pt idx="49">
                  <c:v>9.5999923200051107E-7</c:v>
                </c:pt>
                <c:pt idx="50">
                  <c:v>2.3336307291979278E-61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F4-4BB6-8068-2E96D780D4CD}"/>
            </c:ext>
          </c:extLst>
        </c:ser>
        <c:ser>
          <c:idx val="4"/>
          <c:order val="4"/>
          <c:tx>
            <c:v>l/L=0,8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Лист3!$A$3:$A$53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xVal>
          <c:yVal>
            <c:numRef>
              <c:f>Лист3!$F$3:$F$53</c:f>
              <c:numCache>
                <c:formatCode>General</c:formatCode>
                <c:ptCount val="51"/>
                <c:pt idx="0">
                  <c:v>1</c:v>
                </c:pt>
                <c:pt idx="1">
                  <c:v>0.97651732933436619</c:v>
                </c:pt>
                <c:pt idx="2">
                  <c:v>0.95176568461516386</c:v>
                </c:pt>
                <c:pt idx="3">
                  <c:v>0.92572475693732548</c:v>
                </c:pt>
                <c:pt idx="4">
                  <c:v>0.89838451148957432</c:v>
                </c:pt>
                <c:pt idx="5">
                  <c:v>0.86974718303190979</c:v>
                </c:pt>
                <c:pt idx="6">
                  <c:v>0.8398293496130661</c:v>
                </c:pt>
                <c:pt idx="7">
                  <c:v>0.8086640182699163</c:v>
                </c:pt>
                <c:pt idx="8">
                  <c:v>0.77630263649349485</c:v>
                </c:pt>
                <c:pt idx="9">
                  <c:v>0.74281692325284598</c:v>
                </c:pt>
                <c:pt idx="10">
                  <c:v>0.70830039525691713</c:v>
                </c:pt>
                <c:pt idx="11">
                  <c:v>0.6728694503578625</c:v>
                </c:pt>
                <c:pt idx="12">
                  <c:v>0.63666386340557835</c:v>
                </c:pt>
                <c:pt idx="13">
                  <c:v>0.59984655343047488</c:v>
                </c:pt>
                <c:pt idx="14">
                  <c:v>0.56260249745431157</c:v>
                </c:pt>
                <c:pt idx="15">
                  <c:v>0.52513669739103253</c:v>
                </c:pt>
                <c:pt idx="16">
                  <c:v>0.48767115289171736</c:v>
                </c:pt>
                <c:pt idx="17">
                  <c:v>0.45044085318160626</c:v>
                </c:pt>
                <c:pt idx="18">
                  <c:v>0.41368887125427195</c:v>
                </c:pt>
                <c:pt idx="19">
                  <c:v>0.377660718307263</c:v>
                </c:pt>
                <c:pt idx="20">
                  <c:v>0.34259818731117797</c:v>
                </c:pt>
                <c:pt idx="21">
                  <c:v>0.30873297350621887</c:v>
                </c:pt>
                <c:pt idx="22">
                  <c:v>0.27628039822054157</c:v>
                </c:pt>
                <c:pt idx="23">
                  <c:v>0.24543357432983159</c:v>
                </c:pt>
                <c:pt idx="24">
                  <c:v>0.21635833364897081</c:v>
                </c:pt>
                <c:pt idx="25">
                  <c:v>0.18918918918918903</c:v>
                </c:pt>
                <c:pt idx="26">
                  <c:v>0.16402653317211516</c:v>
                </c:pt>
                <c:pt idx="27">
                  <c:v>0.14093518298348701</c:v>
                </c:pt>
                <c:pt idx="28">
                  <c:v>0.11994429197558659</c:v>
                </c:pt>
                <c:pt idx="29">
                  <c:v>0.10104855072275494</c:v>
                </c:pt>
                <c:pt idx="30">
                  <c:v>8.4210526315789305E-2</c:v>
                </c:pt>
                <c:pt idx="31">
                  <c:v>6.9363929345505573E-2</c:v>
                </c:pt>
                <c:pt idx="32">
                  <c:v>5.6417563923813349E-2</c:v>
                </c:pt>
                <c:pt idx="33">
                  <c:v>4.5259705649770075E-2</c:v>
                </c:pt>
                <c:pt idx="34">
                  <c:v>3.5762663240741767E-2</c:v>
                </c:pt>
                <c:pt idx="35">
                  <c:v>2.7787307032589945E-2</c:v>
                </c:pt>
                <c:pt idx="36">
                  <c:v>2.1187386149472652E-2</c:v>
                </c:pt>
                <c:pt idx="37">
                  <c:v>1.5813500247769299E-2</c:v>
                </c:pt>
                <c:pt idx="38">
                  <c:v>1.1516636410952925E-2</c:v>
                </c:pt>
                <c:pt idx="39">
                  <c:v>8.151223176588571E-3</c:v>
                </c:pt>
                <c:pt idx="40">
                  <c:v>5.5776892430278464E-3</c:v>
                </c:pt>
                <c:pt idx="41">
                  <c:v>3.6645427739440293E-3</c:v>
                </c:pt>
                <c:pt idx="42">
                  <c:v>2.2900080508095303E-3</c:v>
                </c:pt>
                <c:pt idx="43">
                  <c:v>1.3432699235653911E-3</c:v>
                </c:pt>
                <c:pt idx="44">
                  <c:v>7.2538396095463023E-4</c:v>
                </c:pt>
                <c:pt idx="45">
                  <c:v>3.4991252186952602E-4</c:v>
                </c:pt>
                <c:pt idx="46">
                  <c:v>1.4334532143908113E-4</c:v>
                </c:pt>
                <c:pt idx="47">
                  <c:v>4.5358530383614044E-5</c:v>
                </c:pt>
                <c:pt idx="48">
                  <c:v>8.9599426563665325E-6</c:v>
                </c:pt>
                <c:pt idx="49">
                  <c:v>5.599997760000293E-7</c:v>
                </c:pt>
                <c:pt idx="50">
                  <c:v>1.3612845920321246E-61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F4-4BB6-8068-2E96D780D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23160"/>
        <c:axId val="395118896"/>
      </c:scatterChart>
      <c:valAx>
        <c:axId val="395123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d/D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18896"/>
        <c:crosses val="autoZero"/>
        <c:crossBetween val="midCat"/>
      </c:valAx>
      <c:valAx>
        <c:axId val="395118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q/q0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 smtClean="0"/>
              <a:t>Р(х) </a:t>
            </a:r>
            <a:endParaRPr lang="uk-UA"/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η=0,005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Лист4!$A$3:$A$53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cat>
          <c:val>
            <c:numRef>
              <c:f>Лист4!$B$3:$B$53</c:f>
              <c:numCache>
                <c:formatCode>General</c:formatCode>
                <c:ptCount val="51"/>
                <c:pt idx="0">
                  <c:v>0</c:v>
                </c:pt>
                <c:pt idx="1">
                  <c:v>-2.5400000000000005E-4</c:v>
                </c:pt>
                <c:pt idx="2">
                  <c:v>-5.080000000000001E-4</c:v>
                </c:pt>
                <c:pt idx="3">
                  <c:v>-7.6200000000000009E-4</c:v>
                </c:pt>
                <c:pt idx="4">
                  <c:v>-1.0160000000000002E-3</c:v>
                </c:pt>
                <c:pt idx="5">
                  <c:v>-1.2700000000000003E-3</c:v>
                </c:pt>
                <c:pt idx="6">
                  <c:v>-1.5240000000000002E-3</c:v>
                </c:pt>
                <c:pt idx="7">
                  <c:v>-1.7780000000000003E-3</c:v>
                </c:pt>
                <c:pt idx="8">
                  <c:v>-2.0320000000000004E-3</c:v>
                </c:pt>
                <c:pt idx="9">
                  <c:v>-2.2860000000000003E-3</c:v>
                </c:pt>
                <c:pt idx="10">
                  <c:v>-2.5400000000000002E-3</c:v>
                </c:pt>
                <c:pt idx="11">
                  <c:v>-2.794E-3</c:v>
                </c:pt>
                <c:pt idx="12">
                  <c:v>-3.0479999999999999E-3</c:v>
                </c:pt>
                <c:pt idx="13">
                  <c:v>-3.3019999999999998E-3</c:v>
                </c:pt>
                <c:pt idx="14">
                  <c:v>-3.5560000000000001E-3</c:v>
                </c:pt>
                <c:pt idx="15">
                  <c:v>-3.81E-3</c:v>
                </c:pt>
                <c:pt idx="16">
                  <c:v>-4.0640000000000008E-3</c:v>
                </c:pt>
                <c:pt idx="17">
                  <c:v>-4.3180000000000007E-3</c:v>
                </c:pt>
                <c:pt idx="18">
                  <c:v>-4.5720000000000005E-3</c:v>
                </c:pt>
                <c:pt idx="19">
                  <c:v>-4.8260000000000013E-3</c:v>
                </c:pt>
                <c:pt idx="20">
                  <c:v>-5.0800000000000012E-3</c:v>
                </c:pt>
                <c:pt idx="21">
                  <c:v>-5.3340000000000019E-3</c:v>
                </c:pt>
                <c:pt idx="22">
                  <c:v>-5.5880000000000018E-3</c:v>
                </c:pt>
                <c:pt idx="23">
                  <c:v>-5.8420000000000026E-3</c:v>
                </c:pt>
                <c:pt idx="24">
                  <c:v>-6.0960000000000025E-3</c:v>
                </c:pt>
                <c:pt idx="25">
                  <c:v>-6.3500000000000023E-3</c:v>
                </c:pt>
                <c:pt idx="26">
                  <c:v>-6.6040000000000022E-3</c:v>
                </c:pt>
                <c:pt idx="27">
                  <c:v>-6.8580000000000021E-3</c:v>
                </c:pt>
                <c:pt idx="28">
                  <c:v>-7.1120000000000029E-3</c:v>
                </c:pt>
                <c:pt idx="29">
                  <c:v>-7.3660000000000028E-3</c:v>
                </c:pt>
                <c:pt idx="30">
                  <c:v>-7.6200000000000035E-3</c:v>
                </c:pt>
                <c:pt idx="31">
                  <c:v>-7.8740000000000043E-3</c:v>
                </c:pt>
                <c:pt idx="32">
                  <c:v>-8.1280000000000033E-3</c:v>
                </c:pt>
                <c:pt idx="33">
                  <c:v>-8.382000000000004E-3</c:v>
                </c:pt>
                <c:pt idx="34">
                  <c:v>-8.6360000000000048E-3</c:v>
                </c:pt>
                <c:pt idx="35">
                  <c:v>-8.8900000000000038E-3</c:v>
                </c:pt>
                <c:pt idx="36">
                  <c:v>-9.1440000000000046E-3</c:v>
                </c:pt>
                <c:pt idx="37">
                  <c:v>-9.3980000000000053E-3</c:v>
                </c:pt>
                <c:pt idx="38">
                  <c:v>-9.6520000000000061E-3</c:v>
                </c:pt>
                <c:pt idx="39">
                  <c:v>-9.9060000000000051E-3</c:v>
                </c:pt>
                <c:pt idx="40">
                  <c:v>-1.0160000000000006E-2</c:v>
                </c:pt>
                <c:pt idx="41">
                  <c:v>-1.0414000000000007E-2</c:v>
                </c:pt>
                <c:pt idx="42">
                  <c:v>-1.0668000000000006E-2</c:v>
                </c:pt>
                <c:pt idx="43">
                  <c:v>-1.0922000000000006E-2</c:v>
                </c:pt>
                <c:pt idx="44">
                  <c:v>-1.1176000000000007E-2</c:v>
                </c:pt>
                <c:pt idx="45">
                  <c:v>-1.1430000000000008E-2</c:v>
                </c:pt>
                <c:pt idx="46">
                  <c:v>-1.1684000000000007E-2</c:v>
                </c:pt>
                <c:pt idx="47">
                  <c:v>-1.1938000000000008E-2</c:v>
                </c:pt>
                <c:pt idx="48">
                  <c:v>-1.2192000000000008E-2</c:v>
                </c:pt>
                <c:pt idx="49">
                  <c:v>-1.2446000000000007E-2</c:v>
                </c:pt>
                <c:pt idx="50">
                  <c:v>-1.2700000000000006E-2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C-4E1F-99C8-10661C6E68C1}"/>
            </c:ext>
          </c:extLst>
        </c:ser>
        <c:ser>
          <c:idx val="1"/>
          <c:order val="1"/>
          <c:tx>
            <c:v>η=0,015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Лист4!$A$3:$A$53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cat>
          <c:val>
            <c:numRef>
              <c:f>Лист4!$C$3:$C$53</c:f>
              <c:numCache>
                <c:formatCode>General</c:formatCode>
                <c:ptCount val="51"/>
                <c:pt idx="0">
                  <c:v>0</c:v>
                </c:pt>
                <c:pt idx="1">
                  <c:v>-7.6200000000000009E-4</c:v>
                </c:pt>
                <c:pt idx="2">
                  <c:v>-1.5240000000000002E-3</c:v>
                </c:pt>
                <c:pt idx="3">
                  <c:v>-2.2859999999999998E-3</c:v>
                </c:pt>
                <c:pt idx="4">
                  <c:v>-3.0480000000000004E-3</c:v>
                </c:pt>
                <c:pt idx="5">
                  <c:v>-3.8100000000000005E-3</c:v>
                </c:pt>
                <c:pt idx="6">
                  <c:v>-4.5720000000000005E-3</c:v>
                </c:pt>
                <c:pt idx="7">
                  <c:v>-5.3340000000000011E-3</c:v>
                </c:pt>
                <c:pt idx="8">
                  <c:v>-6.0960000000000007E-3</c:v>
                </c:pt>
                <c:pt idx="9">
                  <c:v>-6.8580000000000004E-3</c:v>
                </c:pt>
                <c:pt idx="10">
                  <c:v>-7.62E-3</c:v>
                </c:pt>
                <c:pt idx="11">
                  <c:v>-8.3819999999999988E-3</c:v>
                </c:pt>
                <c:pt idx="12">
                  <c:v>-9.1439999999999994E-3</c:v>
                </c:pt>
                <c:pt idx="13">
                  <c:v>-9.9059999999999981E-3</c:v>
                </c:pt>
                <c:pt idx="14">
                  <c:v>-1.0667999999999999E-2</c:v>
                </c:pt>
                <c:pt idx="15">
                  <c:v>-1.1430000000000001E-2</c:v>
                </c:pt>
                <c:pt idx="16">
                  <c:v>-1.2192000000000001E-2</c:v>
                </c:pt>
                <c:pt idx="17">
                  <c:v>-1.2954000000000002E-2</c:v>
                </c:pt>
                <c:pt idx="18">
                  <c:v>-1.3716000000000002E-2</c:v>
                </c:pt>
                <c:pt idx="19">
                  <c:v>-1.4478000000000003E-2</c:v>
                </c:pt>
                <c:pt idx="20">
                  <c:v>-1.5240000000000004E-2</c:v>
                </c:pt>
                <c:pt idx="21">
                  <c:v>-1.6002000000000006E-2</c:v>
                </c:pt>
                <c:pt idx="22">
                  <c:v>-1.6764000000000005E-2</c:v>
                </c:pt>
                <c:pt idx="23">
                  <c:v>-1.7526000000000007E-2</c:v>
                </c:pt>
                <c:pt idx="24">
                  <c:v>-1.8288000000000006E-2</c:v>
                </c:pt>
                <c:pt idx="25">
                  <c:v>-1.9050000000000004E-2</c:v>
                </c:pt>
                <c:pt idx="26">
                  <c:v>-1.9812000000000007E-2</c:v>
                </c:pt>
                <c:pt idx="27">
                  <c:v>-2.0574000000000005E-2</c:v>
                </c:pt>
                <c:pt idx="28">
                  <c:v>-2.1336000000000008E-2</c:v>
                </c:pt>
                <c:pt idx="29">
                  <c:v>-2.2098000000000007E-2</c:v>
                </c:pt>
                <c:pt idx="30">
                  <c:v>-2.2860000000000009E-2</c:v>
                </c:pt>
                <c:pt idx="31">
                  <c:v>-2.3622000000000011E-2</c:v>
                </c:pt>
                <c:pt idx="32">
                  <c:v>-2.438400000000001E-2</c:v>
                </c:pt>
                <c:pt idx="33">
                  <c:v>-2.5146000000000012E-2</c:v>
                </c:pt>
                <c:pt idx="34">
                  <c:v>-2.5908000000000011E-2</c:v>
                </c:pt>
                <c:pt idx="35">
                  <c:v>-2.6670000000000013E-2</c:v>
                </c:pt>
                <c:pt idx="36">
                  <c:v>-2.7432000000000012E-2</c:v>
                </c:pt>
                <c:pt idx="37">
                  <c:v>-2.8194000000000014E-2</c:v>
                </c:pt>
                <c:pt idx="38">
                  <c:v>-2.8956000000000013E-2</c:v>
                </c:pt>
                <c:pt idx="39">
                  <c:v>-2.9718000000000015E-2</c:v>
                </c:pt>
                <c:pt idx="40">
                  <c:v>-3.0480000000000017E-2</c:v>
                </c:pt>
                <c:pt idx="41">
                  <c:v>-3.1242000000000016E-2</c:v>
                </c:pt>
                <c:pt idx="42">
                  <c:v>-3.2004000000000019E-2</c:v>
                </c:pt>
                <c:pt idx="43">
                  <c:v>-3.2766000000000017E-2</c:v>
                </c:pt>
                <c:pt idx="44">
                  <c:v>-3.3528000000000016E-2</c:v>
                </c:pt>
                <c:pt idx="45">
                  <c:v>-3.4290000000000022E-2</c:v>
                </c:pt>
                <c:pt idx="46">
                  <c:v>-3.5052000000000021E-2</c:v>
                </c:pt>
                <c:pt idx="47">
                  <c:v>-3.5814000000000019E-2</c:v>
                </c:pt>
                <c:pt idx="48">
                  <c:v>-3.6576000000000018E-2</c:v>
                </c:pt>
                <c:pt idx="49">
                  <c:v>-3.7338000000000024E-2</c:v>
                </c:pt>
                <c:pt idx="50">
                  <c:v>-3.8100000000000016E-2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C-4E1F-99C8-10661C6E68C1}"/>
            </c:ext>
          </c:extLst>
        </c:ser>
        <c:ser>
          <c:idx val="2"/>
          <c:order val="2"/>
          <c:tx>
            <c:v>η=0,0025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Лист4!$A$3:$A$53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cat>
          <c:val>
            <c:numRef>
              <c:f>Лист4!$D$3:$D$53</c:f>
              <c:numCache>
                <c:formatCode>General</c:formatCode>
                <c:ptCount val="51"/>
                <c:pt idx="0">
                  <c:v>0</c:v>
                </c:pt>
                <c:pt idx="1">
                  <c:v>-1.2700000000000002E-4</c:v>
                </c:pt>
                <c:pt idx="2">
                  <c:v>-2.5400000000000005E-4</c:v>
                </c:pt>
                <c:pt idx="3">
                  <c:v>-3.8100000000000005E-4</c:v>
                </c:pt>
                <c:pt idx="4">
                  <c:v>-5.080000000000001E-4</c:v>
                </c:pt>
                <c:pt idx="5">
                  <c:v>-6.3500000000000015E-4</c:v>
                </c:pt>
                <c:pt idx="6">
                  <c:v>-7.6200000000000009E-4</c:v>
                </c:pt>
                <c:pt idx="7">
                  <c:v>-8.8900000000000014E-4</c:v>
                </c:pt>
                <c:pt idx="8">
                  <c:v>-1.0160000000000002E-3</c:v>
                </c:pt>
                <c:pt idx="9">
                  <c:v>-1.1430000000000001E-3</c:v>
                </c:pt>
                <c:pt idx="10">
                  <c:v>-1.2700000000000001E-3</c:v>
                </c:pt>
                <c:pt idx="11">
                  <c:v>-1.397E-3</c:v>
                </c:pt>
                <c:pt idx="12">
                  <c:v>-1.524E-3</c:v>
                </c:pt>
                <c:pt idx="13">
                  <c:v>-1.6509999999999999E-3</c:v>
                </c:pt>
                <c:pt idx="14">
                  <c:v>-1.7780000000000001E-3</c:v>
                </c:pt>
                <c:pt idx="15">
                  <c:v>-1.905E-3</c:v>
                </c:pt>
                <c:pt idx="16">
                  <c:v>-2.0320000000000004E-3</c:v>
                </c:pt>
                <c:pt idx="17">
                  <c:v>-2.1590000000000003E-3</c:v>
                </c:pt>
                <c:pt idx="18">
                  <c:v>-2.2860000000000003E-3</c:v>
                </c:pt>
                <c:pt idx="19">
                  <c:v>-2.4130000000000006E-3</c:v>
                </c:pt>
                <c:pt idx="20">
                  <c:v>-2.5400000000000006E-3</c:v>
                </c:pt>
                <c:pt idx="21">
                  <c:v>-2.667000000000001E-3</c:v>
                </c:pt>
                <c:pt idx="22">
                  <c:v>-2.7940000000000009E-3</c:v>
                </c:pt>
                <c:pt idx="23">
                  <c:v>-2.9210000000000013E-3</c:v>
                </c:pt>
                <c:pt idx="24">
                  <c:v>-3.0480000000000012E-3</c:v>
                </c:pt>
                <c:pt idx="25">
                  <c:v>-3.1750000000000012E-3</c:v>
                </c:pt>
                <c:pt idx="26">
                  <c:v>-3.3020000000000011E-3</c:v>
                </c:pt>
                <c:pt idx="27">
                  <c:v>-3.4290000000000011E-3</c:v>
                </c:pt>
                <c:pt idx="28">
                  <c:v>-3.5560000000000014E-3</c:v>
                </c:pt>
                <c:pt idx="29">
                  <c:v>-3.6830000000000014E-3</c:v>
                </c:pt>
                <c:pt idx="30">
                  <c:v>-3.8100000000000018E-3</c:v>
                </c:pt>
                <c:pt idx="31">
                  <c:v>-3.9370000000000021E-3</c:v>
                </c:pt>
                <c:pt idx="32">
                  <c:v>-4.0640000000000016E-3</c:v>
                </c:pt>
                <c:pt idx="33">
                  <c:v>-4.191000000000002E-3</c:v>
                </c:pt>
                <c:pt idx="34">
                  <c:v>-4.3180000000000024E-3</c:v>
                </c:pt>
                <c:pt idx="35">
                  <c:v>-4.4450000000000019E-3</c:v>
                </c:pt>
                <c:pt idx="36">
                  <c:v>-4.5720000000000023E-3</c:v>
                </c:pt>
                <c:pt idx="37">
                  <c:v>-4.6990000000000027E-3</c:v>
                </c:pt>
                <c:pt idx="38">
                  <c:v>-4.826000000000003E-3</c:v>
                </c:pt>
                <c:pt idx="39">
                  <c:v>-4.9530000000000025E-3</c:v>
                </c:pt>
                <c:pt idx="40">
                  <c:v>-5.0800000000000029E-3</c:v>
                </c:pt>
                <c:pt idx="41">
                  <c:v>-5.2070000000000033E-3</c:v>
                </c:pt>
                <c:pt idx="42">
                  <c:v>-5.3340000000000028E-3</c:v>
                </c:pt>
                <c:pt idx="43">
                  <c:v>-5.4610000000000032E-3</c:v>
                </c:pt>
                <c:pt idx="44">
                  <c:v>-5.5880000000000036E-3</c:v>
                </c:pt>
                <c:pt idx="45">
                  <c:v>-5.7150000000000039E-3</c:v>
                </c:pt>
                <c:pt idx="46">
                  <c:v>-5.8420000000000034E-3</c:v>
                </c:pt>
                <c:pt idx="47">
                  <c:v>-5.9690000000000038E-3</c:v>
                </c:pt>
                <c:pt idx="48">
                  <c:v>-6.0960000000000042E-3</c:v>
                </c:pt>
                <c:pt idx="49">
                  <c:v>-6.2230000000000037E-3</c:v>
                </c:pt>
                <c:pt idx="50">
                  <c:v>-6.3500000000000032E-3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C-4E1F-99C8-10661C6E6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291632"/>
        <c:axId val="400288024"/>
      </c:lineChart>
      <c:catAx>
        <c:axId val="40029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88024"/>
        <c:crosses val="autoZero"/>
        <c:auto val="1"/>
        <c:lblAlgn val="ctr"/>
        <c:lblOffset val="100"/>
        <c:noMultiLvlLbl val="0"/>
      </c:catAx>
      <c:valAx>
        <c:axId val="40028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9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5</xdr:row>
      <xdr:rowOff>133350</xdr:rowOff>
    </xdr:from>
    <xdr:to>
      <xdr:col>11</xdr:col>
      <xdr:colOff>53340</xdr:colOff>
      <xdr:row>20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</xdr:colOff>
      <xdr:row>4</xdr:row>
      <xdr:rowOff>41910</xdr:rowOff>
    </xdr:from>
    <xdr:to>
      <xdr:col>20</xdr:col>
      <xdr:colOff>428625</xdr:colOff>
      <xdr:row>38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160020</xdr:rowOff>
    </xdr:from>
    <xdr:to>
      <xdr:col>20</xdr:col>
      <xdr:colOff>30480</xdr:colOff>
      <xdr:row>32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95250</xdr:rowOff>
    </xdr:from>
    <xdr:to>
      <xdr:col>12</xdr:col>
      <xdr:colOff>0</xdr:colOff>
      <xdr:row>17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sqref="A1:K4"/>
    </sheetView>
  </sheetViews>
  <sheetFormatPr defaultRowHeight="14.4" x14ac:dyDescent="0.3"/>
  <sheetData>
    <row r="1" spans="1:17" ht="20.399999999999999" x14ac:dyDescent="0.45">
      <c r="A1" t="s">
        <v>0</v>
      </c>
      <c r="B1" t="s">
        <v>6</v>
      </c>
      <c r="C1" t="s">
        <v>1</v>
      </c>
      <c r="D1" t="s">
        <v>2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N1">
        <v>119.99999999999999</v>
      </c>
      <c r="O1">
        <v>77.575757575757578</v>
      </c>
      <c r="P1">
        <v>42.424242424242408</v>
      </c>
      <c r="Q1">
        <v>0</v>
      </c>
    </row>
    <row r="2" spans="1:17" x14ac:dyDescent="0.3">
      <c r="A2" t="s">
        <v>3</v>
      </c>
      <c r="B2">
        <v>120</v>
      </c>
      <c r="C2">
        <v>0.2</v>
      </c>
      <c r="D2">
        <v>0</v>
      </c>
      <c r="E2">
        <f>($B$2*(2+C2*(1/((1-D2)^4))))/(2+C2)</f>
        <v>119.99999999999999</v>
      </c>
      <c r="F2">
        <f>B2/(2-C2)</f>
        <v>66.666666666666671</v>
      </c>
      <c r="G2">
        <f>($B$2*(C2*(1/((1-D2)^4))))/(2+C2)</f>
        <v>10.909090909090908</v>
      </c>
      <c r="H2">
        <f>E2</f>
        <v>119.99999999999999</v>
      </c>
      <c r="I2">
        <f>F2+G2</f>
        <v>77.575757575757578</v>
      </c>
      <c r="J2">
        <f>E2-I2</f>
        <v>42.424242424242408</v>
      </c>
      <c r="K2">
        <v>0</v>
      </c>
      <c r="N2">
        <v>135.72443181818181</v>
      </c>
      <c r="O2">
        <v>93.300189393939391</v>
      </c>
      <c r="P2">
        <v>42.424242424242422</v>
      </c>
      <c r="Q2">
        <v>0</v>
      </c>
    </row>
    <row r="3" spans="1:17" x14ac:dyDescent="0.3">
      <c r="A3" t="s">
        <v>4</v>
      </c>
      <c r="B3">
        <v>120</v>
      </c>
      <c r="C3">
        <v>0.2</v>
      </c>
      <c r="D3">
        <v>0.2</v>
      </c>
      <c r="E3">
        <f>($B$2*(2+C3*(1/((1-D3)^4))))/(2+C3)</f>
        <v>135.72443181818181</v>
      </c>
      <c r="F3">
        <f>B3/(2-C3)</f>
        <v>66.666666666666671</v>
      </c>
      <c r="G3">
        <f>($B$2*(C3*(1/((1-D3)^4))))/(2+C3)</f>
        <v>26.633522727272716</v>
      </c>
      <c r="H3">
        <f>E3</f>
        <v>135.72443181818181</v>
      </c>
      <c r="I3">
        <f>F3+G3</f>
        <v>93.300189393939391</v>
      </c>
      <c r="J3">
        <f>E3-I3</f>
        <v>42.424242424242422</v>
      </c>
      <c r="K3">
        <v>0</v>
      </c>
      <c r="N3">
        <v>193.26599326599327</v>
      </c>
      <c r="O3">
        <v>150.84175084175087</v>
      </c>
      <c r="P3">
        <v>42.424242424242408</v>
      </c>
      <c r="Q3">
        <v>0</v>
      </c>
    </row>
    <row r="4" spans="1:17" x14ac:dyDescent="0.3">
      <c r="A4" t="s">
        <v>5</v>
      </c>
      <c r="B4">
        <v>120</v>
      </c>
      <c r="C4">
        <v>0.2</v>
      </c>
      <c r="D4">
        <v>0.4</v>
      </c>
      <c r="E4">
        <f>($B$2*(2+C4*(1/((1-D4)^4))))/(2+C4)</f>
        <v>193.26599326599327</v>
      </c>
      <c r="F4">
        <f>B4/(2-C4)</f>
        <v>66.666666666666671</v>
      </c>
      <c r="G4">
        <f>($B$2*(C4*(1/((1-D4)^4))))/(2+C4)</f>
        <v>84.17508417508418</v>
      </c>
      <c r="H4">
        <f>E4</f>
        <v>193.26599326599327</v>
      </c>
      <c r="I4">
        <f>F4+G4</f>
        <v>150.84175084175087</v>
      </c>
      <c r="J4">
        <f>E4-I4</f>
        <v>42.424242424242408</v>
      </c>
      <c r="K4">
        <v>0</v>
      </c>
    </row>
    <row r="8" spans="1:17" x14ac:dyDescent="0.3">
      <c r="M8">
        <v>0</v>
      </c>
      <c r="N8">
        <v>119.99999999999999</v>
      </c>
      <c r="O8">
        <v>135.72443181818181</v>
      </c>
      <c r="P8">
        <v>193.26599326599327</v>
      </c>
    </row>
    <row r="9" spans="1:17" x14ac:dyDescent="0.3">
      <c r="M9">
        <v>0.25</v>
      </c>
      <c r="N9">
        <v>77.575757575757578</v>
      </c>
      <c r="O9">
        <v>93.300189393939391</v>
      </c>
      <c r="P9">
        <v>150.84175084175087</v>
      </c>
    </row>
    <row r="10" spans="1:17" x14ac:dyDescent="0.3">
      <c r="M10">
        <v>0.75</v>
      </c>
      <c r="N10">
        <v>42.424242424242408</v>
      </c>
      <c r="O10">
        <v>42.424242424242422</v>
      </c>
      <c r="P10">
        <v>42.424242424242408</v>
      </c>
    </row>
    <row r="11" spans="1:17" x14ac:dyDescent="0.3">
      <c r="M11">
        <v>1</v>
      </c>
      <c r="N11">
        <v>0</v>
      </c>
      <c r="O11">
        <v>0</v>
      </c>
      <c r="P1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0" zoomScaleNormal="80" workbookViewId="0">
      <selection activeCell="E1" sqref="E1:K4"/>
    </sheetView>
  </sheetViews>
  <sheetFormatPr defaultRowHeight="14.4" x14ac:dyDescent="0.3"/>
  <sheetData>
    <row r="1" spans="1:17" ht="20.399999999999999" x14ac:dyDescent="0.45">
      <c r="A1" t="s">
        <v>0</v>
      </c>
      <c r="B1" t="s">
        <v>6</v>
      </c>
      <c r="C1" t="s">
        <v>1</v>
      </c>
      <c r="D1" t="s">
        <v>2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N1">
        <v>0</v>
      </c>
      <c r="O1">
        <v>80</v>
      </c>
      <c r="P1">
        <v>80</v>
      </c>
      <c r="Q1">
        <v>80</v>
      </c>
    </row>
    <row r="2" spans="1:17" x14ac:dyDescent="0.3">
      <c r="A2" t="s">
        <v>3</v>
      </c>
      <c r="B2">
        <v>80</v>
      </c>
      <c r="C2">
        <v>0.2</v>
      </c>
      <c r="D2">
        <v>0.1</v>
      </c>
      <c r="E2">
        <v>80</v>
      </c>
      <c r="F2">
        <f>B2/(2-C2)</f>
        <v>44.444444444444443</v>
      </c>
      <c r="G2">
        <f>($B$2*(C2*(1/((1-D2)^4))))/(2+C2)</f>
        <v>11.084784747336187</v>
      </c>
      <c r="H2">
        <f>E2</f>
        <v>80</v>
      </c>
      <c r="I2">
        <f>F2+G2</f>
        <v>55.52922919178063</v>
      </c>
      <c r="J2">
        <f>E2-I2</f>
        <v>24.47077080821937</v>
      </c>
      <c r="K2">
        <v>0</v>
      </c>
      <c r="N2">
        <v>0.45</v>
      </c>
      <c r="O2">
        <v>55.52922919178063</v>
      </c>
      <c r="P2">
        <v>74.734853743600098</v>
      </c>
      <c r="Q2">
        <v>942</v>
      </c>
    </row>
    <row r="3" spans="1:17" x14ac:dyDescent="0.3">
      <c r="A3" t="s">
        <v>4</v>
      </c>
      <c r="B3">
        <v>80</v>
      </c>
      <c r="C3">
        <v>0.2</v>
      </c>
      <c r="D3">
        <v>0.3</v>
      </c>
      <c r="E3">
        <v>80</v>
      </c>
      <c r="F3">
        <f>B3/(2-C3)</f>
        <v>44.444444444444443</v>
      </c>
      <c r="G3">
        <f t="shared" ref="G3:G4" si="0">($B$2*(C3*(1/((1-D3)^4))))/(2+C3)</f>
        <v>30.290409299155659</v>
      </c>
      <c r="H3">
        <f>E3</f>
        <v>80</v>
      </c>
      <c r="I3">
        <f>F3+G3</f>
        <v>74.734853743600098</v>
      </c>
      <c r="J3">
        <f>E3-I3</f>
        <v>5.2651462563999019</v>
      </c>
      <c r="K3">
        <v>0</v>
      </c>
      <c r="N3">
        <v>0.55000000000000004</v>
      </c>
      <c r="O3">
        <v>24.47077080821937</v>
      </c>
      <c r="P3">
        <v>5.2651462563999019</v>
      </c>
      <c r="Q3">
        <v>-862</v>
      </c>
    </row>
    <row r="4" spans="1:17" x14ac:dyDescent="0.3">
      <c r="A4" t="s">
        <v>5</v>
      </c>
      <c r="B4">
        <v>80</v>
      </c>
      <c r="C4">
        <v>0.2</v>
      </c>
      <c r="D4">
        <v>0.7</v>
      </c>
      <c r="E4">
        <v>80</v>
      </c>
      <c r="F4">
        <f>B4/(2-C4)</f>
        <v>44.444444444444443</v>
      </c>
      <c r="G4">
        <f>($B$2*(C4*(1/((1-D4)^4))))/(2+C4)</f>
        <v>897.86756453423061</v>
      </c>
      <c r="H4">
        <f>E4</f>
        <v>80</v>
      </c>
      <c r="I4">
        <f>F4+G4</f>
        <v>942.31200897867507</v>
      </c>
      <c r="J4">
        <f>E4-I4</f>
        <v>-862.31200897867507</v>
      </c>
      <c r="K4">
        <v>0</v>
      </c>
      <c r="N4">
        <v>1</v>
      </c>
      <c r="O4">
        <v>0</v>
      </c>
      <c r="P4">
        <v>0</v>
      </c>
      <c r="Q4">
        <v>0</v>
      </c>
    </row>
    <row r="5" spans="1:17" x14ac:dyDescent="0.3">
      <c r="H5">
        <v>0</v>
      </c>
      <c r="I5">
        <v>0.25</v>
      </c>
      <c r="J5">
        <v>0.75</v>
      </c>
      <c r="K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" zoomScale="70" zoomScaleNormal="70" workbookViewId="0">
      <selection activeCell="H50" sqref="A1:XFD1048576"/>
    </sheetView>
  </sheetViews>
  <sheetFormatPr defaultRowHeight="14.4" x14ac:dyDescent="0.3"/>
  <cols>
    <col min="2" max="2" width="9.88671875" bestFit="1" customWidth="1"/>
  </cols>
  <sheetData>
    <row r="1" spans="1:6" x14ac:dyDescent="0.3">
      <c r="B1" t="s">
        <v>1</v>
      </c>
      <c r="C1" t="s">
        <v>1</v>
      </c>
      <c r="D1" t="s">
        <v>1</v>
      </c>
      <c r="E1" t="s">
        <v>1</v>
      </c>
      <c r="F1" t="s">
        <v>1</v>
      </c>
    </row>
    <row r="2" spans="1:6" x14ac:dyDescent="0.3">
      <c r="A2" t="s">
        <v>2</v>
      </c>
      <c r="B2">
        <v>0.05</v>
      </c>
      <c r="C2">
        <v>0.1</v>
      </c>
      <c r="D2">
        <v>0.2</v>
      </c>
      <c r="E2">
        <v>0.4</v>
      </c>
      <c r="F2">
        <v>0.8</v>
      </c>
    </row>
    <row r="3" spans="1:6" x14ac:dyDescent="0.3">
      <c r="A3">
        <v>0</v>
      </c>
      <c r="B3">
        <f>(2+B$2)/(2+B$2*(1/(1-$A3)^4))</f>
        <v>1</v>
      </c>
      <c r="C3">
        <f t="shared" ref="C3:F18" si="0">(2+C$2)/(2+C$2*(1/(1-$A3)^4))</f>
        <v>1</v>
      </c>
      <c r="D3">
        <f t="shared" si="0"/>
        <v>1</v>
      </c>
      <c r="E3">
        <f>(2+E$2)/(2+E$2*(1/(1-$A3)^4))</f>
        <v>1</v>
      </c>
      <c r="F3">
        <f t="shared" si="0"/>
        <v>1</v>
      </c>
    </row>
    <row r="4" spans="1:6" x14ac:dyDescent="0.3">
      <c r="A4">
        <f>A3+0.02</f>
        <v>0.02</v>
      </c>
      <c r="B4">
        <f t="shared" ref="B4:B53" si="1">(2+B$2)/(2+B$2*(1/(1-A4)^4))</f>
        <v>0.99795138143549178</v>
      </c>
      <c r="C4">
        <f t="shared" si="0"/>
        <v>0.99600810458458444</v>
      </c>
      <c r="D4">
        <f t="shared" si="0"/>
        <v>0.99240666493369678</v>
      </c>
      <c r="E4">
        <f t="shared" si="0"/>
        <v>0.98616642154210776</v>
      </c>
      <c r="F4">
        <f t="shared" si="0"/>
        <v>0.97651732933436619</v>
      </c>
    </row>
    <row r="5" spans="1:6" x14ac:dyDescent="0.3">
      <c r="A5">
        <f t="shared" ref="A5:A53" si="2">A4+0.02</f>
        <v>0.04</v>
      </c>
      <c r="B5">
        <f t="shared" si="1"/>
        <v>0.99569239913290197</v>
      </c>
      <c r="C5">
        <f t="shared" si="0"/>
        <v>0.99162428330186769</v>
      </c>
      <c r="D5">
        <f t="shared" si="0"/>
        <v>0.98413082784015149</v>
      </c>
      <c r="E5">
        <f t="shared" si="0"/>
        <v>0.97128623740854481</v>
      </c>
      <c r="F5">
        <f t="shared" si="0"/>
        <v>0.95176568461516386</v>
      </c>
    </row>
    <row r="6" spans="1:6" x14ac:dyDescent="0.3">
      <c r="A6">
        <f t="shared" si="2"/>
        <v>0.06</v>
      </c>
      <c r="B6">
        <f t="shared" si="1"/>
        <v>0.993197290630074</v>
      </c>
      <c r="C6">
        <f t="shared" si="0"/>
        <v>0.98680401357348668</v>
      </c>
      <c r="D6">
        <f t="shared" si="0"/>
        <v>0.9751062958961656</v>
      </c>
      <c r="E6">
        <f t="shared" si="0"/>
        <v>0.95528905990376978</v>
      </c>
      <c r="F6">
        <f t="shared" si="0"/>
        <v>0.92572475693732548</v>
      </c>
    </row>
    <row r="7" spans="1:6" x14ac:dyDescent="0.3">
      <c r="A7">
        <f t="shared" si="2"/>
        <v>0.08</v>
      </c>
      <c r="B7">
        <f t="shared" si="1"/>
        <v>0.99043668286248621</v>
      </c>
      <c r="C7">
        <f t="shared" si="0"/>
        <v>0.98149728306481332</v>
      </c>
      <c r="D7">
        <f t="shared" si="0"/>
        <v>0.96526096452375099</v>
      </c>
      <c r="E7">
        <f t="shared" si="0"/>
        <v>0.93810361877943715</v>
      </c>
      <c r="F7">
        <f t="shared" si="0"/>
        <v>0.89838451148957432</v>
      </c>
    </row>
    <row r="8" spans="1:6" x14ac:dyDescent="0.3">
      <c r="A8">
        <f t="shared" si="2"/>
        <v>0.1</v>
      </c>
      <c r="B8">
        <f t="shared" si="1"/>
        <v>0.9873770371457935</v>
      </c>
      <c r="C8">
        <f t="shared" si="0"/>
        <v>0.97564792522305621</v>
      </c>
      <c r="D8">
        <f t="shared" si="0"/>
        <v>0.95451659833355396</v>
      </c>
      <c r="E8">
        <f t="shared" si="0"/>
        <v>0.91965891835065994</v>
      </c>
      <c r="F8">
        <f t="shared" si="0"/>
        <v>0.86974718303190979</v>
      </c>
    </row>
    <row r="9" spans="1:6" x14ac:dyDescent="0.3">
      <c r="A9">
        <f t="shared" si="2"/>
        <v>0.12000000000000001</v>
      </c>
      <c r="B9">
        <f t="shared" si="1"/>
        <v>0.98398000587038126</v>
      </c>
      <c r="C9">
        <f t="shared" si="0"/>
        <v>0.96919289680628162</v>
      </c>
      <c r="D9">
        <f t="shared" si="0"/>
        <v>0.94278872451004969</v>
      </c>
      <c r="E9">
        <f t="shared" si="0"/>
        <v>0.89988571648083593</v>
      </c>
      <c r="F9">
        <f t="shared" si="0"/>
        <v>0.8398293496130661</v>
      </c>
    </row>
    <row r="10" spans="1:6" x14ac:dyDescent="0.3">
      <c r="A10">
        <f t="shared" si="2"/>
        <v>0.14000000000000001</v>
      </c>
      <c r="B10">
        <f t="shared" si="1"/>
        <v>0.98020168803186303</v>
      </c>
      <c r="C10">
        <f t="shared" si="0"/>
        <v>0.96206150348095743</v>
      </c>
      <c r="D10">
        <f t="shared" si="0"/>
        <v>0.92998668826680653</v>
      </c>
      <c r="E10">
        <f t="shared" si="0"/>
        <v>0.87871836902022582</v>
      </c>
      <c r="F10">
        <f t="shared" si="0"/>
        <v>0.8086640182699163</v>
      </c>
    </row>
    <row r="11" spans="1:6" x14ac:dyDescent="0.3">
      <c r="A11">
        <f t="shared" si="2"/>
        <v>0.16</v>
      </c>
      <c r="B11">
        <f t="shared" si="1"/>
        <v>0.97599176975384516</v>
      </c>
      <c r="C11">
        <f t="shared" si="0"/>
        <v>0.95417458580057923</v>
      </c>
      <c r="D11">
        <f t="shared" si="0"/>
        <v>0.91601393316448543</v>
      </c>
      <c r="E11">
        <f t="shared" si="0"/>
        <v>0.8560970778339434</v>
      </c>
      <c r="F11">
        <f t="shared" si="0"/>
        <v>0.77630263649349485</v>
      </c>
    </row>
    <row r="12" spans="1:6" x14ac:dyDescent="0.3">
      <c r="A12">
        <f t="shared" si="2"/>
        <v>0.18</v>
      </c>
      <c r="B12">
        <f t="shared" si="1"/>
        <v>0.97129253547354444</v>
      </c>
      <c r="C12">
        <f t="shared" si="0"/>
        <v>0.94544368680616442</v>
      </c>
      <c r="D12">
        <f t="shared" si="0"/>
        <v>0.90076858408913296</v>
      </c>
      <c r="E12">
        <f t="shared" si="0"/>
        <v>0.83197056942249559</v>
      </c>
      <c r="F12">
        <f t="shared" si="0"/>
        <v>0.74281692325284598</v>
      </c>
    </row>
    <row r="13" spans="1:6" x14ac:dyDescent="0.3">
      <c r="A13">
        <f t="shared" si="2"/>
        <v>0.19999999999999998</v>
      </c>
      <c r="B13">
        <f t="shared" si="1"/>
        <v>0.9660377358490565</v>
      </c>
      <c r="C13">
        <f t="shared" si="0"/>
        <v>0.93577023498694523</v>
      </c>
      <c r="D13">
        <f t="shared" si="0"/>
        <v>0.88414442700156992</v>
      </c>
      <c r="E13">
        <f t="shared" si="0"/>
        <v>0.8062992125984253</v>
      </c>
      <c r="F13">
        <f t="shared" si="0"/>
        <v>0.70830039525691713</v>
      </c>
    </row>
    <row r="14" spans="1:6" x14ac:dyDescent="0.3">
      <c r="A14">
        <f t="shared" si="2"/>
        <v>0.21999999999999997</v>
      </c>
      <c r="B14">
        <f t="shared" si="1"/>
        <v>0.9601513003043699</v>
      </c>
      <c r="C14">
        <f t="shared" si="0"/>
        <v>0.92504479346641844</v>
      </c>
      <c r="D14">
        <f t="shared" si="0"/>
        <v>0.86603239609030791</v>
      </c>
      <c r="E14">
        <f t="shared" si="0"/>
        <v>0.77905855604175855</v>
      </c>
      <c r="F14">
        <f t="shared" si="0"/>
        <v>0.6728694503578625</v>
      </c>
    </row>
    <row r="15" spans="1:6" x14ac:dyDescent="0.3">
      <c r="A15">
        <f t="shared" si="2"/>
        <v>0.23999999999999996</v>
      </c>
      <c r="B15">
        <f>(2+B$2)/(2+B$2*(1/(1-A15)^4))</f>
        <v>0.95354588633996995</v>
      </c>
      <c r="C15">
        <f t="shared" si="0"/>
        <v>0.91314644925251376</v>
      </c>
      <c r="D15">
        <f t="shared" si="0"/>
        <v>0.8463226937688737</v>
      </c>
      <c r="E15">
        <f t="shared" si="0"/>
        <v>0.75024322846204772</v>
      </c>
      <c r="F15">
        <f t="shared" si="0"/>
        <v>0.63666386340557835</v>
      </c>
    </row>
    <row r="16" spans="1:6" x14ac:dyDescent="0.3">
      <c r="A16">
        <f t="shared" si="2"/>
        <v>0.25999999999999995</v>
      </c>
      <c r="B16">
        <f t="shared" si="1"/>
        <v>0.9461212655959802</v>
      </c>
      <c r="C16">
        <f t="shared" si="0"/>
        <v>0.89994244649719357</v>
      </c>
      <c r="D16">
        <f t="shared" si="0"/>
        <v>0.82490767901707818</v>
      </c>
      <c r="E16">
        <f t="shared" si="0"/>
        <v>0.7198710949915833</v>
      </c>
      <c r="F16">
        <f t="shared" si="0"/>
        <v>0.59984655343047488</v>
      </c>
    </row>
    <row r="17" spans="1:6" x14ac:dyDescent="0.3">
      <c r="A17">
        <f t="shared" si="2"/>
        <v>0.27999999999999997</v>
      </c>
      <c r="B17">
        <f t="shared" si="1"/>
        <v>0.93776256001254987</v>
      </c>
      <c r="C17">
        <f t="shared" si="0"/>
        <v>0.88528820610847958</v>
      </c>
      <c r="D17">
        <f t="shared" si="0"/>
        <v>0.80168566043106537</v>
      </c>
      <c r="E17">
        <f t="shared" si="0"/>
        <v>0.68798750416436827</v>
      </c>
      <c r="F17">
        <f t="shared" si="0"/>
        <v>0.56260249745431157</v>
      </c>
    </row>
    <row r="18" spans="1:6" x14ac:dyDescent="0.3">
      <c r="A18">
        <f t="shared" si="2"/>
        <v>0.3</v>
      </c>
      <c r="B18">
        <f t="shared" si="1"/>
        <v>0.92833836288193128</v>
      </c>
      <c r="C18">
        <f t="shared" si="0"/>
        <v>0.8690279214064115</v>
      </c>
      <c r="D18">
        <f t="shared" si="0"/>
        <v>0.77656571596589241</v>
      </c>
      <c r="E18">
        <f t="shared" si="0"/>
        <v>0.65466939331969998</v>
      </c>
      <c r="F18">
        <f t="shared" si="0"/>
        <v>0.52513669739103253</v>
      </c>
    </row>
    <row r="19" spans="1:6" x14ac:dyDescent="0.3">
      <c r="A19">
        <f t="shared" si="2"/>
        <v>0.32</v>
      </c>
      <c r="B19">
        <f t="shared" si="1"/>
        <v>0.91769881266473075</v>
      </c>
      <c r="C19">
        <f t="shared" ref="C19:F51" si="3">(2+C$2)/(2+C$2*(1/(1-$A19)^4))</f>
        <v>0.85099597534260529</v>
      </c>
      <c r="D19">
        <f t="shared" si="3"/>
        <v>0.74947362410112284</v>
      </c>
      <c r="E19">
        <f t="shared" si="3"/>
        <v>0.62002895215470832</v>
      </c>
      <c r="F19">
        <f t="shared" si="3"/>
        <v>0.48767115289171736</v>
      </c>
    </row>
    <row r="20" spans="1:6" x14ac:dyDescent="0.3">
      <c r="A20">
        <f t="shared" si="2"/>
        <v>0.34</v>
      </c>
      <c r="B20">
        <f t="shared" si="1"/>
        <v>0.90567373680402863</v>
      </c>
      <c r="C20">
        <f t="shared" si="3"/>
        <v>0.83101948651280244</v>
      </c>
      <c r="D20">
        <f t="shared" si="3"/>
        <v>0.72035892233841226</v>
      </c>
      <c r="E20">
        <f t="shared" si="3"/>
        <v>0.58421648321107278</v>
      </c>
      <c r="F20">
        <f t="shared" si="3"/>
        <v>0.45044085318160626</v>
      </c>
    </row>
    <row r="21" spans="1:6" x14ac:dyDescent="0.3">
      <c r="A21">
        <f t="shared" si="2"/>
        <v>0.36000000000000004</v>
      </c>
      <c r="B21">
        <f t="shared" si="1"/>
        <v>0.89207105424351729</v>
      </c>
      <c r="C21">
        <f t="shared" si="3"/>
        <v>0.80892235260925904</v>
      </c>
      <c r="D21">
        <f t="shared" si="3"/>
        <v>0.68920300004302149</v>
      </c>
      <c r="E21">
        <f t="shared" si="3"/>
        <v>0.54742205609037919</v>
      </c>
      <c r="F21">
        <f t="shared" si="3"/>
        <v>0.41368887125427195</v>
      </c>
    </row>
    <row r="22" spans="1:6" x14ac:dyDescent="0.3">
      <c r="A22">
        <f t="shared" si="2"/>
        <v>0.38000000000000006</v>
      </c>
      <c r="B22">
        <f t="shared" si="1"/>
        <v>0.87667572568627961</v>
      </c>
      <c r="C22">
        <f t="shared" si="3"/>
        <v>0.78453120942119914</v>
      </c>
      <c r="D22">
        <f t="shared" si="3"/>
        <v>0.65602797766384813</v>
      </c>
      <c r="E22">
        <f t="shared" si="3"/>
        <v>0.50987554295541637</v>
      </c>
      <c r="F22">
        <f t="shared" si="3"/>
        <v>0.377660718307263</v>
      </c>
    </row>
    <row r="23" spans="1:6" x14ac:dyDescent="0.3">
      <c r="A23">
        <f t="shared" si="2"/>
        <v>0.40000000000000008</v>
      </c>
      <c r="B23">
        <f t="shared" si="1"/>
        <v>0.8592496765847345</v>
      </c>
      <c r="C23">
        <f t="shared" si="3"/>
        <v>0.7576837416481067</v>
      </c>
      <c r="D23">
        <f t="shared" si="3"/>
        <v>0.62090592334494754</v>
      </c>
      <c r="E23">
        <f t="shared" si="3"/>
        <v>0.47184466019417448</v>
      </c>
      <c r="F23">
        <f t="shared" si="3"/>
        <v>0.34259818731117797</v>
      </c>
    </row>
    <row r="24" spans="1:6" x14ac:dyDescent="0.3">
      <c r="A24">
        <f t="shared" si="2"/>
        <v>0.4200000000000001</v>
      </c>
      <c r="B24">
        <f t="shared" si="1"/>
        <v>0.83953329411451338</v>
      </c>
      <c r="C24">
        <f t="shared" si="3"/>
        <v>0.72823973970881972</v>
      </c>
      <c r="D24">
        <f t="shared" si="3"/>
        <v>0.58396772152421272</v>
      </c>
      <c r="E24">
        <f t="shared" si="3"/>
        <v>0.43363073569916599</v>
      </c>
      <c r="F24">
        <f t="shared" si="3"/>
        <v>0.30873297350621887</v>
      </c>
    </row>
    <row r="25" spans="1:6" x14ac:dyDescent="0.3">
      <c r="A25">
        <f t="shared" si="2"/>
        <v>0.44000000000000011</v>
      </c>
      <c r="B25">
        <f t="shared" si="1"/>
        <v>0.81724931444300575</v>
      </c>
      <c r="C25">
        <f t="shared" si="3"/>
        <v>0.69609515550781076</v>
      </c>
      <c r="D25">
        <f t="shared" si="3"/>
        <v>0.54541066231277036</v>
      </c>
      <c r="E25">
        <f t="shared" si="3"/>
        <v>0.39556207686565209</v>
      </c>
      <c r="F25">
        <f t="shared" si="3"/>
        <v>0.27628039822054157</v>
      </c>
    </row>
    <row r="26" spans="1:6" x14ac:dyDescent="0.3">
      <c r="A26">
        <f t="shared" si="2"/>
        <v>0.46000000000000013</v>
      </c>
      <c r="B26">
        <f t="shared" si="1"/>
        <v>0.79211015557859532</v>
      </c>
      <c r="C26">
        <f t="shared" si="3"/>
        <v>0.66119912410938653</v>
      </c>
      <c r="D26">
        <f t="shared" si="3"/>
        <v>0.50550360978208109</v>
      </c>
      <c r="E26">
        <f t="shared" si="3"/>
        <v>0.35798502448298836</v>
      </c>
      <c r="F26">
        <f t="shared" si="3"/>
        <v>0.24543357432983159</v>
      </c>
    </row>
    <row r="27" spans="1:6" x14ac:dyDescent="0.3">
      <c r="A27">
        <f t="shared" si="2"/>
        <v>0.48000000000000015</v>
      </c>
      <c r="B27">
        <f t="shared" si="1"/>
        <v>0.76382997459337953</v>
      </c>
      <c r="C27">
        <f t="shared" si="3"/>
        <v>0.6235734447858019</v>
      </c>
      <c r="D27">
        <f t="shared" si="3"/>
        <v>0.46458849364496035</v>
      </c>
      <c r="E27">
        <f t="shared" si="3"/>
        <v>0.32125302288960089</v>
      </c>
      <c r="F27">
        <f t="shared" si="3"/>
        <v>0.21635833364897081</v>
      </c>
    </row>
    <row r="28" spans="1:6" x14ac:dyDescent="0.3">
      <c r="A28">
        <f t="shared" si="2"/>
        <v>0.50000000000000011</v>
      </c>
      <c r="B28">
        <f t="shared" si="1"/>
        <v>0.73214285714285687</v>
      </c>
      <c r="C28">
        <f t="shared" si="3"/>
        <v>0.58333333333333315</v>
      </c>
      <c r="D28">
        <f t="shared" si="3"/>
        <v>0.42307692307692291</v>
      </c>
      <c r="E28">
        <f t="shared" si="3"/>
        <v>0.28571428571428553</v>
      </c>
      <c r="F28">
        <f t="shared" si="3"/>
        <v>0.18918918918918903</v>
      </c>
    </row>
    <row r="29" spans="1:6" x14ac:dyDescent="0.3">
      <c r="A29">
        <f t="shared" si="2"/>
        <v>0.52000000000000013</v>
      </c>
      <c r="B29">
        <f t="shared" si="1"/>
        <v>0.69682844766467333</v>
      </c>
      <c r="C29">
        <f t="shared" si="3"/>
        <v>0.54070739869248563</v>
      </c>
      <c r="D29">
        <f t="shared" si="3"/>
        <v>0.3814410060453019</v>
      </c>
      <c r="E29">
        <f t="shared" si="3"/>
        <v>0.25169884990036495</v>
      </c>
      <c r="F29">
        <f t="shared" si="3"/>
        <v>0.16402653317211516</v>
      </c>
    </row>
    <row r="30" spans="1:6" x14ac:dyDescent="0.3">
      <c r="A30">
        <f>A29+0.02</f>
        <v>0.54000000000000015</v>
      </c>
      <c r="B30">
        <f t="shared" si="1"/>
        <v>0.65774580305486652</v>
      </c>
      <c r="C30">
        <f t="shared" si="3"/>
        <v>0.49605387774947163</v>
      </c>
      <c r="D30">
        <f t="shared" si="3"/>
        <v>0.34019800163785652</v>
      </c>
      <c r="E30">
        <f t="shared" si="3"/>
        <v>0.21950594865740924</v>
      </c>
      <c r="F30">
        <f t="shared" si="3"/>
        <v>0.14093518298348701</v>
      </c>
    </row>
    <row r="31" spans="1:6" x14ac:dyDescent="0.3">
      <c r="A31">
        <f t="shared" si="2"/>
        <v>0.56000000000000016</v>
      </c>
      <c r="B31">
        <f t="shared" si="1"/>
        <v>0.61487505953813726</v>
      </c>
      <c r="C31">
        <f t="shared" si="3"/>
        <v>0.44986941158396027</v>
      </c>
      <c r="D31">
        <f t="shared" si="3"/>
        <v>0.29988920647630013</v>
      </c>
      <c r="E31">
        <f t="shared" si="3"/>
        <v>0.18939266541620828</v>
      </c>
      <c r="F31">
        <f t="shared" si="3"/>
        <v>0.11994429197558659</v>
      </c>
    </row>
    <row r="32" spans="1:6" x14ac:dyDescent="0.3">
      <c r="A32">
        <f t="shared" si="2"/>
        <v>0.58000000000000018</v>
      </c>
      <c r="B32">
        <f t="shared" si="1"/>
        <v>0.56836443028987971</v>
      </c>
      <c r="C32">
        <f t="shared" si="3"/>
        <v>0.40278639633437896</v>
      </c>
      <c r="D32">
        <f t="shared" si="3"/>
        <v>0.26105437465908266</v>
      </c>
      <c r="E32">
        <f t="shared" si="3"/>
        <v>0.16156474193845372</v>
      </c>
      <c r="F32">
        <f t="shared" si="3"/>
        <v>0.10104855072275494</v>
      </c>
    </row>
    <row r="33" spans="1:6" x14ac:dyDescent="0.3">
      <c r="A33">
        <f t="shared" si="2"/>
        <v>0.6000000000000002</v>
      </c>
      <c r="B33">
        <f t="shared" si="1"/>
        <v>0.51857707509881368</v>
      </c>
      <c r="C33">
        <f t="shared" si="3"/>
        <v>0.35555555555555507</v>
      </c>
      <c r="D33">
        <f t="shared" si="3"/>
        <v>0.2242038216560506</v>
      </c>
      <c r="E33">
        <f t="shared" si="3"/>
        <v>0.1361702127659572</v>
      </c>
      <c r="F33">
        <f t="shared" si="3"/>
        <v>8.4210526315789305E-2</v>
      </c>
    </row>
    <row r="34" spans="1:6" x14ac:dyDescent="0.3">
      <c r="A34">
        <f t="shared" si="2"/>
        <v>0.62000000000000022</v>
      </c>
      <c r="B34">
        <f t="shared" si="1"/>
        <v>0.46612889999336915</v>
      </c>
      <c r="C34">
        <f t="shared" si="3"/>
        <v>0.30901210647191479</v>
      </c>
      <c r="D34">
        <f t="shared" si="3"/>
        <v>0.18979096304749865</v>
      </c>
      <c r="E34">
        <f t="shared" si="3"/>
        <v>0.11329625500155373</v>
      </c>
      <c r="F34">
        <f t="shared" si="3"/>
        <v>6.9363929345505573E-2</v>
      </c>
    </row>
    <row r="35" spans="1:6" x14ac:dyDescent="0.3">
      <c r="A35">
        <f t="shared" si="2"/>
        <v>0.64000000000000024</v>
      </c>
      <c r="B35">
        <f t="shared" si="1"/>
        <v>0.411905399921906</v>
      </c>
      <c r="C35">
        <f t="shared" si="3"/>
        <v>0.26402667458728113</v>
      </c>
      <c r="D35">
        <f t="shared" si="3"/>
        <v>0.15818821440704864</v>
      </c>
      <c r="E35">
        <f t="shared" si="3"/>
        <v>9.2969321965850074E-2</v>
      </c>
      <c r="F35">
        <f t="shared" si="3"/>
        <v>5.6417563923813349E-2</v>
      </c>
    </row>
    <row r="36" spans="1:6" x14ac:dyDescent="0.3">
      <c r="A36">
        <f t="shared" si="2"/>
        <v>0.66000000000000025</v>
      </c>
      <c r="B36">
        <f t="shared" si="1"/>
        <v>0.35704495122429242</v>
      </c>
      <c r="C36">
        <f t="shared" si="3"/>
        <v>0.22144545365018467</v>
      </c>
      <c r="D36">
        <f t="shared" si="3"/>
        <v>0.12966884538355214</v>
      </c>
      <c r="E36">
        <f t="shared" si="3"/>
        <v>7.5158321466253397E-2</v>
      </c>
      <c r="F36">
        <f t="shared" si="3"/>
        <v>4.5259705649770075E-2</v>
      </c>
    </row>
    <row r="37" spans="1:6" x14ac:dyDescent="0.3">
      <c r="A37">
        <f t="shared" si="2"/>
        <v>0.68000000000000027</v>
      </c>
      <c r="B37">
        <f t="shared" si="1"/>
        <v>0.30287935216830558</v>
      </c>
      <c r="C37">
        <f t="shared" si="3"/>
        <v>0.18202710852934589</v>
      </c>
      <c r="D37">
        <f t="shared" si="3"/>
        <v>0.10439658468204377</v>
      </c>
      <c r="E37">
        <f t="shared" si="3"/>
        <v>5.9780348086255132E-2</v>
      </c>
      <c r="F37">
        <f t="shared" si="3"/>
        <v>3.5762663240741767E-2</v>
      </c>
    </row>
    <row r="38" spans="1:6" x14ac:dyDescent="0.3">
      <c r="A38">
        <f t="shared" si="2"/>
        <v>0.70000000000000029</v>
      </c>
      <c r="B38">
        <f t="shared" si="1"/>
        <v>0.25083081570996901</v>
      </c>
      <c r="C38">
        <f t="shared" si="3"/>
        <v>0.14638554216867422</v>
      </c>
      <c r="D38">
        <f t="shared" si="3"/>
        <v>8.242368177613292E-2</v>
      </c>
      <c r="E38">
        <f t="shared" si="3"/>
        <v>4.6708313310908044E-2</v>
      </c>
      <c r="F38">
        <f t="shared" si="3"/>
        <v>2.7787307032589945E-2</v>
      </c>
    </row>
    <row r="39" spans="1:6" x14ac:dyDescent="0.3">
      <c r="A39">
        <f t="shared" si="2"/>
        <v>0.72000000000000031</v>
      </c>
      <c r="B39">
        <f t="shared" si="1"/>
        <v>0.20227672012575312</v>
      </c>
      <c r="C39">
        <f t="shared" si="3"/>
        <v>0.11494716684334669</v>
      </c>
      <c r="D39">
        <f t="shared" si="3"/>
        <v>6.3696986506203992E-2</v>
      </c>
      <c r="E39">
        <f t="shared" si="3"/>
        <v>3.5779748155874973E-2</v>
      </c>
      <c r="F39">
        <f t="shared" si="3"/>
        <v>2.1187386149472652E-2</v>
      </c>
    </row>
    <row r="40" spans="1:6" x14ac:dyDescent="0.3">
      <c r="A40">
        <f t="shared" si="2"/>
        <v>0.74000000000000032</v>
      </c>
      <c r="B40">
        <f t="shared" si="1"/>
        <v>0.15840520856442455</v>
      </c>
      <c r="C40">
        <f t="shared" si="3"/>
        <v>8.7928698971737773E-2</v>
      </c>
      <c r="D40">
        <f t="shared" si="3"/>
        <v>4.8070646810320451E-2</v>
      </c>
      <c r="E40">
        <f t="shared" si="3"/>
        <v>2.6806073390319134E-2</v>
      </c>
      <c r="F40">
        <f t="shared" si="3"/>
        <v>1.5813500247769299E-2</v>
      </c>
    </row>
    <row r="41" spans="1:6" x14ac:dyDescent="0.3">
      <c r="A41">
        <f t="shared" si="2"/>
        <v>0.76000000000000034</v>
      </c>
      <c r="B41">
        <f t="shared" si="1"/>
        <v>0.12009085464386952</v>
      </c>
      <c r="C41">
        <f t="shared" si="3"/>
        <v>6.5337478543734423E-2</v>
      </c>
      <c r="D41">
        <f t="shared" si="3"/>
        <v>3.5323413902895111E-2</v>
      </c>
      <c r="E41">
        <f t="shared" si="3"/>
        <v>1.9581722718172663E-2</v>
      </c>
      <c r="F41">
        <f t="shared" si="3"/>
        <v>1.1516636410952925E-2</v>
      </c>
    </row>
    <row r="42" spans="1:6" x14ac:dyDescent="0.3">
      <c r="A42">
        <f t="shared" si="2"/>
        <v>0.78000000000000036</v>
      </c>
      <c r="B42">
        <f t="shared" si="1"/>
        <v>8.7816356624982633E-2</v>
      </c>
      <c r="C42">
        <f t="shared" si="3"/>
        <v>4.699212266270477E-2</v>
      </c>
      <c r="D42">
        <f t="shared" si="3"/>
        <v>2.5178342226342427E-2</v>
      </c>
      <c r="E42">
        <f t="shared" si="3"/>
        <v>1.3892638306048817E-2</v>
      </c>
      <c r="F42">
        <f t="shared" si="3"/>
        <v>8.151223176588571E-3</v>
      </c>
    </row>
    <row r="43" spans="1:6" x14ac:dyDescent="0.3">
      <c r="A43">
        <f t="shared" si="2"/>
        <v>0.80000000000000038</v>
      </c>
      <c r="B43">
        <f t="shared" si="1"/>
        <v>6.1654135338345427E-2</v>
      </c>
      <c r="C43">
        <f t="shared" si="3"/>
        <v>3.2558139534883485E-2</v>
      </c>
      <c r="D43">
        <f t="shared" si="3"/>
        <v>1.7322834645669166E-2</v>
      </c>
      <c r="E43">
        <f t="shared" si="3"/>
        <v>9.5238095238094518E-3</v>
      </c>
      <c r="F43">
        <f t="shared" si="3"/>
        <v>5.5776892430278464E-3</v>
      </c>
    </row>
    <row r="44" spans="1:6" x14ac:dyDescent="0.3">
      <c r="A44">
        <f t="shared" si="2"/>
        <v>0.8200000000000004</v>
      </c>
      <c r="B44">
        <f t="shared" si="1"/>
        <v>4.130571644422025E-2</v>
      </c>
      <c r="C44">
        <f t="shared" si="3"/>
        <v>2.1591639216325221E-2</v>
      </c>
      <c r="D44">
        <f t="shared" si="3"/>
        <v>1.1427399728608857E-2</v>
      </c>
      <c r="E44">
        <f t="shared" si="3"/>
        <v>6.2656727369383037E-3</v>
      </c>
      <c r="F44">
        <f t="shared" si="3"/>
        <v>3.6645427739440293E-3</v>
      </c>
    </row>
    <row r="45" spans="1:6" x14ac:dyDescent="0.3">
      <c r="A45">
        <f t="shared" si="2"/>
        <v>0.84000000000000041</v>
      </c>
      <c r="B45">
        <f t="shared" si="1"/>
        <v>2.6183378444114339E-2</v>
      </c>
      <c r="C45">
        <f t="shared" si="3"/>
        <v>1.3584505173786014E-2</v>
      </c>
      <c r="D45">
        <f t="shared" si="3"/>
        <v>7.1620229662880614E-3</v>
      </c>
      <c r="E45">
        <f t="shared" si="3"/>
        <v>3.919317181459752E-3</v>
      </c>
      <c r="F45">
        <f t="shared" si="3"/>
        <v>2.2900080508095303E-3</v>
      </c>
    </row>
    <row r="46" spans="1:6" x14ac:dyDescent="0.3">
      <c r="A46">
        <f t="shared" si="2"/>
        <v>0.86000000000000043</v>
      </c>
      <c r="B46">
        <f t="shared" si="1"/>
        <v>1.5512193430863781E-2</v>
      </c>
      <c r="C46">
        <f t="shared" si="3"/>
        <v>8.0058494574484339E-3</v>
      </c>
      <c r="D46">
        <f t="shared" si="3"/>
        <v>4.209588445029523E-3</v>
      </c>
      <c r="E46">
        <f t="shared" si="3"/>
        <v>2.300541120615493E-3</v>
      </c>
      <c r="F46">
        <f t="shared" si="3"/>
        <v>1.3432699235653911E-3</v>
      </c>
    </row>
    <row r="47" spans="1:6" x14ac:dyDescent="0.3">
      <c r="A47">
        <f t="shared" si="2"/>
        <v>0.88000000000000045</v>
      </c>
      <c r="B47">
        <f t="shared" si="1"/>
        <v>8.4318230865904568E-3</v>
      </c>
      <c r="C47">
        <f t="shared" si="3"/>
        <v>4.3365753546889697E-3</v>
      </c>
      <c r="D47">
        <f t="shared" si="3"/>
        <v>2.2762399887592752E-3</v>
      </c>
      <c r="E47">
        <f t="shared" si="3"/>
        <v>1.2428713909418529E-3</v>
      </c>
      <c r="F47">
        <f t="shared" si="3"/>
        <v>7.2538396095463023E-4</v>
      </c>
    </row>
    <row r="48" spans="1:6" x14ac:dyDescent="0.3">
      <c r="A48">
        <f t="shared" si="2"/>
        <v>0.90000000000000047</v>
      </c>
      <c r="B48">
        <f t="shared" si="1"/>
        <v>4.083665338645342E-3</v>
      </c>
      <c r="C48">
        <f t="shared" si="3"/>
        <v>2.0958083832334938E-3</v>
      </c>
      <c r="D48">
        <f t="shared" si="3"/>
        <v>1.0989010989010783E-3</v>
      </c>
      <c r="E48">
        <f t="shared" si="3"/>
        <v>5.9970014992502616E-4</v>
      </c>
      <c r="F48">
        <f t="shared" si="3"/>
        <v>3.4991252186952602E-4</v>
      </c>
    </row>
    <row r="49" spans="1:6" x14ac:dyDescent="0.3">
      <c r="A49">
        <f t="shared" si="2"/>
        <v>0.92000000000000048</v>
      </c>
      <c r="B49">
        <f t="shared" si="1"/>
        <v>1.6766130371998107E-3</v>
      </c>
      <c r="C49">
        <f t="shared" si="3"/>
        <v>8.5945593369909272E-4</v>
      </c>
      <c r="D49">
        <f t="shared" si="3"/>
        <v>4.5037552618446388E-4</v>
      </c>
      <c r="E49">
        <f t="shared" si="3"/>
        <v>2.4570967865780485E-4</v>
      </c>
      <c r="F49">
        <f t="shared" si="3"/>
        <v>1.4334532143908113E-4</v>
      </c>
    </row>
    <row r="50" spans="1:6" x14ac:dyDescent="0.3">
      <c r="A50">
        <f t="shared" si="2"/>
        <v>0.9400000000000005</v>
      </c>
      <c r="B50">
        <f t="shared" si="1"/>
        <v>5.3108468569891586E-4</v>
      </c>
      <c r="C50">
        <f t="shared" si="3"/>
        <v>2.7208947440822428E-4</v>
      </c>
      <c r="D50">
        <f t="shared" si="3"/>
        <v>1.4254152661814551E-4</v>
      </c>
      <c r="E50">
        <f t="shared" si="3"/>
        <v>7.7754961478493584E-5</v>
      </c>
      <c r="F50">
        <f t="shared" si="3"/>
        <v>4.5358530383614044E-5</v>
      </c>
    </row>
    <row r="51" spans="1:6" x14ac:dyDescent="0.3">
      <c r="A51">
        <f t="shared" si="2"/>
        <v>0.96000000000000052</v>
      </c>
      <c r="B51">
        <f t="shared" si="1"/>
        <v>1.0494925319646723E-4</v>
      </c>
      <c r="C51">
        <f>(2+C$2)/(2+C$2*(1/(1-$A51)^4))</f>
        <v>5.3757247628918605E-5</v>
      </c>
      <c r="D51">
        <f t="shared" ref="D51:F53" si="4">(2+D$2)/(2+D$2*(1/(1-$A51)^4))</f>
        <v>2.8159279122453004E-5</v>
      </c>
      <c r="E51">
        <f t="shared" si="3"/>
        <v>1.5359803394515753E-5</v>
      </c>
      <c r="F51">
        <f t="shared" si="3"/>
        <v>8.9599426563665325E-6</v>
      </c>
    </row>
    <row r="52" spans="1:6" x14ac:dyDescent="0.3">
      <c r="A52">
        <f t="shared" si="2"/>
        <v>0.98000000000000054</v>
      </c>
      <c r="B52">
        <f t="shared" si="1"/>
        <v>6.5599580162679894E-6</v>
      </c>
      <c r="C52">
        <f>(2+C$2)/(2+C$2*(1/(1-$A52)^4))</f>
        <v>3.3599892480340448E-6</v>
      </c>
      <c r="D52">
        <f t="shared" si="4"/>
        <v>1.7599971840043163E-6</v>
      </c>
      <c r="E52">
        <f t="shared" si="4"/>
        <v>9.5999923200051107E-7</v>
      </c>
      <c r="F52">
        <f t="shared" si="4"/>
        <v>5.599997760000293E-7</v>
      </c>
    </row>
    <row r="53" spans="1:6" x14ac:dyDescent="0.3">
      <c r="A53">
        <f t="shared" si="2"/>
        <v>1.0000000000000004</v>
      </c>
      <c r="B53">
        <f t="shared" si="1"/>
        <v>1.5946476649519173E-60</v>
      </c>
      <c r="C53">
        <f>(2+C$2)/(2+C$2*(1/(1-$A53)^4))</f>
        <v>8.1677075521927485E-61</v>
      </c>
      <c r="D53">
        <f t="shared" si="4"/>
        <v>4.2783230035295349E-61</v>
      </c>
      <c r="E53">
        <f t="shared" si="4"/>
        <v>2.3336307291979278E-61</v>
      </c>
      <c r="F53">
        <f t="shared" si="4"/>
        <v>1.3612845920321246E-61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M11" sqref="M11"/>
    </sheetView>
  </sheetViews>
  <sheetFormatPr defaultRowHeight="14.4" x14ac:dyDescent="0.3"/>
  <cols>
    <col min="2" max="2" width="9.88671875" bestFit="1" customWidth="1"/>
  </cols>
  <sheetData>
    <row r="1" spans="1:4" x14ac:dyDescent="0.3">
      <c r="B1" t="s">
        <v>14</v>
      </c>
      <c r="C1" t="s">
        <v>14</v>
      </c>
      <c r="D1" t="s">
        <v>14</v>
      </c>
    </row>
    <row r="2" spans="1:4" x14ac:dyDescent="0.3">
      <c r="A2" t="s">
        <v>15</v>
      </c>
      <c r="B2">
        <v>5.0000000000000001E-3</v>
      </c>
      <c r="C2">
        <v>1.4999999999999999E-2</v>
      </c>
      <c r="D2">
        <v>2.5000000000000001E-3</v>
      </c>
    </row>
    <row r="3" spans="1:4" x14ac:dyDescent="0.3">
      <c r="A3">
        <v>0</v>
      </c>
      <c r="B3">
        <f>-2.54*B$2*$A3</f>
        <v>0</v>
      </c>
      <c r="C3">
        <f t="shared" ref="C3:D18" si="0">-2.54*C$2*$A3</f>
        <v>0</v>
      </c>
      <c r="D3">
        <f t="shared" si="0"/>
        <v>0</v>
      </c>
    </row>
    <row r="4" spans="1:4" x14ac:dyDescent="0.3">
      <c r="A4">
        <f>A3+0.02</f>
        <v>0.02</v>
      </c>
      <c r="B4">
        <f t="shared" ref="B4:D53" si="1">-2.54*B$2*$A4</f>
        <v>-2.5400000000000005E-4</v>
      </c>
      <c r="C4">
        <f t="shared" si="0"/>
        <v>-7.6200000000000009E-4</v>
      </c>
      <c r="D4">
        <f t="shared" si="0"/>
        <v>-1.2700000000000002E-4</v>
      </c>
    </row>
    <row r="5" spans="1:4" x14ac:dyDescent="0.3">
      <c r="A5">
        <f t="shared" ref="A5:A53" si="2">A4+0.02</f>
        <v>0.04</v>
      </c>
      <c r="B5">
        <f t="shared" si="1"/>
        <v>-5.080000000000001E-4</v>
      </c>
      <c r="C5">
        <f t="shared" si="0"/>
        <v>-1.5240000000000002E-3</v>
      </c>
      <c r="D5">
        <f t="shared" si="0"/>
        <v>-2.5400000000000005E-4</v>
      </c>
    </row>
    <row r="6" spans="1:4" x14ac:dyDescent="0.3">
      <c r="A6">
        <f t="shared" si="2"/>
        <v>0.06</v>
      </c>
      <c r="B6">
        <f t="shared" si="1"/>
        <v>-7.6200000000000009E-4</v>
      </c>
      <c r="C6">
        <f t="shared" si="0"/>
        <v>-2.2859999999999998E-3</v>
      </c>
      <c r="D6">
        <f t="shared" si="0"/>
        <v>-3.8100000000000005E-4</v>
      </c>
    </row>
    <row r="7" spans="1:4" x14ac:dyDescent="0.3">
      <c r="A7">
        <f t="shared" si="2"/>
        <v>0.08</v>
      </c>
      <c r="B7">
        <f t="shared" si="1"/>
        <v>-1.0160000000000002E-3</v>
      </c>
      <c r="C7">
        <f t="shared" si="0"/>
        <v>-3.0480000000000004E-3</v>
      </c>
      <c r="D7">
        <f t="shared" si="0"/>
        <v>-5.080000000000001E-4</v>
      </c>
    </row>
    <row r="8" spans="1:4" x14ac:dyDescent="0.3">
      <c r="A8">
        <f t="shared" si="2"/>
        <v>0.1</v>
      </c>
      <c r="B8">
        <f t="shared" si="1"/>
        <v>-1.2700000000000003E-3</v>
      </c>
      <c r="C8">
        <f t="shared" si="0"/>
        <v>-3.8100000000000005E-3</v>
      </c>
      <c r="D8">
        <f t="shared" si="0"/>
        <v>-6.3500000000000015E-4</v>
      </c>
    </row>
    <row r="9" spans="1:4" x14ac:dyDescent="0.3">
      <c r="A9">
        <f t="shared" si="2"/>
        <v>0.12000000000000001</v>
      </c>
      <c r="B9">
        <f t="shared" si="1"/>
        <v>-1.5240000000000002E-3</v>
      </c>
      <c r="C9">
        <f t="shared" si="0"/>
        <v>-4.5720000000000005E-3</v>
      </c>
      <c r="D9">
        <f t="shared" si="0"/>
        <v>-7.6200000000000009E-4</v>
      </c>
    </row>
    <row r="10" spans="1:4" x14ac:dyDescent="0.3">
      <c r="A10">
        <f t="shared" si="2"/>
        <v>0.14000000000000001</v>
      </c>
      <c r="B10">
        <f t="shared" si="1"/>
        <v>-1.7780000000000003E-3</v>
      </c>
      <c r="C10">
        <f t="shared" si="0"/>
        <v>-5.3340000000000011E-3</v>
      </c>
      <c r="D10">
        <f t="shared" si="0"/>
        <v>-8.8900000000000014E-4</v>
      </c>
    </row>
    <row r="11" spans="1:4" x14ac:dyDescent="0.3">
      <c r="A11">
        <f t="shared" si="2"/>
        <v>0.16</v>
      </c>
      <c r="B11">
        <f t="shared" si="1"/>
        <v>-2.0320000000000004E-3</v>
      </c>
      <c r="C11">
        <f t="shared" si="0"/>
        <v>-6.0960000000000007E-3</v>
      </c>
      <c r="D11">
        <f t="shared" si="0"/>
        <v>-1.0160000000000002E-3</v>
      </c>
    </row>
    <row r="12" spans="1:4" x14ac:dyDescent="0.3">
      <c r="A12">
        <f t="shared" si="2"/>
        <v>0.18</v>
      </c>
      <c r="B12">
        <f t="shared" si="1"/>
        <v>-2.2860000000000003E-3</v>
      </c>
      <c r="C12">
        <f t="shared" si="0"/>
        <v>-6.8580000000000004E-3</v>
      </c>
      <c r="D12">
        <f t="shared" si="0"/>
        <v>-1.1430000000000001E-3</v>
      </c>
    </row>
    <row r="13" spans="1:4" x14ac:dyDescent="0.3">
      <c r="A13">
        <f t="shared" si="2"/>
        <v>0.19999999999999998</v>
      </c>
      <c r="B13">
        <f t="shared" si="1"/>
        <v>-2.5400000000000002E-3</v>
      </c>
      <c r="C13">
        <f t="shared" si="0"/>
        <v>-7.62E-3</v>
      </c>
      <c r="D13">
        <f t="shared" si="0"/>
        <v>-1.2700000000000001E-3</v>
      </c>
    </row>
    <row r="14" spans="1:4" x14ac:dyDescent="0.3">
      <c r="A14">
        <f t="shared" si="2"/>
        <v>0.21999999999999997</v>
      </c>
      <c r="B14">
        <f t="shared" si="1"/>
        <v>-2.794E-3</v>
      </c>
      <c r="C14">
        <f t="shared" si="0"/>
        <v>-8.3819999999999988E-3</v>
      </c>
      <c r="D14">
        <f t="shared" si="0"/>
        <v>-1.397E-3</v>
      </c>
    </row>
    <row r="15" spans="1:4" x14ac:dyDescent="0.3">
      <c r="A15">
        <f t="shared" si="2"/>
        <v>0.23999999999999996</v>
      </c>
      <c r="B15">
        <f t="shared" si="1"/>
        <v>-3.0479999999999999E-3</v>
      </c>
      <c r="C15">
        <f t="shared" si="0"/>
        <v>-9.1439999999999994E-3</v>
      </c>
      <c r="D15">
        <f t="shared" si="0"/>
        <v>-1.524E-3</v>
      </c>
    </row>
    <row r="16" spans="1:4" x14ac:dyDescent="0.3">
      <c r="A16">
        <f t="shared" si="2"/>
        <v>0.25999999999999995</v>
      </c>
      <c r="B16">
        <f t="shared" si="1"/>
        <v>-3.3019999999999998E-3</v>
      </c>
      <c r="C16">
        <f t="shared" si="0"/>
        <v>-9.9059999999999981E-3</v>
      </c>
      <c r="D16">
        <f t="shared" si="0"/>
        <v>-1.6509999999999999E-3</v>
      </c>
    </row>
    <row r="17" spans="1:4" x14ac:dyDescent="0.3">
      <c r="A17">
        <f t="shared" si="2"/>
        <v>0.27999999999999997</v>
      </c>
      <c r="B17">
        <f t="shared" si="1"/>
        <v>-3.5560000000000001E-3</v>
      </c>
      <c r="C17">
        <f t="shared" si="0"/>
        <v>-1.0667999999999999E-2</v>
      </c>
      <c r="D17">
        <f t="shared" si="0"/>
        <v>-1.7780000000000001E-3</v>
      </c>
    </row>
    <row r="18" spans="1:4" x14ac:dyDescent="0.3">
      <c r="A18">
        <f t="shared" si="2"/>
        <v>0.3</v>
      </c>
      <c r="B18">
        <f t="shared" si="1"/>
        <v>-3.81E-3</v>
      </c>
      <c r="C18">
        <f t="shared" si="0"/>
        <v>-1.1430000000000001E-2</v>
      </c>
      <c r="D18">
        <f t="shared" si="0"/>
        <v>-1.905E-3</v>
      </c>
    </row>
    <row r="19" spans="1:4" x14ac:dyDescent="0.3">
      <c r="A19">
        <f t="shared" si="2"/>
        <v>0.32</v>
      </c>
      <c r="B19">
        <f t="shared" si="1"/>
        <v>-4.0640000000000008E-3</v>
      </c>
      <c r="C19">
        <f t="shared" si="1"/>
        <v>-1.2192000000000001E-2</v>
      </c>
      <c r="D19">
        <f t="shared" si="1"/>
        <v>-2.0320000000000004E-3</v>
      </c>
    </row>
    <row r="20" spans="1:4" x14ac:dyDescent="0.3">
      <c r="A20">
        <f t="shared" si="2"/>
        <v>0.34</v>
      </c>
      <c r="B20">
        <f t="shared" si="1"/>
        <v>-4.3180000000000007E-3</v>
      </c>
      <c r="C20">
        <f t="shared" si="1"/>
        <v>-1.2954000000000002E-2</v>
      </c>
      <c r="D20">
        <f t="shared" si="1"/>
        <v>-2.1590000000000003E-3</v>
      </c>
    </row>
    <row r="21" spans="1:4" x14ac:dyDescent="0.3">
      <c r="A21">
        <f t="shared" si="2"/>
        <v>0.36000000000000004</v>
      </c>
      <c r="B21">
        <f t="shared" si="1"/>
        <v>-4.5720000000000005E-3</v>
      </c>
      <c r="C21">
        <f t="shared" si="1"/>
        <v>-1.3716000000000002E-2</v>
      </c>
      <c r="D21">
        <f t="shared" si="1"/>
        <v>-2.2860000000000003E-3</v>
      </c>
    </row>
    <row r="22" spans="1:4" x14ac:dyDescent="0.3">
      <c r="A22">
        <f t="shared" si="2"/>
        <v>0.38000000000000006</v>
      </c>
      <c r="B22">
        <f t="shared" si="1"/>
        <v>-4.8260000000000013E-3</v>
      </c>
      <c r="C22">
        <f t="shared" si="1"/>
        <v>-1.4478000000000003E-2</v>
      </c>
      <c r="D22">
        <f t="shared" si="1"/>
        <v>-2.4130000000000006E-3</v>
      </c>
    </row>
    <row r="23" spans="1:4" x14ac:dyDescent="0.3">
      <c r="A23">
        <f t="shared" si="2"/>
        <v>0.40000000000000008</v>
      </c>
      <c r="B23">
        <f t="shared" si="1"/>
        <v>-5.0800000000000012E-3</v>
      </c>
      <c r="C23">
        <f t="shared" si="1"/>
        <v>-1.5240000000000004E-2</v>
      </c>
      <c r="D23">
        <f t="shared" si="1"/>
        <v>-2.5400000000000006E-3</v>
      </c>
    </row>
    <row r="24" spans="1:4" x14ac:dyDescent="0.3">
      <c r="A24">
        <f t="shared" si="2"/>
        <v>0.4200000000000001</v>
      </c>
      <c r="B24">
        <f t="shared" si="1"/>
        <v>-5.3340000000000019E-3</v>
      </c>
      <c r="C24">
        <f t="shared" si="1"/>
        <v>-1.6002000000000006E-2</v>
      </c>
      <c r="D24">
        <f t="shared" si="1"/>
        <v>-2.667000000000001E-3</v>
      </c>
    </row>
    <row r="25" spans="1:4" x14ac:dyDescent="0.3">
      <c r="A25">
        <f t="shared" si="2"/>
        <v>0.44000000000000011</v>
      </c>
      <c r="B25">
        <f t="shared" si="1"/>
        <v>-5.5880000000000018E-3</v>
      </c>
      <c r="C25">
        <f t="shared" si="1"/>
        <v>-1.6764000000000005E-2</v>
      </c>
      <c r="D25">
        <f t="shared" si="1"/>
        <v>-2.7940000000000009E-3</v>
      </c>
    </row>
    <row r="26" spans="1:4" x14ac:dyDescent="0.3">
      <c r="A26">
        <f t="shared" si="2"/>
        <v>0.46000000000000013</v>
      </c>
      <c r="B26">
        <f t="shared" si="1"/>
        <v>-5.8420000000000026E-3</v>
      </c>
      <c r="C26">
        <f t="shared" si="1"/>
        <v>-1.7526000000000007E-2</v>
      </c>
      <c r="D26">
        <f t="shared" si="1"/>
        <v>-2.9210000000000013E-3</v>
      </c>
    </row>
    <row r="27" spans="1:4" x14ac:dyDescent="0.3">
      <c r="A27">
        <f t="shared" si="2"/>
        <v>0.48000000000000015</v>
      </c>
      <c r="B27">
        <f t="shared" si="1"/>
        <v>-6.0960000000000025E-3</v>
      </c>
      <c r="C27">
        <f t="shared" si="1"/>
        <v>-1.8288000000000006E-2</v>
      </c>
      <c r="D27">
        <f t="shared" si="1"/>
        <v>-3.0480000000000012E-3</v>
      </c>
    </row>
    <row r="28" spans="1:4" x14ac:dyDescent="0.3">
      <c r="A28">
        <f t="shared" si="2"/>
        <v>0.50000000000000011</v>
      </c>
      <c r="B28">
        <f t="shared" si="1"/>
        <v>-6.3500000000000023E-3</v>
      </c>
      <c r="C28">
        <f t="shared" si="1"/>
        <v>-1.9050000000000004E-2</v>
      </c>
      <c r="D28">
        <f t="shared" si="1"/>
        <v>-3.1750000000000012E-3</v>
      </c>
    </row>
    <row r="29" spans="1:4" x14ac:dyDescent="0.3">
      <c r="A29">
        <f t="shared" si="2"/>
        <v>0.52000000000000013</v>
      </c>
      <c r="B29">
        <f t="shared" si="1"/>
        <v>-6.6040000000000022E-3</v>
      </c>
      <c r="C29">
        <f t="shared" si="1"/>
        <v>-1.9812000000000007E-2</v>
      </c>
      <c r="D29">
        <f t="shared" si="1"/>
        <v>-3.3020000000000011E-3</v>
      </c>
    </row>
    <row r="30" spans="1:4" x14ac:dyDescent="0.3">
      <c r="A30">
        <f>A29+0.02</f>
        <v>0.54000000000000015</v>
      </c>
      <c r="B30">
        <f t="shared" si="1"/>
        <v>-6.8580000000000021E-3</v>
      </c>
      <c r="C30">
        <f t="shared" si="1"/>
        <v>-2.0574000000000005E-2</v>
      </c>
      <c r="D30">
        <f t="shared" si="1"/>
        <v>-3.4290000000000011E-3</v>
      </c>
    </row>
    <row r="31" spans="1:4" x14ac:dyDescent="0.3">
      <c r="A31">
        <f t="shared" si="2"/>
        <v>0.56000000000000016</v>
      </c>
      <c r="B31">
        <f t="shared" si="1"/>
        <v>-7.1120000000000029E-3</v>
      </c>
      <c r="C31">
        <f t="shared" si="1"/>
        <v>-2.1336000000000008E-2</v>
      </c>
      <c r="D31">
        <f t="shared" si="1"/>
        <v>-3.5560000000000014E-3</v>
      </c>
    </row>
    <row r="32" spans="1:4" x14ac:dyDescent="0.3">
      <c r="A32">
        <f t="shared" si="2"/>
        <v>0.58000000000000018</v>
      </c>
      <c r="B32">
        <f t="shared" si="1"/>
        <v>-7.3660000000000028E-3</v>
      </c>
      <c r="C32">
        <f t="shared" si="1"/>
        <v>-2.2098000000000007E-2</v>
      </c>
      <c r="D32">
        <f t="shared" si="1"/>
        <v>-3.6830000000000014E-3</v>
      </c>
    </row>
    <row r="33" spans="1:4" x14ac:dyDescent="0.3">
      <c r="A33">
        <f t="shared" si="2"/>
        <v>0.6000000000000002</v>
      </c>
      <c r="B33">
        <f t="shared" si="1"/>
        <v>-7.6200000000000035E-3</v>
      </c>
      <c r="C33">
        <f t="shared" si="1"/>
        <v>-2.2860000000000009E-2</v>
      </c>
      <c r="D33">
        <f t="shared" si="1"/>
        <v>-3.8100000000000018E-3</v>
      </c>
    </row>
    <row r="34" spans="1:4" x14ac:dyDescent="0.3">
      <c r="A34">
        <f t="shared" si="2"/>
        <v>0.62000000000000022</v>
      </c>
      <c r="B34">
        <f t="shared" si="1"/>
        <v>-7.8740000000000043E-3</v>
      </c>
      <c r="C34">
        <f t="shared" si="1"/>
        <v>-2.3622000000000011E-2</v>
      </c>
      <c r="D34">
        <f t="shared" si="1"/>
        <v>-3.9370000000000021E-3</v>
      </c>
    </row>
    <row r="35" spans="1:4" x14ac:dyDescent="0.3">
      <c r="A35">
        <f t="shared" si="2"/>
        <v>0.64000000000000024</v>
      </c>
      <c r="B35">
        <f t="shared" si="1"/>
        <v>-8.1280000000000033E-3</v>
      </c>
      <c r="C35">
        <f t="shared" si="1"/>
        <v>-2.438400000000001E-2</v>
      </c>
      <c r="D35">
        <f t="shared" si="1"/>
        <v>-4.0640000000000016E-3</v>
      </c>
    </row>
    <row r="36" spans="1:4" x14ac:dyDescent="0.3">
      <c r="A36">
        <f t="shared" si="2"/>
        <v>0.66000000000000025</v>
      </c>
      <c r="B36">
        <f t="shared" si="1"/>
        <v>-8.382000000000004E-3</v>
      </c>
      <c r="C36">
        <f t="shared" si="1"/>
        <v>-2.5146000000000012E-2</v>
      </c>
      <c r="D36">
        <f t="shared" si="1"/>
        <v>-4.191000000000002E-3</v>
      </c>
    </row>
    <row r="37" spans="1:4" x14ac:dyDescent="0.3">
      <c r="A37">
        <f t="shared" si="2"/>
        <v>0.68000000000000027</v>
      </c>
      <c r="B37">
        <f t="shared" si="1"/>
        <v>-8.6360000000000048E-3</v>
      </c>
      <c r="C37">
        <f t="shared" si="1"/>
        <v>-2.5908000000000011E-2</v>
      </c>
      <c r="D37">
        <f t="shared" si="1"/>
        <v>-4.3180000000000024E-3</v>
      </c>
    </row>
    <row r="38" spans="1:4" x14ac:dyDescent="0.3">
      <c r="A38">
        <f t="shared" si="2"/>
        <v>0.70000000000000029</v>
      </c>
      <c r="B38">
        <f t="shared" si="1"/>
        <v>-8.8900000000000038E-3</v>
      </c>
      <c r="C38">
        <f t="shared" si="1"/>
        <v>-2.6670000000000013E-2</v>
      </c>
      <c r="D38">
        <f t="shared" si="1"/>
        <v>-4.4450000000000019E-3</v>
      </c>
    </row>
    <row r="39" spans="1:4" x14ac:dyDescent="0.3">
      <c r="A39">
        <f t="shared" si="2"/>
        <v>0.72000000000000031</v>
      </c>
      <c r="B39">
        <f t="shared" si="1"/>
        <v>-9.1440000000000046E-3</v>
      </c>
      <c r="C39">
        <f t="shared" si="1"/>
        <v>-2.7432000000000012E-2</v>
      </c>
      <c r="D39">
        <f t="shared" si="1"/>
        <v>-4.5720000000000023E-3</v>
      </c>
    </row>
    <row r="40" spans="1:4" x14ac:dyDescent="0.3">
      <c r="A40">
        <f t="shared" si="2"/>
        <v>0.74000000000000032</v>
      </c>
      <c r="B40">
        <f t="shared" si="1"/>
        <v>-9.3980000000000053E-3</v>
      </c>
      <c r="C40">
        <f t="shared" si="1"/>
        <v>-2.8194000000000014E-2</v>
      </c>
      <c r="D40">
        <f t="shared" si="1"/>
        <v>-4.6990000000000027E-3</v>
      </c>
    </row>
    <row r="41" spans="1:4" x14ac:dyDescent="0.3">
      <c r="A41">
        <f t="shared" si="2"/>
        <v>0.76000000000000034</v>
      </c>
      <c r="B41">
        <f t="shared" si="1"/>
        <v>-9.6520000000000061E-3</v>
      </c>
      <c r="C41">
        <f t="shared" si="1"/>
        <v>-2.8956000000000013E-2</v>
      </c>
      <c r="D41">
        <f t="shared" si="1"/>
        <v>-4.826000000000003E-3</v>
      </c>
    </row>
    <row r="42" spans="1:4" x14ac:dyDescent="0.3">
      <c r="A42">
        <f t="shared" si="2"/>
        <v>0.78000000000000036</v>
      </c>
      <c r="B42">
        <f t="shared" si="1"/>
        <v>-9.9060000000000051E-3</v>
      </c>
      <c r="C42">
        <f t="shared" si="1"/>
        <v>-2.9718000000000015E-2</v>
      </c>
      <c r="D42">
        <f t="shared" si="1"/>
        <v>-4.9530000000000025E-3</v>
      </c>
    </row>
    <row r="43" spans="1:4" x14ac:dyDescent="0.3">
      <c r="A43">
        <f t="shared" si="2"/>
        <v>0.80000000000000038</v>
      </c>
      <c r="B43">
        <f t="shared" si="1"/>
        <v>-1.0160000000000006E-2</v>
      </c>
      <c r="C43">
        <f t="shared" si="1"/>
        <v>-3.0480000000000017E-2</v>
      </c>
      <c r="D43">
        <f t="shared" si="1"/>
        <v>-5.0800000000000029E-3</v>
      </c>
    </row>
    <row r="44" spans="1:4" x14ac:dyDescent="0.3">
      <c r="A44">
        <f t="shared" si="2"/>
        <v>0.8200000000000004</v>
      </c>
      <c r="B44">
        <f t="shared" si="1"/>
        <v>-1.0414000000000007E-2</v>
      </c>
      <c r="C44">
        <f t="shared" si="1"/>
        <v>-3.1242000000000016E-2</v>
      </c>
      <c r="D44">
        <f t="shared" si="1"/>
        <v>-5.2070000000000033E-3</v>
      </c>
    </row>
    <row r="45" spans="1:4" x14ac:dyDescent="0.3">
      <c r="A45">
        <f t="shared" si="2"/>
        <v>0.84000000000000041</v>
      </c>
      <c r="B45">
        <f t="shared" si="1"/>
        <v>-1.0668000000000006E-2</v>
      </c>
      <c r="C45">
        <f t="shared" si="1"/>
        <v>-3.2004000000000019E-2</v>
      </c>
      <c r="D45">
        <f t="shared" si="1"/>
        <v>-5.3340000000000028E-3</v>
      </c>
    </row>
    <row r="46" spans="1:4" x14ac:dyDescent="0.3">
      <c r="A46">
        <f t="shared" si="2"/>
        <v>0.86000000000000043</v>
      </c>
      <c r="B46">
        <f t="shared" si="1"/>
        <v>-1.0922000000000006E-2</v>
      </c>
      <c r="C46">
        <f t="shared" si="1"/>
        <v>-3.2766000000000017E-2</v>
      </c>
      <c r="D46">
        <f t="shared" si="1"/>
        <v>-5.4610000000000032E-3</v>
      </c>
    </row>
    <row r="47" spans="1:4" x14ac:dyDescent="0.3">
      <c r="A47">
        <f t="shared" si="2"/>
        <v>0.88000000000000045</v>
      </c>
      <c r="B47">
        <f t="shared" si="1"/>
        <v>-1.1176000000000007E-2</v>
      </c>
      <c r="C47">
        <f t="shared" si="1"/>
        <v>-3.3528000000000016E-2</v>
      </c>
      <c r="D47">
        <f t="shared" si="1"/>
        <v>-5.5880000000000036E-3</v>
      </c>
    </row>
    <row r="48" spans="1:4" x14ac:dyDescent="0.3">
      <c r="A48">
        <f t="shared" si="2"/>
        <v>0.90000000000000047</v>
      </c>
      <c r="B48">
        <f t="shared" si="1"/>
        <v>-1.1430000000000008E-2</v>
      </c>
      <c r="C48">
        <f t="shared" si="1"/>
        <v>-3.4290000000000022E-2</v>
      </c>
      <c r="D48">
        <f t="shared" si="1"/>
        <v>-5.7150000000000039E-3</v>
      </c>
    </row>
    <row r="49" spans="1:4" x14ac:dyDescent="0.3">
      <c r="A49">
        <f t="shared" si="2"/>
        <v>0.92000000000000048</v>
      </c>
      <c r="B49">
        <f t="shared" si="1"/>
        <v>-1.1684000000000007E-2</v>
      </c>
      <c r="C49">
        <f t="shared" si="1"/>
        <v>-3.5052000000000021E-2</v>
      </c>
      <c r="D49">
        <f t="shared" si="1"/>
        <v>-5.8420000000000034E-3</v>
      </c>
    </row>
    <row r="50" spans="1:4" x14ac:dyDescent="0.3">
      <c r="A50">
        <f t="shared" si="2"/>
        <v>0.9400000000000005</v>
      </c>
      <c r="B50">
        <f t="shared" si="1"/>
        <v>-1.1938000000000008E-2</v>
      </c>
      <c r="C50">
        <f t="shared" si="1"/>
        <v>-3.5814000000000019E-2</v>
      </c>
      <c r="D50">
        <f t="shared" si="1"/>
        <v>-5.9690000000000038E-3</v>
      </c>
    </row>
    <row r="51" spans="1:4" x14ac:dyDescent="0.3">
      <c r="A51">
        <f t="shared" si="2"/>
        <v>0.96000000000000052</v>
      </c>
      <c r="B51">
        <f t="shared" si="1"/>
        <v>-1.2192000000000008E-2</v>
      </c>
      <c r="C51">
        <f t="shared" si="1"/>
        <v>-3.6576000000000018E-2</v>
      </c>
      <c r="D51">
        <f t="shared" si="1"/>
        <v>-6.0960000000000042E-3</v>
      </c>
    </row>
    <row r="52" spans="1:4" x14ac:dyDescent="0.3">
      <c r="A52">
        <f t="shared" si="2"/>
        <v>0.98000000000000054</v>
      </c>
      <c r="B52">
        <f t="shared" si="1"/>
        <v>-1.2446000000000007E-2</v>
      </c>
      <c r="C52">
        <f t="shared" si="1"/>
        <v>-3.7338000000000024E-2</v>
      </c>
      <c r="D52">
        <f t="shared" si="1"/>
        <v>-6.2230000000000037E-3</v>
      </c>
    </row>
    <row r="53" spans="1:4" x14ac:dyDescent="0.3">
      <c r="A53">
        <f t="shared" si="2"/>
        <v>1.0000000000000004</v>
      </c>
      <c r="B53">
        <f t="shared" si="1"/>
        <v>-1.2700000000000006E-2</v>
      </c>
      <c r="C53">
        <f t="shared" si="1"/>
        <v>-3.8100000000000016E-2</v>
      </c>
      <c r="D53">
        <f t="shared" si="1"/>
        <v>-6.3500000000000032E-3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2022-12-12T16:38:48Z</dcterms:modified>
</cp:coreProperties>
</file>