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-FPS-01\RDF$\recevm\Documents\Data_request\Personal_Notes\"/>
    </mc:Choice>
  </mc:AlternateContent>
  <bookViews>
    <workbookView xWindow="0" yWindow="0" windowWidth="15045" windowHeight="940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1" l="1"/>
  <c r="L62" i="1" l="1"/>
  <c r="I116" i="1" l="1"/>
</calcChain>
</file>

<file path=xl/sharedStrings.xml><?xml version="1.0" encoding="utf-8"?>
<sst xmlns="http://schemas.openxmlformats.org/spreadsheetml/2006/main" count="544" uniqueCount="216">
  <si>
    <t>Site</t>
  </si>
  <si>
    <t>Measurement location</t>
  </si>
  <si>
    <t>A Winning</t>
  </si>
  <si>
    <t>DC shaft</t>
  </si>
  <si>
    <t xml:space="preserve">A Winning </t>
  </si>
  <si>
    <t xml:space="preserve">Consented Discharge </t>
  </si>
  <si>
    <t>Cascade</t>
  </si>
  <si>
    <t>DC Shaft</t>
  </si>
  <si>
    <t>Acomb</t>
  </si>
  <si>
    <t>Deferum inlet</t>
  </si>
  <si>
    <t xml:space="preserve">Algernon </t>
  </si>
  <si>
    <t>Main Coal B/H</t>
  </si>
  <si>
    <t>Aspull Sough</t>
  </si>
  <si>
    <t>Sough</t>
  </si>
  <si>
    <t>Babbington</t>
  </si>
  <si>
    <t>No.4 Shaft</t>
  </si>
  <si>
    <t>Balgone Dalginch</t>
  </si>
  <si>
    <t>Dysart Main B/H</t>
  </si>
  <si>
    <t>Balgone Muirespot</t>
  </si>
  <si>
    <t>Balgonie Dalginch BH</t>
  </si>
  <si>
    <t>Borehole water level</t>
  </si>
  <si>
    <t>Bates</t>
  </si>
  <si>
    <t>No.2 Shaft Log</t>
  </si>
  <si>
    <t>No.3 Shaft Log</t>
  </si>
  <si>
    <t>Betws</t>
  </si>
  <si>
    <t>Road Discharge</t>
  </si>
  <si>
    <t xml:space="preserve">Bilston Glen </t>
  </si>
  <si>
    <t>Shaft 1 Downcast Shaft</t>
  </si>
  <si>
    <t>Blackclough Waterloose</t>
  </si>
  <si>
    <t xml:space="preserve">Downstream Weir </t>
  </si>
  <si>
    <t>Discharge</t>
  </si>
  <si>
    <t>Blackvein</t>
  </si>
  <si>
    <t>Forest Discharge</t>
  </si>
  <si>
    <t>Floodplain Discharge</t>
  </si>
  <si>
    <t>Blackwood (Scotland)</t>
  </si>
  <si>
    <t>Blaenavon</t>
  </si>
  <si>
    <t>Vivian Borehole</t>
  </si>
  <si>
    <t>Weir</t>
  </si>
  <si>
    <t>Blairingone</t>
  </si>
  <si>
    <t>Blenkinsop</t>
  </si>
  <si>
    <t>Smallburn Shaft</t>
  </si>
  <si>
    <t xml:space="preserve">Blindwells </t>
  </si>
  <si>
    <t>Pumping B/H</t>
  </si>
  <si>
    <t>Pumping BH 5A</t>
  </si>
  <si>
    <t>Boldon</t>
  </si>
  <si>
    <t>No.1 Shaft (South)</t>
  </si>
  <si>
    <t>Boythorpe</t>
  </si>
  <si>
    <t xml:space="preserve">Bridgewater Canal </t>
  </si>
  <si>
    <t>Bottom</t>
  </si>
  <si>
    <t xml:space="preserve">Top </t>
  </si>
  <si>
    <t>Broadclough</t>
  </si>
  <si>
    <t>Broken Banks</t>
  </si>
  <si>
    <t>Primary Discharge</t>
  </si>
  <si>
    <t>Broomhill</t>
  </si>
  <si>
    <t>Borehole</t>
  </si>
  <si>
    <t>Cadley Hill</t>
  </si>
  <si>
    <t>Cairnhill</t>
  </si>
  <si>
    <t>Cameron</t>
  </si>
  <si>
    <t>Cannock Wood</t>
  </si>
  <si>
    <t>Monitoring Borehole</t>
  </si>
  <si>
    <t>Caphouse</t>
  </si>
  <si>
    <t>Hope Shaft</t>
  </si>
  <si>
    <t>Carling How</t>
  </si>
  <si>
    <t>Shaft Discharge</t>
  </si>
  <si>
    <t>Carr and Craggs</t>
  </si>
  <si>
    <t>Adit Discharge</t>
  </si>
  <si>
    <t>Coalburn Mine (Muir Burn)</t>
  </si>
  <si>
    <t>Cuthill Top</t>
  </si>
  <si>
    <t>Stepped Cascade Top Inlet</t>
  </si>
  <si>
    <t>Dawdon</t>
  </si>
  <si>
    <t>Shaft</t>
  </si>
  <si>
    <t>Douglas Discharge</t>
  </si>
  <si>
    <t>Rigside Day Level</t>
  </si>
  <si>
    <t>Easthouses</t>
  </si>
  <si>
    <t xml:space="preserve">Great Seam Borehole </t>
  </si>
  <si>
    <t>Elginhaugh</t>
  </si>
  <si>
    <t>Fordell Upper Discharge</t>
  </si>
  <si>
    <t>Frances</t>
  </si>
  <si>
    <t>Glenbuck</t>
  </si>
  <si>
    <t>Graig Fawr (Celynen North)</t>
  </si>
  <si>
    <t>Hartington</t>
  </si>
  <si>
    <t>Shaft Log</t>
  </si>
  <si>
    <t>Horden</t>
  </si>
  <si>
    <t>Joppa Day Level</t>
  </si>
  <si>
    <t>Kames</t>
  </si>
  <si>
    <t xml:space="preserve">No 1 Shaft </t>
  </si>
  <si>
    <t>Karva</t>
  </si>
  <si>
    <t xml:space="preserve">Borehole </t>
  </si>
  <si>
    <t>Kingshill</t>
  </si>
  <si>
    <t>Raw Pipe Outflow (Point A)</t>
  </si>
  <si>
    <t>Langton</t>
  </si>
  <si>
    <t xml:space="preserve">Langton </t>
  </si>
  <si>
    <t>No.7 Shaft</t>
  </si>
  <si>
    <t>Langwith</t>
  </si>
  <si>
    <t>Lathallan Milll</t>
  </si>
  <si>
    <t>Upwelling Discharge</t>
  </si>
  <si>
    <t xml:space="preserve">Leacroft </t>
  </si>
  <si>
    <t>Leven 4 BH</t>
  </si>
  <si>
    <t xml:space="preserve">Littleton </t>
  </si>
  <si>
    <t>Lynemouth</t>
  </si>
  <si>
    <t>Lynemouth No1 Shaft</t>
  </si>
  <si>
    <t>Michael</t>
  </si>
  <si>
    <t>Monckton Coke Works BH</t>
  </si>
  <si>
    <t>Borehole Log</t>
  </si>
  <si>
    <t xml:space="preserve">Morlais </t>
  </si>
  <si>
    <t>Shaft discharge</t>
  </si>
  <si>
    <t>Mosside BH</t>
  </si>
  <si>
    <t>Niddrie (Wisp) BH</t>
  </si>
  <si>
    <t>Pegswood Busty BH</t>
  </si>
  <si>
    <t>Pennyvennie No.3</t>
  </si>
  <si>
    <t>Polkemmet No1 Shaft</t>
  </si>
  <si>
    <t>Randolph BH</t>
  </si>
  <si>
    <t>Rigside BH</t>
  </si>
  <si>
    <t>Saltburn</t>
  </si>
  <si>
    <t>Pumping borehole</t>
  </si>
  <si>
    <t xml:space="preserve">Silverdale </t>
  </si>
  <si>
    <t>Top of Cascade</t>
  </si>
  <si>
    <t>Six Bells (Vivian)</t>
  </si>
  <si>
    <t>Star Road</t>
  </si>
  <si>
    <t>Stony Heap</t>
  </si>
  <si>
    <t>Taff Merthyr</t>
  </si>
  <si>
    <t>Raw Mine Water</t>
  </si>
  <si>
    <t>Tollcross Burn</t>
  </si>
  <si>
    <t xml:space="preserve">West Cannock No 5 </t>
  </si>
  <si>
    <t xml:space="preserve">Aquifer Borehole </t>
  </si>
  <si>
    <t xml:space="preserve">Seam Borehole </t>
  </si>
  <si>
    <t>Whitrigg BH</t>
  </si>
  <si>
    <t>Williamthorpe</t>
  </si>
  <si>
    <t xml:space="preserve">Wilsontown (Mousewater) </t>
  </si>
  <si>
    <t>Raw Discharge</t>
  </si>
  <si>
    <t xml:space="preserve">Woodside </t>
  </si>
  <si>
    <t xml:space="preserve">Woolley  </t>
  </si>
  <si>
    <t xml:space="preserve">Updated for to 2019 </t>
  </si>
  <si>
    <t xml:space="preserve">Historical Electrical Conductivity Logs </t>
  </si>
  <si>
    <t>Bryn Kearsey Pending Updates</t>
  </si>
  <si>
    <t>Easting</t>
  </si>
  <si>
    <t>Northing</t>
  </si>
  <si>
    <t>Type of site</t>
  </si>
  <si>
    <t>Type of measurement</t>
  </si>
  <si>
    <t>Start Date</t>
  </si>
  <si>
    <t>End Date</t>
  </si>
  <si>
    <t>ECT Log 2009</t>
  </si>
  <si>
    <t xml:space="preserve">Pumped Passive </t>
  </si>
  <si>
    <t>Logger data</t>
  </si>
  <si>
    <t xml:space="preserve">Temperature logger </t>
  </si>
  <si>
    <t>Gravity discharge</t>
  </si>
  <si>
    <t>On Site Testing</t>
  </si>
  <si>
    <t>Pumped</t>
  </si>
  <si>
    <t xml:space="preserve">Shaft </t>
  </si>
  <si>
    <t xml:space="preserve">Logger Data </t>
  </si>
  <si>
    <t>Monitoring borehole</t>
  </si>
  <si>
    <t>Water Level Logger</t>
  </si>
  <si>
    <t>ECT Log 2010</t>
  </si>
  <si>
    <t>Temperature logger</t>
  </si>
  <si>
    <t>Water level logger</t>
  </si>
  <si>
    <t>Gravity Discharge</t>
  </si>
  <si>
    <t xml:space="preserve">ETC Log 2019 </t>
  </si>
  <si>
    <t>Passive</t>
  </si>
  <si>
    <t>Not Monitored</t>
  </si>
  <si>
    <t>Temperature Logger</t>
  </si>
  <si>
    <t>Consented Discharge</t>
  </si>
  <si>
    <t>Active - Passive (Chemical Addition</t>
  </si>
  <si>
    <t xml:space="preserve">Water Level logger </t>
  </si>
  <si>
    <t xml:space="preserve">Water Level Logger </t>
  </si>
  <si>
    <t>Cascade Outflow</t>
  </si>
  <si>
    <t>Pumping Test (Raw Pumped)</t>
  </si>
  <si>
    <t>Logger Data</t>
  </si>
  <si>
    <t>Pumped Discharge</t>
  </si>
  <si>
    <t xml:space="preserve">Adit </t>
  </si>
  <si>
    <t>ECT Log 2000</t>
  </si>
  <si>
    <t>ECT Log 2005</t>
  </si>
  <si>
    <t>ECT Log 2004</t>
  </si>
  <si>
    <t>ECT Log 2006</t>
  </si>
  <si>
    <t>ECT Log 2003</t>
  </si>
  <si>
    <t>ECT Log 2008</t>
  </si>
  <si>
    <t>ECT Log 2017</t>
  </si>
  <si>
    <t>ECT Log 12/2003</t>
  </si>
  <si>
    <t>ECT Log 9/2003</t>
  </si>
  <si>
    <t>ECT Log 2013</t>
  </si>
  <si>
    <t>5th May 2016</t>
  </si>
  <si>
    <t>ECT Log 2012</t>
  </si>
  <si>
    <t xml:space="preserve">Pumped </t>
  </si>
  <si>
    <t xml:space="preserve">Average Temperature  ( C) </t>
  </si>
  <si>
    <t>Approx. Ave. Flow Rate (L/s)</t>
  </si>
  <si>
    <t>N/A</t>
  </si>
  <si>
    <t>Approx. Depth to water (mBGL)</t>
  </si>
  <si>
    <t>Approx. Depth to water (mAOD)</t>
  </si>
  <si>
    <t>Craig yr Aber</t>
  </si>
  <si>
    <t>Rawdon</t>
  </si>
  <si>
    <t>Depth Probe (mBGL)</t>
  </si>
  <si>
    <t>Surface Datum</t>
  </si>
  <si>
    <t>ETC Log 2012</t>
  </si>
  <si>
    <t>ETC Log 2016</t>
  </si>
  <si>
    <t>shaft</t>
  </si>
  <si>
    <t>Easthouse</t>
  </si>
  <si>
    <t>Max temp</t>
  </si>
  <si>
    <t>Average temp</t>
  </si>
  <si>
    <t>Depth Probe (mAOD)</t>
  </si>
  <si>
    <t>in 2018</t>
  </si>
  <si>
    <t>shaft LOG</t>
  </si>
  <si>
    <t>at -400m</t>
  </si>
  <si>
    <t>at 250m</t>
  </si>
  <si>
    <t>Hawthorn</t>
  </si>
  <si>
    <t>Easingtom</t>
  </si>
  <si>
    <t>depth of the High Main : stable temperature</t>
  </si>
  <si>
    <t>Weir data</t>
  </si>
  <si>
    <t>Comment</t>
  </si>
  <si>
    <t>go down to 6 degC</t>
  </si>
  <si>
    <t>Between Lower sandwell and Lethemwell</t>
  </si>
  <si>
    <t>Hauxley</t>
  </si>
  <si>
    <t>High Hauxley</t>
  </si>
  <si>
    <t>Kimblesworth</t>
  </si>
  <si>
    <t>Pumping Shaft</t>
  </si>
  <si>
    <t>Logger</t>
  </si>
  <si>
    <t>in June 2019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</si>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</sst>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1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ill="1" applyBorder="1"/>
    <xf numFmtId="2" fontId="0" fillId="0" borderId="0" xfId="0" applyNumberFormat="1" applyFill="1" applyBorder="1"/>
    <xf numFmtId="22" fontId="0" fillId="0" borderId="0" xfId="0" applyNumberFormat="1"/>
    <xf numFmtId="0" fontId="0" fillId="2" borderId="0" xfId="0" applyFill="1" applyBorder="1" applyAlignment="1">
      <alignment horizontal="left" vertical="top"/>
    </xf>
    <xf numFmtId="0" fontId="0" fillId="2" borderId="0" xfId="0" applyFill="1" applyBorder="1"/>
    <xf numFmtId="14" fontId="0" fillId="2" borderId="0" xfId="0" applyNumberFormat="1" applyFill="1" applyBorder="1"/>
    <xf numFmtId="1" fontId="0" fillId="2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0" xfId="0" applyFill="1" applyBorder="1"/>
    <xf numFmtId="14" fontId="0" fillId="3" borderId="0" xfId="0" applyNumberFormat="1" applyFill="1" applyBorder="1"/>
    <xf numFmtId="0" fontId="0" fillId="4" borderId="0" xfId="0" applyFill="1" applyBorder="1" applyAlignment="1">
      <alignment horizontal="left" vertical="top"/>
    </xf>
    <xf numFmtId="0" fontId="0" fillId="4" borderId="0" xfId="0" applyFill="1" applyBorder="1"/>
    <xf numFmtId="14" fontId="0" fillId="4" borderId="0" xfId="0" applyNumberFormat="1" applyFill="1" applyBorder="1"/>
    <xf numFmtId="1" fontId="0" fillId="4" borderId="0" xfId="0" applyNumberForma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0" xfId="0" applyFill="1" applyBorder="1"/>
    <xf numFmtId="14" fontId="0" fillId="5" borderId="0" xfId="0" applyNumberFormat="1" applyFill="1" applyBorder="1"/>
    <xf numFmtId="1" fontId="0" fillId="5" borderId="0" xfId="0" applyNumberFormat="1" applyFill="1" applyBorder="1" applyAlignment="1">
      <alignment horizontal="left" vertical="top"/>
    </xf>
    <xf numFmtId="1" fontId="0" fillId="3" borderId="0" xfId="0" applyNumberFormat="1" applyFill="1" applyBorder="1" applyAlignment="1">
      <alignment horizontal="left" vertical="top"/>
    </xf>
    <xf numFmtId="0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evm/Documents/Data_request/temperature_data/Other_sites/Pegswood%20BH%20Logger%20vs%20QA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Data"/>
    </sheetNames>
    <sheetDataSet>
      <sheetData sheetId="0" refreshError="1"/>
      <sheetData sheetId="1">
        <row r="58787">
          <cell r="O58787">
            <v>12.989999771118164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topLeftCell="A61" zoomScale="70" zoomScaleNormal="70" workbookViewId="0">
      <selection activeCell="F111" sqref="F111"/>
    </sheetView>
  </sheetViews>
  <sheetFormatPr defaultRowHeight="15" x14ac:dyDescent="0.25"/>
  <cols>
    <col min="1" max="1" width="25.28515625" style="1" customWidth="1"/>
    <col min="2" max="2" width="16.5703125" style="1" customWidth="1"/>
    <col min="3" max="3" width="10.140625" style="2" bestFit="1" customWidth="1"/>
    <col min="4" max="4" width="11.42578125" style="2" bestFit="1" customWidth="1"/>
    <col min="5" max="5" width="19.42578125" style="2" customWidth="1"/>
    <col min="6" max="6" width="21.85546875" style="2" customWidth="1"/>
    <col min="7" max="7" width="16.85546875" style="8" bestFit="1" customWidth="1"/>
    <col min="8" max="8" width="12.42578125" style="8" bestFit="1" customWidth="1"/>
    <col min="9" max="9" width="11.42578125" style="2" customWidth="1"/>
    <col min="10" max="12" width="13" style="3" customWidth="1"/>
    <col min="13" max="13" width="11" style="2" customWidth="1"/>
    <col min="14" max="14" width="10.140625" style="2" bestFit="1" customWidth="1"/>
    <col min="15" max="15" width="9.140625" style="2"/>
    <col min="16" max="16" width="40.5703125" style="2" bestFit="1" customWidth="1"/>
    <col min="17" max="16384" width="9.140625" style="2"/>
  </cols>
  <sheetData>
    <row r="1" spans="1:16" ht="60" x14ac:dyDescent="0.25">
      <c r="A1" s="5" t="s">
        <v>0</v>
      </c>
      <c r="B1" s="5" t="s">
        <v>1</v>
      </c>
      <c r="C1" s="5" t="s">
        <v>135</v>
      </c>
      <c r="D1" s="5" t="s">
        <v>136</v>
      </c>
      <c r="E1" s="5" t="s">
        <v>137</v>
      </c>
      <c r="F1" s="5" t="s">
        <v>138</v>
      </c>
      <c r="G1" s="7" t="s">
        <v>139</v>
      </c>
      <c r="H1" s="7" t="s">
        <v>140</v>
      </c>
      <c r="I1" s="5" t="s">
        <v>182</v>
      </c>
      <c r="J1" s="6" t="s">
        <v>183</v>
      </c>
      <c r="K1" s="6" t="s">
        <v>186</v>
      </c>
      <c r="L1" s="6" t="s">
        <v>185</v>
      </c>
      <c r="M1" s="6" t="s">
        <v>189</v>
      </c>
      <c r="N1" s="6" t="s">
        <v>197</v>
      </c>
      <c r="O1" s="6" t="s">
        <v>190</v>
      </c>
      <c r="P1" s="6" t="s">
        <v>206</v>
      </c>
    </row>
    <row r="2" spans="1:16" x14ac:dyDescent="0.25">
      <c r="A2" s="18" t="s">
        <v>2</v>
      </c>
      <c r="B2" s="18" t="s">
        <v>3</v>
      </c>
      <c r="C2" s="19">
        <v>443608</v>
      </c>
      <c r="D2" s="19">
        <v>357743</v>
      </c>
      <c r="E2" s="19" t="s">
        <v>70</v>
      </c>
      <c r="F2" s="19" t="s">
        <v>141</v>
      </c>
      <c r="G2" s="20">
        <v>40080</v>
      </c>
      <c r="H2" s="20">
        <v>40080</v>
      </c>
      <c r="I2" s="19">
        <v>16.100000000000001</v>
      </c>
      <c r="J2" s="21"/>
      <c r="K2" s="21">
        <v>52</v>
      </c>
      <c r="L2" s="21"/>
      <c r="M2" s="19"/>
      <c r="N2" s="19"/>
      <c r="O2" s="19"/>
      <c r="P2" s="19"/>
    </row>
    <row r="3" spans="1:16" x14ac:dyDescent="0.25">
      <c r="A3" s="15" t="s">
        <v>2</v>
      </c>
      <c r="B3" s="15"/>
      <c r="C3" s="16"/>
      <c r="D3" s="16"/>
      <c r="E3" s="16"/>
      <c r="F3" s="16" t="s">
        <v>205</v>
      </c>
      <c r="G3" s="17">
        <v>42969</v>
      </c>
      <c r="H3" s="17">
        <v>43211</v>
      </c>
      <c r="I3" s="16">
        <v>17</v>
      </c>
      <c r="J3" s="26"/>
      <c r="K3" s="26"/>
      <c r="L3" s="26">
        <v>6</v>
      </c>
      <c r="M3" s="16"/>
      <c r="N3" s="16"/>
      <c r="O3" s="16"/>
      <c r="P3" s="16" t="s">
        <v>207</v>
      </c>
    </row>
    <row r="4" spans="1:16" x14ac:dyDescent="0.25">
      <c r="A4" s="1" t="s">
        <v>4</v>
      </c>
      <c r="B4" s="1" t="s">
        <v>5</v>
      </c>
      <c r="C4" s="2">
        <v>443608</v>
      </c>
      <c r="D4" s="2">
        <v>357743</v>
      </c>
      <c r="E4" s="2" t="s">
        <v>142</v>
      </c>
      <c r="F4" s="2" t="s">
        <v>143</v>
      </c>
      <c r="G4" s="8">
        <v>43256</v>
      </c>
      <c r="H4" s="8">
        <v>43661</v>
      </c>
      <c r="I4" s="2">
        <v>14.2</v>
      </c>
    </row>
    <row r="5" spans="1:16" x14ac:dyDescent="0.25">
      <c r="A5" s="1" t="s">
        <v>4</v>
      </c>
      <c r="B5" s="1" t="s">
        <v>6</v>
      </c>
      <c r="C5" s="2">
        <v>443790</v>
      </c>
      <c r="D5" s="2">
        <v>357640</v>
      </c>
      <c r="E5" s="2" t="s">
        <v>142</v>
      </c>
      <c r="F5" s="2" t="s">
        <v>144</v>
      </c>
      <c r="G5" s="8">
        <v>43299.585300925923</v>
      </c>
      <c r="H5" s="8">
        <v>43390.335300925923</v>
      </c>
      <c r="I5" s="2">
        <v>17.214254298280569</v>
      </c>
    </row>
    <row r="6" spans="1:16" x14ac:dyDescent="0.25">
      <c r="A6" s="11" t="s">
        <v>4</v>
      </c>
      <c r="B6" s="11" t="s">
        <v>7</v>
      </c>
      <c r="C6" s="12">
        <v>443608</v>
      </c>
      <c r="D6" s="12">
        <v>357743</v>
      </c>
      <c r="E6" s="12" t="s">
        <v>142</v>
      </c>
      <c r="F6" s="12" t="s">
        <v>143</v>
      </c>
      <c r="G6" s="13">
        <v>43692</v>
      </c>
      <c r="H6" s="13">
        <v>43738</v>
      </c>
      <c r="I6" s="12">
        <v>17.096959062559844</v>
      </c>
      <c r="J6" s="14"/>
      <c r="K6" s="26">
        <v>21</v>
      </c>
      <c r="L6" s="26"/>
      <c r="M6" s="16"/>
      <c r="N6" s="16"/>
      <c r="O6" s="16"/>
      <c r="P6" s="16"/>
    </row>
    <row r="7" spans="1:16" x14ac:dyDescent="0.25">
      <c r="A7" s="1" t="s">
        <v>8</v>
      </c>
      <c r="B7" s="1" t="s">
        <v>9</v>
      </c>
      <c r="C7" s="2">
        <v>392565</v>
      </c>
      <c r="D7" s="2">
        <v>566160</v>
      </c>
      <c r="E7" s="2" t="s">
        <v>145</v>
      </c>
      <c r="F7" s="2" t="s">
        <v>146</v>
      </c>
      <c r="G7" s="8">
        <v>40864</v>
      </c>
      <c r="H7" s="8">
        <v>41152</v>
      </c>
      <c r="I7" s="2">
        <v>12.265432098765434</v>
      </c>
      <c r="J7" s="3">
        <v>15</v>
      </c>
      <c r="L7" s="3">
        <v>0</v>
      </c>
    </row>
    <row r="8" spans="1:16" x14ac:dyDescent="0.25">
      <c r="A8" s="1" t="s">
        <v>10</v>
      </c>
      <c r="B8" s="1" t="s">
        <v>11</v>
      </c>
      <c r="C8" s="2">
        <v>432413</v>
      </c>
      <c r="D8" s="2">
        <v>569267</v>
      </c>
      <c r="E8" s="2" t="s">
        <v>87</v>
      </c>
      <c r="F8" s="2" t="s">
        <v>144</v>
      </c>
      <c r="G8" s="8">
        <v>43258</v>
      </c>
      <c r="H8" s="8">
        <v>43630</v>
      </c>
      <c r="I8" s="2">
        <v>10.89</v>
      </c>
      <c r="K8" s="3">
        <v>34</v>
      </c>
      <c r="L8" s="3">
        <v>29</v>
      </c>
    </row>
    <row r="9" spans="1:16" x14ac:dyDescent="0.25">
      <c r="A9" s="1" t="s">
        <v>12</v>
      </c>
      <c r="B9" s="1" t="s">
        <v>13</v>
      </c>
      <c r="C9" s="2">
        <v>359640</v>
      </c>
      <c r="D9" s="2">
        <v>407120</v>
      </c>
      <c r="E9" s="2" t="s">
        <v>147</v>
      </c>
      <c r="F9" s="2" t="s">
        <v>146</v>
      </c>
      <c r="G9" s="8">
        <v>40794</v>
      </c>
      <c r="H9" s="8">
        <v>40794</v>
      </c>
      <c r="I9" s="2">
        <v>11.94</v>
      </c>
    </row>
    <row r="10" spans="1:16" x14ac:dyDescent="0.25">
      <c r="A10" s="15" t="s">
        <v>14</v>
      </c>
      <c r="B10" s="15" t="s">
        <v>15</v>
      </c>
      <c r="C10" s="16">
        <v>453202</v>
      </c>
      <c r="D10" s="16">
        <v>343710</v>
      </c>
      <c r="E10" s="16" t="s">
        <v>148</v>
      </c>
      <c r="F10" s="16" t="s">
        <v>149</v>
      </c>
      <c r="G10" s="17">
        <v>42485</v>
      </c>
      <c r="H10" s="17">
        <v>43662</v>
      </c>
      <c r="I10" s="16">
        <v>12.38</v>
      </c>
      <c r="J10" s="26"/>
      <c r="K10" s="26">
        <v>-7</v>
      </c>
      <c r="L10" s="26">
        <v>84</v>
      </c>
      <c r="M10" s="16"/>
      <c r="N10" s="16"/>
      <c r="O10" s="16"/>
      <c r="P10" s="16"/>
    </row>
    <row r="11" spans="1:16" x14ac:dyDescent="0.25">
      <c r="A11" s="1" t="s">
        <v>16</v>
      </c>
      <c r="B11" s="1" t="s">
        <v>17</v>
      </c>
      <c r="C11" s="2">
        <v>330614</v>
      </c>
      <c r="D11" s="2">
        <v>701393</v>
      </c>
      <c r="E11" s="2" t="s">
        <v>87</v>
      </c>
      <c r="F11" s="2" t="s">
        <v>149</v>
      </c>
      <c r="G11" s="8">
        <v>42661</v>
      </c>
      <c r="H11" s="8">
        <v>43661</v>
      </c>
      <c r="I11" s="2">
        <v>9.32</v>
      </c>
      <c r="L11" s="3">
        <v>59.569999694824219</v>
      </c>
    </row>
    <row r="12" spans="1:16" x14ac:dyDescent="0.25">
      <c r="A12" s="1" t="s">
        <v>18</v>
      </c>
      <c r="B12" s="1" t="s">
        <v>17</v>
      </c>
      <c r="C12" s="2">
        <v>330500</v>
      </c>
      <c r="D12" s="2">
        <v>699400</v>
      </c>
      <c r="E12" s="2" t="s">
        <v>87</v>
      </c>
      <c r="F12" s="2" t="s">
        <v>149</v>
      </c>
      <c r="G12" s="8">
        <v>42661</v>
      </c>
      <c r="H12" s="8">
        <v>43660</v>
      </c>
      <c r="I12" s="2">
        <v>10.5</v>
      </c>
      <c r="L12" s="3">
        <v>64</v>
      </c>
    </row>
    <row r="13" spans="1:16" x14ac:dyDescent="0.25">
      <c r="A13" s="1" t="s">
        <v>19</v>
      </c>
      <c r="B13" s="1" t="s">
        <v>20</v>
      </c>
      <c r="C13" s="2">
        <v>330500</v>
      </c>
      <c r="D13" s="2">
        <v>699400</v>
      </c>
      <c r="E13" s="2" t="s">
        <v>150</v>
      </c>
      <c r="F13" s="2" t="s">
        <v>151</v>
      </c>
      <c r="G13" s="8">
        <v>42661</v>
      </c>
      <c r="H13" s="8">
        <v>43661</v>
      </c>
      <c r="I13" s="2">
        <v>9.3239171820013595</v>
      </c>
    </row>
    <row r="14" spans="1:16" x14ac:dyDescent="0.25">
      <c r="A14" s="18" t="s">
        <v>21</v>
      </c>
      <c r="B14" s="18" t="s">
        <v>22</v>
      </c>
      <c r="C14" s="19">
        <v>430619</v>
      </c>
      <c r="D14" s="19">
        <v>582281</v>
      </c>
      <c r="E14" s="19" t="s">
        <v>147</v>
      </c>
      <c r="F14" s="19" t="s">
        <v>152</v>
      </c>
      <c r="G14" s="20">
        <v>40310</v>
      </c>
      <c r="H14" s="20">
        <v>40310</v>
      </c>
      <c r="I14" s="19">
        <v>12.478306176253483</v>
      </c>
      <c r="J14" s="21"/>
      <c r="K14" s="21"/>
      <c r="L14" s="21">
        <v>2</v>
      </c>
      <c r="M14" s="19"/>
      <c r="N14" s="19"/>
      <c r="O14" s="19"/>
      <c r="P14" s="19"/>
    </row>
    <row r="15" spans="1:16" x14ac:dyDescent="0.25">
      <c r="A15" s="1" t="s">
        <v>21</v>
      </c>
      <c r="B15" s="1" t="s">
        <v>6</v>
      </c>
      <c r="C15" s="2">
        <v>430388</v>
      </c>
      <c r="D15" s="2">
        <v>582397</v>
      </c>
      <c r="E15" s="2" t="s">
        <v>147</v>
      </c>
      <c r="F15" s="2" t="s">
        <v>153</v>
      </c>
      <c r="G15" s="8">
        <v>43033</v>
      </c>
      <c r="H15" s="8">
        <v>43628</v>
      </c>
      <c r="I15" s="2">
        <v>13.6</v>
      </c>
      <c r="J15" s="3">
        <v>200</v>
      </c>
      <c r="L15" s="3">
        <v>0</v>
      </c>
    </row>
    <row r="16" spans="1:16" x14ac:dyDescent="0.25">
      <c r="A16" s="1" t="s">
        <v>21</v>
      </c>
      <c r="B16" s="1" t="s">
        <v>23</v>
      </c>
      <c r="C16" s="2">
        <v>430496</v>
      </c>
      <c r="D16" s="2">
        <v>582255</v>
      </c>
      <c r="E16" s="2" t="s">
        <v>147</v>
      </c>
      <c r="F16" s="2" t="s">
        <v>152</v>
      </c>
      <c r="G16" s="8">
        <v>40309</v>
      </c>
      <c r="H16" s="8">
        <v>40309</v>
      </c>
      <c r="I16" s="2">
        <v>14.359511351351419</v>
      </c>
    </row>
    <row r="17" spans="1:16" x14ac:dyDescent="0.25">
      <c r="A17" s="15" t="s">
        <v>21</v>
      </c>
      <c r="B17" s="15" t="s">
        <v>22</v>
      </c>
      <c r="C17" s="16">
        <v>430619</v>
      </c>
      <c r="D17" s="16">
        <v>582281</v>
      </c>
      <c r="E17" s="16" t="s">
        <v>147</v>
      </c>
      <c r="F17" s="16" t="s">
        <v>154</v>
      </c>
      <c r="G17" s="17">
        <v>42619</v>
      </c>
      <c r="H17" s="17">
        <v>42838</v>
      </c>
      <c r="I17" s="16">
        <v>13.545450000000001</v>
      </c>
      <c r="J17" s="26"/>
      <c r="K17" s="26">
        <v>2</v>
      </c>
      <c r="L17" s="26">
        <v>3.7</v>
      </c>
      <c r="M17" s="16"/>
      <c r="N17" s="16"/>
      <c r="O17" s="16"/>
      <c r="P17" s="16"/>
    </row>
    <row r="18" spans="1:16" x14ac:dyDescent="0.25">
      <c r="A18" s="1" t="s">
        <v>21</v>
      </c>
      <c r="B18" s="1" t="s">
        <v>23</v>
      </c>
      <c r="C18" s="2">
        <v>430496</v>
      </c>
      <c r="D18" s="2">
        <v>582255</v>
      </c>
      <c r="E18" s="2" t="s">
        <v>147</v>
      </c>
      <c r="F18" s="2" t="s">
        <v>154</v>
      </c>
      <c r="G18" s="8">
        <v>42340</v>
      </c>
      <c r="H18" s="8">
        <v>43089</v>
      </c>
    </row>
    <row r="19" spans="1:16" x14ac:dyDescent="0.25">
      <c r="A19" s="1" t="s">
        <v>24</v>
      </c>
      <c r="B19" s="1" t="s">
        <v>25</v>
      </c>
      <c r="C19" s="2">
        <v>264701</v>
      </c>
      <c r="D19" s="2">
        <v>211243</v>
      </c>
      <c r="E19" s="2" t="s">
        <v>155</v>
      </c>
      <c r="F19" s="2" t="s">
        <v>146</v>
      </c>
      <c r="G19" s="8">
        <v>39226</v>
      </c>
      <c r="H19" s="8">
        <v>39656</v>
      </c>
      <c r="I19" s="2">
        <v>11.96</v>
      </c>
    </row>
    <row r="20" spans="1:16" x14ac:dyDescent="0.25">
      <c r="A20" s="18" t="s">
        <v>26</v>
      </c>
      <c r="B20" s="18" t="s">
        <v>27</v>
      </c>
      <c r="C20" s="19">
        <v>327269</v>
      </c>
      <c r="D20" s="19">
        <v>665076</v>
      </c>
      <c r="E20" s="19" t="s">
        <v>148</v>
      </c>
      <c r="F20" s="19" t="s">
        <v>191</v>
      </c>
      <c r="G20" s="20"/>
      <c r="H20" s="20"/>
      <c r="I20" s="19">
        <v>17</v>
      </c>
      <c r="J20" s="21"/>
      <c r="K20" s="21"/>
      <c r="L20" s="21">
        <v>212</v>
      </c>
      <c r="M20" s="19"/>
      <c r="N20" s="19"/>
      <c r="O20" s="19"/>
      <c r="P20" s="19" t="s">
        <v>196</v>
      </c>
    </row>
    <row r="21" spans="1:16" x14ac:dyDescent="0.25">
      <c r="A21" s="18" t="s">
        <v>26</v>
      </c>
      <c r="B21" s="18" t="s">
        <v>27</v>
      </c>
      <c r="C21" s="19">
        <v>327269</v>
      </c>
      <c r="D21" s="19">
        <v>665076</v>
      </c>
      <c r="E21" s="19" t="s">
        <v>148</v>
      </c>
      <c r="F21" s="19" t="s">
        <v>192</v>
      </c>
      <c r="G21" s="20">
        <v>42460</v>
      </c>
      <c r="H21" s="20">
        <v>42460</v>
      </c>
      <c r="I21" s="19">
        <v>17</v>
      </c>
      <c r="J21" s="21"/>
      <c r="K21" s="21"/>
      <c r="L21" s="21">
        <v>133</v>
      </c>
      <c r="M21" s="19"/>
      <c r="N21" s="19"/>
      <c r="O21" s="19"/>
      <c r="P21" s="19" t="s">
        <v>196</v>
      </c>
    </row>
    <row r="22" spans="1:16" x14ac:dyDescent="0.25">
      <c r="A22" s="18" t="s">
        <v>26</v>
      </c>
      <c r="B22" s="18" t="s">
        <v>27</v>
      </c>
      <c r="C22" s="19">
        <v>327269</v>
      </c>
      <c r="D22" s="19">
        <v>665076</v>
      </c>
      <c r="E22" s="19" t="s">
        <v>148</v>
      </c>
      <c r="F22" s="19" t="s">
        <v>156</v>
      </c>
      <c r="G22" s="20">
        <v>43656</v>
      </c>
      <c r="H22" s="20">
        <v>43656</v>
      </c>
      <c r="I22" s="19">
        <v>17</v>
      </c>
      <c r="J22" s="21"/>
      <c r="K22" s="21"/>
      <c r="L22" s="21">
        <v>105</v>
      </c>
      <c r="M22" s="19"/>
      <c r="N22" s="19"/>
      <c r="O22" s="19"/>
      <c r="P22" s="19" t="s">
        <v>196</v>
      </c>
    </row>
    <row r="23" spans="1:16" x14ac:dyDescent="0.25">
      <c r="A23" s="1" t="s">
        <v>28</v>
      </c>
      <c r="B23" s="1" t="s">
        <v>29</v>
      </c>
      <c r="C23" s="2">
        <v>386641</v>
      </c>
      <c r="D23" s="2">
        <v>427863</v>
      </c>
      <c r="E23" s="2" t="s">
        <v>145</v>
      </c>
      <c r="F23" s="2" t="s">
        <v>146</v>
      </c>
      <c r="G23" s="8">
        <v>39344</v>
      </c>
      <c r="H23" s="8">
        <v>39344</v>
      </c>
      <c r="I23" s="2">
        <v>11.2</v>
      </c>
      <c r="J23" s="3">
        <v>2.5</v>
      </c>
    </row>
    <row r="24" spans="1:16" x14ac:dyDescent="0.25">
      <c r="A24" s="1" t="s">
        <v>28</v>
      </c>
      <c r="B24" s="1" t="s">
        <v>30</v>
      </c>
      <c r="C24" s="2">
        <v>386540</v>
      </c>
      <c r="D24" s="2">
        <v>427685</v>
      </c>
      <c r="E24" s="2" t="s">
        <v>155</v>
      </c>
      <c r="F24" s="2" t="s">
        <v>146</v>
      </c>
      <c r="G24" s="8">
        <v>39344</v>
      </c>
      <c r="H24" s="8">
        <v>39344</v>
      </c>
      <c r="I24" s="2">
        <v>10.5</v>
      </c>
      <c r="J24" s="3">
        <v>1.2</v>
      </c>
    </row>
    <row r="25" spans="1:16" x14ac:dyDescent="0.25">
      <c r="A25" s="1" t="s">
        <v>31</v>
      </c>
      <c r="B25" s="1" t="s">
        <v>32</v>
      </c>
      <c r="C25" s="2">
        <v>322629</v>
      </c>
      <c r="D25" s="2">
        <v>191283</v>
      </c>
      <c r="E25" s="2" t="s">
        <v>157</v>
      </c>
      <c r="F25" s="2" t="s">
        <v>146</v>
      </c>
      <c r="G25" s="8">
        <v>38405</v>
      </c>
      <c r="H25" s="8">
        <v>38405</v>
      </c>
      <c r="I25" s="2">
        <v>9.8000000000000007</v>
      </c>
      <c r="J25" s="3">
        <v>1.01</v>
      </c>
    </row>
    <row r="26" spans="1:16" x14ac:dyDescent="0.25">
      <c r="A26" s="1" t="s">
        <v>31</v>
      </c>
      <c r="B26" s="1" t="s">
        <v>33</v>
      </c>
      <c r="C26" s="2">
        <v>322629</v>
      </c>
      <c r="D26" s="2">
        <v>191283</v>
      </c>
      <c r="E26" s="2" t="s">
        <v>157</v>
      </c>
      <c r="F26" s="2" t="s">
        <v>146</v>
      </c>
      <c r="G26" s="8">
        <v>38405</v>
      </c>
      <c r="H26" s="8">
        <v>38405</v>
      </c>
      <c r="I26" s="2">
        <v>9</v>
      </c>
    </row>
    <row r="27" spans="1:16" x14ac:dyDescent="0.25">
      <c r="A27" s="1" t="s">
        <v>34</v>
      </c>
      <c r="C27" s="2">
        <v>280300</v>
      </c>
      <c r="D27" s="2">
        <v>643200</v>
      </c>
      <c r="E27" s="2" t="s">
        <v>158</v>
      </c>
      <c r="F27" s="2" t="s">
        <v>146</v>
      </c>
      <c r="G27" s="8">
        <v>1999</v>
      </c>
      <c r="H27" s="8">
        <v>1999</v>
      </c>
      <c r="I27" s="2">
        <v>9</v>
      </c>
      <c r="J27" s="3">
        <v>2.6</v>
      </c>
    </row>
    <row r="28" spans="1:16" x14ac:dyDescent="0.25">
      <c r="A28" s="1" t="s">
        <v>35</v>
      </c>
      <c r="B28" s="1" t="s">
        <v>36</v>
      </c>
      <c r="C28" s="2">
        <v>324560</v>
      </c>
      <c r="D28" s="2">
        <v>208930</v>
      </c>
      <c r="E28" s="2" t="s">
        <v>54</v>
      </c>
      <c r="F28" s="2" t="s">
        <v>159</v>
      </c>
      <c r="G28" s="8">
        <v>40638</v>
      </c>
      <c r="H28" s="8">
        <v>40645</v>
      </c>
      <c r="I28" s="2">
        <v>18.424399999999999</v>
      </c>
    </row>
    <row r="29" spans="1:16" x14ac:dyDescent="0.25">
      <c r="A29" s="1" t="s">
        <v>35</v>
      </c>
      <c r="B29" s="1" t="s">
        <v>37</v>
      </c>
      <c r="C29" s="2">
        <v>324560</v>
      </c>
      <c r="D29" s="2">
        <v>208930</v>
      </c>
      <c r="E29" s="2" t="s">
        <v>160</v>
      </c>
      <c r="F29" s="2" t="s">
        <v>159</v>
      </c>
      <c r="G29" s="8">
        <v>40638</v>
      </c>
      <c r="H29" s="8">
        <v>40645</v>
      </c>
      <c r="I29" s="2">
        <v>11.0458</v>
      </c>
    </row>
    <row r="30" spans="1:16" x14ac:dyDescent="0.25">
      <c r="A30" s="1" t="s">
        <v>38</v>
      </c>
      <c r="B30" s="1" t="s">
        <v>5</v>
      </c>
      <c r="C30" s="2">
        <v>298146</v>
      </c>
      <c r="D30" s="2">
        <v>697750</v>
      </c>
      <c r="E30" s="2" t="s">
        <v>142</v>
      </c>
      <c r="F30" s="2" t="s">
        <v>149</v>
      </c>
      <c r="G30" s="8">
        <v>42828.4375</v>
      </c>
      <c r="H30" s="8">
        <v>43678.458333333336</v>
      </c>
      <c r="I30" s="2">
        <v>9.5877491573371447</v>
      </c>
    </row>
    <row r="31" spans="1:16" x14ac:dyDescent="0.25">
      <c r="A31" s="18" t="s">
        <v>39</v>
      </c>
      <c r="B31" s="18"/>
      <c r="C31" s="19"/>
      <c r="D31" s="19"/>
      <c r="E31" s="19"/>
      <c r="F31" s="19"/>
      <c r="G31" s="27">
        <v>2008</v>
      </c>
      <c r="H31" s="20"/>
      <c r="I31" s="19">
        <v>15</v>
      </c>
      <c r="J31" s="21"/>
      <c r="K31" s="21"/>
      <c r="L31" s="21"/>
      <c r="M31" s="19"/>
      <c r="N31" s="19"/>
      <c r="O31" s="19"/>
      <c r="P31" s="19" t="s">
        <v>195</v>
      </c>
    </row>
    <row r="32" spans="1:16" x14ac:dyDescent="0.25">
      <c r="A32" s="18" t="s">
        <v>39</v>
      </c>
      <c r="B32" s="18"/>
      <c r="C32" s="19"/>
      <c r="D32" s="19"/>
      <c r="E32" s="19"/>
      <c r="F32" s="19"/>
      <c r="G32" s="27">
        <v>2010</v>
      </c>
      <c r="H32" s="20"/>
      <c r="I32" s="19">
        <v>10</v>
      </c>
      <c r="J32" s="21"/>
      <c r="K32" s="21"/>
      <c r="L32" s="21"/>
      <c r="M32" s="19"/>
      <c r="N32" s="19"/>
      <c r="O32" s="19"/>
      <c r="P32" s="19" t="s">
        <v>195</v>
      </c>
    </row>
    <row r="33" spans="1:16" x14ac:dyDescent="0.25">
      <c r="A33" s="15" t="s">
        <v>39</v>
      </c>
      <c r="B33" s="15" t="s">
        <v>40</v>
      </c>
      <c r="C33" s="16">
        <v>367006</v>
      </c>
      <c r="D33" s="16">
        <v>564317</v>
      </c>
      <c r="E33" s="16" t="s">
        <v>161</v>
      </c>
      <c r="F33" s="16" t="s">
        <v>162</v>
      </c>
      <c r="G33" s="17">
        <v>41605.52416666667</v>
      </c>
      <c r="H33" s="17">
        <v>42010.482499999998</v>
      </c>
      <c r="I33" s="16">
        <v>12.785914574372555</v>
      </c>
      <c r="J33" s="26"/>
      <c r="K33" s="26">
        <v>116</v>
      </c>
      <c r="L33" s="26">
        <v>10</v>
      </c>
      <c r="M33" s="16"/>
      <c r="N33" s="26">
        <v>115</v>
      </c>
      <c r="O33" s="16">
        <v>126</v>
      </c>
      <c r="P33" s="16"/>
    </row>
    <row r="34" spans="1:16" x14ac:dyDescent="0.25">
      <c r="A34" s="15" t="s">
        <v>41</v>
      </c>
      <c r="B34" s="15" t="s">
        <v>42</v>
      </c>
      <c r="C34" s="16">
        <v>341785</v>
      </c>
      <c r="D34" s="16">
        <v>674804</v>
      </c>
      <c r="E34" s="16" t="s">
        <v>142</v>
      </c>
      <c r="F34" s="16" t="s">
        <v>163</v>
      </c>
      <c r="G34" s="17">
        <v>43195</v>
      </c>
      <c r="H34" s="17">
        <v>43679</v>
      </c>
      <c r="I34" s="16">
        <v>11.537492957488753</v>
      </c>
      <c r="J34" s="26"/>
      <c r="K34" s="26">
        <v>18</v>
      </c>
      <c r="L34" s="26"/>
      <c r="M34" s="16"/>
      <c r="N34" s="16"/>
      <c r="O34" s="16"/>
      <c r="P34" s="16"/>
    </row>
    <row r="35" spans="1:16" x14ac:dyDescent="0.25">
      <c r="A35" s="15" t="s">
        <v>41</v>
      </c>
      <c r="B35" s="15" t="s">
        <v>43</v>
      </c>
      <c r="C35" s="16">
        <v>341622</v>
      </c>
      <c r="D35" s="16">
        <v>674753</v>
      </c>
      <c r="E35" s="16" t="s">
        <v>142</v>
      </c>
      <c r="F35" s="16" t="s">
        <v>159</v>
      </c>
      <c r="G35" s="17">
        <v>40864</v>
      </c>
      <c r="H35" s="17">
        <v>41130</v>
      </c>
      <c r="I35" s="16">
        <v>11.576265277342831</v>
      </c>
      <c r="J35" s="26"/>
      <c r="K35" s="26"/>
      <c r="L35" s="26">
        <v>15</v>
      </c>
      <c r="M35" s="16"/>
      <c r="N35" s="16"/>
      <c r="O35" s="16"/>
      <c r="P35" s="16"/>
    </row>
    <row r="36" spans="1:16" x14ac:dyDescent="0.25">
      <c r="A36" s="1" t="s">
        <v>41</v>
      </c>
      <c r="B36" s="1" t="s">
        <v>6</v>
      </c>
      <c r="C36" s="2">
        <v>341763</v>
      </c>
      <c r="D36" s="2">
        <v>674793</v>
      </c>
      <c r="E36" s="2" t="s">
        <v>164</v>
      </c>
      <c r="F36" s="2" t="s">
        <v>159</v>
      </c>
      <c r="G36" s="8">
        <v>42517</v>
      </c>
      <c r="H36" s="8">
        <v>42704</v>
      </c>
      <c r="I36" s="2">
        <v>11.49665070171574</v>
      </c>
    </row>
    <row r="37" spans="1:16" x14ac:dyDescent="0.25">
      <c r="A37" s="18" t="s">
        <v>44</v>
      </c>
      <c r="B37" s="18" t="s">
        <v>199</v>
      </c>
      <c r="C37" s="19"/>
      <c r="D37" s="19"/>
      <c r="E37" s="19"/>
      <c r="F37" s="19"/>
      <c r="G37" s="20">
        <v>43556</v>
      </c>
      <c r="H37" s="20"/>
      <c r="I37" s="19">
        <v>16.8</v>
      </c>
      <c r="J37" s="21"/>
      <c r="K37" s="21"/>
      <c r="L37" s="21"/>
      <c r="M37" s="19"/>
      <c r="N37" s="19"/>
      <c r="O37" s="19"/>
      <c r="P37" s="19" t="s">
        <v>200</v>
      </c>
    </row>
    <row r="38" spans="1:16" x14ac:dyDescent="0.25">
      <c r="A38" s="15" t="s">
        <v>44</v>
      </c>
      <c r="B38" s="15" t="s">
        <v>45</v>
      </c>
      <c r="C38" s="16">
        <v>434655</v>
      </c>
      <c r="D38" s="16">
        <v>562252</v>
      </c>
      <c r="E38" s="16" t="s">
        <v>148</v>
      </c>
      <c r="F38" s="16" t="s">
        <v>163</v>
      </c>
      <c r="G38" s="17">
        <v>42592.625</v>
      </c>
      <c r="H38" s="17">
        <v>43668.083391377317</v>
      </c>
      <c r="I38" s="16">
        <v>14.6</v>
      </c>
      <c r="J38" s="26"/>
      <c r="K38" s="26">
        <v>-28</v>
      </c>
      <c r="L38" s="26">
        <v>57</v>
      </c>
      <c r="M38" s="16"/>
      <c r="N38" s="16"/>
      <c r="O38" s="16"/>
      <c r="P38" s="16" t="s">
        <v>198</v>
      </c>
    </row>
    <row r="39" spans="1:16" x14ac:dyDescent="0.25">
      <c r="A39" s="1" t="s">
        <v>46</v>
      </c>
      <c r="B39" s="1" t="s">
        <v>30</v>
      </c>
      <c r="C39" s="2">
        <v>437600</v>
      </c>
      <c r="D39" s="2">
        <v>370900</v>
      </c>
      <c r="E39" s="2" t="s">
        <v>30</v>
      </c>
      <c r="F39" s="2" t="s">
        <v>146</v>
      </c>
      <c r="G39" s="8">
        <v>39969</v>
      </c>
      <c r="H39" s="8">
        <v>43621</v>
      </c>
      <c r="I39" s="2">
        <v>11.6</v>
      </c>
    </row>
    <row r="40" spans="1:16" x14ac:dyDescent="0.25">
      <c r="A40" s="1" t="s">
        <v>47</v>
      </c>
      <c r="B40" s="1" t="s">
        <v>48</v>
      </c>
      <c r="C40" s="2">
        <v>374828</v>
      </c>
      <c r="D40" s="2">
        <v>400544</v>
      </c>
      <c r="E40" s="2" t="s">
        <v>164</v>
      </c>
      <c r="F40" s="2" t="s">
        <v>159</v>
      </c>
      <c r="G40" s="8">
        <v>40793</v>
      </c>
      <c r="H40" s="8">
        <v>40793</v>
      </c>
      <c r="I40" s="2">
        <v>12.06</v>
      </c>
    </row>
    <row r="41" spans="1:16" x14ac:dyDescent="0.25">
      <c r="A41" s="1" t="s">
        <v>47</v>
      </c>
      <c r="B41" s="1" t="s">
        <v>49</v>
      </c>
      <c r="C41" s="2">
        <v>374828</v>
      </c>
      <c r="D41" s="2">
        <v>400544</v>
      </c>
      <c r="E41" s="2" t="s">
        <v>164</v>
      </c>
      <c r="F41" s="2" t="s">
        <v>159</v>
      </c>
      <c r="G41" s="8">
        <v>40793</v>
      </c>
      <c r="H41" s="8">
        <v>40793</v>
      </c>
      <c r="I41" s="2">
        <v>11.98</v>
      </c>
    </row>
    <row r="42" spans="1:16" x14ac:dyDescent="0.25">
      <c r="A42" s="1" t="s">
        <v>50</v>
      </c>
      <c r="B42" s="1" t="s">
        <v>30</v>
      </c>
      <c r="C42" s="2">
        <v>386895</v>
      </c>
      <c r="D42" s="2">
        <v>424387</v>
      </c>
      <c r="E42" s="2" t="s">
        <v>30</v>
      </c>
      <c r="F42" s="2" t="s">
        <v>146</v>
      </c>
      <c r="G42" s="8">
        <v>39344</v>
      </c>
      <c r="H42" s="8">
        <v>39344</v>
      </c>
      <c r="I42" s="2">
        <v>10</v>
      </c>
      <c r="J42" s="3">
        <v>0.5</v>
      </c>
    </row>
    <row r="43" spans="1:16" x14ac:dyDescent="0.25">
      <c r="A43" s="1" t="s">
        <v>51</v>
      </c>
      <c r="B43" s="1" t="s">
        <v>52</v>
      </c>
      <c r="C43" s="2">
        <v>419532</v>
      </c>
      <c r="D43" s="2">
        <v>529584</v>
      </c>
      <c r="E43" s="2" t="s">
        <v>30</v>
      </c>
      <c r="F43" s="2" t="s">
        <v>146</v>
      </c>
      <c r="G43" s="8">
        <v>1995</v>
      </c>
      <c r="H43" s="8">
        <v>1995</v>
      </c>
      <c r="I43" s="2">
        <v>10.9</v>
      </c>
      <c r="J43" s="3">
        <v>140</v>
      </c>
    </row>
    <row r="44" spans="1:16" x14ac:dyDescent="0.25">
      <c r="A44" s="1" t="s">
        <v>53</v>
      </c>
      <c r="B44" s="1" t="s">
        <v>54</v>
      </c>
      <c r="C44" s="2">
        <v>424464</v>
      </c>
      <c r="D44" s="2">
        <v>601079</v>
      </c>
      <c r="E44" s="2" t="s">
        <v>54</v>
      </c>
      <c r="F44" s="2" t="s">
        <v>151</v>
      </c>
      <c r="G44" s="8">
        <v>43266</v>
      </c>
      <c r="H44" s="8">
        <v>43476</v>
      </c>
      <c r="I44" s="2">
        <v>11.074996457826632</v>
      </c>
    </row>
    <row r="45" spans="1:16" x14ac:dyDescent="0.25">
      <c r="A45" s="1" t="s">
        <v>55</v>
      </c>
      <c r="B45" s="1" t="s">
        <v>54</v>
      </c>
      <c r="C45" s="2">
        <v>427952</v>
      </c>
      <c r="D45" s="2">
        <v>319076</v>
      </c>
      <c r="E45" s="2" t="s">
        <v>54</v>
      </c>
      <c r="F45" s="2" t="s">
        <v>165</v>
      </c>
      <c r="G45" s="8">
        <v>40172</v>
      </c>
      <c r="H45" s="8">
        <v>40206</v>
      </c>
      <c r="I45" s="2">
        <v>12.48</v>
      </c>
    </row>
    <row r="46" spans="1:16" x14ac:dyDescent="0.25">
      <c r="A46" s="1" t="s">
        <v>56</v>
      </c>
      <c r="B46" s="1" t="s">
        <v>30</v>
      </c>
      <c r="C46" s="2">
        <v>262785</v>
      </c>
      <c r="D46" s="2">
        <v>623410</v>
      </c>
      <c r="E46" s="2" t="s">
        <v>30</v>
      </c>
      <c r="F46" s="2" t="s">
        <v>146</v>
      </c>
      <c r="G46" s="8">
        <v>1995</v>
      </c>
      <c r="H46" s="8">
        <v>1995</v>
      </c>
      <c r="I46" s="2">
        <v>17.899999999999999</v>
      </c>
      <c r="J46" s="3">
        <v>0.09</v>
      </c>
    </row>
    <row r="47" spans="1:16" x14ac:dyDescent="0.25">
      <c r="A47" s="1" t="s">
        <v>57</v>
      </c>
      <c r="B47" s="1" t="s">
        <v>17</v>
      </c>
      <c r="C47" s="2">
        <v>334610</v>
      </c>
      <c r="D47" s="2">
        <v>699140</v>
      </c>
      <c r="E47" s="2" t="s">
        <v>148</v>
      </c>
      <c r="F47" s="2" t="s">
        <v>163</v>
      </c>
      <c r="I47" s="2">
        <v>11.3</v>
      </c>
      <c r="K47" s="3">
        <v>8.3000000000000007</v>
      </c>
      <c r="L47" s="3">
        <v>33.6</v>
      </c>
    </row>
    <row r="48" spans="1:16" x14ac:dyDescent="0.25">
      <c r="A48" s="1" t="s">
        <v>58</v>
      </c>
      <c r="B48" s="1" t="s">
        <v>6</v>
      </c>
      <c r="C48" s="2">
        <v>403552</v>
      </c>
      <c r="D48" s="2">
        <v>312589</v>
      </c>
      <c r="E48" s="2" t="s">
        <v>54</v>
      </c>
      <c r="F48" s="2" t="s">
        <v>159</v>
      </c>
      <c r="G48" s="8">
        <v>42514</v>
      </c>
      <c r="H48" s="8">
        <v>42651</v>
      </c>
      <c r="I48" s="2">
        <v>15.671854433909649</v>
      </c>
    </row>
    <row r="49" spans="1:17" x14ac:dyDescent="0.25">
      <c r="A49" s="1" t="s">
        <v>58</v>
      </c>
      <c r="B49" s="1" t="s">
        <v>59</v>
      </c>
      <c r="C49" s="2">
        <v>403552</v>
      </c>
      <c r="D49" s="2">
        <v>312589</v>
      </c>
      <c r="E49" s="2" t="s">
        <v>142</v>
      </c>
      <c r="F49" s="2" t="s">
        <v>166</v>
      </c>
      <c r="G49" s="8">
        <v>43000</v>
      </c>
      <c r="H49" s="8">
        <v>43688</v>
      </c>
      <c r="I49" s="2">
        <v>17.066952628326082</v>
      </c>
    </row>
    <row r="50" spans="1:17" x14ac:dyDescent="0.25">
      <c r="A50" s="1" t="s">
        <v>60</v>
      </c>
      <c r="B50" s="1" t="s">
        <v>61</v>
      </c>
      <c r="C50" s="2">
        <v>424864</v>
      </c>
      <c r="D50" s="2">
        <v>416190</v>
      </c>
      <c r="E50" s="2" t="s">
        <v>167</v>
      </c>
      <c r="F50" s="2" t="s">
        <v>146</v>
      </c>
      <c r="G50" s="8">
        <v>2009</v>
      </c>
      <c r="H50" s="8">
        <v>2009</v>
      </c>
      <c r="I50" s="2">
        <v>14.2</v>
      </c>
      <c r="J50" s="3">
        <v>76</v>
      </c>
    </row>
    <row r="51" spans="1:17" x14ac:dyDescent="0.25">
      <c r="A51" s="1" t="s">
        <v>62</v>
      </c>
      <c r="B51" s="1" t="s">
        <v>63</v>
      </c>
      <c r="C51" s="2">
        <v>471140</v>
      </c>
      <c r="D51" s="2">
        <v>519215</v>
      </c>
      <c r="E51" s="2" t="s">
        <v>70</v>
      </c>
      <c r="F51" s="2" t="s">
        <v>146</v>
      </c>
      <c r="G51" s="8">
        <v>40091</v>
      </c>
      <c r="H51" s="8">
        <v>40091</v>
      </c>
      <c r="I51" s="2">
        <v>14.7</v>
      </c>
      <c r="J51" s="3">
        <v>20</v>
      </c>
    </row>
    <row r="52" spans="1:17" x14ac:dyDescent="0.25">
      <c r="A52" s="1" t="s">
        <v>64</v>
      </c>
      <c r="B52" s="1" t="s">
        <v>65</v>
      </c>
      <c r="C52" s="2">
        <v>389162</v>
      </c>
      <c r="D52" s="2">
        <v>425881</v>
      </c>
      <c r="E52" s="2" t="s">
        <v>168</v>
      </c>
      <c r="F52" s="2" t="s">
        <v>146</v>
      </c>
      <c r="G52" s="8">
        <v>39757</v>
      </c>
      <c r="H52" s="8">
        <v>39757</v>
      </c>
      <c r="I52" s="2">
        <v>9.8000000000000007</v>
      </c>
      <c r="J52" s="3">
        <v>3.72</v>
      </c>
    </row>
    <row r="53" spans="1:17" x14ac:dyDescent="0.25">
      <c r="A53" s="1" t="s">
        <v>66</v>
      </c>
      <c r="B53" s="1" t="s">
        <v>30</v>
      </c>
      <c r="C53" s="2">
        <v>257424</v>
      </c>
      <c r="D53" s="2">
        <v>614414</v>
      </c>
      <c r="E53" s="2" t="s">
        <v>30</v>
      </c>
      <c r="F53" s="2" t="s">
        <v>146</v>
      </c>
      <c r="G53" s="8">
        <v>38961</v>
      </c>
      <c r="H53" s="8">
        <v>38961</v>
      </c>
      <c r="I53" s="2">
        <v>11.8</v>
      </c>
    </row>
    <row r="54" spans="1:17" x14ac:dyDescent="0.25">
      <c r="A54" s="1" t="s">
        <v>187</v>
      </c>
      <c r="I54" s="2">
        <v>12</v>
      </c>
      <c r="J54" s="3">
        <v>18.5</v>
      </c>
    </row>
    <row r="55" spans="1:17" x14ac:dyDescent="0.25">
      <c r="A55" s="1" t="s">
        <v>67</v>
      </c>
      <c r="B55" s="1" t="s">
        <v>68</v>
      </c>
      <c r="C55" s="2">
        <v>299056</v>
      </c>
      <c r="D55" s="2">
        <v>662874</v>
      </c>
      <c r="E55" s="2" t="s">
        <v>164</v>
      </c>
      <c r="F55" s="2" t="s">
        <v>159</v>
      </c>
      <c r="G55" s="8">
        <v>40744</v>
      </c>
      <c r="H55" s="8">
        <v>40744</v>
      </c>
      <c r="I55" s="2">
        <v>11.02</v>
      </c>
    </row>
    <row r="56" spans="1:17" x14ac:dyDescent="0.25">
      <c r="A56" s="18" t="s">
        <v>69</v>
      </c>
      <c r="B56" s="18" t="s">
        <v>70</v>
      </c>
      <c r="C56" s="19">
        <v>443580</v>
      </c>
      <c r="D56" s="19">
        <v>547810</v>
      </c>
      <c r="E56" s="19" t="s">
        <v>70</v>
      </c>
      <c r="F56" s="19" t="s">
        <v>169</v>
      </c>
      <c r="G56" s="20">
        <v>2000</v>
      </c>
      <c r="H56" s="20">
        <v>2000</v>
      </c>
      <c r="I56" s="19">
        <v>16.7</v>
      </c>
      <c r="J56" s="21"/>
      <c r="K56" s="21"/>
      <c r="L56" s="21"/>
      <c r="M56" s="19"/>
      <c r="N56" s="19"/>
      <c r="O56" s="19"/>
      <c r="P56" s="19" t="s">
        <v>201</v>
      </c>
    </row>
    <row r="57" spans="1:17" x14ac:dyDescent="0.25">
      <c r="A57" s="18" t="s">
        <v>69</v>
      </c>
      <c r="B57" s="18" t="s">
        <v>70</v>
      </c>
      <c r="C57" s="19">
        <v>443580</v>
      </c>
      <c r="D57" s="19">
        <v>547810</v>
      </c>
      <c r="E57" s="19" t="s">
        <v>70</v>
      </c>
      <c r="F57" s="19" t="s">
        <v>170</v>
      </c>
      <c r="G57" s="20">
        <v>2005</v>
      </c>
      <c r="H57" s="20">
        <v>2005</v>
      </c>
      <c r="I57" s="19">
        <v>16</v>
      </c>
      <c r="J57" s="21"/>
      <c r="K57" s="21"/>
      <c r="L57" s="21"/>
      <c r="M57" s="19"/>
      <c r="N57" s="19"/>
      <c r="O57" s="19"/>
      <c r="P57" s="19" t="s">
        <v>201</v>
      </c>
    </row>
    <row r="58" spans="1:17" x14ac:dyDescent="0.25">
      <c r="A58" s="18" t="s">
        <v>69</v>
      </c>
      <c r="B58" s="18" t="s">
        <v>70</v>
      </c>
      <c r="C58" s="19">
        <v>443580</v>
      </c>
      <c r="D58" s="19">
        <v>547810</v>
      </c>
      <c r="E58" s="19" t="s">
        <v>70</v>
      </c>
      <c r="F58" s="19" t="s">
        <v>171</v>
      </c>
      <c r="G58" s="20">
        <v>2004</v>
      </c>
      <c r="H58" s="20">
        <v>2004</v>
      </c>
      <c r="I58" s="19">
        <v>16</v>
      </c>
      <c r="J58" s="21"/>
      <c r="K58" s="21"/>
      <c r="L58" s="21"/>
      <c r="M58" s="19"/>
      <c r="N58" s="19"/>
      <c r="O58" s="19"/>
      <c r="P58" s="19" t="s">
        <v>201</v>
      </c>
    </row>
    <row r="59" spans="1:17" x14ac:dyDescent="0.25">
      <c r="A59" s="18" t="s">
        <v>69</v>
      </c>
      <c r="B59" s="18" t="s">
        <v>70</v>
      </c>
      <c r="C59" s="19">
        <v>443580</v>
      </c>
      <c r="D59" s="19">
        <v>547810</v>
      </c>
      <c r="E59" s="19" t="s">
        <v>70</v>
      </c>
      <c r="F59" s="19" t="s">
        <v>172</v>
      </c>
      <c r="G59" s="20">
        <v>2006</v>
      </c>
      <c r="H59" s="20">
        <v>2006</v>
      </c>
      <c r="I59" s="19">
        <v>16</v>
      </c>
      <c r="J59" s="21"/>
      <c r="K59" s="21"/>
      <c r="L59" s="21"/>
      <c r="M59" s="19"/>
      <c r="N59" s="19"/>
      <c r="O59" s="19"/>
      <c r="P59" s="19" t="s">
        <v>201</v>
      </c>
    </row>
    <row r="60" spans="1:17" x14ac:dyDescent="0.25">
      <c r="A60" s="18" t="s">
        <v>69</v>
      </c>
      <c r="B60" s="18" t="s">
        <v>70</v>
      </c>
      <c r="C60" s="19">
        <v>443580</v>
      </c>
      <c r="D60" s="19">
        <v>547810</v>
      </c>
      <c r="E60" s="19" t="s">
        <v>70</v>
      </c>
      <c r="F60" s="19" t="s">
        <v>173</v>
      </c>
      <c r="G60" s="20">
        <v>2003</v>
      </c>
      <c r="H60" s="20">
        <v>2003</v>
      </c>
      <c r="I60" s="19">
        <v>16</v>
      </c>
      <c r="J60" s="21"/>
      <c r="K60" s="21"/>
      <c r="L60" s="21"/>
      <c r="M60" s="19"/>
      <c r="N60" s="19"/>
      <c r="O60" s="19"/>
      <c r="P60" s="19" t="s">
        <v>201</v>
      </c>
    </row>
    <row r="61" spans="1:17" x14ac:dyDescent="0.25">
      <c r="A61" s="18" t="s">
        <v>69</v>
      </c>
      <c r="B61" s="18" t="s">
        <v>70</v>
      </c>
      <c r="C61" s="19">
        <v>443580</v>
      </c>
      <c r="D61" s="19">
        <v>547810</v>
      </c>
      <c r="E61" s="19" t="s">
        <v>70</v>
      </c>
      <c r="F61" s="19" t="s">
        <v>174</v>
      </c>
      <c r="G61" s="20">
        <v>2008</v>
      </c>
      <c r="H61" s="20">
        <v>2008</v>
      </c>
      <c r="I61" s="19">
        <v>15.9</v>
      </c>
      <c r="J61" s="21"/>
      <c r="K61" s="21"/>
      <c r="L61" s="21"/>
      <c r="M61" s="19"/>
      <c r="N61" s="19"/>
      <c r="O61" s="19"/>
      <c r="P61" s="19" t="s">
        <v>201</v>
      </c>
    </row>
    <row r="62" spans="1:17" x14ac:dyDescent="0.25">
      <c r="A62" s="15" t="s">
        <v>69</v>
      </c>
      <c r="B62" s="15" t="s">
        <v>193</v>
      </c>
      <c r="C62" s="16"/>
      <c r="D62" s="16"/>
      <c r="E62" s="16"/>
      <c r="F62" s="16"/>
      <c r="G62" s="17">
        <v>42635</v>
      </c>
      <c r="H62" s="17"/>
      <c r="I62" s="16">
        <v>19</v>
      </c>
      <c r="J62" s="26"/>
      <c r="K62" s="26">
        <v>-18</v>
      </c>
      <c r="L62" s="26">
        <f>O62-K62</f>
        <v>50.82</v>
      </c>
      <c r="M62" s="16"/>
      <c r="N62" s="16"/>
      <c r="O62" s="16">
        <v>32.82</v>
      </c>
      <c r="P62" s="16"/>
    </row>
    <row r="63" spans="1:17" x14ac:dyDescent="0.25">
      <c r="A63" s="1" t="s">
        <v>71</v>
      </c>
      <c r="B63" s="1" t="s">
        <v>72</v>
      </c>
      <c r="C63" s="2">
        <v>286721</v>
      </c>
      <c r="D63" s="2">
        <v>635603</v>
      </c>
      <c r="E63" s="2" t="s">
        <v>30</v>
      </c>
      <c r="F63" s="2" t="s">
        <v>159</v>
      </c>
      <c r="G63" s="8">
        <v>42635</v>
      </c>
      <c r="H63" s="8">
        <v>43042</v>
      </c>
      <c r="I63" s="2">
        <v>10.350007655724754</v>
      </c>
    </row>
    <row r="64" spans="1:17" x14ac:dyDescent="0.25">
      <c r="A64" s="18" t="s">
        <v>203</v>
      </c>
      <c r="B64" s="18"/>
      <c r="C64" s="19"/>
      <c r="D64" s="19"/>
      <c r="E64" s="19"/>
      <c r="F64" s="19" t="s">
        <v>169</v>
      </c>
      <c r="G64" s="20"/>
      <c r="H64" s="20"/>
      <c r="I64" s="19">
        <v>17.7</v>
      </c>
      <c r="J64" s="21"/>
      <c r="K64" s="21"/>
      <c r="L64" s="21"/>
      <c r="M64" s="19"/>
      <c r="N64" s="19"/>
      <c r="O64" s="19"/>
      <c r="P64" s="19" t="s">
        <v>201</v>
      </c>
      <c r="Q64" s="2" t="s">
        <v>204</v>
      </c>
    </row>
    <row r="65" spans="1:16" x14ac:dyDescent="0.25">
      <c r="A65" s="18" t="s">
        <v>203</v>
      </c>
      <c r="B65" s="18"/>
      <c r="C65" s="19"/>
      <c r="D65" s="19"/>
      <c r="E65" s="19"/>
      <c r="F65" s="19" t="s">
        <v>170</v>
      </c>
      <c r="G65" s="20"/>
      <c r="H65" s="20"/>
      <c r="I65" s="19">
        <v>17.7</v>
      </c>
      <c r="J65" s="21"/>
      <c r="K65" s="21"/>
      <c r="L65" s="21"/>
      <c r="M65" s="19"/>
      <c r="N65" s="19"/>
      <c r="O65" s="19"/>
      <c r="P65" s="19" t="s">
        <v>201</v>
      </c>
    </row>
    <row r="66" spans="1:16" x14ac:dyDescent="0.25">
      <c r="A66" s="18" t="s">
        <v>203</v>
      </c>
      <c r="B66" s="18"/>
      <c r="C66" s="19"/>
      <c r="D66" s="19"/>
      <c r="E66" s="19"/>
      <c r="F66" s="19" t="s">
        <v>172</v>
      </c>
      <c r="G66" s="20"/>
      <c r="H66" s="20"/>
      <c r="I66" s="19">
        <v>17.7</v>
      </c>
      <c r="J66" s="21"/>
      <c r="K66" s="21"/>
      <c r="L66" s="21"/>
      <c r="M66" s="19"/>
      <c r="N66" s="19"/>
      <c r="O66" s="19"/>
      <c r="P66" s="19" t="s">
        <v>201</v>
      </c>
    </row>
    <row r="67" spans="1:16" x14ac:dyDescent="0.25">
      <c r="A67" s="18" t="s">
        <v>203</v>
      </c>
      <c r="B67" s="18"/>
      <c r="C67" s="19"/>
      <c r="D67" s="19"/>
      <c r="E67" s="19"/>
      <c r="F67" s="19" t="s">
        <v>174</v>
      </c>
      <c r="G67" s="20"/>
      <c r="H67" s="20"/>
      <c r="I67" s="19">
        <v>17.7</v>
      </c>
      <c r="J67" s="21"/>
      <c r="K67" s="21"/>
      <c r="L67" s="21"/>
      <c r="M67" s="19"/>
      <c r="N67" s="19"/>
      <c r="O67" s="19"/>
      <c r="P67" s="19" t="s">
        <v>201</v>
      </c>
    </row>
    <row r="68" spans="1:16" x14ac:dyDescent="0.25">
      <c r="A68" s="15" t="s">
        <v>203</v>
      </c>
      <c r="B68" s="15"/>
      <c r="C68" s="16"/>
      <c r="D68" s="16"/>
      <c r="E68" s="16"/>
      <c r="F68" s="16"/>
      <c r="G68" s="17"/>
      <c r="H68" s="17"/>
      <c r="I68" s="16">
        <v>12</v>
      </c>
      <c r="J68" s="26"/>
      <c r="K68" s="26">
        <v>-10</v>
      </c>
      <c r="L68" s="26">
        <v>70</v>
      </c>
      <c r="M68" s="16"/>
      <c r="N68" s="16"/>
      <c r="O68" s="16"/>
      <c r="P68" s="16"/>
    </row>
    <row r="69" spans="1:16" x14ac:dyDescent="0.25">
      <c r="A69" s="15" t="s">
        <v>73</v>
      </c>
      <c r="B69" s="15" t="s">
        <v>193</v>
      </c>
      <c r="C69" s="16"/>
      <c r="D69" s="16"/>
      <c r="E69" s="16"/>
      <c r="F69" s="16"/>
      <c r="G69" s="17">
        <v>43435</v>
      </c>
      <c r="H69" s="17"/>
      <c r="I69" s="16">
        <v>10</v>
      </c>
      <c r="J69" s="26"/>
      <c r="K69" s="26">
        <v>39</v>
      </c>
      <c r="L69" s="26">
        <v>55</v>
      </c>
      <c r="M69" s="16"/>
      <c r="N69" s="16"/>
      <c r="O69" s="16"/>
      <c r="P69" s="16"/>
    </row>
    <row r="70" spans="1:16" x14ac:dyDescent="0.25">
      <c r="A70" s="18" t="s">
        <v>194</v>
      </c>
      <c r="B70" s="18"/>
      <c r="C70" s="19"/>
      <c r="D70" s="19"/>
      <c r="E70" s="19" t="s">
        <v>70</v>
      </c>
      <c r="F70" s="19" t="s">
        <v>192</v>
      </c>
      <c r="G70" s="20"/>
      <c r="H70" s="20"/>
      <c r="I70" s="19">
        <v>13</v>
      </c>
      <c r="J70" s="21"/>
      <c r="K70" s="21"/>
      <c r="L70" s="21"/>
      <c r="M70" s="19"/>
      <c r="N70" s="19"/>
      <c r="O70" s="19"/>
      <c r="P70" s="19" t="s">
        <v>195</v>
      </c>
    </row>
    <row r="71" spans="1:16" x14ac:dyDescent="0.25">
      <c r="A71" s="18" t="s">
        <v>73</v>
      </c>
      <c r="B71" s="18" t="s">
        <v>74</v>
      </c>
      <c r="C71" s="19">
        <v>334193</v>
      </c>
      <c r="D71" s="19">
        <v>665977</v>
      </c>
      <c r="E71" s="19" t="s">
        <v>148</v>
      </c>
      <c r="F71" s="19" t="s">
        <v>156</v>
      </c>
      <c r="G71" s="20">
        <v>43657</v>
      </c>
      <c r="H71" s="20">
        <v>43657</v>
      </c>
      <c r="I71" s="19">
        <v>10</v>
      </c>
      <c r="J71" s="21"/>
      <c r="K71" s="21"/>
      <c r="L71" s="21"/>
      <c r="M71" s="19"/>
      <c r="N71" s="19"/>
      <c r="O71" s="19"/>
      <c r="P71" s="19" t="s">
        <v>195</v>
      </c>
    </row>
    <row r="72" spans="1:16" x14ac:dyDescent="0.25">
      <c r="A72" s="1" t="s">
        <v>75</v>
      </c>
      <c r="B72" s="1" t="s">
        <v>30</v>
      </c>
      <c r="E72" s="2" t="s">
        <v>30</v>
      </c>
      <c r="F72" s="2" t="s">
        <v>146</v>
      </c>
      <c r="G72" s="8">
        <v>34889</v>
      </c>
      <c r="H72" s="8">
        <v>34889</v>
      </c>
      <c r="I72" s="2">
        <v>13.8</v>
      </c>
    </row>
    <row r="73" spans="1:16" x14ac:dyDescent="0.25">
      <c r="A73" s="1" t="s">
        <v>76</v>
      </c>
      <c r="B73" s="1" t="s">
        <v>30</v>
      </c>
      <c r="C73" s="2">
        <v>314815</v>
      </c>
      <c r="D73" s="2">
        <v>685510</v>
      </c>
      <c r="E73" s="2" t="s">
        <v>30</v>
      </c>
      <c r="F73" s="2" t="s">
        <v>154</v>
      </c>
      <c r="G73" s="8">
        <v>42471</v>
      </c>
      <c r="H73" s="8">
        <v>43320</v>
      </c>
      <c r="I73" s="2">
        <v>10.879843980386513</v>
      </c>
    </row>
    <row r="74" spans="1:16" x14ac:dyDescent="0.25">
      <c r="A74" s="1" t="s">
        <v>77</v>
      </c>
      <c r="B74" s="1" t="s">
        <v>6</v>
      </c>
      <c r="C74" s="2">
        <v>330940</v>
      </c>
      <c r="D74" s="2">
        <v>694010</v>
      </c>
      <c r="E74" s="2" t="s">
        <v>147</v>
      </c>
      <c r="F74" s="2" t="s">
        <v>153</v>
      </c>
      <c r="G74" s="8">
        <v>42662</v>
      </c>
      <c r="H74" s="8">
        <v>43626.416666666664</v>
      </c>
      <c r="I74" s="2">
        <v>11.21</v>
      </c>
      <c r="J74" s="3">
        <v>180</v>
      </c>
      <c r="L74" s="3" t="s">
        <v>184</v>
      </c>
    </row>
    <row r="75" spans="1:16" x14ac:dyDescent="0.25">
      <c r="A75" s="15" t="s">
        <v>77</v>
      </c>
      <c r="B75" s="15" t="s">
        <v>70</v>
      </c>
      <c r="C75" s="16">
        <v>330986</v>
      </c>
      <c r="D75" s="16">
        <v>693887</v>
      </c>
      <c r="E75" s="16" t="s">
        <v>142</v>
      </c>
      <c r="F75" s="16" t="s">
        <v>166</v>
      </c>
      <c r="G75" s="17">
        <v>42601</v>
      </c>
      <c r="H75" s="17">
        <v>43304</v>
      </c>
      <c r="I75" s="16">
        <v>14.17964959082865</v>
      </c>
      <c r="J75" s="26"/>
      <c r="K75" s="26">
        <v>1</v>
      </c>
      <c r="L75" s="26">
        <v>47</v>
      </c>
      <c r="M75" s="16"/>
      <c r="N75" s="16"/>
      <c r="O75" s="16"/>
      <c r="P75" s="16"/>
    </row>
    <row r="76" spans="1:16" x14ac:dyDescent="0.25">
      <c r="A76" s="18" t="s">
        <v>77</v>
      </c>
      <c r="B76" s="18" t="s">
        <v>81</v>
      </c>
      <c r="C76" s="19"/>
      <c r="D76" s="19"/>
      <c r="E76" s="19"/>
      <c r="F76" s="19"/>
      <c r="G76" s="20">
        <v>40909</v>
      </c>
      <c r="H76" s="20"/>
      <c r="I76" s="19">
        <v>15</v>
      </c>
      <c r="J76" s="21"/>
      <c r="K76" s="21"/>
      <c r="L76" s="21"/>
      <c r="M76" s="19"/>
      <c r="N76" s="19"/>
      <c r="O76" s="19"/>
      <c r="P76" s="19" t="s">
        <v>208</v>
      </c>
    </row>
    <row r="77" spans="1:16" x14ac:dyDescent="0.25">
      <c r="A77" s="1" t="s">
        <v>78</v>
      </c>
      <c r="B77" s="1" t="s">
        <v>30</v>
      </c>
      <c r="C77" s="2">
        <v>234520</v>
      </c>
      <c r="D77" s="2">
        <v>627652</v>
      </c>
      <c r="E77" s="2" t="s">
        <v>155</v>
      </c>
      <c r="F77" s="2" t="s">
        <v>146</v>
      </c>
      <c r="G77" s="8">
        <v>38960</v>
      </c>
      <c r="H77" s="8">
        <v>38960</v>
      </c>
      <c r="I77" s="2">
        <v>10.4</v>
      </c>
    </row>
    <row r="78" spans="1:16" x14ac:dyDescent="0.25">
      <c r="A78" s="1" t="s">
        <v>79</v>
      </c>
      <c r="B78" s="1" t="s">
        <v>70</v>
      </c>
      <c r="C78" s="2">
        <v>321223</v>
      </c>
      <c r="D78" s="2">
        <v>197453</v>
      </c>
      <c r="E78" s="2" t="s">
        <v>70</v>
      </c>
      <c r="F78" s="2" t="s">
        <v>143</v>
      </c>
      <c r="G78" s="8">
        <v>39875</v>
      </c>
      <c r="H78" s="8">
        <v>40296</v>
      </c>
      <c r="I78" s="2">
        <v>12.94</v>
      </c>
      <c r="J78" s="3">
        <v>47.06</v>
      </c>
    </row>
    <row r="79" spans="1:16" x14ac:dyDescent="0.25">
      <c r="A79" s="1" t="s">
        <v>209</v>
      </c>
      <c r="B79" s="1" t="s">
        <v>193</v>
      </c>
      <c r="I79" s="2">
        <v>10</v>
      </c>
    </row>
    <row r="80" spans="1:16" x14ac:dyDescent="0.25">
      <c r="A80" s="15" t="s">
        <v>210</v>
      </c>
      <c r="B80" s="15"/>
      <c r="C80" s="16"/>
      <c r="D80" s="16"/>
      <c r="E80" s="16"/>
      <c r="F80" s="16"/>
      <c r="G80" s="17"/>
      <c r="H80" s="17"/>
      <c r="I80" s="16">
        <v>10.199999999999999</v>
      </c>
      <c r="J80" s="26"/>
      <c r="K80" s="26">
        <v>3.3</v>
      </c>
      <c r="L80" s="26">
        <f>O80-K80</f>
        <v>6.6800000000000006</v>
      </c>
      <c r="M80" s="16"/>
      <c r="N80" s="16">
        <v>-0.71</v>
      </c>
      <c r="O80" s="16">
        <v>9.98</v>
      </c>
      <c r="P80" s="16"/>
    </row>
    <row r="81" spans="1:16" x14ac:dyDescent="0.25">
      <c r="A81" s="1" t="s">
        <v>80</v>
      </c>
      <c r="B81" s="1" t="s">
        <v>81</v>
      </c>
      <c r="C81" s="2">
        <v>443399</v>
      </c>
      <c r="D81" s="2">
        <v>375377</v>
      </c>
      <c r="E81" s="2" t="s">
        <v>70</v>
      </c>
      <c r="F81" s="2" t="s">
        <v>175</v>
      </c>
      <c r="G81" s="8">
        <v>42872</v>
      </c>
      <c r="H81" s="8">
        <v>42872</v>
      </c>
      <c r="I81" s="2">
        <v>14.35</v>
      </c>
    </row>
    <row r="82" spans="1:16" x14ac:dyDescent="0.25">
      <c r="A82" s="18" t="s">
        <v>202</v>
      </c>
      <c r="B82" s="18"/>
      <c r="C82" s="19"/>
      <c r="D82" s="19"/>
      <c r="E82" s="19"/>
      <c r="F82" s="19" t="s">
        <v>169</v>
      </c>
      <c r="G82" s="20"/>
      <c r="H82" s="20"/>
      <c r="I82" s="19">
        <v>17.600000000000001</v>
      </c>
      <c r="J82" s="21"/>
      <c r="K82" s="21"/>
      <c r="L82" s="21"/>
      <c r="M82" s="19"/>
      <c r="N82" s="19"/>
      <c r="O82" s="19"/>
      <c r="P82" s="19" t="s">
        <v>201</v>
      </c>
    </row>
    <row r="83" spans="1:16" x14ac:dyDescent="0.25">
      <c r="A83" s="18" t="s">
        <v>202</v>
      </c>
      <c r="B83" s="18"/>
      <c r="C83" s="19"/>
      <c r="D83" s="19"/>
      <c r="E83" s="19"/>
      <c r="F83" s="19" t="s">
        <v>173</v>
      </c>
      <c r="G83" s="20"/>
      <c r="H83" s="20"/>
      <c r="I83" s="19">
        <v>17.600000000000001</v>
      </c>
      <c r="J83" s="21"/>
      <c r="K83" s="21"/>
      <c r="L83" s="21"/>
      <c r="M83" s="19"/>
      <c r="N83" s="19"/>
      <c r="O83" s="19"/>
      <c r="P83" s="19" t="s">
        <v>201</v>
      </c>
    </row>
    <row r="84" spans="1:16" x14ac:dyDescent="0.25">
      <c r="A84" s="18" t="s">
        <v>202</v>
      </c>
      <c r="B84" s="18"/>
      <c r="C84" s="19"/>
      <c r="D84" s="19"/>
      <c r="E84" s="19"/>
      <c r="F84" s="19" t="s">
        <v>170</v>
      </c>
      <c r="G84" s="20"/>
      <c r="H84" s="20"/>
      <c r="I84" s="19">
        <v>17</v>
      </c>
      <c r="J84" s="21"/>
      <c r="K84" s="21"/>
      <c r="L84" s="21"/>
      <c r="M84" s="19"/>
      <c r="N84" s="19"/>
      <c r="O84" s="19"/>
      <c r="P84" s="19" t="s">
        <v>201</v>
      </c>
    </row>
    <row r="85" spans="1:16" x14ac:dyDescent="0.25">
      <c r="A85" s="18" t="s">
        <v>202</v>
      </c>
      <c r="B85" s="18"/>
      <c r="C85" s="19"/>
      <c r="D85" s="19"/>
      <c r="E85" s="19"/>
      <c r="F85" s="19" t="s">
        <v>172</v>
      </c>
      <c r="G85" s="20"/>
      <c r="H85" s="20"/>
      <c r="I85" s="19">
        <v>17</v>
      </c>
      <c r="J85" s="21"/>
      <c r="K85" s="21"/>
      <c r="L85" s="21"/>
      <c r="M85" s="19"/>
      <c r="N85" s="19"/>
      <c r="O85" s="19"/>
      <c r="P85" s="19" t="s">
        <v>201</v>
      </c>
    </row>
    <row r="86" spans="1:16" x14ac:dyDescent="0.25">
      <c r="A86" s="18" t="s">
        <v>202</v>
      </c>
      <c r="B86" s="18"/>
      <c r="C86" s="19"/>
      <c r="D86" s="19"/>
      <c r="E86" s="19"/>
      <c r="F86" s="19" t="s">
        <v>174</v>
      </c>
      <c r="G86" s="20"/>
      <c r="H86" s="20"/>
      <c r="I86" s="19">
        <v>17</v>
      </c>
      <c r="J86" s="21"/>
      <c r="K86" s="21"/>
      <c r="L86" s="21"/>
      <c r="M86" s="19"/>
      <c r="N86" s="19"/>
      <c r="O86" s="19"/>
      <c r="P86" s="19" t="s">
        <v>201</v>
      </c>
    </row>
    <row r="87" spans="1:16" x14ac:dyDescent="0.25">
      <c r="A87" s="15" t="s">
        <v>202</v>
      </c>
      <c r="B87" s="15"/>
      <c r="C87" s="16"/>
      <c r="D87" s="16"/>
      <c r="E87" s="16"/>
      <c r="F87" s="16"/>
      <c r="G87" s="17"/>
      <c r="H87" s="17"/>
      <c r="I87" s="16">
        <v>13.4</v>
      </c>
      <c r="J87" s="26"/>
      <c r="K87" s="26">
        <v>1.2</v>
      </c>
      <c r="L87" s="26">
        <v>118</v>
      </c>
      <c r="M87" s="16"/>
      <c r="N87" s="16"/>
      <c r="O87" s="16"/>
      <c r="P87" s="16"/>
    </row>
    <row r="88" spans="1:16" x14ac:dyDescent="0.25">
      <c r="A88" s="18" t="s">
        <v>82</v>
      </c>
      <c r="B88" s="18" t="s">
        <v>81</v>
      </c>
      <c r="C88" s="19">
        <v>444225</v>
      </c>
      <c r="D88" s="19">
        <v>541858</v>
      </c>
      <c r="E88" s="19" t="s">
        <v>147</v>
      </c>
      <c r="F88" s="19" t="s">
        <v>174</v>
      </c>
      <c r="G88" s="20">
        <v>2008</v>
      </c>
      <c r="H88" s="20">
        <v>2008</v>
      </c>
      <c r="I88" s="19">
        <v>18.600000000000001</v>
      </c>
      <c r="J88" s="21"/>
      <c r="K88" s="21"/>
      <c r="L88" s="21"/>
      <c r="M88" s="19"/>
      <c r="N88" s="19"/>
      <c r="O88" s="19"/>
      <c r="P88" s="19" t="s">
        <v>201</v>
      </c>
    </row>
    <row r="89" spans="1:16" x14ac:dyDescent="0.25">
      <c r="A89" s="18" t="s">
        <v>82</v>
      </c>
      <c r="B89" s="18" t="s">
        <v>81</v>
      </c>
      <c r="C89" s="19">
        <v>444225</v>
      </c>
      <c r="D89" s="19">
        <v>541858</v>
      </c>
      <c r="E89" s="19" t="s">
        <v>147</v>
      </c>
      <c r="F89" s="19" t="s">
        <v>172</v>
      </c>
      <c r="G89" s="20">
        <v>2006</v>
      </c>
      <c r="H89" s="20">
        <v>2006</v>
      </c>
      <c r="I89" s="19">
        <v>18</v>
      </c>
      <c r="J89" s="21"/>
      <c r="K89" s="21"/>
      <c r="L89" s="21"/>
      <c r="M89" s="19"/>
      <c r="N89" s="19"/>
      <c r="O89" s="19"/>
      <c r="P89" s="19" t="s">
        <v>201</v>
      </c>
    </row>
    <row r="90" spans="1:16" x14ac:dyDescent="0.25">
      <c r="A90" s="18" t="s">
        <v>82</v>
      </c>
      <c r="B90" s="18" t="s">
        <v>81</v>
      </c>
      <c r="C90" s="19">
        <v>444225</v>
      </c>
      <c r="D90" s="19">
        <v>541858</v>
      </c>
      <c r="E90" s="19" t="s">
        <v>147</v>
      </c>
      <c r="F90" s="19" t="s">
        <v>170</v>
      </c>
      <c r="G90" s="20">
        <v>2005</v>
      </c>
      <c r="H90" s="20">
        <v>2005</v>
      </c>
      <c r="I90" s="19">
        <v>16.600000000000001</v>
      </c>
      <c r="J90" s="21"/>
      <c r="K90" s="21"/>
      <c r="L90" s="21"/>
      <c r="M90" s="19"/>
      <c r="N90" s="19"/>
      <c r="O90" s="19"/>
      <c r="P90" s="19" t="s">
        <v>201</v>
      </c>
    </row>
    <row r="91" spans="1:16" x14ac:dyDescent="0.25">
      <c r="A91" s="18" t="s">
        <v>82</v>
      </c>
      <c r="B91" s="18" t="s">
        <v>81</v>
      </c>
      <c r="C91" s="19">
        <v>444225</v>
      </c>
      <c r="D91" s="19">
        <v>541858</v>
      </c>
      <c r="E91" s="19" t="s">
        <v>147</v>
      </c>
      <c r="F91" s="19" t="s">
        <v>171</v>
      </c>
      <c r="G91" s="20">
        <v>2004</v>
      </c>
      <c r="H91" s="20">
        <v>2004</v>
      </c>
      <c r="I91" s="19">
        <v>17</v>
      </c>
      <c r="J91" s="21"/>
      <c r="K91" s="21"/>
      <c r="L91" s="21"/>
      <c r="M91" s="19"/>
      <c r="N91" s="19"/>
      <c r="O91" s="19"/>
      <c r="P91" s="19" t="s">
        <v>201</v>
      </c>
    </row>
    <row r="92" spans="1:16" x14ac:dyDescent="0.25">
      <c r="A92" s="18" t="s">
        <v>82</v>
      </c>
      <c r="B92" s="18" t="s">
        <v>81</v>
      </c>
      <c r="C92" s="19">
        <v>444225</v>
      </c>
      <c r="D92" s="19">
        <v>541858</v>
      </c>
      <c r="E92" s="19" t="s">
        <v>147</v>
      </c>
      <c r="F92" s="19" t="s">
        <v>176</v>
      </c>
      <c r="G92" s="20">
        <v>37956</v>
      </c>
      <c r="H92" s="20">
        <v>37956</v>
      </c>
      <c r="I92" s="19">
        <v>16.399999999999999</v>
      </c>
      <c r="J92" s="21"/>
      <c r="K92" s="21"/>
      <c r="L92" s="21"/>
      <c r="M92" s="19"/>
      <c r="N92" s="19"/>
      <c r="O92" s="19"/>
      <c r="P92" s="19" t="s">
        <v>201</v>
      </c>
    </row>
    <row r="93" spans="1:16" x14ac:dyDescent="0.25">
      <c r="A93" s="18" t="s">
        <v>82</v>
      </c>
      <c r="B93" s="18" t="s">
        <v>81</v>
      </c>
      <c r="C93" s="19">
        <v>444225</v>
      </c>
      <c r="D93" s="19">
        <v>541858</v>
      </c>
      <c r="E93" s="19" t="s">
        <v>147</v>
      </c>
      <c r="F93" s="19" t="s">
        <v>177</v>
      </c>
      <c r="G93" s="20">
        <v>37865</v>
      </c>
      <c r="H93" s="20">
        <v>37865</v>
      </c>
      <c r="I93" s="19">
        <v>15.3</v>
      </c>
      <c r="J93" s="21"/>
      <c r="K93" s="21"/>
      <c r="L93" s="21"/>
      <c r="M93" s="19"/>
      <c r="N93" s="19"/>
      <c r="O93" s="19"/>
      <c r="P93" s="19" t="s">
        <v>201</v>
      </c>
    </row>
    <row r="94" spans="1:16" x14ac:dyDescent="0.25">
      <c r="A94" s="1" t="s">
        <v>82</v>
      </c>
      <c r="B94" s="1" t="s">
        <v>6</v>
      </c>
      <c r="C94" s="2">
        <v>444370</v>
      </c>
      <c r="D94" s="2">
        <v>542030</v>
      </c>
      <c r="E94" s="2" t="s">
        <v>147</v>
      </c>
      <c r="F94" s="2" t="s">
        <v>153</v>
      </c>
      <c r="G94" s="8">
        <v>42516</v>
      </c>
      <c r="H94" s="8">
        <v>43579.5</v>
      </c>
      <c r="I94" s="2">
        <v>16.285836510963652</v>
      </c>
      <c r="J94" s="3">
        <v>40</v>
      </c>
      <c r="L94" s="3" t="s">
        <v>184</v>
      </c>
    </row>
    <row r="95" spans="1:16" x14ac:dyDescent="0.25">
      <c r="A95" s="15" t="s">
        <v>82</v>
      </c>
      <c r="B95" s="15" t="s">
        <v>70</v>
      </c>
      <c r="C95" s="16">
        <v>444225</v>
      </c>
      <c r="D95" s="16">
        <v>541858</v>
      </c>
      <c r="E95" s="16" t="s">
        <v>147</v>
      </c>
      <c r="F95" s="16" t="s">
        <v>143</v>
      </c>
      <c r="G95" s="17">
        <v>42592</v>
      </c>
      <c r="H95" s="17">
        <v>43593</v>
      </c>
      <c r="I95" s="16">
        <v>12.82</v>
      </c>
      <c r="J95" s="26"/>
      <c r="K95" s="26">
        <v>13</v>
      </c>
      <c r="L95" s="26">
        <v>75</v>
      </c>
      <c r="M95" s="16"/>
      <c r="N95" s="16"/>
      <c r="O95" s="16"/>
      <c r="P95" s="16"/>
    </row>
    <row r="96" spans="1:16" x14ac:dyDescent="0.25">
      <c r="A96" s="22" t="s">
        <v>83</v>
      </c>
      <c r="B96" s="22" t="s">
        <v>37</v>
      </c>
      <c r="C96" s="23">
        <v>331500</v>
      </c>
      <c r="D96" s="23">
        <v>673512</v>
      </c>
      <c r="E96" s="23" t="s">
        <v>30</v>
      </c>
      <c r="F96" s="23" t="s">
        <v>151</v>
      </c>
      <c r="G96" s="24">
        <v>42585</v>
      </c>
      <c r="H96" s="24">
        <v>42804</v>
      </c>
      <c r="I96" s="23">
        <v>14.275061843395234</v>
      </c>
      <c r="J96" s="25"/>
      <c r="K96" s="25"/>
      <c r="L96" s="25"/>
      <c r="M96" s="23">
        <v>1.6950000000000001</v>
      </c>
    </row>
    <row r="97" spans="1:16" x14ac:dyDescent="0.25">
      <c r="A97" s="15" t="s">
        <v>84</v>
      </c>
      <c r="B97" s="15" t="s">
        <v>85</v>
      </c>
      <c r="C97" s="16">
        <v>268481</v>
      </c>
      <c r="D97" s="16">
        <v>626239</v>
      </c>
      <c r="E97" s="16" t="s">
        <v>157</v>
      </c>
      <c r="F97" s="16" t="s">
        <v>159</v>
      </c>
      <c r="G97" s="17">
        <v>40134</v>
      </c>
      <c r="H97" s="17">
        <v>40942</v>
      </c>
      <c r="I97" s="16">
        <v>13.030570971816935</v>
      </c>
      <c r="J97" s="26"/>
      <c r="K97" s="26"/>
      <c r="L97" s="26"/>
      <c r="M97" s="16"/>
      <c r="N97" s="16"/>
      <c r="O97" s="16"/>
      <c r="P97" s="16"/>
    </row>
    <row r="98" spans="1:16" x14ac:dyDescent="0.25">
      <c r="A98" s="1" t="s">
        <v>86</v>
      </c>
      <c r="B98" s="1" t="s">
        <v>87</v>
      </c>
      <c r="E98" s="2" t="s">
        <v>148</v>
      </c>
      <c r="F98" s="2" t="s">
        <v>144</v>
      </c>
      <c r="G98" s="8">
        <v>43349.608796296299</v>
      </c>
      <c r="H98" s="8">
        <v>43658.504629629628</v>
      </c>
      <c r="I98" s="2">
        <v>11.689472621022475</v>
      </c>
      <c r="L98" s="3">
        <v>39</v>
      </c>
    </row>
    <row r="99" spans="1:16" x14ac:dyDescent="0.25">
      <c r="A99" s="1" t="s">
        <v>88</v>
      </c>
      <c r="B99" s="1" t="s">
        <v>89</v>
      </c>
      <c r="C99" s="2">
        <v>285512</v>
      </c>
      <c r="D99" s="2">
        <v>657314</v>
      </c>
      <c r="E99" s="2" t="s">
        <v>30</v>
      </c>
      <c r="F99" s="2" t="s">
        <v>146</v>
      </c>
      <c r="G99" s="8">
        <v>40044</v>
      </c>
      <c r="H99" s="8">
        <v>40044</v>
      </c>
      <c r="I99" s="2">
        <v>13.9</v>
      </c>
    </row>
    <row r="100" spans="1:16" x14ac:dyDescent="0.25">
      <c r="A100" s="15" t="s">
        <v>211</v>
      </c>
      <c r="B100" s="15" t="s">
        <v>212</v>
      </c>
      <c r="C100" s="16"/>
      <c r="D100" s="16"/>
      <c r="E100" s="16"/>
      <c r="F100" s="16" t="s">
        <v>213</v>
      </c>
      <c r="G100" s="17"/>
      <c r="H100" s="17"/>
      <c r="I100" s="16">
        <v>13.4</v>
      </c>
      <c r="J100" s="26"/>
      <c r="K100" s="26">
        <v>17</v>
      </c>
      <c r="L100" s="26">
        <v>70</v>
      </c>
      <c r="M100" s="16"/>
      <c r="N100" s="16"/>
      <c r="O100" s="16">
        <v>87.8</v>
      </c>
      <c r="P100" s="16"/>
    </row>
    <row r="101" spans="1:16" x14ac:dyDescent="0.25">
      <c r="A101" s="18" t="s">
        <v>90</v>
      </c>
      <c r="B101" s="18" t="s">
        <v>70</v>
      </c>
      <c r="C101" s="19">
        <v>447468</v>
      </c>
      <c r="D101" s="19">
        <v>355059</v>
      </c>
      <c r="E101" s="19" t="s">
        <v>70</v>
      </c>
      <c r="F101" s="19" t="s">
        <v>178</v>
      </c>
      <c r="G101" s="20">
        <v>41583</v>
      </c>
      <c r="H101" s="20">
        <v>41583</v>
      </c>
      <c r="I101" s="19">
        <v>18</v>
      </c>
      <c r="J101" s="21"/>
      <c r="K101" s="21"/>
      <c r="L101" s="21">
        <v>76</v>
      </c>
      <c r="M101" s="19"/>
      <c r="N101" s="19"/>
      <c r="O101" s="19"/>
      <c r="P101" s="19" t="s">
        <v>201</v>
      </c>
    </row>
    <row r="102" spans="1:16" x14ac:dyDescent="0.25">
      <c r="A102" s="15" t="s">
        <v>91</v>
      </c>
      <c r="B102" s="15" t="s">
        <v>92</v>
      </c>
      <c r="C102" s="16">
        <v>447468</v>
      </c>
      <c r="D102" s="16">
        <v>355059</v>
      </c>
      <c r="E102" s="16" t="s">
        <v>148</v>
      </c>
      <c r="F102" s="16" t="s">
        <v>154</v>
      </c>
      <c r="G102" s="17" t="s">
        <v>179</v>
      </c>
      <c r="H102" s="17">
        <v>43662</v>
      </c>
      <c r="I102" s="16">
        <v>13</v>
      </c>
      <c r="J102" s="26"/>
      <c r="K102" s="26">
        <v>42</v>
      </c>
      <c r="L102" s="26">
        <v>66</v>
      </c>
      <c r="M102" s="16"/>
      <c r="N102" s="16"/>
      <c r="O102" s="16"/>
      <c r="P102" s="16" t="s">
        <v>214</v>
      </c>
    </row>
    <row r="103" spans="1:16" x14ac:dyDescent="0.25">
      <c r="A103" s="1" t="s">
        <v>93</v>
      </c>
      <c r="B103" s="1" t="s">
        <v>70</v>
      </c>
      <c r="C103" s="2">
        <v>452915</v>
      </c>
      <c r="D103" s="2">
        <v>370692</v>
      </c>
      <c r="E103" s="2" t="s">
        <v>70</v>
      </c>
      <c r="F103" s="2" t="s">
        <v>175</v>
      </c>
      <c r="G103" s="8">
        <v>42872</v>
      </c>
      <c r="H103" s="8">
        <v>42872</v>
      </c>
      <c r="I103" s="2">
        <v>19.72</v>
      </c>
    </row>
    <row r="104" spans="1:16" x14ac:dyDescent="0.25">
      <c r="A104" s="1" t="s">
        <v>94</v>
      </c>
      <c r="B104" s="1" t="s">
        <v>95</v>
      </c>
      <c r="C104" s="2">
        <v>346460</v>
      </c>
      <c r="D104" s="2">
        <v>706300</v>
      </c>
      <c r="E104" s="2" t="s">
        <v>30</v>
      </c>
      <c r="F104" s="2" t="s">
        <v>146</v>
      </c>
      <c r="G104" s="8">
        <v>34889</v>
      </c>
      <c r="H104" s="8">
        <v>34889</v>
      </c>
      <c r="I104" s="2">
        <v>11.3</v>
      </c>
      <c r="J104" s="3">
        <v>16</v>
      </c>
    </row>
    <row r="105" spans="1:16" x14ac:dyDescent="0.25">
      <c r="A105" s="18" t="s">
        <v>96</v>
      </c>
      <c r="B105" s="18" t="s">
        <v>59</v>
      </c>
      <c r="C105" s="19">
        <v>400028</v>
      </c>
      <c r="D105" s="19">
        <v>309714</v>
      </c>
      <c r="E105" s="19" t="s">
        <v>87</v>
      </c>
      <c r="F105" s="19" t="s">
        <v>156</v>
      </c>
      <c r="G105" s="20">
        <v>43643</v>
      </c>
      <c r="H105" s="20">
        <v>43643</v>
      </c>
      <c r="I105" s="19">
        <v>12.91</v>
      </c>
      <c r="J105" s="21"/>
      <c r="K105" s="21"/>
      <c r="L105" s="21">
        <v>75</v>
      </c>
      <c r="M105" s="19"/>
      <c r="N105" s="19"/>
      <c r="O105" s="19"/>
      <c r="P105" s="19"/>
    </row>
    <row r="106" spans="1:16" x14ac:dyDescent="0.25">
      <c r="A106" s="15" t="s">
        <v>97</v>
      </c>
      <c r="B106" s="15" t="s">
        <v>20</v>
      </c>
      <c r="C106" s="16">
        <v>336451</v>
      </c>
      <c r="D106" s="16">
        <v>699870</v>
      </c>
      <c r="E106" s="16" t="s">
        <v>150</v>
      </c>
      <c r="F106" s="16" t="s">
        <v>151</v>
      </c>
      <c r="G106" s="17">
        <v>40584</v>
      </c>
      <c r="H106" s="17">
        <v>41039</v>
      </c>
      <c r="I106" s="16">
        <v>11.907217739720418</v>
      </c>
      <c r="J106" s="26"/>
      <c r="K106" s="26">
        <v>12</v>
      </c>
      <c r="L106" s="26">
        <v>16.399999999999999</v>
      </c>
      <c r="M106" s="16"/>
      <c r="N106" s="16"/>
      <c r="O106" s="16"/>
      <c r="P106" s="16"/>
    </row>
    <row r="107" spans="1:16" x14ac:dyDescent="0.25">
      <c r="A107" s="18" t="s">
        <v>97</v>
      </c>
      <c r="B107" s="18" t="s">
        <v>215</v>
      </c>
      <c r="C107" s="19"/>
      <c r="D107" s="19"/>
      <c r="E107" s="19"/>
      <c r="F107" s="19"/>
      <c r="G107" s="20"/>
      <c r="H107" s="20"/>
      <c r="I107" s="19">
        <v>13</v>
      </c>
      <c r="J107" s="21"/>
      <c r="K107" s="21">
        <v>5</v>
      </c>
      <c r="L107" s="21">
        <v>23</v>
      </c>
      <c r="M107" s="19"/>
      <c r="N107" s="19"/>
      <c r="O107" s="19">
        <v>28</v>
      </c>
      <c r="P107" s="19"/>
    </row>
    <row r="108" spans="1:16" x14ac:dyDescent="0.25">
      <c r="A108" s="1" t="s">
        <v>98</v>
      </c>
      <c r="B108" s="1" t="s">
        <v>59</v>
      </c>
      <c r="C108" s="2">
        <v>397028</v>
      </c>
      <c r="D108" s="2">
        <v>312532</v>
      </c>
      <c r="E108" s="2" t="s">
        <v>87</v>
      </c>
      <c r="F108" s="2" t="s">
        <v>156</v>
      </c>
      <c r="G108" s="8">
        <v>43642</v>
      </c>
      <c r="H108" s="8">
        <v>43642</v>
      </c>
      <c r="I108" s="2">
        <v>11.46</v>
      </c>
    </row>
    <row r="109" spans="1:16" x14ac:dyDescent="0.25">
      <c r="A109" s="1" t="s">
        <v>99</v>
      </c>
      <c r="B109" s="1" t="s">
        <v>70</v>
      </c>
      <c r="C109" s="2">
        <v>429829</v>
      </c>
      <c r="D109" s="2">
        <v>590469</v>
      </c>
      <c r="E109" s="2" t="s">
        <v>147</v>
      </c>
      <c r="F109" s="2" t="s">
        <v>146</v>
      </c>
      <c r="G109" s="8">
        <v>42713</v>
      </c>
      <c r="H109" s="8">
        <v>43025</v>
      </c>
      <c r="I109" s="2">
        <v>15.07</v>
      </c>
      <c r="J109" s="3">
        <v>100</v>
      </c>
      <c r="L109" s="3">
        <v>56.9</v>
      </c>
    </row>
    <row r="110" spans="1:16" x14ac:dyDescent="0.25">
      <c r="A110" s="1" t="s">
        <v>100</v>
      </c>
      <c r="B110" s="1" t="s">
        <v>70</v>
      </c>
      <c r="C110" s="2">
        <v>429829</v>
      </c>
      <c r="D110" s="2">
        <v>590469</v>
      </c>
      <c r="E110" s="2" t="s">
        <v>70</v>
      </c>
      <c r="F110" s="2" t="s">
        <v>152</v>
      </c>
      <c r="G110" s="8">
        <v>40386</v>
      </c>
      <c r="H110" s="8">
        <v>40386</v>
      </c>
      <c r="I110" s="2">
        <v>13.11</v>
      </c>
    </row>
    <row r="111" spans="1:16" x14ac:dyDescent="0.25">
      <c r="A111" s="1" t="s">
        <v>101</v>
      </c>
      <c r="B111" s="1" t="s">
        <v>70</v>
      </c>
      <c r="C111" s="2">
        <v>333568</v>
      </c>
      <c r="D111" s="2">
        <v>696104</v>
      </c>
      <c r="E111" s="2" t="s">
        <v>147</v>
      </c>
      <c r="F111" s="2" t="s">
        <v>146</v>
      </c>
      <c r="J111" s="3">
        <v>50</v>
      </c>
      <c r="L111" s="3">
        <v>10</v>
      </c>
    </row>
    <row r="112" spans="1:16" x14ac:dyDescent="0.25">
      <c r="A112" s="1" t="s">
        <v>102</v>
      </c>
      <c r="B112" s="1" t="s">
        <v>103</v>
      </c>
      <c r="E112" s="2" t="s">
        <v>150</v>
      </c>
      <c r="F112" s="2" t="s">
        <v>180</v>
      </c>
      <c r="G112" s="8">
        <v>41116</v>
      </c>
      <c r="H112" s="8">
        <v>41116</v>
      </c>
      <c r="I112" s="2">
        <v>19</v>
      </c>
    </row>
    <row r="113" spans="1:12" x14ac:dyDescent="0.25">
      <c r="A113" s="1" t="s">
        <v>104</v>
      </c>
      <c r="B113" s="4" t="s">
        <v>105</v>
      </c>
      <c r="C113" s="2">
        <v>257225</v>
      </c>
      <c r="D113" s="2">
        <v>202234</v>
      </c>
      <c r="E113" s="2" t="s">
        <v>147</v>
      </c>
      <c r="F113" s="2" t="s">
        <v>153</v>
      </c>
      <c r="G113" s="8">
        <v>42514.354166666664</v>
      </c>
      <c r="H113" s="8">
        <v>43656.549513888887</v>
      </c>
      <c r="I113" s="2">
        <v>13.782637624675548</v>
      </c>
    </row>
    <row r="114" spans="1:12" x14ac:dyDescent="0.25">
      <c r="A114" s="1" t="s">
        <v>106</v>
      </c>
      <c r="B114" s="1" t="s">
        <v>54</v>
      </c>
      <c r="C114" s="2">
        <v>297800</v>
      </c>
      <c r="D114" s="2">
        <v>667000</v>
      </c>
      <c r="E114" s="2" t="s">
        <v>150</v>
      </c>
      <c r="F114" s="2" t="s">
        <v>151</v>
      </c>
      <c r="G114" s="8">
        <v>42826</v>
      </c>
      <c r="H114" s="8">
        <v>43133</v>
      </c>
      <c r="I114" s="2">
        <v>9.5367900188992447</v>
      </c>
      <c r="L114" s="3">
        <v>2</v>
      </c>
    </row>
    <row r="115" spans="1:12" x14ac:dyDescent="0.25">
      <c r="A115" s="1" t="s">
        <v>107</v>
      </c>
      <c r="B115" s="1" t="s">
        <v>54</v>
      </c>
      <c r="C115" s="2">
        <v>330720</v>
      </c>
      <c r="D115" s="2">
        <v>671326</v>
      </c>
      <c r="E115" s="2" t="s">
        <v>150</v>
      </c>
      <c r="F115" s="2" t="s">
        <v>151</v>
      </c>
      <c r="G115" s="8">
        <v>42669</v>
      </c>
      <c r="H115" s="8">
        <v>43285</v>
      </c>
      <c r="I115" s="2">
        <v>11.872976099510096</v>
      </c>
      <c r="L115" s="3">
        <v>28.4</v>
      </c>
    </row>
    <row r="116" spans="1:12" x14ac:dyDescent="0.25">
      <c r="A116" s="1" t="s">
        <v>108</v>
      </c>
      <c r="B116" s="1" t="s">
        <v>20</v>
      </c>
      <c r="C116" s="2">
        <v>423947</v>
      </c>
      <c r="D116" s="2">
        <v>587378</v>
      </c>
      <c r="E116" s="2" t="s">
        <v>150</v>
      </c>
      <c r="F116" s="2" t="s">
        <v>154</v>
      </c>
      <c r="G116" s="10">
        <v>42593.5625</v>
      </c>
      <c r="H116" s="8">
        <v>43818.25</v>
      </c>
      <c r="I116" s="9">
        <f>AVERAGE([1]Data!$O$58787)</f>
        <v>12.989999771118164</v>
      </c>
      <c r="J116" s="3" t="s">
        <v>184</v>
      </c>
      <c r="L116" s="3">
        <v>80</v>
      </c>
    </row>
    <row r="117" spans="1:12" x14ac:dyDescent="0.25">
      <c r="A117" s="1" t="s">
        <v>109</v>
      </c>
      <c r="C117" s="2">
        <v>248655</v>
      </c>
      <c r="D117" s="2">
        <v>606625</v>
      </c>
      <c r="F117" s="2" t="s">
        <v>146</v>
      </c>
      <c r="G117" s="8">
        <v>34890</v>
      </c>
      <c r="H117" s="8">
        <v>34890</v>
      </c>
      <c r="I117" s="2">
        <v>14.3</v>
      </c>
      <c r="J117" s="3">
        <v>6</v>
      </c>
    </row>
    <row r="118" spans="1:12" x14ac:dyDescent="0.25">
      <c r="A118" s="1" t="s">
        <v>110</v>
      </c>
      <c r="B118" s="1" t="s">
        <v>70</v>
      </c>
      <c r="C118" s="2">
        <v>293410</v>
      </c>
      <c r="D118" s="2">
        <v>663992</v>
      </c>
      <c r="E118" s="2" t="s">
        <v>70</v>
      </c>
      <c r="F118" s="2" t="s">
        <v>143</v>
      </c>
      <c r="G118" s="8">
        <v>42642</v>
      </c>
      <c r="H118" s="8">
        <v>43648</v>
      </c>
      <c r="I118" s="2">
        <v>18.399999999999999</v>
      </c>
      <c r="L118" s="3">
        <v>63.2</v>
      </c>
    </row>
    <row r="119" spans="1:12" x14ac:dyDescent="0.25">
      <c r="A119" s="1" t="s">
        <v>111</v>
      </c>
      <c r="B119" s="1" t="s">
        <v>20</v>
      </c>
      <c r="C119" s="2">
        <v>330442</v>
      </c>
      <c r="D119" s="2">
        <v>695632</v>
      </c>
      <c r="E119" s="2" t="s">
        <v>150</v>
      </c>
      <c r="F119" s="2" t="s">
        <v>151</v>
      </c>
      <c r="G119" s="8">
        <v>43080</v>
      </c>
      <c r="I119" s="2">
        <v>12.297519108881115</v>
      </c>
      <c r="L119" s="3">
        <v>60</v>
      </c>
    </row>
    <row r="120" spans="1:12" x14ac:dyDescent="0.25">
      <c r="A120" s="1" t="s">
        <v>188</v>
      </c>
      <c r="G120" s="8">
        <v>2011</v>
      </c>
      <c r="H120" s="8">
        <v>2013</v>
      </c>
      <c r="I120" s="2">
        <v>11.3</v>
      </c>
      <c r="K120" s="3">
        <v>78</v>
      </c>
    </row>
    <row r="121" spans="1:12" x14ac:dyDescent="0.25">
      <c r="A121" s="1" t="s">
        <v>112</v>
      </c>
      <c r="B121" s="1" t="s">
        <v>54</v>
      </c>
      <c r="C121" s="2">
        <v>286850</v>
      </c>
      <c r="D121" s="2">
        <v>635552</v>
      </c>
      <c r="E121" s="2" t="s">
        <v>150</v>
      </c>
      <c r="F121" s="2" t="s">
        <v>151</v>
      </c>
      <c r="G121" s="8">
        <v>42745</v>
      </c>
      <c r="H121" s="8">
        <v>43068</v>
      </c>
      <c r="I121" s="2">
        <v>10.505219529908405</v>
      </c>
      <c r="L121" s="3">
        <v>28</v>
      </c>
    </row>
    <row r="122" spans="1:12" x14ac:dyDescent="0.25">
      <c r="A122" s="1" t="s">
        <v>113</v>
      </c>
      <c r="B122" s="1" t="s">
        <v>114</v>
      </c>
      <c r="C122" s="2" t="e">
        <v>#N/A</v>
      </c>
      <c r="D122" s="2" t="e">
        <v>#N/A</v>
      </c>
      <c r="E122" s="2" t="s">
        <v>147</v>
      </c>
      <c r="F122" s="2" t="s">
        <v>146</v>
      </c>
      <c r="J122" s="3">
        <v>30</v>
      </c>
    </row>
    <row r="123" spans="1:12" x14ac:dyDescent="0.25">
      <c r="A123" s="1" t="s">
        <v>115</v>
      </c>
      <c r="B123" s="1" t="s">
        <v>116</v>
      </c>
      <c r="C123" s="2">
        <v>382060</v>
      </c>
      <c r="D123" s="2">
        <v>346770</v>
      </c>
      <c r="E123" s="2" t="s">
        <v>147</v>
      </c>
      <c r="F123" s="2" t="s">
        <v>153</v>
      </c>
      <c r="G123" s="8">
        <v>43305.506689814814</v>
      </c>
      <c r="H123" s="8">
        <v>43628.5</v>
      </c>
      <c r="I123" s="2">
        <v>15.062804878048773</v>
      </c>
    </row>
    <row r="124" spans="1:12" x14ac:dyDescent="0.25">
      <c r="A124" s="1" t="s">
        <v>117</v>
      </c>
      <c r="B124" s="1" t="s">
        <v>6</v>
      </c>
      <c r="C124" s="2">
        <v>321830</v>
      </c>
      <c r="D124" s="2">
        <v>203635</v>
      </c>
      <c r="E124" s="2" t="s">
        <v>147</v>
      </c>
      <c r="F124" s="2" t="s">
        <v>153</v>
      </c>
      <c r="G124" s="8">
        <v>42514</v>
      </c>
      <c r="H124" s="8">
        <v>43644.486030092594</v>
      </c>
      <c r="I124" s="2">
        <v>18.471001679822283</v>
      </c>
    </row>
    <row r="125" spans="1:12" x14ac:dyDescent="0.25">
      <c r="A125" s="1" t="s">
        <v>117</v>
      </c>
      <c r="B125" s="1" t="s">
        <v>114</v>
      </c>
      <c r="C125" s="2">
        <v>321951</v>
      </c>
      <c r="D125" s="2">
        <v>203548</v>
      </c>
      <c r="E125" s="2" t="s">
        <v>147</v>
      </c>
      <c r="F125" s="2" t="s">
        <v>143</v>
      </c>
      <c r="G125" s="8">
        <v>42690</v>
      </c>
      <c r="H125" s="8">
        <v>43010</v>
      </c>
      <c r="I125" s="2">
        <v>17.247919481225381</v>
      </c>
      <c r="L125" s="3">
        <v>29.95</v>
      </c>
    </row>
    <row r="126" spans="1:12" x14ac:dyDescent="0.25">
      <c r="A126" s="1" t="s">
        <v>118</v>
      </c>
      <c r="B126" s="1" t="s">
        <v>30</v>
      </c>
      <c r="C126" s="2">
        <v>329600</v>
      </c>
      <c r="D126" s="2">
        <v>702500</v>
      </c>
      <c r="E126" s="2" t="s">
        <v>30</v>
      </c>
      <c r="F126" s="2" t="s">
        <v>146</v>
      </c>
      <c r="G126" s="8">
        <v>34889</v>
      </c>
      <c r="H126" s="8">
        <v>34889</v>
      </c>
      <c r="I126" s="2">
        <v>11.4</v>
      </c>
      <c r="J126" s="3">
        <v>3</v>
      </c>
    </row>
    <row r="127" spans="1:12" x14ac:dyDescent="0.25">
      <c r="A127" s="1" t="s">
        <v>119</v>
      </c>
      <c r="B127" s="1" t="s">
        <v>54</v>
      </c>
      <c r="C127" s="2">
        <v>414785</v>
      </c>
      <c r="D127" s="2">
        <v>551565</v>
      </c>
      <c r="E127" s="2" t="s">
        <v>54</v>
      </c>
      <c r="F127" s="2" t="s">
        <v>141</v>
      </c>
      <c r="G127" s="8">
        <v>40164</v>
      </c>
      <c r="H127" s="8">
        <v>40164</v>
      </c>
      <c r="I127" s="2">
        <v>9.8800000000000008</v>
      </c>
      <c r="L127" s="3">
        <v>12</v>
      </c>
    </row>
    <row r="128" spans="1:12" x14ac:dyDescent="0.25">
      <c r="A128" s="1" t="s">
        <v>120</v>
      </c>
      <c r="B128" s="1" t="s">
        <v>121</v>
      </c>
      <c r="C128" s="2">
        <v>310290</v>
      </c>
      <c r="D128" s="2">
        <v>199020</v>
      </c>
      <c r="E128" s="2" t="s">
        <v>147</v>
      </c>
      <c r="F128" s="2" t="s">
        <v>153</v>
      </c>
      <c r="G128" s="8">
        <v>42514</v>
      </c>
      <c r="H128" s="8">
        <v>43616.528402777774</v>
      </c>
      <c r="I128" s="2">
        <v>11.92921366889238</v>
      </c>
    </row>
    <row r="129" spans="1:12" x14ac:dyDescent="0.25">
      <c r="A129" s="1" t="s">
        <v>122</v>
      </c>
      <c r="B129" s="1" t="s">
        <v>54</v>
      </c>
      <c r="C129" s="2">
        <v>267400</v>
      </c>
      <c r="D129" s="2">
        <v>664900</v>
      </c>
      <c r="E129" s="2" t="s">
        <v>150</v>
      </c>
      <c r="F129" s="2" t="s">
        <v>146</v>
      </c>
      <c r="G129" s="8">
        <v>39680</v>
      </c>
      <c r="H129" s="8">
        <v>39680</v>
      </c>
      <c r="I129" s="2">
        <v>11.4</v>
      </c>
      <c r="J129" s="3">
        <v>30</v>
      </c>
    </row>
    <row r="130" spans="1:12" x14ac:dyDescent="0.25">
      <c r="A130" s="1" t="s">
        <v>123</v>
      </c>
      <c r="B130" s="1" t="s">
        <v>124</v>
      </c>
      <c r="C130" s="2">
        <v>401033</v>
      </c>
      <c r="D130" s="2">
        <v>314133</v>
      </c>
      <c r="E130" s="2" t="s">
        <v>87</v>
      </c>
      <c r="F130" s="2" t="s">
        <v>156</v>
      </c>
      <c r="G130" s="8">
        <v>43641</v>
      </c>
      <c r="H130" s="8">
        <v>43641</v>
      </c>
      <c r="I130" s="2">
        <v>13.23</v>
      </c>
    </row>
    <row r="131" spans="1:12" x14ac:dyDescent="0.25">
      <c r="A131" s="1" t="s">
        <v>123</v>
      </c>
      <c r="B131" s="1" t="s">
        <v>125</v>
      </c>
      <c r="C131" s="2">
        <v>400951</v>
      </c>
      <c r="D131" s="2">
        <v>314158</v>
      </c>
      <c r="E131" s="2" t="s">
        <v>87</v>
      </c>
      <c r="F131" s="2" t="s">
        <v>156</v>
      </c>
      <c r="G131" s="8">
        <v>43641</v>
      </c>
      <c r="H131" s="8">
        <v>43641</v>
      </c>
      <c r="I131" s="2">
        <v>12.11</v>
      </c>
    </row>
    <row r="132" spans="1:12" x14ac:dyDescent="0.25">
      <c r="A132" s="1" t="s">
        <v>126</v>
      </c>
      <c r="B132" s="1" t="s">
        <v>54</v>
      </c>
      <c r="C132" s="2">
        <v>297500</v>
      </c>
      <c r="D132" s="2">
        <v>664900</v>
      </c>
      <c r="E132" s="2" t="s">
        <v>150</v>
      </c>
      <c r="F132" s="2" t="s">
        <v>151</v>
      </c>
      <c r="G132" s="8">
        <v>42776</v>
      </c>
      <c r="H132" s="8">
        <v>43133</v>
      </c>
      <c r="I132" s="2">
        <v>10.613636511149799</v>
      </c>
      <c r="L132" s="3">
        <v>80</v>
      </c>
    </row>
    <row r="133" spans="1:12" x14ac:dyDescent="0.25">
      <c r="A133" s="1" t="s">
        <v>127</v>
      </c>
      <c r="B133" s="1" t="s">
        <v>70</v>
      </c>
      <c r="C133" s="2">
        <v>442738</v>
      </c>
      <c r="D133" s="2">
        <v>366611</v>
      </c>
      <c r="E133" s="2" t="s">
        <v>70</v>
      </c>
      <c r="F133" s="2" t="s">
        <v>175</v>
      </c>
      <c r="G133" s="8">
        <v>42872</v>
      </c>
      <c r="H133" s="8">
        <v>42872</v>
      </c>
      <c r="I133" s="2">
        <v>12.18</v>
      </c>
    </row>
    <row r="134" spans="1:12" x14ac:dyDescent="0.25">
      <c r="A134" s="1" t="s">
        <v>128</v>
      </c>
      <c r="B134" s="1" t="s">
        <v>129</v>
      </c>
      <c r="C134" s="2">
        <v>294870</v>
      </c>
      <c r="D134" s="2">
        <v>653248</v>
      </c>
      <c r="E134" s="2" t="s">
        <v>157</v>
      </c>
      <c r="F134" s="2" t="s">
        <v>159</v>
      </c>
      <c r="G134" s="8">
        <v>40134</v>
      </c>
      <c r="H134" s="8">
        <v>40374</v>
      </c>
      <c r="I134" s="2">
        <v>7.34419136553164</v>
      </c>
    </row>
    <row r="135" spans="1:12" x14ac:dyDescent="0.25">
      <c r="A135" s="1" t="s">
        <v>130</v>
      </c>
      <c r="B135" s="1" t="s">
        <v>70</v>
      </c>
      <c r="C135" s="2">
        <v>444765</v>
      </c>
      <c r="D135" s="2">
        <v>344463</v>
      </c>
      <c r="E135" s="2" t="s">
        <v>70</v>
      </c>
      <c r="F135" s="2" t="s">
        <v>152</v>
      </c>
      <c r="G135" s="8">
        <v>40185</v>
      </c>
      <c r="H135" s="8">
        <v>40185</v>
      </c>
      <c r="I135" s="2">
        <v>13.65</v>
      </c>
      <c r="L135" s="3">
        <v>77.599999999999994</v>
      </c>
    </row>
    <row r="136" spans="1:12" x14ac:dyDescent="0.25">
      <c r="A136" s="1" t="s">
        <v>130</v>
      </c>
      <c r="B136" s="1" t="s">
        <v>70</v>
      </c>
      <c r="C136" s="2">
        <v>444765</v>
      </c>
      <c r="D136" s="2">
        <v>344463</v>
      </c>
      <c r="E136" s="2" t="s">
        <v>70</v>
      </c>
      <c r="F136" s="2" t="s">
        <v>143</v>
      </c>
      <c r="G136" s="8">
        <v>42996</v>
      </c>
      <c r="H136" s="8">
        <v>43475</v>
      </c>
      <c r="I136" s="2">
        <v>12.07</v>
      </c>
      <c r="L136" s="3">
        <v>81</v>
      </c>
    </row>
    <row r="137" spans="1:12" x14ac:dyDescent="0.25">
      <c r="A137" s="1" t="s">
        <v>131</v>
      </c>
      <c r="B137" s="1" t="s">
        <v>68</v>
      </c>
      <c r="C137" s="2">
        <v>430572</v>
      </c>
      <c r="D137" s="2">
        <v>411510</v>
      </c>
      <c r="E137" s="2" t="s">
        <v>181</v>
      </c>
      <c r="F137" s="2" t="s">
        <v>153</v>
      </c>
      <c r="G137" s="8">
        <v>43306.587175925924</v>
      </c>
      <c r="H137" s="8">
        <v>43496.524675925924</v>
      </c>
      <c r="I137" s="2">
        <v>15.893227028214085</v>
      </c>
    </row>
    <row r="146" spans="2:2" x14ac:dyDescent="0.25">
      <c r="B146" s="1" t="s">
        <v>132</v>
      </c>
    </row>
    <row r="147" spans="2:2" x14ac:dyDescent="0.25">
      <c r="B147" s="1" t="s">
        <v>133</v>
      </c>
    </row>
    <row r="148" spans="2:2" x14ac:dyDescent="0.25">
      <c r="B148" s="1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2020-01-30T10:34:43Z</dcterms:created>
  <dcterms:modified xsi:type="dcterms:W3CDTF">2020-01-30T17:16:05Z</dcterms:modified>
</cp:coreProperties>
</file>