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ton\Documents\GitHub_Projs\sil-sync-hw-local\Tracker_Band_V1\calculations\"/>
    </mc:Choice>
  </mc:AlternateContent>
  <xr:revisionPtr revIDLastSave="0" documentId="13_ncr:1_{0C64A7E4-46D5-4391-889E-7BF40741AD9B}" xr6:coauthVersionLast="47" xr6:coauthVersionMax="47" xr10:uidLastSave="{00000000-0000-0000-0000-000000000000}"/>
  <bookViews>
    <workbookView xWindow="-120" yWindow="-120" windowWidth="29040" windowHeight="15990" xr2:uid="{F08ECB8F-B7BB-4FDD-BC46-E13B157783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1" l="1"/>
  <c r="B12" i="1"/>
  <c r="E4" i="1"/>
  <c r="C8" i="1"/>
  <c r="C7" i="1"/>
  <c r="B10" i="1"/>
  <c r="B9" i="1"/>
  <c r="E3" i="1"/>
</calcChain>
</file>

<file path=xl/sharedStrings.xml><?xml version="1.0" encoding="utf-8"?>
<sst xmlns="http://schemas.openxmlformats.org/spreadsheetml/2006/main" count="15" uniqueCount="15">
  <si>
    <t>delta IL</t>
  </si>
  <si>
    <t>Vout (V)</t>
  </si>
  <si>
    <t>Vin max (V)</t>
  </si>
  <si>
    <t>Vin min (V)</t>
  </si>
  <si>
    <t>L (uH)</t>
  </si>
  <si>
    <t>buck f (MHz)</t>
  </si>
  <si>
    <t>Iout ave (A)</t>
  </si>
  <si>
    <t>Buck Convertor Calculations</t>
  </si>
  <si>
    <t>Vin min allowable</t>
  </si>
  <si>
    <t>Pmos RDSon (Ohm)</t>
  </si>
  <si>
    <t>Nmos RDSon (Ohm)</t>
  </si>
  <si>
    <t>Imax (A)</t>
  </si>
  <si>
    <t>0.4*Imax</t>
  </si>
  <si>
    <t>L from Imax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</si>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</sst>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FA7D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</cellStyleXfs>
  <cellXfs count="10">
    <xf numFmtId="0" fontId="0" fillId="0" borderId="0" xfId="0"/>
    <xf numFmtId="0" fontId="1" fillId="2" borderId="1" xfId="1"/>
    <xf numFmtId="2" fontId="1" fillId="2" borderId="1" xfId="1" applyNumberFormat="1"/>
    <xf numFmtId="0" fontId="2" fillId="3" borderId="1" xfId="2"/>
    <xf numFmtId="2" fontId="2" fillId="3" borderId="1" xfId="2" applyNumberFormat="1"/>
    <xf numFmtId="164" fontId="2" fillId="3" borderId="1" xfId="2" applyNumberFormat="1"/>
    <xf numFmtId="11" fontId="2" fillId="3" borderId="1" xfId="2" applyNumberFormat="1"/>
    <xf numFmtId="0" fontId="0" fillId="0" borderId="0" xfId="0" applyFill="1" applyBorder="1"/>
    <xf numFmtId="0" fontId="1" fillId="0" borderId="0" xfId="1" applyFill="1" applyBorder="1"/>
    <xf numFmtId="0" fontId="2" fillId="0" borderId="0" xfId="2" applyFill="1" applyBorder="1"/>
  </cellXfs>
  <cellStyles count="3">
    <cellStyle name="Calculation" xfId="2" builtinId="22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54A41-DD3A-4950-867B-F997F029729B}">
  <dimension ref="A1:F24"/>
  <sheetViews>
    <sheetView tabSelected="1" zoomScaleNormal="100" workbookViewId="0">
      <selection activeCell="F18" sqref="F18"/>
    </sheetView>
  </sheetViews>
  <sheetFormatPr defaultRowHeight="15" x14ac:dyDescent="0.25"/>
  <cols>
    <col min="1" max="1" width="19.42578125" customWidth="1"/>
    <col min="3" max="3" width="10" bestFit="1" customWidth="1"/>
    <col min="4" max="4" width="17" customWidth="1"/>
    <col min="5" max="5" width="12.140625" bestFit="1" customWidth="1"/>
  </cols>
  <sheetData>
    <row r="1" spans="1:6" x14ac:dyDescent="0.25">
      <c r="A1" t="s">
        <v>7</v>
      </c>
    </row>
    <row r="3" spans="1:6" x14ac:dyDescent="0.25">
      <c r="A3" t="s">
        <v>1</v>
      </c>
      <c r="B3" s="1">
        <v>3.3</v>
      </c>
      <c r="D3" t="s">
        <v>8</v>
      </c>
      <c r="E3" s="4">
        <f>B3+C18*B6</f>
        <v>3.3</v>
      </c>
    </row>
    <row r="4" spans="1:6" x14ac:dyDescent="0.25">
      <c r="A4" t="s">
        <v>2</v>
      </c>
      <c r="B4" s="1">
        <v>5</v>
      </c>
      <c r="D4" t="s">
        <v>0</v>
      </c>
      <c r="E4" s="5">
        <f>(B3/(C7*C8))*(1-(B3/B4))</f>
        <v>0.15914893617021281</v>
      </c>
    </row>
    <row r="5" spans="1:6" x14ac:dyDescent="0.25">
      <c r="A5" t="s">
        <v>3</v>
      </c>
      <c r="B5" s="1">
        <v>3.6</v>
      </c>
      <c r="D5" t="s">
        <v>13</v>
      </c>
      <c r="E5" s="6">
        <f>(B3/(C7*B12))*(1-B3/B4)</f>
        <v>2.6714285714285724E-6</v>
      </c>
      <c r="F5" t="s">
        <v>14</v>
      </c>
    </row>
    <row r="6" spans="1:6" x14ac:dyDescent="0.25">
      <c r="A6" t="s">
        <v>6</v>
      </c>
      <c r="B6" s="1">
        <v>0.4</v>
      </c>
    </row>
    <row r="7" spans="1:6" x14ac:dyDescent="0.25">
      <c r="A7" t="s">
        <v>5</v>
      </c>
      <c r="B7" s="1">
        <v>1.5</v>
      </c>
      <c r="C7" s="3">
        <f>B7*1000000</f>
        <v>1500000</v>
      </c>
    </row>
    <row r="8" spans="1:6" x14ac:dyDescent="0.25">
      <c r="A8" t="s">
        <v>4</v>
      </c>
      <c r="B8" s="1">
        <v>4.7</v>
      </c>
      <c r="C8" s="3">
        <f>B8/1000000</f>
        <v>4.6999999999999999E-6</v>
      </c>
    </row>
    <row r="9" spans="1:6" x14ac:dyDescent="0.25">
      <c r="A9" t="s">
        <v>9</v>
      </c>
      <c r="B9" s="2">
        <f>C18</f>
        <v>0</v>
      </c>
    </row>
    <row r="10" spans="1:6" x14ac:dyDescent="0.25">
      <c r="A10" t="s">
        <v>10</v>
      </c>
      <c r="B10" s="2">
        <f>C21</f>
        <v>0</v>
      </c>
    </row>
    <row r="11" spans="1:6" x14ac:dyDescent="0.25">
      <c r="A11" t="s">
        <v>11</v>
      </c>
      <c r="B11" s="1">
        <v>0.7</v>
      </c>
    </row>
    <row r="12" spans="1:6" x14ac:dyDescent="0.25">
      <c r="A12" t="s">
        <v>12</v>
      </c>
      <c r="B12" s="3">
        <f>0.4*B11</f>
        <v>0.27999999999999997</v>
      </c>
    </row>
    <row r="16" spans="1:6" x14ac:dyDescent="0.25">
      <c r="A16" s="7"/>
      <c r="B16" s="8"/>
      <c r="C16" s="7"/>
      <c r="D16" s="7"/>
    </row>
    <row r="17" spans="1:4" x14ac:dyDescent="0.25">
      <c r="A17" s="7"/>
      <c r="B17" s="7"/>
      <c r="C17" s="7"/>
      <c r="D17" s="7"/>
    </row>
    <row r="18" spans="1:4" x14ac:dyDescent="0.25">
      <c r="A18" s="8"/>
      <c r="B18" s="8"/>
      <c r="C18" s="9"/>
      <c r="D18" s="7"/>
    </row>
    <row r="19" spans="1:4" x14ac:dyDescent="0.25">
      <c r="A19" s="8"/>
      <c r="B19" s="8"/>
      <c r="C19" s="7"/>
      <c r="D19" s="7"/>
    </row>
    <row r="20" spans="1:4" x14ac:dyDescent="0.25">
      <c r="A20" s="7"/>
      <c r="B20" s="7"/>
      <c r="C20" s="7"/>
      <c r="D20" s="7"/>
    </row>
    <row r="21" spans="1:4" x14ac:dyDescent="0.25">
      <c r="A21" s="8"/>
      <c r="B21" s="8"/>
      <c r="C21" s="9"/>
      <c r="D21" s="7"/>
    </row>
    <row r="22" spans="1:4" x14ac:dyDescent="0.25">
      <c r="A22" s="8"/>
      <c r="B22" s="8"/>
      <c r="C22" s="7"/>
      <c r="D22" s="7"/>
    </row>
    <row r="23" spans="1:4" x14ac:dyDescent="0.25">
      <c r="A23" s="7"/>
      <c r="B23" s="7"/>
      <c r="C23" s="7"/>
      <c r="D23" s="7"/>
    </row>
    <row r="24" spans="1:4" x14ac:dyDescent="0.25">
      <c r="A24" s="7"/>
      <c r="B24" s="7"/>
      <c r="C24" s="7"/>
      <c r="D2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Babiy</dc:creator>
  <cp:lastModifiedBy>Anton Babiy</cp:lastModifiedBy>
  <dcterms:created xsi:type="dcterms:W3CDTF">2024-01-17T18:55:38Z</dcterms:created>
  <dcterms:modified xsi:type="dcterms:W3CDTF">2024-03-08T08:24:58Z</dcterms:modified>
</cp:coreProperties>
</file>