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ebecca/Desktop/PEACE_level/"/>
    </mc:Choice>
  </mc:AlternateContent>
  <xr:revisionPtr revIDLastSave="0" documentId="13_ncr:1_{37FF1FD9-1C33-0F49-8161-EAA88250F9BA}" xr6:coauthVersionLast="47" xr6:coauthVersionMax="47" xr10:uidLastSave="{00000000-0000-0000-0000-000000000000}"/>
  <bookViews>
    <workbookView xWindow="3800" yWindow="760" windowWidth="27140" windowHeight="17500" activeTab="5" xr2:uid="{00000000-000D-0000-FFFF-FFFF00000000}"/>
  </bookViews>
  <sheets>
    <sheet name="CAUS" sheetId="1" r:id="rId1"/>
    <sheet name="SGPH" sheetId="2" r:id="rId2"/>
    <sheet name="NZNG" sheetId="3" r:id="rId3"/>
    <sheet name="IEBD" sheetId="4" r:id="rId4"/>
    <sheet name="8Countries" sheetId="7" r:id="rId5"/>
    <sheet name="Low Peace Words" sheetId="8" r:id="rId6"/>
    <sheet name="High Peace Words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" i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" i="7"/>
  <c r="J40" i="1"/>
  <c r="J41" i="1"/>
  <c r="J42" i="1"/>
  <c r="J43" i="1"/>
  <c r="J44" i="1"/>
  <c r="J45" i="1"/>
  <c r="J46" i="1"/>
  <c r="J47" i="1"/>
  <c r="J48" i="1"/>
  <c r="J49" i="1"/>
  <c r="J50" i="1"/>
  <c r="J51" i="1"/>
  <c r="J2" i="1"/>
  <c r="J52" i="1"/>
  <c r="J3" i="1"/>
  <c r="J53" i="1"/>
  <c r="J54" i="1"/>
  <c r="J55" i="1"/>
  <c r="J56" i="1"/>
  <c r="J57" i="1"/>
  <c r="J4" i="1"/>
  <c r="J58" i="1"/>
  <c r="J59" i="1"/>
  <c r="J60" i="1"/>
  <c r="J61" i="1"/>
  <c r="J62" i="1"/>
  <c r="J63" i="1"/>
  <c r="J64" i="1"/>
  <c r="J65" i="1"/>
  <c r="J66" i="1"/>
  <c r="J67" i="1"/>
  <c r="J5" i="1"/>
  <c r="J6" i="1"/>
  <c r="J68" i="1"/>
  <c r="J69" i="1"/>
  <c r="J70" i="1"/>
  <c r="J7" i="1"/>
  <c r="J71" i="1"/>
  <c r="J72" i="1"/>
  <c r="J8" i="1"/>
  <c r="J73" i="1"/>
  <c r="J9" i="1"/>
  <c r="J74" i="1"/>
  <c r="J75" i="1"/>
  <c r="J76" i="1"/>
  <c r="J77" i="1"/>
  <c r="J78" i="1"/>
  <c r="J79" i="1"/>
  <c r="J10" i="1"/>
  <c r="J11" i="1"/>
  <c r="J80" i="1"/>
  <c r="J81" i="1"/>
  <c r="J82" i="1"/>
  <c r="J83" i="1"/>
  <c r="J84" i="1"/>
  <c r="J85" i="1"/>
  <c r="J86" i="1"/>
  <c r="J87" i="1"/>
  <c r="J88" i="1"/>
  <c r="J89" i="1"/>
  <c r="J90" i="1"/>
  <c r="J91" i="1"/>
  <c r="J12" i="1"/>
  <c r="J92" i="1"/>
  <c r="J93" i="1"/>
  <c r="J1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4" i="1"/>
  <c r="J110" i="1"/>
  <c r="J111" i="1"/>
  <c r="J112" i="1"/>
  <c r="J113" i="1"/>
  <c r="J114" i="1"/>
  <c r="J115" i="1"/>
  <c r="J116" i="1"/>
  <c r="J117" i="1"/>
  <c r="J118" i="1"/>
  <c r="J119" i="1"/>
  <c r="J120" i="1"/>
  <c r="J15" i="1"/>
  <c r="J121" i="1"/>
  <c r="J122" i="1"/>
  <c r="J123" i="1"/>
  <c r="J124" i="1"/>
  <c r="J125" i="1"/>
  <c r="J126" i="1"/>
  <c r="J127" i="1"/>
  <c r="J128" i="1"/>
  <c r="J129" i="1"/>
  <c r="J130" i="1"/>
  <c r="J16" i="1"/>
  <c r="J131" i="1"/>
  <c r="J132" i="1"/>
  <c r="J133" i="1"/>
  <c r="J134" i="1"/>
  <c r="J17" i="1"/>
  <c r="J135" i="1"/>
  <c r="J18" i="1"/>
  <c r="J136" i="1"/>
  <c r="J137" i="1"/>
  <c r="J138" i="1"/>
  <c r="J139" i="1"/>
  <c r="J19" i="1"/>
  <c r="J140" i="1"/>
  <c r="J141" i="1"/>
  <c r="J142" i="1"/>
  <c r="J20" i="1"/>
  <c r="J21" i="1"/>
  <c r="J143" i="1"/>
  <c r="J144" i="1"/>
  <c r="J145" i="1"/>
  <c r="J146" i="1"/>
  <c r="J147" i="1"/>
  <c r="J22" i="1"/>
  <c r="J148" i="1"/>
  <c r="J149" i="1"/>
  <c r="J150" i="1"/>
  <c r="J23" i="1"/>
  <c r="J24" i="1"/>
  <c r="J151" i="1"/>
  <c r="J152" i="1"/>
  <c r="J25" i="1"/>
  <c r="J153" i="1"/>
  <c r="J154" i="1"/>
  <c r="J26" i="1"/>
  <c r="J155" i="1"/>
  <c r="J27" i="1"/>
  <c r="J28" i="1"/>
  <c r="J29" i="1"/>
  <c r="J156" i="1"/>
  <c r="J30" i="1"/>
  <c r="J157" i="1"/>
  <c r="J158" i="1"/>
  <c r="J31" i="1"/>
  <c r="J159" i="1"/>
  <c r="J32" i="1"/>
  <c r="J33" i="1"/>
  <c r="J160" i="1"/>
  <c r="J161" i="1"/>
  <c r="J162" i="1"/>
  <c r="J163" i="1"/>
  <c r="J164" i="1"/>
  <c r="J165" i="1"/>
  <c r="J166" i="1"/>
  <c r="J167" i="1"/>
  <c r="J168" i="1"/>
  <c r="J34" i="1"/>
  <c r="J35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37" i="1"/>
  <c r="J190" i="1"/>
  <c r="J191" i="1"/>
  <c r="J192" i="1"/>
  <c r="J193" i="1"/>
  <c r="J194" i="1"/>
  <c r="J195" i="1"/>
  <c r="J196" i="1"/>
  <c r="J197" i="1"/>
  <c r="J198" i="1"/>
  <c r="J38" i="1"/>
  <c r="J199" i="1"/>
  <c r="J200" i="1"/>
  <c r="J201" i="1"/>
  <c r="J39" i="1"/>
  <c r="AK3" i="7"/>
  <c r="AK4" i="7"/>
  <c r="AK5" i="7"/>
  <c r="AK6" i="7"/>
  <c r="AK7" i="7"/>
  <c r="AK8" i="7"/>
  <c r="AK9" i="7"/>
  <c r="AK10" i="7"/>
  <c r="AK11" i="7"/>
  <c r="AK12" i="7"/>
  <c r="AK13" i="7"/>
  <c r="AK14" i="7"/>
  <c r="AK15" i="7"/>
  <c r="AK16" i="7"/>
  <c r="AK128" i="7"/>
  <c r="AK17" i="7"/>
  <c r="AK18" i="7"/>
  <c r="AK19" i="7"/>
  <c r="AK20" i="7"/>
  <c r="AK21" i="7"/>
  <c r="AK22" i="7"/>
  <c r="AK23" i="7"/>
  <c r="AK24" i="7"/>
  <c r="AK25" i="7"/>
  <c r="AK26" i="7"/>
  <c r="AK27" i="7"/>
  <c r="AK28" i="7"/>
  <c r="AK29" i="7"/>
  <c r="AK30" i="7"/>
  <c r="AK31" i="7"/>
  <c r="AK32" i="7"/>
  <c r="AK129" i="7"/>
  <c r="AK33" i="7"/>
  <c r="AK34" i="7"/>
  <c r="AK35" i="7"/>
  <c r="AK36" i="7"/>
  <c r="AK130" i="7"/>
  <c r="AK131" i="7"/>
  <c r="AK37" i="7"/>
  <c r="AK132" i="7"/>
  <c r="AK38" i="7"/>
  <c r="AK39" i="7"/>
  <c r="AK133" i="7"/>
  <c r="AK134" i="7"/>
  <c r="AK135" i="7"/>
  <c r="AK40" i="7"/>
  <c r="AK41" i="7"/>
  <c r="AK42" i="7"/>
  <c r="AK136" i="7"/>
  <c r="AK43" i="7"/>
  <c r="AK44" i="7"/>
  <c r="AK137" i="7"/>
  <c r="AK45" i="7"/>
  <c r="AK46" i="7"/>
  <c r="AK138" i="7"/>
  <c r="AK47" i="7"/>
  <c r="AK139" i="7"/>
  <c r="AK48" i="7"/>
  <c r="AK49" i="7"/>
  <c r="AK50" i="7"/>
  <c r="AK140" i="7"/>
  <c r="AK141" i="7"/>
  <c r="AK142" i="7"/>
  <c r="AK143" i="7"/>
  <c r="AK51" i="7"/>
  <c r="AK52" i="7"/>
  <c r="AK53" i="7"/>
  <c r="AK54" i="7"/>
  <c r="AK144" i="7"/>
  <c r="AK145" i="7"/>
  <c r="AK55" i="7"/>
  <c r="AK146" i="7"/>
  <c r="AK56" i="7"/>
  <c r="AK147" i="7"/>
  <c r="AK57" i="7"/>
  <c r="AK58" i="7"/>
  <c r="AK59" i="7"/>
  <c r="AK60" i="7"/>
  <c r="AK61" i="7"/>
  <c r="AK148" i="7"/>
  <c r="AK149" i="7"/>
  <c r="AK62" i="7"/>
  <c r="AK63" i="7"/>
  <c r="AK64" i="7"/>
  <c r="AK150" i="7"/>
  <c r="AK151" i="7"/>
  <c r="AK65" i="7"/>
  <c r="AK152" i="7"/>
  <c r="AK66" i="7"/>
  <c r="AK153" i="7"/>
  <c r="AK67" i="7"/>
  <c r="AK154" i="7"/>
  <c r="AK68" i="7"/>
  <c r="AK69" i="7"/>
  <c r="AK70" i="7"/>
  <c r="AK71" i="7"/>
  <c r="AK72" i="7"/>
  <c r="AK73" i="7"/>
  <c r="AK155" i="7"/>
  <c r="AK156" i="7"/>
  <c r="AK74" i="7"/>
  <c r="AK75" i="7"/>
  <c r="AK76" i="7"/>
  <c r="AK157" i="7"/>
  <c r="AK158" i="7"/>
  <c r="AK159" i="7"/>
  <c r="AK77" i="7"/>
  <c r="AK78" i="7"/>
  <c r="AK160" i="7"/>
  <c r="AK79" i="7"/>
  <c r="AK161" i="7"/>
  <c r="AK162" i="7"/>
  <c r="AK80" i="7"/>
  <c r="AK163" i="7"/>
  <c r="AK164" i="7"/>
  <c r="AK81" i="7"/>
  <c r="AK165" i="7"/>
  <c r="AK82" i="7"/>
  <c r="AK166" i="7"/>
  <c r="AK83" i="7"/>
  <c r="AK167" i="7"/>
  <c r="AK84" i="7"/>
  <c r="AK85" i="7"/>
  <c r="AK168" i="7"/>
  <c r="AK86" i="7"/>
  <c r="AK87" i="7"/>
  <c r="AK88" i="7"/>
  <c r="AK169" i="7"/>
  <c r="AK170" i="7"/>
  <c r="AK89" i="7"/>
  <c r="AK90" i="7"/>
  <c r="AK91" i="7"/>
  <c r="AK92" i="7"/>
  <c r="AK93" i="7"/>
  <c r="AK94" i="7"/>
  <c r="AK95" i="7"/>
  <c r="AK171" i="7"/>
  <c r="AK96" i="7"/>
  <c r="AK97" i="7"/>
  <c r="AK172" i="7"/>
  <c r="AK98" i="7"/>
  <c r="AK99" i="7"/>
  <c r="AK173" i="7"/>
  <c r="AK100" i="7"/>
  <c r="AK101" i="7"/>
  <c r="AK102" i="7"/>
  <c r="AK174" i="7"/>
  <c r="AK175" i="7"/>
  <c r="AK103" i="7"/>
  <c r="AK176" i="7"/>
  <c r="AK177" i="7"/>
  <c r="AK104" i="7"/>
  <c r="AK105" i="7"/>
  <c r="AK178" i="7"/>
  <c r="AK179" i="7"/>
  <c r="AK106" i="7"/>
  <c r="AK107" i="7"/>
  <c r="AK180" i="7"/>
  <c r="AK181" i="7"/>
  <c r="AK182" i="7"/>
  <c r="AK183" i="7"/>
  <c r="AK184" i="7"/>
  <c r="AK185" i="7"/>
  <c r="AK108" i="7"/>
  <c r="AK109" i="7"/>
  <c r="AK110" i="7"/>
  <c r="AK111" i="7"/>
  <c r="AK186" i="7"/>
  <c r="AK187" i="7"/>
  <c r="AK188" i="7"/>
  <c r="AK112" i="7"/>
  <c r="AK189" i="7"/>
  <c r="AK190" i="7"/>
  <c r="AK113" i="7"/>
  <c r="AK191" i="7"/>
  <c r="AK114" i="7"/>
  <c r="AK115" i="7"/>
  <c r="AK192" i="7"/>
  <c r="AK193" i="7"/>
  <c r="AK194" i="7"/>
  <c r="AK195" i="7"/>
  <c r="AK116" i="7"/>
  <c r="AK196" i="7"/>
  <c r="AK117" i="7"/>
  <c r="AK118" i="7"/>
  <c r="AK119" i="7"/>
  <c r="AK197" i="7"/>
  <c r="AK120" i="7"/>
  <c r="AK121" i="7"/>
  <c r="AK198" i="7"/>
  <c r="AK122" i="7"/>
  <c r="AK123" i="7"/>
  <c r="AK124" i="7"/>
  <c r="AK199" i="7"/>
  <c r="AK125" i="7"/>
  <c r="AK126" i="7"/>
  <c r="AK200" i="7"/>
  <c r="AK127" i="7"/>
  <c r="AK201" i="7"/>
  <c r="AK2" i="7"/>
  <c r="J105" i="4"/>
  <c r="J3" i="4"/>
  <c r="J4" i="4"/>
  <c r="J106" i="4"/>
  <c r="J107" i="4"/>
  <c r="J5" i="4"/>
  <c r="J108" i="4"/>
  <c r="J109" i="4"/>
  <c r="J6" i="4"/>
  <c r="J7" i="4"/>
  <c r="J8" i="4"/>
  <c r="J110" i="4"/>
  <c r="J111" i="4"/>
  <c r="J9" i="4"/>
  <c r="J10" i="4"/>
  <c r="J11" i="4"/>
  <c r="J12" i="4"/>
  <c r="J13" i="4"/>
  <c r="J14" i="4"/>
  <c r="J15" i="4"/>
  <c r="J112" i="4"/>
  <c r="J16" i="4"/>
  <c r="J113" i="4"/>
  <c r="J17" i="4"/>
  <c r="J114" i="4"/>
  <c r="J18" i="4"/>
  <c r="J19" i="4"/>
  <c r="J115" i="4"/>
  <c r="J20" i="4"/>
  <c r="J21" i="4"/>
  <c r="J22" i="4"/>
  <c r="J116" i="4"/>
  <c r="J117" i="4"/>
  <c r="J23" i="4"/>
  <c r="J118" i="4"/>
  <c r="J24" i="4"/>
  <c r="J119" i="4"/>
  <c r="J120" i="4"/>
  <c r="J121" i="4"/>
  <c r="J25" i="4"/>
  <c r="J26" i="4"/>
  <c r="J27" i="4"/>
  <c r="J122" i="4"/>
  <c r="J28" i="4"/>
  <c r="J29" i="4"/>
  <c r="J30" i="4"/>
  <c r="J31" i="4"/>
  <c r="J32" i="4"/>
  <c r="J123" i="4"/>
  <c r="J33" i="4"/>
  <c r="J34" i="4"/>
  <c r="J124" i="4"/>
  <c r="J125" i="4"/>
  <c r="J35" i="4"/>
  <c r="J36" i="4"/>
  <c r="J126" i="4"/>
  <c r="J127" i="4"/>
  <c r="J37" i="4"/>
  <c r="J128" i="4"/>
  <c r="J129" i="4"/>
  <c r="J130" i="4"/>
  <c r="J131" i="4"/>
  <c r="J132" i="4"/>
  <c r="J133" i="4"/>
  <c r="J134" i="4"/>
  <c r="J135" i="4"/>
  <c r="J38" i="4"/>
  <c r="J136" i="4"/>
  <c r="J137" i="4"/>
  <c r="J138" i="4"/>
  <c r="J139" i="4"/>
  <c r="J140" i="4"/>
  <c r="J39" i="4"/>
  <c r="J40" i="4"/>
  <c r="J41" i="4"/>
  <c r="J42" i="4"/>
  <c r="J43" i="4"/>
  <c r="J44" i="4"/>
  <c r="J141" i="4"/>
  <c r="J45" i="4"/>
  <c r="J46" i="4"/>
  <c r="J142" i="4"/>
  <c r="J143" i="4"/>
  <c r="J47" i="4"/>
  <c r="J144" i="4"/>
  <c r="J48" i="4"/>
  <c r="J49" i="4"/>
  <c r="J50" i="4"/>
  <c r="J51" i="4"/>
  <c r="J145" i="4"/>
  <c r="J52" i="4"/>
  <c r="J53" i="4"/>
  <c r="J146" i="4"/>
  <c r="J54" i="4"/>
  <c r="J55" i="4"/>
  <c r="J56" i="4"/>
  <c r="J147" i="4"/>
  <c r="J57" i="4"/>
  <c r="J148" i="4"/>
  <c r="J149" i="4"/>
  <c r="J58" i="4"/>
  <c r="J150" i="4"/>
  <c r="J59" i="4"/>
  <c r="J151" i="4"/>
  <c r="J60" i="4"/>
  <c r="J152" i="4"/>
  <c r="J153" i="4"/>
  <c r="J154" i="4"/>
  <c r="J61" i="4"/>
  <c r="J62" i="4"/>
  <c r="J63" i="4"/>
  <c r="J155" i="4"/>
  <c r="J64" i="4"/>
  <c r="J65" i="4"/>
  <c r="J66" i="4"/>
  <c r="J67" i="4"/>
  <c r="J68" i="4"/>
  <c r="J156" i="4"/>
  <c r="J69" i="4"/>
  <c r="J157" i="4"/>
  <c r="J158" i="4"/>
  <c r="J159" i="4"/>
  <c r="J70" i="4"/>
  <c r="J160" i="4"/>
  <c r="J71" i="4"/>
  <c r="J161" i="4"/>
  <c r="J162" i="4"/>
  <c r="J72" i="4"/>
  <c r="J73" i="4"/>
  <c r="J163" i="4"/>
  <c r="J74" i="4"/>
  <c r="J164" i="4"/>
  <c r="J165" i="4"/>
  <c r="J166" i="4"/>
  <c r="J167" i="4"/>
  <c r="J168" i="4"/>
  <c r="J75" i="4"/>
  <c r="J76" i="4"/>
  <c r="J169" i="4"/>
  <c r="J170" i="4"/>
  <c r="J77" i="4"/>
  <c r="J171" i="4"/>
  <c r="J78" i="4"/>
  <c r="J79" i="4"/>
  <c r="J172" i="4"/>
  <c r="J173" i="4"/>
  <c r="J174" i="4"/>
  <c r="J80" i="4"/>
  <c r="J175" i="4"/>
  <c r="J176" i="4"/>
  <c r="J177" i="4"/>
  <c r="J178" i="4"/>
  <c r="J81" i="4"/>
  <c r="J179" i="4"/>
  <c r="J180" i="4"/>
  <c r="J82" i="4"/>
  <c r="J83" i="4"/>
  <c r="J84" i="4"/>
  <c r="J85" i="4"/>
  <c r="J181" i="4"/>
  <c r="J86" i="4"/>
  <c r="J182" i="4"/>
  <c r="J87" i="4"/>
  <c r="J88" i="4"/>
  <c r="J183" i="4"/>
  <c r="J184" i="4"/>
  <c r="J89" i="4"/>
  <c r="J185" i="4"/>
  <c r="J90" i="4"/>
  <c r="J91" i="4"/>
  <c r="J92" i="4"/>
  <c r="J186" i="4"/>
  <c r="J187" i="4"/>
  <c r="J93" i="4"/>
  <c r="J94" i="4"/>
  <c r="J95" i="4"/>
  <c r="J96" i="4"/>
  <c r="J206" i="4" s="1"/>
  <c r="J205" i="4" s="1"/>
  <c r="J97" i="4"/>
  <c r="J188" i="4"/>
  <c r="J189" i="4"/>
  <c r="J190" i="4"/>
  <c r="J191" i="4"/>
  <c r="J98" i="4"/>
  <c r="J192" i="4"/>
  <c r="J99" i="4"/>
  <c r="J193" i="4"/>
  <c r="J194" i="4"/>
  <c r="J195" i="4"/>
  <c r="J196" i="4"/>
  <c r="J197" i="4"/>
  <c r="J198" i="4"/>
  <c r="J199" i="4"/>
  <c r="J100" i="4"/>
  <c r="J200" i="4"/>
  <c r="J101" i="4"/>
  <c r="J201" i="4"/>
  <c r="J202" i="4"/>
  <c r="J102" i="4"/>
  <c r="J103" i="4"/>
  <c r="J203" i="4"/>
  <c r="J104" i="4"/>
  <c r="J204" i="4"/>
  <c r="J2" i="4"/>
  <c r="J3" i="3"/>
  <c r="J4" i="3"/>
  <c r="J5" i="3"/>
  <c r="J168" i="3"/>
  <c r="J6" i="3"/>
  <c r="J169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170" i="3"/>
  <c r="J27" i="3"/>
  <c r="J28" i="3"/>
  <c r="J29" i="3"/>
  <c r="J30" i="3"/>
  <c r="J31" i="3"/>
  <c r="J171" i="3"/>
  <c r="J32" i="3"/>
  <c r="J172" i="3"/>
  <c r="J33" i="3"/>
  <c r="J34" i="3"/>
  <c r="J35" i="3"/>
  <c r="J36" i="3"/>
  <c r="J37" i="3"/>
  <c r="J38" i="3"/>
  <c r="J173" i="3"/>
  <c r="J39" i="3"/>
  <c r="J40" i="3"/>
  <c r="J41" i="3"/>
  <c r="J42" i="3"/>
  <c r="J174" i="3"/>
  <c r="J43" i="3"/>
  <c r="J44" i="3"/>
  <c r="J45" i="3"/>
  <c r="J175" i="3"/>
  <c r="J46" i="3"/>
  <c r="J47" i="3"/>
  <c r="J48" i="3"/>
  <c r="J49" i="3"/>
  <c r="J50" i="3"/>
  <c r="J176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177" i="3"/>
  <c r="J72" i="3"/>
  <c r="J73" i="3"/>
  <c r="J74" i="3"/>
  <c r="J75" i="3"/>
  <c r="J76" i="3"/>
  <c r="J77" i="3"/>
  <c r="J78" i="3"/>
  <c r="J178" i="3"/>
  <c r="J79" i="3"/>
  <c r="J80" i="3"/>
  <c r="J81" i="3"/>
  <c r="J82" i="3"/>
  <c r="J83" i="3"/>
  <c r="J84" i="3"/>
  <c r="J179" i="3"/>
  <c r="J85" i="3"/>
  <c r="J86" i="3"/>
  <c r="J180" i="3"/>
  <c r="J87" i="3"/>
  <c r="J88" i="3"/>
  <c r="J89" i="3"/>
  <c r="J181" i="3"/>
  <c r="J90" i="3"/>
  <c r="J91" i="3"/>
  <c r="J92" i="3"/>
  <c r="J93" i="3"/>
  <c r="J94" i="3"/>
  <c r="J95" i="3"/>
  <c r="J96" i="3"/>
  <c r="J97" i="3"/>
  <c r="J182" i="3"/>
  <c r="J98" i="3"/>
  <c r="J99" i="3"/>
  <c r="J100" i="3"/>
  <c r="J101" i="3"/>
  <c r="J183" i="3"/>
  <c r="J102" i="3"/>
  <c r="J103" i="3"/>
  <c r="J104" i="3"/>
  <c r="J105" i="3"/>
  <c r="J106" i="3"/>
  <c r="J107" i="3"/>
  <c r="J184" i="3"/>
  <c r="J185" i="3"/>
  <c r="J108" i="3"/>
  <c r="J109" i="3"/>
  <c r="J110" i="3"/>
  <c r="J186" i="3"/>
  <c r="J111" i="3"/>
  <c r="J112" i="3"/>
  <c r="J113" i="3"/>
  <c r="J114" i="3"/>
  <c r="J115" i="3"/>
  <c r="J187" i="3"/>
  <c r="J116" i="3"/>
  <c r="J117" i="3"/>
  <c r="J188" i="3"/>
  <c r="J118" i="3"/>
  <c r="J189" i="3"/>
  <c r="J190" i="3"/>
  <c r="J119" i="3"/>
  <c r="J120" i="3"/>
  <c r="J121" i="3"/>
  <c r="J122" i="3"/>
  <c r="J123" i="3"/>
  <c r="J191" i="3"/>
  <c r="J124" i="3"/>
  <c r="J125" i="3"/>
  <c r="J126" i="3"/>
  <c r="J127" i="3"/>
  <c r="J128" i="3"/>
  <c r="J129" i="3"/>
  <c r="J130" i="3"/>
  <c r="J131" i="3"/>
  <c r="J192" i="3"/>
  <c r="J132" i="3"/>
  <c r="J133" i="3"/>
  <c r="J134" i="3"/>
  <c r="J193" i="3"/>
  <c r="J194" i="3"/>
  <c r="J195" i="3"/>
  <c r="J135" i="3"/>
  <c r="J136" i="3"/>
  <c r="J137" i="3"/>
  <c r="J138" i="3"/>
  <c r="J139" i="3"/>
  <c r="J140" i="3"/>
  <c r="J141" i="3"/>
  <c r="J142" i="3"/>
  <c r="J143" i="3"/>
  <c r="J144" i="3"/>
  <c r="J196" i="3"/>
  <c r="J145" i="3"/>
  <c r="J146" i="3"/>
  <c r="J147" i="3"/>
  <c r="J148" i="3"/>
  <c r="J149" i="3"/>
  <c r="J150" i="3"/>
  <c r="J197" i="3"/>
  <c r="J198" i="3"/>
  <c r="J151" i="3"/>
  <c r="J199" i="3"/>
  <c r="J152" i="3"/>
  <c r="J153" i="3"/>
  <c r="J200" i="3"/>
  <c r="J201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2" i="3"/>
  <c r="J202" i="3" s="1"/>
  <c r="J3" i="2"/>
  <c r="J14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144" i="2"/>
  <c r="J23" i="2"/>
  <c r="J145" i="2"/>
  <c r="J24" i="2"/>
  <c r="J25" i="2"/>
  <c r="J26" i="2"/>
  <c r="J146" i="2"/>
  <c r="J147" i="2"/>
  <c r="J27" i="2"/>
  <c r="J28" i="2"/>
  <c r="J29" i="2"/>
  <c r="J30" i="2"/>
  <c r="J31" i="2"/>
  <c r="J148" i="2"/>
  <c r="J32" i="2"/>
  <c r="J149" i="2"/>
  <c r="J33" i="2"/>
  <c r="J34" i="2"/>
  <c r="J150" i="2"/>
  <c r="J35" i="2"/>
  <c r="J36" i="2"/>
  <c r="J37" i="2"/>
  <c r="J38" i="2"/>
  <c r="J39" i="2"/>
  <c r="J40" i="2"/>
  <c r="J41" i="2"/>
  <c r="J42" i="2"/>
  <c r="J43" i="2"/>
  <c r="J151" i="2"/>
  <c r="J44" i="2"/>
  <c r="J45" i="2"/>
  <c r="J46" i="2"/>
  <c r="J47" i="2"/>
  <c r="J152" i="2"/>
  <c r="J48" i="2"/>
  <c r="J49" i="2"/>
  <c r="J153" i="2"/>
  <c r="J50" i="2"/>
  <c r="J51" i="2"/>
  <c r="J52" i="2"/>
  <c r="J53" i="2"/>
  <c r="J54" i="2"/>
  <c r="J55" i="2"/>
  <c r="J56" i="2"/>
  <c r="J57" i="2"/>
  <c r="J154" i="2"/>
  <c r="J58" i="2"/>
  <c r="J155" i="2"/>
  <c r="J156" i="2"/>
  <c r="J59" i="2"/>
  <c r="J60" i="2"/>
  <c r="J61" i="2"/>
  <c r="J62" i="2"/>
  <c r="J63" i="2"/>
  <c r="J64" i="2"/>
  <c r="J157" i="2"/>
  <c r="J65" i="2"/>
  <c r="J158" i="2"/>
  <c r="J159" i="2"/>
  <c r="J66" i="2"/>
  <c r="J67" i="2"/>
  <c r="J68" i="2"/>
  <c r="J69" i="2"/>
  <c r="J70" i="2"/>
  <c r="J160" i="2"/>
  <c r="J161" i="2"/>
  <c r="J71" i="2"/>
  <c r="J72" i="2"/>
  <c r="J162" i="2"/>
  <c r="J73" i="2"/>
  <c r="J163" i="2"/>
  <c r="J74" i="2"/>
  <c r="J164" i="2"/>
  <c r="J165" i="2"/>
  <c r="J166" i="2"/>
  <c r="J75" i="2"/>
  <c r="J167" i="2"/>
  <c r="J76" i="2"/>
  <c r="J77" i="2"/>
  <c r="J168" i="2"/>
  <c r="J78" i="2"/>
  <c r="J169" i="2"/>
  <c r="J79" i="2"/>
  <c r="J170" i="2"/>
  <c r="J171" i="2"/>
  <c r="J80" i="2"/>
  <c r="J172" i="2"/>
  <c r="J173" i="2"/>
  <c r="J174" i="2"/>
  <c r="J175" i="2"/>
  <c r="J81" i="2"/>
  <c r="J82" i="2"/>
  <c r="J83" i="2"/>
  <c r="J176" i="2"/>
  <c r="J84" i="2"/>
  <c r="J85" i="2"/>
  <c r="J86" i="2"/>
  <c r="J87" i="2"/>
  <c r="J177" i="2"/>
  <c r="J88" i="2"/>
  <c r="J89" i="2"/>
  <c r="J178" i="2"/>
  <c r="J179" i="2"/>
  <c r="J90" i="2"/>
  <c r="J91" i="2"/>
  <c r="J92" i="2"/>
  <c r="J93" i="2"/>
  <c r="J94" i="2"/>
  <c r="J95" i="2"/>
  <c r="J96" i="2"/>
  <c r="J97" i="2"/>
  <c r="J98" i="2"/>
  <c r="J99" i="2"/>
  <c r="J100" i="2"/>
  <c r="J180" i="2"/>
  <c r="J101" i="2"/>
  <c r="J181" i="2"/>
  <c r="J102" i="2"/>
  <c r="J103" i="2"/>
  <c r="J182" i="2"/>
  <c r="J183" i="2"/>
  <c r="J104" i="2"/>
  <c r="J105" i="2"/>
  <c r="J106" i="2"/>
  <c r="J107" i="2"/>
  <c r="J184" i="2"/>
  <c r="J108" i="2"/>
  <c r="J185" i="2"/>
  <c r="J109" i="2"/>
  <c r="J110" i="2"/>
  <c r="J186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87" i="2"/>
  <c r="J124" i="2"/>
  <c r="J125" i="2"/>
  <c r="J126" i="2"/>
  <c r="J127" i="2"/>
  <c r="J188" i="2"/>
  <c r="J128" i="2"/>
  <c r="J189" i="2"/>
  <c r="J190" i="2"/>
  <c r="J129" i="2"/>
  <c r="J130" i="2"/>
  <c r="J131" i="2"/>
  <c r="J191" i="2"/>
  <c r="J132" i="2"/>
  <c r="J133" i="2"/>
  <c r="J192" i="2"/>
  <c r="J134" i="2"/>
  <c r="J135" i="2"/>
  <c r="J136" i="2"/>
  <c r="J137" i="2"/>
  <c r="J138" i="2"/>
  <c r="J193" i="2"/>
  <c r="J194" i="2"/>
  <c r="J195" i="2"/>
  <c r="J139" i="2"/>
  <c r="J196" i="2"/>
  <c r="J197" i="2"/>
  <c r="J140" i="2"/>
  <c r="J141" i="2"/>
  <c r="J198" i="2"/>
  <c r="J199" i="2"/>
  <c r="J200" i="2"/>
  <c r="J201" i="2"/>
  <c r="J202" i="2"/>
  <c r="J142" i="2"/>
  <c r="J203" i="2"/>
  <c r="J204" i="2"/>
  <c r="J2" i="2"/>
  <c r="J205" i="2" s="1"/>
  <c r="K38" i="7"/>
  <c r="AJ204" i="7"/>
  <c r="AG204" i="7"/>
  <c r="AF17" i="7" s="1"/>
  <c r="AD204" i="7"/>
  <c r="AC26" i="7" s="1"/>
  <c r="AA204" i="7"/>
  <c r="Z61" i="7" s="1"/>
  <c r="X204" i="7"/>
  <c r="W27" i="7" s="1"/>
  <c r="U204" i="7"/>
  <c r="T17" i="7" s="1"/>
  <c r="R204" i="7"/>
  <c r="Q17" i="7" s="1"/>
  <c r="O204" i="7"/>
  <c r="N7" i="7" s="1"/>
  <c r="L204" i="7"/>
  <c r="K9" i="7" s="1"/>
  <c r="I204" i="7"/>
  <c r="H3" i="7" s="1"/>
  <c r="H106" i="4"/>
  <c r="H109" i="4"/>
  <c r="H7" i="4"/>
  <c r="H9" i="4"/>
  <c r="H10" i="4"/>
  <c r="H11" i="4"/>
  <c r="H12" i="4"/>
  <c r="H13" i="4"/>
  <c r="H18" i="4"/>
  <c r="H19" i="4"/>
  <c r="H115" i="4"/>
  <c r="H21" i="4"/>
  <c r="H23" i="4"/>
  <c r="H118" i="4"/>
  <c r="H24" i="4"/>
  <c r="H28" i="4"/>
  <c r="H29" i="4"/>
  <c r="H30" i="4"/>
  <c r="H31" i="4"/>
  <c r="H32" i="4"/>
  <c r="H33" i="4"/>
  <c r="H35" i="4"/>
  <c r="H37" i="4"/>
  <c r="H129" i="4"/>
  <c r="H133" i="4"/>
  <c r="H134" i="4"/>
  <c r="H135" i="4"/>
  <c r="H38" i="4"/>
  <c r="H136" i="4"/>
  <c r="H42" i="4"/>
  <c r="H43" i="4"/>
  <c r="H44" i="4"/>
  <c r="H45" i="4"/>
  <c r="H47" i="4"/>
  <c r="H144" i="4"/>
  <c r="H48" i="4"/>
  <c r="H54" i="4"/>
  <c r="H55" i="4"/>
  <c r="H56" i="4"/>
  <c r="H147" i="4"/>
  <c r="H57" i="4"/>
  <c r="H149" i="4"/>
  <c r="H151" i="4"/>
  <c r="H154" i="4"/>
  <c r="H62" i="4"/>
  <c r="H65" i="4"/>
  <c r="H66" i="4"/>
  <c r="H67" i="4"/>
  <c r="H68" i="4"/>
  <c r="H156" i="4"/>
  <c r="H161" i="4"/>
  <c r="H162" i="4"/>
  <c r="H72" i="4"/>
  <c r="H163" i="4"/>
  <c r="H166" i="4"/>
  <c r="H167" i="4"/>
  <c r="H168" i="4"/>
  <c r="H79" i="4"/>
  <c r="H172" i="4"/>
  <c r="H173" i="4"/>
  <c r="H174" i="4"/>
  <c r="H80" i="4"/>
  <c r="H176" i="4"/>
  <c r="H179" i="4"/>
  <c r="H84" i="4"/>
  <c r="H181" i="4"/>
  <c r="H88" i="4"/>
  <c r="H183" i="4"/>
  <c r="H184" i="4"/>
  <c r="H89" i="4"/>
  <c r="H185" i="4"/>
  <c r="H95" i="4"/>
  <c r="H96" i="4"/>
  <c r="H97" i="4"/>
  <c r="H189" i="4"/>
  <c r="H98" i="4"/>
  <c r="H192" i="4"/>
  <c r="H99" i="4"/>
  <c r="H196" i="4"/>
  <c r="H197" i="4"/>
  <c r="H199" i="4"/>
  <c r="H100" i="4"/>
  <c r="H200" i="4"/>
  <c r="H101" i="4"/>
  <c r="H201" i="4"/>
  <c r="H203" i="4"/>
  <c r="H204" i="4"/>
  <c r="H2" i="4"/>
  <c r="E3" i="4"/>
  <c r="E4" i="4"/>
  <c r="E106" i="4"/>
  <c r="E12" i="4"/>
  <c r="E16" i="4"/>
  <c r="E113" i="4"/>
  <c r="E17" i="4"/>
  <c r="E119" i="4"/>
  <c r="E27" i="4"/>
  <c r="E122" i="4"/>
  <c r="E28" i="4"/>
  <c r="E127" i="4"/>
  <c r="E131" i="4"/>
  <c r="E132" i="4"/>
  <c r="E133" i="4"/>
  <c r="E43" i="4"/>
  <c r="E142" i="4"/>
  <c r="E143" i="4"/>
  <c r="E47" i="4"/>
  <c r="E147" i="4"/>
  <c r="E150" i="4"/>
  <c r="E59" i="4"/>
  <c r="E151" i="4"/>
  <c r="E68" i="4"/>
  <c r="E159" i="4"/>
  <c r="E70" i="4"/>
  <c r="E160" i="4"/>
  <c r="E75" i="4"/>
  <c r="E171" i="4"/>
  <c r="E78" i="4"/>
  <c r="E79" i="4"/>
  <c r="E83" i="4"/>
  <c r="E182" i="4"/>
  <c r="E87" i="4"/>
  <c r="E88" i="4"/>
  <c r="E96" i="4"/>
  <c r="E191" i="4"/>
  <c r="E98" i="4"/>
  <c r="E192" i="4"/>
  <c r="E202" i="4"/>
  <c r="E204" i="4"/>
  <c r="E2" i="4"/>
  <c r="D111" i="4"/>
  <c r="I207" i="4"/>
  <c r="H105" i="4" s="1"/>
  <c r="I205" i="4"/>
  <c r="I206" i="4" s="1"/>
  <c r="G105" i="4" s="1"/>
  <c r="F207" i="4"/>
  <c r="E109" i="4" s="1"/>
  <c r="F205" i="4"/>
  <c r="D18" i="4" s="1"/>
  <c r="F206" i="4"/>
  <c r="D109" i="4" s="1"/>
  <c r="H169" i="3"/>
  <c r="H26" i="3"/>
  <c r="H42" i="3"/>
  <c r="H50" i="3"/>
  <c r="H59" i="3"/>
  <c r="H69" i="3"/>
  <c r="H78" i="3"/>
  <c r="H86" i="3"/>
  <c r="H102" i="3"/>
  <c r="H124" i="3"/>
  <c r="H133" i="3"/>
  <c r="H140" i="3"/>
  <c r="H149" i="3"/>
  <c r="H154" i="3"/>
  <c r="H164" i="3"/>
  <c r="E4" i="3"/>
  <c r="E6" i="3"/>
  <c r="E169" i="3"/>
  <c r="E7" i="3"/>
  <c r="E11" i="3"/>
  <c r="E12" i="3"/>
  <c r="E13" i="3"/>
  <c r="E15" i="3"/>
  <c r="E21" i="3"/>
  <c r="E22" i="3"/>
  <c r="E23" i="3"/>
  <c r="E24" i="3"/>
  <c r="E25" i="3"/>
  <c r="E26" i="3"/>
  <c r="E30" i="3"/>
  <c r="E32" i="3"/>
  <c r="E172" i="3"/>
  <c r="E33" i="3"/>
  <c r="E34" i="3"/>
  <c r="E38" i="3"/>
  <c r="E173" i="3"/>
  <c r="E40" i="3"/>
  <c r="E174" i="3"/>
  <c r="E175" i="3"/>
  <c r="E46" i="3"/>
  <c r="E47" i="3"/>
  <c r="E48" i="3"/>
  <c r="E49" i="3"/>
  <c r="E176" i="3"/>
  <c r="E56" i="3"/>
  <c r="E57" i="3"/>
  <c r="E58" i="3"/>
  <c r="E59" i="3"/>
  <c r="E60" i="3"/>
  <c r="E64" i="3"/>
  <c r="E66" i="3"/>
  <c r="E69" i="3"/>
  <c r="E70" i="3"/>
  <c r="E73" i="3"/>
  <c r="E74" i="3"/>
  <c r="E75" i="3"/>
  <c r="E76" i="3"/>
  <c r="E78" i="3"/>
  <c r="E83" i="3"/>
  <c r="E84" i="3"/>
  <c r="E179" i="3"/>
  <c r="E85" i="3"/>
  <c r="E86" i="3"/>
  <c r="E180" i="3"/>
  <c r="E90" i="3"/>
  <c r="E93" i="3"/>
  <c r="E94" i="3"/>
  <c r="E95" i="3"/>
  <c r="E98" i="3"/>
  <c r="E99" i="3"/>
  <c r="E100" i="3"/>
  <c r="E183" i="3"/>
  <c r="E107" i="3"/>
  <c r="E184" i="3"/>
  <c r="E185" i="3"/>
  <c r="E108" i="3"/>
  <c r="E109" i="3"/>
  <c r="E110" i="3"/>
  <c r="E114" i="3"/>
  <c r="E116" i="3"/>
  <c r="E117" i="3"/>
  <c r="E188" i="3"/>
  <c r="E118" i="3"/>
  <c r="E120" i="3"/>
  <c r="E121" i="3"/>
  <c r="E123" i="3"/>
  <c r="E125" i="3"/>
  <c r="E129" i="3"/>
  <c r="E130" i="3"/>
  <c r="E131" i="3"/>
  <c r="E192" i="3"/>
  <c r="E132" i="3"/>
  <c r="E134" i="3"/>
  <c r="E137" i="3"/>
  <c r="E138" i="3"/>
  <c r="E139" i="3"/>
  <c r="E140" i="3"/>
  <c r="E141" i="3"/>
  <c r="E196" i="3"/>
  <c r="E146" i="3"/>
  <c r="E149" i="3"/>
  <c r="E150" i="3"/>
  <c r="E199" i="3"/>
  <c r="E152" i="3"/>
  <c r="E153" i="3"/>
  <c r="E200" i="3"/>
  <c r="E154" i="3"/>
  <c r="E160" i="3"/>
  <c r="E161" i="3"/>
  <c r="E162" i="3"/>
  <c r="E163" i="3"/>
  <c r="E164" i="3"/>
  <c r="E165" i="3"/>
  <c r="I204" i="3"/>
  <c r="H8" i="3" s="1"/>
  <c r="I203" i="3"/>
  <c r="G151" i="3" s="1"/>
  <c r="I202" i="3"/>
  <c r="F204" i="3"/>
  <c r="E8" i="3" s="1"/>
  <c r="F203" i="3"/>
  <c r="F202" i="3"/>
  <c r="H17" i="2"/>
  <c r="H24" i="2"/>
  <c r="H25" i="2"/>
  <c r="H148" i="2"/>
  <c r="H32" i="2"/>
  <c r="H57" i="2"/>
  <c r="H63" i="2"/>
  <c r="H64" i="2"/>
  <c r="H70" i="2"/>
  <c r="H160" i="2"/>
  <c r="H84" i="2"/>
  <c r="H90" i="2"/>
  <c r="H91" i="2"/>
  <c r="H100" i="2"/>
  <c r="H180" i="2"/>
  <c r="H187" i="2"/>
  <c r="H129" i="2"/>
  <c r="H130" i="2"/>
  <c r="H137" i="2"/>
  <c r="H138" i="2"/>
  <c r="E15" i="2"/>
  <c r="E22" i="2"/>
  <c r="E144" i="2"/>
  <c r="E23" i="2"/>
  <c r="E36" i="2"/>
  <c r="E37" i="2"/>
  <c r="E38" i="2"/>
  <c r="E44" i="2"/>
  <c r="E55" i="2"/>
  <c r="E59" i="2"/>
  <c r="E60" i="2"/>
  <c r="E61" i="2"/>
  <c r="E162" i="2"/>
  <c r="E73" i="2"/>
  <c r="E163" i="2"/>
  <c r="E74" i="2"/>
  <c r="E174" i="2"/>
  <c r="E175" i="2"/>
  <c r="E81" i="2"/>
  <c r="E82" i="2"/>
  <c r="E179" i="2"/>
  <c r="E92" i="2"/>
  <c r="E95" i="2"/>
  <c r="E96" i="2"/>
  <c r="E183" i="2"/>
  <c r="E104" i="2"/>
  <c r="E105" i="2"/>
  <c r="E184" i="2"/>
  <c r="E118" i="2"/>
  <c r="E119" i="2"/>
  <c r="E120" i="2"/>
  <c r="E121" i="2"/>
  <c r="E190" i="2"/>
  <c r="E131" i="2"/>
  <c r="E133" i="2"/>
  <c r="E192" i="2"/>
  <c r="E197" i="2"/>
  <c r="E140" i="2"/>
  <c r="E141" i="2"/>
  <c r="E200" i="2"/>
  <c r="I207" i="2"/>
  <c r="H9" i="2" s="1"/>
  <c r="F207" i="2"/>
  <c r="E6" i="2" s="1"/>
  <c r="I206" i="2"/>
  <c r="I205" i="2"/>
  <c r="G3" i="2" s="1"/>
  <c r="F206" i="2"/>
  <c r="F205" i="2"/>
  <c r="E194" i="1"/>
  <c r="I204" i="1"/>
  <c r="H178" i="1" s="1"/>
  <c r="F204" i="1"/>
  <c r="E178" i="1" s="1"/>
  <c r="AJ203" i="7"/>
  <c r="AJ202" i="7"/>
  <c r="AG203" i="7"/>
  <c r="AG202" i="7"/>
  <c r="AD203" i="7"/>
  <c r="AD202" i="7"/>
  <c r="AA203" i="7"/>
  <c r="AA202" i="7"/>
  <c r="X203" i="7"/>
  <c r="X202" i="7"/>
  <c r="U203" i="7"/>
  <c r="U202" i="7"/>
  <c r="R203" i="7"/>
  <c r="R202" i="7"/>
  <c r="O203" i="7"/>
  <c r="O202" i="7"/>
  <c r="L203" i="7"/>
  <c r="L202" i="7"/>
  <c r="I203" i="7"/>
  <c r="I202" i="7"/>
  <c r="B203" i="1"/>
  <c r="B202" i="1"/>
  <c r="I203" i="1"/>
  <c r="F203" i="1"/>
  <c r="I202" i="1"/>
  <c r="F202" i="1"/>
  <c r="E55" i="4" l="1"/>
  <c r="E99" i="4"/>
  <c r="E183" i="4"/>
  <c r="E172" i="4"/>
  <c r="E71" i="4"/>
  <c r="E60" i="4"/>
  <c r="E144" i="4"/>
  <c r="E134" i="4"/>
  <c r="E29" i="4"/>
  <c r="E114" i="4"/>
  <c r="E107" i="4"/>
  <c r="D139" i="4"/>
  <c r="E101" i="4"/>
  <c r="E180" i="4"/>
  <c r="E66" i="4"/>
  <c r="E36" i="4"/>
  <c r="E10" i="4"/>
  <c r="E93" i="4"/>
  <c r="E65" i="4"/>
  <c r="E35" i="4"/>
  <c r="E81" i="4"/>
  <c r="E146" i="4"/>
  <c r="E125" i="4"/>
  <c r="E117" i="4"/>
  <c r="E111" i="4"/>
  <c r="H103" i="4"/>
  <c r="H195" i="4"/>
  <c r="H94" i="4"/>
  <c r="H83" i="4"/>
  <c r="H170" i="4"/>
  <c r="H71" i="4"/>
  <c r="H153" i="4"/>
  <c r="H145" i="4"/>
  <c r="H41" i="4"/>
  <c r="H127" i="4"/>
  <c r="H25" i="4"/>
  <c r="H114" i="4"/>
  <c r="H108" i="4"/>
  <c r="E179" i="4"/>
  <c r="E54" i="4"/>
  <c r="E23" i="4"/>
  <c r="E110" i="4"/>
  <c r="H160" i="4"/>
  <c r="H50" i="4"/>
  <c r="H40" i="4"/>
  <c r="H120" i="4"/>
  <c r="H17" i="4"/>
  <c r="H5" i="4"/>
  <c r="E94" i="4"/>
  <c r="E167" i="4"/>
  <c r="E41" i="4"/>
  <c r="E118" i="4"/>
  <c r="E200" i="4"/>
  <c r="E166" i="4"/>
  <c r="E40" i="4"/>
  <c r="E9" i="4"/>
  <c r="E100" i="4"/>
  <c r="E187" i="4"/>
  <c r="E165" i="4"/>
  <c r="E64" i="4"/>
  <c r="E39" i="4"/>
  <c r="D92" i="4"/>
  <c r="E199" i="4"/>
  <c r="E186" i="4"/>
  <c r="E178" i="4"/>
  <c r="E164" i="4"/>
  <c r="E155" i="4"/>
  <c r="E53" i="4"/>
  <c r="E140" i="4"/>
  <c r="E124" i="4"/>
  <c r="E116" i="4"/>
  <c r="H102" i="4"/>
  <c r="H194" i="4"/>
  <c r="H93" i="4"/>
  <c r="H82" i="4"/>
  <c r="H76" i="4"/>
  <c r="H152" i="4"/>
  <c r="H126" i="4"/>
  <c r="D180" i="4"/>
  <c r="E194" i="4"/>
  <c r="E89" i="4"/>
  <c r="E174" i="4"/>
  <c r="E162" i="4"/>
  <c r="E153" i="4"/>
  <c r="E49" i="4"/>
  <c r="E38" i="4"/>
  <c r="E31" i="4"/>
  <c r="E19" i="4"/>
  <c r="E108" i="4"/>
  <c r="H202" i="4"/>
  <c r="H193" i="4"/>
  <c r="H91" i="4"/>
  <c r="H180" i="4"/>
  <c r="H75" i="4"/>
  <c r="H157" i="4"/>
  <c r="H60" i="4"/>
  <c r="H49" i="4"/>
  <c r="H138" i="4"/>
  <c r="H36" i="4"/>
  <c r="H119" i="4"/>
  <c r="H15" i="4"/>
  <c r="H107" i="4"/>
  <c r="J203" i="3"/>
  <c r="E201" i="3"/>
  <c r="E145" i="3"/>
  <c r="E133" i="3"/>
  <c r="E122" i="3"/>
  <c r="E186" i="3"/>
  <c r="E101" i="3"/>
  <c r="E181" i="3"/>
  <c r="E77" i="3"/>
  <c r="E65" i="3"/>
  <c r="E50" i="3"/>
  <c r="E39" i="3"/>
  <c r="E170" i="3"/>
  <c r="E14" i="3"/>
  <c r="E3" i="3"/>
  <c r="H94" i="3"/>
  <c r="H16" i="3"/>
  <c r="E159" i="3"/>
  <c r="E148" i="3"/>
  <c r="E136" i="3"/>
  <c r="E124" i="3"/>
  <c r="E187" i="3"/>
  <c r="E103" i="3"/>
  <c r="E92" i="3"/>
  <c r="E82" i="3"/>
  <c r="E68" i="3"/>
  <c r="E55" i="3"/>
  <c r="E42" i="3"/>
  <c r="E171" i="3"/>
  <c r="E17" i="3"/>
  <c r="E168" i="3"/>
  <c r="H188" i="3"/>
  <c r="H41" i="3"/>
  <c r="E155" i="3"/>
  <c r="E147" i="3"/>
  <c r="E135" i="3"/>
  <c r="E191" i="3"/>
  <c r="E115" i="3"/>
  <c r="E102" i="3"/>
  <c r="E91" i="3"/>
  <c r="E178" i="3"/>
  <c r="E67" i="3"/>
  <c r="E54" i="3"/>
  <c r="E41" i="3"/>
  <c r="E31" i="3"/>
  <c r="E16" i="3"/>
  <c r="E5" i="3"/>
  <c r="H110" i="3"/>
  <c r="H33" i="3"/>
  <c r="E189" i="2"/>
  <c r="E69" i="2"/>
  <c r="E128" i="2"/>
  <c r="E68" i="2"/>
  <c r="H123" i="2"/>
  <c r="E142" i="2"/>
  <c r="E134" i="2"/>
  <c r="E122" i="2"/>
  <c r="E109" i="2"/>
  <c r="E97" i="2"/>
  <c r="E83" i="2"/>
  <c r="E164" i="2"/>
  <c r="E62" i="2"/>
  <c r="E45" i="2"/>
  <c r="E145" i="2"/>
  <c r="H198" i="2"/>
  <c r="H106" i="2"/>
  <c r="H165" i="2"/>
  <c r="H39" i="2"/>
  <c r="E115" i="2"/>
  <c r="E79" i="2"/>
  <c r="E54" i="2"/>
  <c r="E14" i="2"/>
  <c r="E103" i="2"/>
  <c r="E53" i="2"/>
  <c r="H176" i="2"/>
  <c r="E2" i="2"/>
  <c r="E193" i="2"/>
  <c r="E188" i="2"/>
  <c r="E111" i="2"/>
  <c r="E101" i="2"/>
  <c r="E88" i="2"/>
  <c r="E78" i="2"/>
  <c r="E67" i="2"/>
  <c r="E52" i="2"/>
  <c r="E30" i="2"/>
  <c r="E4" i="2"/>
  <c r="H114" i="2"/>
  <c r="H171" i="2"/>
  <c r="H48" i="2"/>
  <c r="H7" i="2"/>
  <c r="E182" i="2"/>
  <c r="E35" i="2"/>
  <c r="E139" i="2"/>
  <c r="E89" i="2"/>
  <c r="E31" i="2"/>
  <c r="H56" i="2"/>
  <c r="J206" i="2"/>
  <c r="E204" i="2"/>
  <c r="E136" i="2"/>
  <c r="E127" i="2"/>
  <c r="E186" i="2"/>
  <c r="E99" i="2"/>
  <c r="E177" i="2"/>
  <c r="E168" i="2"/>
  <c r="E66" i="2"/>
  <c r="E47" i="2"/>
  <c r="E29" i="2"/>
  <c r="E143" i="2"/>
  <c r="H113" i="2"/>
  <c r="H170" i="2"/>
  <c r="H152" i="2"/>
  <c r="H6" i="2"/>
  <c r="D11" i="2"/>
  <c r="E196" i="2"/>
  <c r="E178" i="2"/>
  <c r="E112" i="2"/>
  <c r="E169" i="2"/>
  <c r="E13" i="2"/>
  <c r="H16" i="2"/>
  <c r="E203" i="2"/>
  <c r="E135" i="2"/>
  <c r="E124" i="2"/>
  <c r="E110" i="2"/>
  <c r="E98" i="2"/>
  <c r="E85" i="2"/>
  <c r="E77" i="2"/>
  <c r="E159" i="2"/>
  <c r="E46" i="2"/>
  <c r="E28" i="2"/>
  <c r="H199" i="2"/>
  <c r="H107" i="2"/>
  <c r="H166" i="2"/>
  <c r="H40" i="2"/>
  <c r="E142" i="1"/>
  <c r="E97" i="1"/>
  <c r="D18" i="1"/>
  <c r="E56" i="1"/>
  <c r="K130" i="7"/>
  <c r="K105" i="7"/>
  <c r="K150" i="7"/>
  <c r="K124" i="7"/>
  <c r="N58" i="7"/>
  <c r="K188" i="7"/>
  <c r="N50" i="7"/>
  <c r="N112" i="7"/>
  <c r="N126" i="7"/>
  <c r="N172" i="7"/>
  <c r="N21" i="7"/>
  <c r="Q78" i="7"/>
  <c r="N95" i="7"/>
  <c r="H137" i="1"/>
  <c r="H17" i="1"/>
  <c r="H96" i="1"/>
  <c r="H64" i="1"/>
  <c r="H184" i="1"/>
  <c r="H162" i="1"/>
  <c r="H190" i="1"/>
  <c r="H32" i="1"/>
  <c r="H95" i="1"/>
  <c r="H65" i="1"/>
  <c r="H181" i="7"/>
  <c r="K118" i="7"/>
  <c r="K60" i="7"/>
  <c r="Q60" i="7"/>
  <c r="H98" i="7"/>
  <c r="K191" i="7"/>
  <c r="K47" i="7"/>
  <c r="N66" i="7"/>
  <c r="Q139" i="7"/>
  <c r="H171" i="7"/>
  <c r="K128" i="7"/>
  <c r="Q125" i="7"/>
  <c r="H45" i="7"/>
  <c r="K81" i="7"/>
  <c r="N195" i="7"/>
  <c r="Q198" i="7"/>
  <c r="H166" i="7"/>
  <c r="K173" i="7"/>
  <c r="K96" i="7"/>
  <c r="H31" i="7"/>
  <c r="K77" i="7"/>
  <c r="AK203" i="7"/>
  <c r="H185" i="7"/>
  <c r="Q47" i="7"/>
  <c r="H57" i="7"/>
  <c r="H145" i="7"/>
  <c r="Q96" i="7"/>
  <c r="H30" i="7"/>
  <c r="K72" i="7"/>
  <c r="N179" i="7"/>
  <c r="Q160" i="7"/>
  <c r="AK202" i="7"/>
  <c r="D161" i="4"/>
  <c r="D202" i="4"/>
  <c r="D36" i="4"/>
  <c r="D192" i="4"/>
  <c r="D27" i="4"/>
  <c r="E201" i="4"/>
  <c r="E193" i="4"/>
  <c r="E95" i="4"/>
  <c r="E184" i="4"/>
  <c r="E82" i="4"/>
  <c r="E173" i="4"/>
  <c r="E168" i="4"/>
  <c r="E161" i="4"/>
  <c r="E67" i="4"/>
  <c r="E152" i="4"/>
  <c r="E56" i="4"/>
  <c r="E48" i="4"/>
  <c r="E42" i="4"/>
  <c r="E135" i="4"/>
  <c r="E126" i="4"/>
  <c r="E30" i="4"/>
  <c r="E24" i="4"/>
  <c r="E18" i="4"/>
  <c r="E11" i="4"/>
  <c r="E5" i="4"/>
  <c r="H188" i="4"/>
  <c r="H90" i="4"/>
  <c r="H85" i="4"/>
  <c r="H175" i="4"/>
  <c r="H169" i="4"/>
  <c r="H73" i="4"/>
  <c r="H69" i="4"/>
  <c r="H61" i="4"/>
  <c r="H148" i="4"/>
  <c r="H51" i="4"/>
  <c r="H141" i="4"/>
  <c r="H137" i="4"/>
  <c r="H128" i="4"/>
  <c r="H123" i="4"/>
  <c r="H121" i="4"/>
  <c r="H20" i="4"/>
  <c r="H14" i="4"/>
  <c r="H6" i="4"/>
  <c r="D171" i="4"/>
  <c r="E104" i="4"/>
  <c r="E92" i="4"/>
  <c r="E177" i="4"/>
  <c r="E158" i="4"/>
  <c r="E52" i="4"/>
  <c r="E34" i="4"/>
  <c r="E112" i="4"/>
  <c r="D147" i="4"/>
  <c r="E203" i="4"/>
  <c r="E197" i="4"/>
  <c r="E189" i="4"/>
  <c r="E91" i="4"/>
  <c r="E181" i="4"/>
  <c r="E176" i="4"/>
  <c r="E170" i="4"/>
  <c r="E163" i="4"/>
  <c r="E157" i="4"/>
  <c r="E62" i="4"/>
  <c r="E149" i="4"/>
  <c r="E145" i="4"/>
  <c r="E45" i="4"/>
  <c r="E138" i="4"/>
  <c r="E129" i="4"/>
  <c r="E33" i="4"/>
  <c r="E25" i="4"/>
  <c r="E21" i="4"/>
  <c r="E15" i="4"/>
  <c r="E7" i="4"/>
  <c r="H187" i="4"/>
  <c r="H87" i="4"/>
  <c r="H81" i="4"/>
  <c r="H78" i="4"/>
  <c r="H165" i="4"/>
  <c r="H70" i="4"/>
  <c r="H64" i="4"/>
  <c r="H59" i="4"/>
  <c r="H146" i="4"/>
  <c r="H143" i="4"/>
  <c r="H39" i="4"/>
  <c r="H132" i="4"/>
  <c r="H125" i="4"/>
  <c r="H122" i="4"/>
  <c r="H117" i="4"/>
  <c r="H113" i="4"/>
  <c r="H111" i="4"/>
  <c r="H4" i="4"/>
  <c r="D64" i="4"/>
  <c r="E190" i="4"/>
  <c r="E86" i="4"/>
  <c r="E74" i="4"/>
  <c r="E58" i="4"/>
  <c r="E139" i="4"/>
  <c r="E26" i="4"/>
  <c r="E8" i="4"/>
  <c r="D47" i="4"/>
  <c r="E103" i="4"/>
  <c r="E196" i="4"/>
  <c r="E188" i="4"/>
  <c r="E90" i="4"/>
  <c r="E85" i="4"/>
  <c r="E175" i="4"/>
  <c r="E169" i="4"/>
  <c r="E73" i="4"/>
  <c r="E69" i="4"/>
  <c r="E61" i="4"/>
  <c r="E148" i="4"/>
  <c r="E51" i="4"/>
  <c r="E141" i="4"/>
  <c r="E137" i="4"/>
  <c r="E128" i="4"/>
  <c r="E123" i="4"/>
  <c r="E121" i="4"/>
  <c r="E20" i="4"/>
  <c r="E14" i="4"/>
  <c r="E6" i="4"/>
  <c r="H191" i="4"/>
  <c r="H186" i="4"/>
  <c r="H182" i="4"/>
  <c r="H178" i="4"/>
  <c r="H171" i="4"/>
  <c r="H164" i="4"/>
  <c r="H159" i="4"/>
  <c r="H155" i="4"/>
  <c r="H150" i="4"/>
  <c r="H53" i="4"/>
  <c r="H142" i="4"/>
  <c r="H140" i="4"/>
  <c r="H131" i="4"/>
  <c r="H124" i="4"/>
  <c r="H27" i="4"/>
  <c r="H116" i="4"/>
  <c r="H16" i="4"/>
  <c r="H110" i="4"/>
  <c r="H3" i="4"/>
  <c r="E198" i="4"/>
  <c r="E77" i="4"/>
  <c r="E63" i="4"/>
  <c r="E46" i="4"/>
  <c r="E130" i="4"/>
  <c r="E22" i="4"/>
  <c r="E105" i="4"/>
  <c r="E102" i="4"/>
  <c r="E195" i="4"/>
  <c r="E97" i="4"/>
  <c r="E185" i="4"/>
  <c r="E84" i="4"/>
  <c r="E80" i="4"/>
  <c r="E76" i="4"/>
  <c r="E72" i="4"/>
  <c r="E156" i="4"/>
  <c r="E154" i="4"/>
  <c r="E57" i="4"/>
  <c r="E50" i="4"/>
  <c r="E44" i="4"/>
  <c r="E136" i="4"/>
  <c r="E37" i="4"/>
  <c r="E32" i="4"/>
  <c r="E120" i="4"/>
  <c r="E115" i="4"/>
  <c r="E13" i="4"/>
  <c r="H104" i="4"/>
  <c r="H198" i="4"/>
  <c r="H190" i="4"/>
  <c r="H92" i="4"/>
  <c r="H86" i="4"/>
  <c r="H177" i="4"/>
  <c r="H77" i="4"/>
  <c r="H74" i="4"/>
  <c r="H158" i="4"/>
  <c r="H63" i="4"/>
  <c r="H58" i="4"/>
  <c r="H52" i="4"/>
  <c r="H46" i="4"/>
  <c r="H139" i="4"/>
  <c r="H130" i="4"/>
  <c r="H34" i="4"/>
  <c r="H26" i="4"/>
  <c r="H22" i="4"/>
  <c r="H112" i="4"/>
  <c r="H8" i="4"/>
  <c r="H148" i="3"/>
  <c r="H109" i="3"/>
  <c r="H77" i="3"/>
  <c r="H172" i="3"/>
  <c r="H15" i="3"/>
  <c r="H138" i="3"/>
  <c r="H108" i="3"/>
  <c r="H67" i="3"/>
  <c r="H24" i="3"/>
  <c r="H153" i="3"/>
  <c r="H122" i="3"/>
  <c r="H185" i="3"/>
  <c r="H75" i="3"/>
  <c r="H171" i="3"/>
  <c r="H160" i="3"/>
  <c r="H121" i="3"/>
  <c r="H83" i="3"/>
  <c r="H173" i="3"/>
  <c r="H4" i="3"/>
  <c r="H54" i="3"/>
  <c r="G53" i="3"/>
  <c r="H165" i="3"/>
  <c r="H155" i="3"/>
  <c r="H150" i="3"/>
  <c r="H141" i="3"/>
  <c r="H134" i="3"/>
  <c r="H125" i="3"/>
  <c r="H118" i="3"/>
  <c r="H186" i="3"/>
  <c r="H103" i="3"/>
  <c r="H95" i="3"/>
  <c r="H180" i="3"/>
  <c r="H178" i="3"/>
  <c r="H70" i="3"/>
  <c r="H60" i="3"/>
  <c r="H176" i="3"/>
  <c r="H174" i="3"/>
  <c r="H34" i="3"/>
  <c r="H170" i="3"/>
  <c r="H17" i="3"/>
  <c r="H7" i="3"/>
  <c r="H163" i="3"/>
  <c r="H68" i="3"/>
  <c r="H92" i="3"/>
  <c r="H117" i="3"/>
  <c r="H187" i="3"/>
  <c r="H132" i="3"/>
  <c r="H183" i="3"/>
  <c r="H201" i="3"/>
  <c r="H191" i="3"/>
  <c r="H85" i="3"/>
  <c r="H49" i="3"/>
  <c r="H6" i="3"/>
  <c r="G158" i="3"/>
  <c r="H147" i="3"/>
  <c r="H116" i="3"/>
  <c r="H76" i="3"/>
  <c r="H40" i="3"/>
  <c r="H168" i="3"/>
  <c r="H146" i="3"/>
  <c r="H84" i="3"/>
  <c r="H39" i="3"/>
  <c r="H5" i="3"/>
  <c r="H130" i="3"/>
  <c r="H90" i="3"/>
  <c r="H65" i="3"/>
  <c r="H31" i="3"/>
  <c r="H196" i="3"/>
  <c r="H129" i="3"/>
  <c r="H107" i="3"/>
  <c r="H82" i="3"/>
  <c r="H73" i="3"/>
  <c r="H38" i="3"/>
  <c r="H11" i="3"/>
  <c r="D3" i="3"/>
  <c r="E2" i="3"/>
  <c r="E158" i="3"/>
  <c r="E151" i="3"/>
  <c r="E144" i="3"/>
  <c r="E195" i="3"/>
  <c r="E128" i="3"/>
  <c r="E119" i="3"/>
  <c r="E113" i="3"/>
  <c r="E106" i="3"/>
  <c r="E182" i="3"/>
  <c r="E89" i="3"/>
  <c r="E81" i="3"/>
  <c r="E72" i="3"/>
  <c r="E63" i="3"/>
  <c r="E53" i="3"/>
  <c r="E45" i="3"/>
  <c r="E37" i="3"/>
  <c r="E29" i="3"/>
  <c r="E20" i="3"/>
  <c r="E10" i="3"/>
  <c r="H2" i="3"/>
  <c r="H158" i="3"/>
  <c r="H151" i="3"/>
  <c r="H144" i="3"/>
  <c r="H195" i="3"/>
  <c r="H128" i="3"/>
  <c r="H119" i="3"/>
  <c r="H113" i="3"/>
  <c r="H106" i="3"/>
  <c r="H182" i="3"/>
  <c r="H89" i="3"/>
  <c r="H81" i="3"/>
  <c r="H72" i="3"/>
  <c r="H63" i="3"/>
  <c r="H53" i="3"/>
  <c r="H45" i="3"/>
  <c r="H37" i="3"/>
  <c r="H29" i="3"/>
  <c r="H20" i="3"/>
  <c r="H10" i="3"/>
  <c r="H162" i="3"/>
  <c r="H192" i="3"/>
  <c r="H101" i="3"/>
  <c r="H57" i="3"/>
  <c r="H32" i="3"/>
  <c r="H161" i="3"/>
  <c r="H131" i="3"/>
  <c r="H100" i="3"/>
  <c r="H66" i="3"/>
  <c r="H47" i="3"/>
  <c r="H13" i="3"/>
  <c r="G81" i="3"/>
  <c r="H145" i="3"/>
  <c r="H115" i="3"/>
  <c r="H99" i="3"/>
  <c r="H55" i="3"/>
  <c r="H22" i="3"/>
  <c r="G72" i="3"/>
  <c r="H159" i="3"/>
  <c r="H135" i="3"/>
  <c r="H120" i="3"/>
  <c r="H114" i="3"/>
  <c r="H181" i="3"/>
  <c r="H64" i="3"/>
  <c r="H30" i="3"/>
  <c r="H3" i="3"/>
  <c r="E167" i="3"/>
  <c r="E157" i="3"/>
  <c r="E198" i="3"/>
  <c r="E143" i="3"/>
  <c r="E194" i="3"/>
  <c r="E127" i="3"/>
  <c r="E190" i="3"/>
  <c r="E112" i="3"/>
  <c r="E105" i="3"/>
  <c r="E97" i="3"/>
  <c r="E88" i="3"/>
  <c r="E80" i="3"/>
  <c r="E177" i="3"/>
  <c r="E62" i="3"/>
  <c r="E52" i="3"/>
  <c r="E44" i="3"/>
  <c r="E36" i="3"/>
  <c r="E28" i="3"/>
  <c r="E19" i="3"/>
  <c r="E9" i="3"/>
  <c r="H167" i="3"/>
  <c r="H157" i="3"/>
  <c r="H198" i="3"/>
  <c r="H143" i="3"/>
  <c r="H194" i="3"/>
  <c r="H127" i="3"/>
  <c r="H190" i="3"/>
  <c r="H112" i="3"/>
  <c r="H105" i="3"/>
  <c r="H97" i="3"/>
  <c r="H88" i="3"/>
  <c r="H80" i="3"/>
  <c r="H177" i="3"/>
  <c r="H62" i="3"/>
  <c r="H52" i="3"/>
  <c r="H44" i="3"/>
  <c r="H36" i="3"/>
  <c r="H28" i="3"/>
  <c r="H19" i="3"/>
  <c r="H9" i="3"/>
  <c r="H139" i="3"/>
  <c r="H93" i="3"/>
  <c r="H58" i="3"/>
  <c r="H25" i="3"/>
  <c r="H200" i="3"/>
  <c r="H123" i="3"/>
  <c r="H179" i="3"/>
  <c r="H48" i="3"/>
  <c r="H14" i="3"/>
  <c r="H137" i="3"/>
  <c r="H91" i="3"/>
  <c r="H56" i="3"/>
  <c r="H23" i="3"/>
  <c r="H152" i="3"/>
  <c r="H136" i="3"/>
  <c r="H184" i="3"/>
  <c r="H74" i="3"/>
  <c r="H46" i="3"/>
  <c r="H12" i="3"/>
  <c r="H199" i="3"/>
  <c r="H98" i="3"/>
  <c r="H175" i="3"/>
  <c r="H21" i="3"/>
  <c r="E166" i="3"/>
  <c r="E156" i="3"/>
  <c r="E197" i="3"/>
  <c r="E142" i="3"/>
  <c r="E193" i="3"/>
  <c r="E126" i="3"/>
  <c r="E189" i="3"/>
  <c r="E111" i="3"/>
  <c r="E104" i="3"/>
  <c r="E96" i="3"/>
  <c r="E87" i="3"/>
  <c r="E79" i="3"/>
  <c r="E71" i="3"/>
  <c r="E61" i="3"/>
  <c r="E51" i="3"/>
  <c r="E43" i="3"/>
  <c r="E35" i="3"/>
  <c r="E27" i="3"/>
  <c r="E18" i="3"/>
  <c r="H166" i="3"/>
  <c r="H156" i="3"/>
  <c r="H197" i="3"/>
  <c r="H142" i="3"/>
  <c r="H193" i="3"/>
  <c r="H126" i="3"/>
  <c r="H189" i="3"/>
  <c r="H111" i="3"/>
  <c r="H104" i="3"/>
  <c r="H96" i="3"/>
  <c r="H87" i="3"/>
  <c r="H79" i="3"/>
  <c r="H71" i="3"/>
  <c r="H61" i="3"/>
  <c r="H51" i="3"/>
  <c r="H43" i="3"/>
  <c r="H35" i="3"/>
  <c r="H27" i="3"/>
  <c r="H18" i="3"/>
  <c r="E5" i="2"/>
  <c r="H200" i="2"/>
  <c r="H193" i="2"/>
  <c r="H131" i="2"/>
  <c r="H124" i="2"/>
  <c r="H115" i="2"/>
  <c r="H184" i="2"/>
  <c r="H101" i="2"/>
  <c r="H92" i="2"/>
  <c r="H85" i="2"/>
  <c r="H80" i="2"/>
  <c r="H75" i="2"/>
  <c r="H161" i="2"/>
  <c r="H157" i="2"/>
  <c r="H154" i="2"/>
  <c r="H49" i="2"/>
  <c r="H41" i="2"/>
  <c r="H149" i="2"/>
  <c r="H26" i="2"/>
  <c r="H18" i="2"/>
  <c r="H8" i="2"/>
  <c r="E12" i="2"/>
  <c r="E3" i="2"/>
  <c r="H141" i="2"/>
  <c r="H136" i="2"/>
  <c r="H190" i="2"/>
  <c r="H122" i="2"/>
  <c r="H112" i="2"/>
  <c r="H105" i="2"/>
  <c r="H99" i="2"/>
  <c r="H179" i="2"/>
  <c r="H83" i="2"/>
  <c r="H79" i="2"/>
  <c r="H164" i="2"/>
  <c r="H69" i="2"/>
  <c r="H62" i="2"/>
  <c r="H55" i="2"/>
  <c r="H47" i="2"/>
  <c r="H38" i="2"/>
  <c r="H31" i="2"/>
  <c r="H145" i="2"/>
  <c r="H15" i="2"/>
  <c r="H5" i="2"/>
  <c r="E156" i="2"/>
  <c r="E51" i="2"/>
  <c r="E151" i="2"/>
  <c r="E150" i="2"/>
  <c r="E27" i="2"/>
  <c r="E21" i="2"/>
  <c r="E11" i="2"/>
  <c r="H2" i="2"/>
  <c r="H140" i="2"/>
  <c r="H135" i="2"/>
  <c r="H189" i="2"/>
  <c r="H121" i="2"/>
  <c r="H111" i="2"/>
  <c r="H104" i="2"/>
  <c r="H98" i="2"/>
  <c r="H178" i="2"/>
  <c r="H82" i="2"/>
  <c r="H169" i="2"/>
  <c r="H74" i="2"/>
  <c r="H68" i="2"/>
  <c r="H61" i="2"/>
  <c r="H54" i="2"/>
  <c r="H46" i="2"/>
  <c r="H37" i="2"/>
  <c r="H30" i="2"/>
  <c r="H23" i="2"/>
  <c r="H14" i="2"/>
  <c r="H4" i="2"/>
  <c r="E202" i="2"/>
  <c r="E195" i="2"/>
  <c r="E132" i="2"/>
  <c r="E126" i="2"/>
  <c r="E117" i="2"/>
  <c r="E185" i="2"/>
  <c r="E102" i="2"/>
  <c r="E94" i="2"/>
  <c r="E87" i="2"/>
  <c r="E173" i="2"/>
  <c r="E76" i="2"/>
  <c r="E72" i="2"/>
  <c r="E158" i="2"/>
  <c r="E155" i="2"/>
  <c r="E50" i="2"/>
  <c r="E43" i="2"/>
  <c r="E34" i="2"/>
  <c r="E147" i="2"/>
  <c r="E20" i="2"/>
  <c r="E10" i="2"/>
  <c r="H204" i="2"/>
  <c r="H197" i="2"/>
  <c r="H134" i="2"/>
  <c r="H128" i="2"/>
  <c r="H120" i="2"/>
  <c r="H186" i="2"/>
  <c r="H183" i="2"/>
  <c r="H97" i="2"/>
  <c r="H89" i="2"/>
  <c r="H81" i="2"/>
  <c r="H78" i="2"/>
  <c r="H163" i="2"/>
  <c r="H67" i="2"/>
  <c r="H60" i="2"/>
  <c r="H53" i="2"/>
  <c r="H45" i="2"/>
  <c r="H36" i="2"/>
  <c r="H29" i="2"/>
  <c r="H144" i="2"/>
  <c r="H13" i="2"/>
  <c r="H143" i="2"/>
  <c r="E201" i="2"/>
  <c r="E194" i="2"/>
  <c r="E191" i="2"/>
  <c r="E125" i="2"/>
  <c r="E116" i="2"/>
  <c r="E108" i="2"/>
  <c r="E181" i="2"/>
  <c r="E93" i="2"/>
  <c r="E86" i="2"/>
  <c r="E172" i="2"/>
  <c r="E167" i="2"/>
  <c r="E71" i="2"/>
  <c r="E65" i="2"/>
  <c r="E58" i="2"/>
  <c r="E153" i="2"/>
  <c r="E42" i="2"/>
  <c r="E33" i="2"/>
  <c r="E146" i="2"/>
  <c r="E19" i="2"/>
  <c r="E9" i="2"/>
  <c r="H203" i="2"/>
  <c r="H196" i="2"/>
  <c r="H192" i="2"/>
  <c r="H188" i="2"/>
  <c r="H119" i="2"/>
  <c r="H110" i="2"/>
  <c r="H182" i="2"/>
  <c r="H96" i="2"/>
  <c r="H88" i="2"/>
  <c r="H175" i="2"/>
  <c r="H168" i="2"/>
  <c r="H73" i="2"/>
  <c r="H66" i="2"/>
  <c r="H59" i="2"/>
  <c r="H52" i="2"/>
  <c r="H44" i="2"/>
  <c r="H35" i="2"/>
  <c r="H28" i="2"/>
  <c r="H22" i="2"/>
  <c r="H12" i="2"/>
  <c r="H3" i="2"/>
  <c r="E80" i="2"/>
  <c r="E75" i="2"/>
  <c r="E161" i="2"/>
  <c r="E157" i="2"/>
  <c r="E154" i="2"/>
  <c r="E49" i="2"/>
  <c r="E41" i="2"/>
  <c r="E149" i="2"/>
  <c r="E26" i="2"/>
  <c r="E18" i="2"/>
  <c r="E8" i="2"/>
  <c r="H142" i="2"/>
  <c r="H139" i="2"/>
  <c r="H133" i="2"/>
  <c r="H127" i="2"/>
  <c r="H118" i="2"/>
  <c r="H109" i="2"/>
  <c r="H103" i="2"/>
  <c r="H95" i="2"/>
  <c r="H177" i="2"/>
  <c r="H174" i="2"/>
  <c r="H77" i="2"/>
  <c r="H162" i="2"/>
  <c r="H159" i="2"/>
  <c r="H156" i="2"/>
  <c r="H51" i="2"/>
  <c r="H151" i="2"/>
  <c r="H150" i="2"/>
  <c r="H27" i="2"/>
  <c r="H21" i="2"/>
  <c r="H11" i="2"/>
  <c r="E199" i="2"/>
  <c r="E138" i="2"/>
  <c r="E130" i="2"/>
  <c r="E187" i="2"/>
  <c r="E114" i="2"/>
  <c r="E107" i="2"/>
  <c r="E180" i="2"/>
  <c r="E91" i="2"/>
  <c r="E84" i="2"/>
  <c r="E171" i="2"/>
  <c r="E166" i="2"/>
  <c r="E160" i="2"/>
  <c r="E64" i="2"/>
  <c r="E57" i="2"/>
  <c r="E48" i="2"/>
  <c r="E40" i="2"/>
  <c r="E32" i="2"/>
  <c r="E25" i="2"/>
  <c r="E17" i="2"/>
  <c r="E7" i="2"/>
  <c r="H202" i="2"/>
  <c r="H195" i="2"/>
  <c r="H132" i="2"/>
  <c r="H126" i="2"/>
  <c r="H117" i="2"/>
  <c r="H185" i="2"/>
  <c r="H102" i="2"/>
  <c r="H94" i="2"/>
  <c r="H87" i="2"/>
  <c r="H173" i="2"/>
  <c r="H76" i="2"/>
  <c r="H72" i="2"/>
  <c r="H158" i="2"/>
  <c r="H155" i="2"/>
  <c r="H50" i="2"/>
  <c r="H43" i="2"/>
  <c r="H34" i="2"/>
  <c r="H147" i="2"/>
  <c r="H20" i="2"/>
  <c r="H10" i="2"/>
  <c r="E198" i="2"/>
  <c r="E137" i="2"/>
  <c r="E129" i="2"/>
  <c r="E123" i="2"/>
  <c r="E113" i="2"/>
  <c r="E106" i="2"/>
  <c r="E100" i="2"/>
  <c r="E90" i="2"/>
  <c r="E176" i="2"/>
  <c r="E170" i="2"/>
  <c r="E165" i="2"/>
  <c r="E70" i="2"/>
  <c r="E63" i="2"/>
  <c r="E56" i="2"/>
  <c r="E152" i="2"/>
  <c r="E39" i="2"/>
  <c r="E148" i="2"/>
  <c r="E24" i="2"/>
  <c r="E16" i="2"/>
  <c r="H201" i="2"/>
  <c r="H194" i="2"/>
  <c r="H191" i="2"/>
  <c r="H125" i="2"/>
  <c r="H116" i="2"/>
  <c r="H108" i="2"/>
  <c r="H181" i="2"/>
  <c r="H93" i="2"/>
  <c r="H86" i="2"/>
  <c r="H172" i="2"/>
  <c r="H167" i="2"/>
  <c r="H71" i="2"/>
  <c r="H65" i="2"/>
  <c r="H58" i="2"/>
  <c r="H153" i="2"/>
  <c r="H42" i="2"/>
  <c r="H33" i="2"/>
  <c r="H146" i="2"/>
  <c r="H19" i="2"/>
  <c r="E96" i="1"/>
  <c r="H159" i="1"/>
  <c r="H63" i="1"/>
  <c r="H26" i="1"/>
  <c r="H50" i="1"/>
  <c r="E8" i="1"/>
  <c r="E72" i="1"/>
  <c r="H22" i="1"/>
  <c r="H48" i="1"/>
  <c r="E25" i="1"/>
  <c r="E98" i="1"/>
  <c r="E57" i="1"/>
  <c r="H163" i="1"/>
  <c r="H138" i="1"/>
  <c r="H97" i="1"/>
  <c r="H66" i="1"/>
  <c r="H199" i="1"/>
  <c r="E46" i="1"/>
  <c r="E195" i="1"/>
  <c r="H181" i="1"/>
  <c r="E88" i="1"/>
  <c r="H86" i="1"/>
  <c r="E16" i="1"/>
  <c r="H49" i="1"/>
  <c r="H175" i="1"/>
  <c r="E95" i="1"/>
  <c r="H87" i="1"/>
  <c r="E131" i="1"/>
  <c r="H177" i="1"/>
  <c r="E164" i="1"/>
  <c r="H154" i="1"/>
  <c r="H85" i="1"/>
  <c r="E126" i="1"/>
  <c r="H15" i="1"/>
  <c r="E182" i="1"/>
  <c r="E141" i="1"/>
  <c r="E140" i="1"/>
  <c r="H123" i="1"/>
  <c r="E165" i="1"/>
  <c r="H122" i="1"/>
  <c r="E193" i="1"/>
  <c r="H121" i="1"/>
  <c r="H176" i="1"/>
  <c r="E163" i="1"/>
  <c r="E192" i="1"/>
  <c r="H84" i="1"/>
  <c r="E32" i="1"/>
  <c r="E125" i="1"/>
  <c r="E71" i="1"/>
  <c r="E190" i="1"/>
  <c r="H147" i="1"/>
  <c r="H114" i="1"/>
  <c r="H72" i="1"/>
  <c r="H47" i="1"/>
  <c r="H174" i="1"/>
  <c r="D136" i="1"/>
  <c r="E159" i="1"/>
  <c r="E104" i="1"/>
  <c r="E7" i="1"/>
  <c r="H142" i="1"/>
  <c r="H113" i="1"/>
  <c r="H71" i="1"/>
  <c r="H201" i="1"/>
  <c r="E155" i="1"/>
  <c r="E103" i="1"/>
  <c r="E4" i="1"/>
  <c r="H164" i="1"/>
  <c r="H139" i="1"/>
  <c r="H107" i="1"/>
  <c r="H7" i="1"/>
  <c r="H200" i="1"/>
  <c r="E152" i="1"/>
  <c r="E117" i="1"/>
  <c r="E80" i="1"/>
  <c r="E55" i="1"/>
  <c r="E36" i="1"/>
  <c r="H153" i="1"/>
  <c r="H134" i="1"/>
  <c r="H106" i="1"/>
  <c r="H80" i="1"/>
  <c r="H54" i="1"/>
  <c r="H38" i="1"/>
  <c r="H173" i="1"/>
  <c r="E146" i="1"/>
  <c r="E116" i="1"/>
  <c r="E11" i="1"/>
  <c r="E48" i="1"/>
  <c r="H166" i="1"/>
  <c r="H25" i="1"/>
  <c r="H133" i="1"/>
  <c r="H102" i="1"/>
  <c r="H11" i="1"/>
  <c r="H53" i="1"/>
  <c r="H192" i="1"/>
  <c r="D172" i="1"/>
  <c r="E166" i="1"/>
  <c r="E145" i="1"/>
  <c r="E115" i="1"/>
  <c r="E73" i="1"/>
  <c r="E47" i="1"/>
  <c r="H165" i="1"/>
  <c r="H148" i="1"/>
  <c r="H124" i="1"/>
  <c r="H98" i="1"/>
  <c r="H77" i="1"/>
  <c r="H3" i="1"/>
  <c r="H191" i="1"/>
  <c r="D6" i="1"/>
  <c r="D2" i="1"/>
  <c r="D52" i="1"/>
  <c r="D179" i="1"/>
  <c r="E26" i="1"/>
  <c r="E19" i="1"/>
  <c r="E114" i="1"/>
  <c r="E87" i="1"/>
  <c r="E70" i="1"/>
  <c r="E45" i="1"/>
  <c r="E177" i="1"/>
  <c r="H30" i="1"/>
  <c r="H146" i="1"/>
  <c r="H132" i="1"/>
  <c r="H112" i="1"/>
  <c r="H94" i="1"/>
  <c r="H76" i="1"/>
  <c r="H62" i="1"/>
  <c r="H40" i="1"/>
  <c r="H37" i="1"/>
  <c r="H172" i="1"/>
  <c r="G59" i="1"/>
  <c r="D161" i="1"/>
  <c r="D160" i="1"/>
  <c r="D24" i="1"/>
  <c r="E154" i="1"/>
  <c r="E133" i="1"/>
  <c r="E113" i="1"/>
  <c r="E86" i="1"/>
  <c r="E63" i="1"/>
  <c r="E40" i="1"/>
  <c r="E176" i="1"/>
  <c r="H156" i="1"/>
  <c r="H145" i="1"/>
  <c r="H126" i="1"/>
  <c r="H111" i="1"/>
  <c r="H13" i="1"/>
  <c r="H73" i="1"/>
  <c r="H61" i="1"/>
  <c r="H39" i="1"/>
  <c r="H186" i="1"/>
  <c r="D23" i="1"/>
  <c r="E153" i="1"/>
  <c r="E132" i="1"/>
  <c r="E112" i="1"/>
  <c r="E85" i="1"/>
  <c r="E62" i="1"/>
  <c r="E39" i="1"/>
  <c r="E174" i="1"/>
  <c r="H155" i="1"/>
  <c r="H144" i="1"/>
  <c r="H125" i="1"/>
  <c r="H108" i="1"/>
  <c r="H88" i="1"/>
  <c r="H8" i="1"/>
  <c r="H4" i="1"/>
  <c r="H35" i="1"/>
  <c r="H185" i="1"/>
  <c r="E191" i="1"/>
  <c r="E175" i="1"/>
  <c r="D100" i="1"/>
  <c r="E149" i="1"/>
  <c r="E108" i="1"/>
  <c r="E10" i="1"/>
  <c r="E54" i="1"/>
  <c r="E186" i="1"/>
  <c r="D83" i="1"/>
  <c r="E158" i="1"/>
  <c r="E148" i="1"/>
  <c r="E138" i="1"/>
  <c r="E123" i="1"/>
  <c r="E107" i="1"/>
  <c r="E13" i="1"/>
  <c r="E79" i="1"/>
  <c r="E66" i="1"/>
  <c r="E53" i="1"/>
  <c r="E201" i="1"/>
  <c r="E185" i="1"/>
  <c r="E172" i="1"/>
  <c r="H31" i="1"/>
  <c r="H152" i="1"/>
  <c r="H141" i="1"/>
  <c r="H131" i="1"/>
  <c r="H117" i="1"/>
  <c r="H105" i="1"/>
  <c r="H93" i="1"/>
  <c r="H10" i="1"/>
  <c r="H70" i="1"/>
  <c r="H57" i="1"/>
  <c r="H46" i="1"/>
  <c r="H195" i="1"/>
  <c r="H183" i="1"/>
  <c r="H171" i="1"/>
  <c r="E139" i="1"/>
  <c r="E94" i="1"/>
  <c r="E35" i="1"/>
  <c r="D82" i="1"/>
  <c r="E168" i="1"/>
  <c r="E157" i="1"/>
  <c r="E22" i="1"/>
  <c r="E17" i="1"/>
  <c r="E122" i="1"/>
  <c r="E106" i="1"/>
  <c r="E90" i="1"/>
  <c r="E78" i="1"/>
  <c r="E65" i="1"/>
  <c r="E50" i="1"/>
  <c r="E200" i="1"/>
  <c r="E184" i="1"/>
  <c r="H168" i="1"/>
  <c r="H158" i="1"/>
  <c r="H151" i="1"/>
  <c r="H140" i="1"/>
  <c r="H16" i="1"/>
  <c r="H116" i="1"/>
  <c r="H104" i="1"/>
  <c r="H90" i="1"/>
  <c r="H79" i="1"/>
  <c r="H69" i="1"/>
  <c r="H56" i="1"/>
  <c r="H45" i="1"/>
  <c r="H194" i="1"/>
  <c r="H182" i="1"/>
  <c r="E31" i="1"/>
  <c r="E124" i="1"/>
  <c r="E67" i="1"/>
  <c r="E173" i="1"/>
  <c r="D68" i="1"/>
  <c r="E167" i="1"/>
  <c r="E30" i="1"/>
  <c r="E147" i="1"/>
  <c r="E134" i="1"/>
  <c r="E121" i="1"/>
  <c r="E105" i="1"/>
  <c r="E89" i="1"/>
  <c r="E77" i="1"/>
  <c r="E64" i="1"/>
  <c r="E49" i="1"/>
  <c r="E199" i="1"/>
  <c r="E183" i="1"/>
  <c r="H167" i="1"/>
  <c r="H157" i="1"/>
  <c r="H149" i="1"/>
  <c r="H19" i="1"/>
  <c r="H130" i="1"/>
  <c r="H115" i="1"/>
  <c r="H103" i="1"/>
  <c r="H89" i="1"/>
  <c r="H78" i="1"/>
  <c r="H67" i="1"/>
  <c r="H55" i="1"/>
  <c r="H44" i="1"/>
  <c r="H193" i="1"/>
  <c r="H36" i="1"/>
  <c r="G99" i="1"/>
  <c r="G80" i="1"/>
  <c r="E156" i="1"/>
  <c r="E93" i="1"/>
  <c r="D198" i="1"/>
  <c r="E161" i="1"/>
  <c r="E29" i="1"/>
  <c r="E24" i="1"/>
  <c r="E143" i="1"/>
  <c r="E136" i="1"/>
  <c r="E129" i="1"/>
  <c r="E120" i="1"/>
  <c r="E110" i="1"/>
  <c r="E101" i="1"/>
  <c r="E92" i="1"/>
  <c r="E83" i="1"/>
  <c r="E75" i="1"/>
  <c r="E68" i="1"/>
  <c r="E60" i="1"/>
  <c r="E52" i="1"/>
  <c r="E43" i="1"/>
  <c r="E198" i="1"/>
  <c r="E189" i="1"/>
  <c r="E180" i="1"/>
  <c r="E170" i="1"/>
  <c r="H161" i="1"/>
  <c r="H29" i="1"/>
  <c r="H24" i="1"/>
  <c r="H143" i="1"/>
  <c r="H136" i="1"/>
  <c r="H129" i="1"/>
  <c r="H120" i="1"/>
  <c r="H110" i="1"/>
  <c r="H101" i="1"/>
  <c r="H92" i="1"/>
  <c r="H83" i="1"/>
  <c r="H75" i="1"/>
  <c r="H68" i="1"/>
  <c r="H60" i="1"/>
  <c r="H52" i="1"/>
  <c r="H43" i="1"/>
  <c r="H198" i="1"/>
  <c r="H189" i="1"/>
  <c r="H180" i="1"/>
  <c r="H170" i="1"/>
  <c r="E151" i="1"/>
  <c r="E137" i="1"/>
  <c r="E15" i="1"/>
  <c r="E102" i="1"/>
  <c r="E76" i="1"/>
  <c r="E61" i="1"/>
  <c r="E44" i="1"/>
  <c r="E37" i="1"/>
  <c r="E171" i="1"/>
  <c r="G172" i="1"/>
  <c r="D119" i="1"/>
  <c r="D197" i="1"/>
  <c r="E169" i="1"/>
  <c r="E160" i="1"/>
  <c r="E28" i="1"/>
  <c r="E23" i="1"/>
  <c r="E21" i="1"/>
  <c r="E18" i="1"/>
  <c r="E128" i="1"/>
  <c r="E119" i="1"/>
  <c r="E14" i="1"/>
  <c r="E100" i="1"/>
  <c r="E12" i="1"/>
  <c r="E82" i="1"/>
  <c r="E74" i="1"/>
  <c r="E6" i="1"/>
  <c r="E59" i="1"/>
  <c r="E2" i="1"/>
  <c r="E42" i="1"/>
  <c r="E197" i="1"/>
  <c r="E188" i="1"/>
  <c r="E179" i="1"/>
  <c r="H169" i="1"/>
  <c r="H160" i="1"/>
  <c r="H28" i="1"/>
  <c r="H23" i="1"/>
  <c r="H21" i="1"/>
  <c r="H18" i="1"/>
  <c r="H128" i="1"/>
  <c r="H119" i="1"/>
  <c r="H14" i="1"/>
  <c r="H100" i="1"/>
  <c r="H12" i="1"/>
  <c r="H82" i="1"/>
  <c r="H74" i="1"/>
  <c r="H6" i="1"/>
  <c r="H59" i="1"/>
  <c r="H2" i="1"/>
  <c r="H42" i="1"/>
  <c r="H197" i="1"/>
  <c r="H188" i="1"/>
  <c r="H179" i="1"/>
  <c r="E162" i="1"/>
  <c r="E144" i="1"/>
  <c r="E130" i="1"/>
  <c r="E111" i="1"/>
  <c r="E84" i="1"/>
  <c r="E69" i="1"/>
  <c r="E3" i="1"/>
  <c r="E38" i="1"/>
  <c r="E181" i="1"/>
  <c r="D120" i="1"/>
  <c r="D101" i="1"/>
  <c r="D180" i="1"/>
  <c r="E34" i="1"/>
  <c r="E33" i="1"/>
  <c r="E27" i="1"/>
  <c r="E150" i="1"/>
  <c r="E20" i="1"/>
  <c r="E135" i="1"/>
  <c r="E127" i="1"/>
  <c r="E118" i="1"/>
  <c r="E109" i="1"/>
  <c r="E99" i="1"/>
  <c r="E91" i="1"/>
  <c r="E81" i="1"/>
  <c r="E9" i="1"/>
  <c r="E5" i="1"/>
  <c r="E58" i="1"/>
  <c r="E51" i="1"/>
  <c r="E41" i="1"/>
  <c r="E196" i="1"/>
  <c r="E187" i="1"/>
  <c r="H34" i="1"/>
  <c r="H33" i="1"/>
  <c r="H27" i="1"/>
  <c r="H150" i="1"/>
  <c r="H20" i="1"/>
  <c r="H135" i="1"/>
  <c r="H127" i="1"/>
  <c r="H118" i="1"/>
  <c r="H109" i="1"/>
  <c r="H99" i="1"/>
  <c r="H91" i="1"/>
  <c r="H81" i="1"/>
  <c r="H9" i="1"/>
  <c r="H5" i="1"/>
  <c r="H58" i="1"/>
  <c r="H51" i="1"/>
  <c r="H41" i="1"/>
  <c r="H196" i="1"/>
  <c r="H187" i="1"/>
  <c r="H108" i="7"/>
  <c r="H68" i="7"/>
  <c r="N2" i="7"/>
  <c r="N72" i="7"/>
  <c r="Q97" i="7"/>
  <c r="T124" i="7"/>
  <c r="T71" i="7"/>
  <c r="T123" i="7"/>
  <c r="T62" i="7"/>
  <c r="T189" i="7"/>
  <c r="T141" i="7"/>
  <c r="H172" i="7"/>
  <c r="H42" i="7"/>
  <c r="K182" i="7"/>
  <c r="K52" i="7"/>
  <c r="N109" i="7"/>
  <c r="N40" i="7"/>
  <c r="Q61" i="7"/>
  <c r="T107" i="7"/>
  <c r="T49" i="7"/>
  <c r="T104" i="7"/>
  <c r="T134" i="7"/>
  <c r="T171" i="7"/>
  <c r="T36" i="7"/>
  <c r="T149" i="7"/>
  <c r="T95" i="7"/>
  <c r="T18" i="7"/>
  <c r="T190" i="7"/>
  <c r="H82" i="7"/>
  <c r="H117" i="7"/>
  <c r="H164" i="7"/>
  <c r="H10" i="7"/>
  <c r="K87" i="7"/>
  <c r="K26" i="7"/>
  <c r="N167" i="7"/>
  <c r="Q109" i="7"/>
  <c r="Q27" i="7"/>
  <c r="T165" i="7"/>
  <c r="H118" i="7"/>
  <c r="H27" i="7"/>
  <c r="H195" i="7"/>
  <c r="H72" i="7"/>
  <c r="H6" i="7"/>
  <c r="N79" i="7"/>
  <c r="Q182" i="7"/>
  <c r="Q26" i="7"/>
  <c r="T75" i="7"/>
  <c r="K98" i="7"/>
  <c r="K51" i="7"/>
  <c r="N201" i="7"/>
  <c r="N194" i="7"/>
  <c r="N180" i="7"/>
  <c r="N97" i="7"/>
  <c r="N83" i="7"/>
  <c r="N71" i="7"/>
  <c r="N57" i="7"/>
  <c r="N135" i="7"/>
  <c r="N128" i="7"/>
  <c r="H71" i="7"/>
  <c r="H44" i="7"/>
  <c r="K122" i="7"/>
  <c r="K181" i="7"/>
  <c r="K156" i="7"/>
  <c r="K132" i="7"/>
  <c r="H196" i="7"/>
  <c r="H183" i="7"/>
  <c r="H97" i="7"/>
  <c r="H165" i="7"/>
  <c r="H70" i="7"/>
  <c r="H56" i="7"/>
  <c r="H43" i="7"/>
  <c r="H29" i="7"/>
  <c r="H8" i="7"/>
  <c r="K197" i="7"/>
  <c r="K190" i="7"/>
  <c r="K180" i="7"/>
  <c r="K172" i="7"/>
  <c r="K167" i="7"/>
  <c r="K155" i="7"/>
  <c r="K148" i="7"/>
  <c r="K48" i="7"/>
  <c r="K37" i="7"/>
  <c r="K21" i="7"/>
  <c r="N127" i="7"/>
  <c r="N193" i="7"/>
  <c r="N107" i="7"/>
  <c r="N96" i="7"/>
  <c r="N81" i="7"/>
  <c r="N70" i="7"/>
  <c r="N145" i="7"/>
  <c r="N132" i="7"/>
  <c r="N12" i="7"/>
  <c r="Q121" i="7"/>
  <c r="Q181" i="7"/>
  <c r="Q170" i="7"/>
  <c r="Q77" i="7"/>
  <c r="Q59" i="7"/>
  <c r="Q41" i="7"/>
  <c r="Q25" i="7"/>
  <c r="H147" i="7"/>
  <c r="H9" i="7"/>
  <c r="K113" i="7"/>
  <c r="K86" i="7"/>
  <c r="K149" i="7"/>
  <c r="K22" i="7"/>
  <c r="H116" i="7"/>
  <c r="H182" i="7"/>
  <c r="H96" i="7"/>
  <c r="H81" i="7"/>
  <c r="H69" i="7"/>
  <c r="H55" i="7"/>
  <c r="H136" i="7"/>
  <c r="H28" i="7"/>
  <c r="H7" i="7"/>
  <c r="K119" i="7"/>
  <c r="K112" i="7"/>
  <c r="K178" i="7"/>
  <c r="K97" i="7"/>
  <c r="K83" i="7"/>
  <c r="K73" i="7"/>
  <c r="K61" i="7"/>
  <c r="K139" i="7"/>
  <c r="K131" i="7"/>
  <c r="K17" i="7"/>
  <c r="N200" i="7"/>
  <c r="N192" i="7"/>
  <c r="N106" i="7"/>
  <c r="N171" i="7"/>
  <c r="N164" i="7"/>
  <c r="N153" i="7"/>
  <c r="N51" i="7"/>
  <c r="N37" i="7"/>
  <c r="N11" i="7"/>
  <c r="Q120" i="7"/>
  <c r="Q180" i="7"/>
  <c r="Q169" i="7"/>
  <c r="Q159" i="7"/>
  <c r="Q58" i="7"/>
  <c r="Q40" i="7"/>
  <c r="Q19" i="7"/>
  <c r="N131" i="7"/>
  <c r="N10" i="7"/>
  <c r="Q193" i="7"/>
  <c r="Q107" i="7"/>
  <c r="Q88" i="7"/>
  <c r="Q72" i="7"/>
  <c r="Q57" i="7"/>
  <c r="Q135" i="7"/>
  <c r="Q15" i="7"/>
  <c r="H125" i="7"/>
  <c r="H191" i="7"/>
  <c r="H105" i="7"/>
  <c r="H89" i="7"/>
  <c r="H78" i="7"/>
  <c r="H151" i="7"/>
  <c r="H143" i="7"/>
  <c r="H38" i="7"/>
  <c r="H20" i="7"/>
  <c r="K127" i="7"/>
  <c r="K117" i="7"/>
  <c r="K187" i="7"/>
  <c r="K177" i="7"/>
  <c r="K171" i="7"/>
  <c r="K164" i="7"/>
  <c r="K71" i="7"/>
  <c r="K55" i="7"/>
  <c r="K138" i="7"/>
  <c r="K36" i="7"/>
  <c r="K13" i="7"/>
  <c r="N125" i="7"/>
  <c r="N188" i="7"/>
  <c r="N177" i="7"/>
  <c r="N170" i="7"/>
  <c r="N160" i="7"/>
  <c r="N152" i="7"/>
  <c r="N49" i="7"/>
  <c r="N30" i="7"/>
  <c r="N9" i="7"/>
  <c r="Q192" i="7"/>
  <c r="Q106" i="7"/>
  <c r="Q87" i="7"/>
  <c r="Q71" i="7"/>
  <c r="Q145" i="7"/>
  <c r="Q132" i="7"/>
  <c r="Q9" i="7"/>
  <c r="H199" i="7"/>
  <c r="H113" i="7"/>
  <c r="H177" i="7"/>
  <c r="H170" i="7"/>
  <c r="H77" i="7"/>
  <c r="H150" i="7"/>
  <c r="H142" i="7"/>
  <c r="H132" i="7"/>
  <c r="H19" i="7"/>
  <c r="K200" i="7"/>
  <c r="K196" i="7"/>
  <c r="K109" i="7"/>
  <c r="K176" i="7"/>
  <c r="K95" i="7"/>
  <c r="K161" i="7"/>
  <c r="K70" i="7"/>
  <c r="K145" i="7"/>
  <c r="K44" i="7"/>
  <c r="K30" i="7"/>
  <c r="K12" i="7"/>
  <c r="N122" i="7"/>
  <c r="N187" i="7"/>
  <c r="N176" i="7"/>
  <c r="N169" i="7"/>
  <c r="N78" i="7"/>
  <c r="N148" i="7"/>
  <c r="N48" i="7"/>
  <c r="N29" i="7"/>
  <c r="N8" i="7"/>
  <c r="Q115" i="7"/>
  <c r="Q174" i="7"/>
  <c r="Q86" i="7"/>
  <c r="Q70" i="7"/>
  <c r="Q51" i="7"/>
  <c r="Q37" i="7"/>
  <c r="Q8" i="7"/>
  <c r="H124" i="7"/>
  <c r="H190" i="7"/>
  <c r="H176" i="7"/>
  <c r="H169" i="7"/>
  <c r="H159" i="7"/>
  <c r="H64" i="7"/>
  <c r="H140" i="7"/>
  <c r="H37" i="7"/>
  <c r="H18" i="7"/>
  <c r="K126" i="7"/>
  <c r="K195" i="7"/>
  <c r="K108" i="7"/>
  <c r="K103" i="7"/>
  <c r="K170" i="7"/>
  <c r="K79" i="7"/>
  <c r="K67" i="7"/>
  <c r="K144" i="7"/>
  <c r="K43" i="7"/>
  <c r="K29" i="7"/>
  <c r="K11" i="7"/>
  <c r="N197" i="7"/>
  <c r="N186" i="7"/>
  <c r="N103" i="7"/>
  <c r="N88" i="7"/>
  <c r="N77" i="7"/>
  <c r="N61" i="7"/>
  <c r="N139" i="7"/>
  <c r="N28" i="7"/>
  <c r="Q127" i="7"/>
  <c r="Q114" i="7"/>
  <c r="Q102" i="7"/>
  <c r="Q83" i="7"/>
  <c r="Q153" i="7"/>
  <c r="Q50" i="7"/>
  <c r="Q131" i="7"/>
  <c r="Q7" i="7"/>
  <c r="K169" i="7"/>
  <c r="K136" i="7"/>
  <c r="K10" i="7"/>
  <c r="N119" i="7"/>
  <c r="N111" i="7"/>
  <c r="N101" i="7"/>
  <c r="N87" i="7"/>
  <c r="N159" i="7"/>
  <c r="N60" i="7"/>
  <c r="N27" i="7"/>
  <c r="Q200" i="7"/>
  <c r="Q191" i="7"/>
  <c r="Q101" i="7"/>
  <c r="Q164" i="7"/>
  <c r="Q66" i="7"/>
  <c r="Q49" i="7"/>
  <c r="Q29" i="7"/>
  <c r="Q6" i="7"/>
  <c r="H123" i="7"/>
  <c r="H112" i="7"/>
  <c r="H103" i="7"/>
  <c r="H88" i="7"/>
  <c r="H158" i="7"/>
  <c r="H63" i="7"/>
  <c r="H50" i="7"/>
  <c r="H131" i="7"/>
  <c r="H17" i="7"/>
  <c r="K125" i="7"/>
  <c r="K194" i="7"/>
  <c r="K185" i="7"/>
  <c r="K175" i="7"/>
  <c r="K160" i="7"/>
  <c r="K65" i="7"/>
  <c r="K54" i="7"/>
  <c r="K28" i="7"/>
  <c r="N47" i="7"/>
  <c r="H122" i="7"/>
  <c r="H188" i="7"/>
  <c r="H175" i="7"/>
  <c r="H87" i="7"/>
  <c r="H157" i="7"/>
  <c r="H149" i="7"/>
  <c r="H49" i="7"/>
  <c r="H130" i="7"/>
  <c r="H128" i="7"/>
  <c r="K199" i="7"/>
  <c r="K114" i="7"/>
  <c r="K183" i="7"/>
  <c r="K174" i="7"/>
  <c r="K88" i="7"/>
  <c r="K78" i="7"/>
  <c r="K151" i="7"/>
  <c r="K53" i="7"/>
  <c r="K135" i="7"/>
  <c r="K27" i="7"/>
  <c r="N118" i="7"/>
  <c r="N110" i="7"/>
  <c r="N98" i="7"/>
  <c r="N86" i="7"/>
  <c r="N73" i="7"/>
  <c r="N59" i="7"/>
  <c r="N41" i="7"/>
  <c r="N26" i="7"/>
  <c r="Q126" i="7"/>
  <c r="Q188" i="7"/>
  <c r="Q172" i="7"/>
  <c r="Q79" i="7"/>
  <c r="Q152" i="7"/>
  <c r="Q48" i="7"/>
  <c r="Q28" i="7"/>
  <c r="Q5" i="7"/>
  <c r="T81" i="7"/>
  <c r="H180" i="7"/>
  <c r="H163" i="7"/>
  <c r="H144" i="7"/>
  <c r="H16" i="7"/>
  <c r="T12" i="7"/>
  <c r="T21" i="7"/>
  <c r="T31" i="7"/>
  <c r="T132" i="7"/>
  <c r="T43" i="7"/>
  <c r="T50" i="7"/>
  <c r="T145" i="7"/>
  <c r="T148" i="7"/>
  <c r="T153" i="7"/>
  <c r="T156" i="7"/>
  <c r="T79" i="7"/>
  <c r="T83" i="7"/>
  <c r="T89" i="7"/>
  <c r="T172" i="7"/>
  <c r="T176" i="7"/>
  <c r="T182" i="7"/>
  <c r="T188" i="7"/>
  <c r="T194" i="7"/>
  <c r="T198" i="7"/>
  <c r="T2" i="7"/>
  <c r="T3" i="7"/>
  <c r="T13" i="7"/>
  <c r="T22" i="7"/>
  <c r="T32" i="7"/>
  <c r="T38" i="7"/>
  <c r="T44" i="7"/>
  <c r="T140" i="7"/>
  <c r="T4" i="7"/>
  <c r="T14" i="7"/>
  <c r="T23" i="7"/>
  <c r="T129" i="7"/>
  <c r="T39" i="7"/>
  <c r="T11" i="7"/>
  <c r="T26" i="7"/>
  <c r="T131" i="7"/>
  <c r="T45" i="7"/>
  <c r="T51" i="7"/>
  <c r="T58" i="7"/>
  <c r="T65" i="7"/>
  <c r="T73" i="7"/>
  <c r="T160" i="7"/>
  <c r="T167" i="7"/>
  <c r="T91" i="7"/>
  <c r="T173" i="7"/>
  <c r="T178" i="7"/>
  <c r="T109" i="7"/>
  <c r="T114" i="7"/>
  <c r="T197" i="7"/>
  <c r="T127" i="7"/>
  <c r="T15" i="7"/>
  <c r="T27" i="7"/>
  <c r="T37" i="7"/>
  <c r="T46" i="7"/>
  <c r="T52" i="7"/>
  <c r="T59" i="7"/>
  <c r="T152" i="7"/>
  <c r="T155" i="7"/>
  <c r="T161" i="7"/>
  <c r="T84" i="7"/>
  <c r="T92" i="7"/>
  <c r="T100" i="7"/>
  <c r="T179" i="7"/>
  <c r="T110" i="7"/>
  <c r="T115" i="7"/>
  <c r="T120" i="7"/>
  <c r="T201" i="7"/>
  <c r="T16" i="7"/>
  <c r="T28" i="7"/>
  <c r="T133" i="7"/>
  <c r="T138" i="7"/>
  <c r="T53" i="7"/>
  <c r="T60" i="7"/>
  <c r="T66" i="7"/>
  <c r="T74" i="7"/>
  <c r="T162" i="7"/>
  <c r="T85" i="7"/>
  <c r="T93" i="7"/>
  <c r="T101" i="7"/>
  <c r="T106" i="7"/>
  <c r="T111" i="7"/>
  <c r="T192" i="7"/>
  <c r="T121" i="7"/>
  <c r="T10" i="7"/>
  <c r="T25" i="7"/>
  <c r="T130" i="7"/>
  <c r="T137" i="7"/>
  <c r="T143" i="7"/>
  <c r="T57" i="7"/>
  <c r="T151" i="7"/>
  <c r="T72" i="7"/>
  <c r="T78" i="7"/>
  <c r="T166" i="7"/>
  <c r="T90" i="7"/>
  <c r="T99" i="7"/>
  <c r="T105" i="7"/>
  <c r="T108" i="7"/>
  <c r="T191" i="7"/>
  <c r="T119" i="7"/>
  <c r="T200" i="7"/>
  <c r="H126" i="7"/>
  <c r="H119" i="7"/>
  <c r="H114" i="7"/>
  <c r="H109" i="7"/>
  <c r="H178" i="7"/>
  <c r="H173" i="7"/>
  <c r="H90" i="7"/>
  <c r="H83" i="7"/>
  <c r="H160" i="7"/>
  <c r="H73" i="7"/>
  <c r="H65" i="7"/>
  <c r="H58" i="7"/>
  <c r="H51" i="7"/>
  <c r="H46" i="7"/>
  <c r="H133" i="7"/>
  <c r="H32" i="7"/>
  <c r="H21" i="7"/>
  <c r="H11" i="7"/>
  <c r="N52" i="7"/>
  <c r="N42" i="7"/>
  <c r="N31" i="7"/>
  <c r="N17" i="7"/>
  <c r="Q194" i="7"/>
  <c r="Q110" i="7"/>
  <c r="Q175" i="7"/>
  <c r="Q89" i="7"/>
  <c r="Q81" i="7"/>
  <c r="Q73" i="7"/>
  <c r="Q148" i="7"/>
  <c r="Q52" i="7"/>
  <c r="Q42" i="7"/>
  <c r="Q30" i="7"/>
  <c r="Q16" i="7"/>
  <c r="T199" i="7"/>
  <c r="T113" i="7"/>
  <c r="T180" i="7"/>
  <c r="T96" i="7"/>
  <c r="T82" i="7"/>
  <c r="T76" i="7"/>
  <c r="T63" i="7"/>
  <c r="T142" i="7"/>
  <c r="T135" i="7"/>
  <c r="T19" i="7"/>
  <c r="W199" i="7"/>
  <c r="W113" i="7"/>
  <c r="W174" i="7"/>
  <c r="W85" i="7"/>
  <c r="W76" i="7"/>
  <c r="W58" i="7"/>
  <c r="W42" i="7"/>
  <c r="W17" i="7"/>
  <c r="Z114" i="7"/>
  <c r="Z64" i="7"/>
  <c r="AC109" i="7"/>
  <c r="AC40" i="7"/>
  <c r="AF88" i="7"/>
  <c r="W124" i="7"/>
  <c r="W190" i="7"/>
  <c r="W102" i="7"/>
  <c r="W166" i="7"/>
  <c r="W155" i="7"/>
  <c r="W57" i="7"/>
  <c r="W41" i="7"/>
  <c r="W128" i="7"/>
  <c r="Z191" i="7"/>
  <c r="AC108" i="7"/>
  <c r="AC135" i="7"/>
  <c r="AF87" i="7"/>
  <c r="Z3" i="7"/>
  <c r="Z13" i="7"/>
  <c r="Z22" i="7"/>
  <c r="Z32" i="7"/>
  <c r="Z38" i="7"/>
  <c r="Z44" i="7"/>
  <c r="Z140" i="7"/>
  <c r="Z55" i="7"/>
  <c r="Z149" i="7"/>
  <c r="Z67" i="7"/>
  <c r="Z74" i="7"/>
  <c r="Z161" i="7"/>
  <c r="Z167" i="7"/>
  <c r="Z90" i="7"/>
  <c r="Z98" i="7"/>
  <c r="Z177" i="7"/>
  <c r="Z183" i="7"/>
  <c r="Z112" i="7"/>
  <c r="Z195" i="7"/>
  <c r="Z122" i="7"/>
  <c r="Z4" i="7"/>
  <c r="Z14" i="7"/>
  <c r="Z23" i="7"/>
  <c r="Z129" i="7"/>
  <c r="Z39" i="7"/>
  <c r="Z137" i="7"/>
  <c r="Z141" i="7"/>
  <c r="Z146" i="7"/>
  <c r="Z62" i="7"/>
  <c r="Z154" i="7"/>
  <c r="Z75" i="7"/>
  <c r="Z162" i="7"/>
  <c r="Z84" i="7"/>
  <c r="Z91" i="7"/>
  <c r="Z99" i="7"/>
  <c r="Z104" i="7"/>
  <c r="Z184" i="7"/>
  <c r="Z189" i="7"/>
  <c r="Z116" i="7"/>
  <c r="Z123" i="7"/>
  <c r="Z5" i="7"/>
  <c r="Z15" i="7"/>
  <c r="Z24" i="7"/>
  <c r="Z33" i="7"/>
  <c r="Z133" i="7"/>
  <c r="Z45" i="7"/>
  <c r="Z142" i="7"/>
  <c r="Z56" i="7"/>
  <c r="Z63" i="7"/>
  <c r="Z68" i="7"/>
  <c r="Z76" i="7"/>
  <c r="Z80" i="7"/>
  <c r="Z85" i="7"/>
  <c r="Z92" i="7"/>
  <c r="Z173" i="7"/>
  <c r="Z105" i="7"/>
  <c r="Z185" i="7"/>
  <c r="Z190" i="7"/>
  <c r="Z196" i="7"/>
  <c r="Z124" i="7"/>
  <c r="Z12" i="7"/>
  <c r="Z21" i="7"/>
  <c r="Z31" i="7"/>
  <c r="Z132" i="7"/>
  <c r="Z43" i="7"/>
  <c r="Z50" i="7"/>
  <c r="Z145" i="7"/>
  <c r="Z148" i="7"/>
  <c r="Z153" i="7"/>
  <c r="Z156" i="7"/>
  <c r="Z79" i="7"/>
  <c r="Z83" i="7"/>
  <c r="Z89" i="7"/>
  <c r="Z172" i="7"/>
  <c r="Z176" i="7"/>
  <c r="Z182" i="7"/>
  <c r="Z188" i="7"/>
  <c r="Z194" i="7"/>
  <c r="Z198" i="7"/>
  <c r="Z2" i="7"/>
  <c r="Z18" i="7"/>
  <c r="Z35" i="7"/>
  <c r="Z136" i="7"/>
  <c r="Z53" i="7"/>
  <c r="Z150" i="7"/>
  <c r="Z155" i="7"/>
  <c r="Z165" i="7"/>
  <c r="Z94" i="7"/>
  <c r="Z103" i="7"/>
  <c r="Z111" i="7"/>
  <c r="Z118" i="7"/>
  <c r="Z201" i="7"/>
  <c r="Z6" i="7"/>
  <c r="Z19" i="7"/>
  <c r="Z36" i="7"/>
  <c r="Z46" i="7"/>
  <c r="Z54" i="7"/>
  <c r="Z151" i="7"/>
  <c r="Z157" i="7"/>
  <c r="Z82" i="7"/>
  <c r="Z95" i="7"/>
  <c r="Z178" i="7"/>
  <c r="Z186" i="7"/>
  <c r="Z119" i="7"/>
  <c r="Z7" i="7"/>
  <c r="Z20" i="7"/>
  <c r="Z130" i="7"/>
  <c r="Z138" i="7"/>
  <c r="Z144" i="7"/>
  <c r="Z65" i="7"/>
  <c r="Z158" i="7"/>
  <c r="Z166" i="7"/>
  <c r="Z171" i="7"/>
  <c r="Z179" i="7"/>
  <c r="Z187" i="7"/>
  <c r="Z197" i="7"/>
  <c r="Z17" i="7"/>
  <c r="Z134" i="7"/>
  <c r="Z51" i="7"/>
  <c r="Z66" i="7"/>
  <c r="Z163" i="7"/>
  <c r="Z96" i="7"/>
  <c r="Z181" i="7"/>
  <c r="Z117" i="7"/>
  <c r="Z25" i="7"/>
  <c r="Z135" i="7"/>
  <c r="Z52" i="7"/>
  <c r="Z69" i="7"/>
  <c r="Z164" i="7"/>
  <c r="Z97" i="7"/>
  <c r="Z108" i="7"/>
  <c r="Z120" i="7"/>
  <c r="Z26" i="7"/>
  <c r="Z40" i="7"/>
  <c r="Z147" i="7"/>
  <c r="Z70" i="7"/>
  <c r="Z81" i="7"/>
  <c r="Z100" i="7"/>
  <c r="Z109" i="7"/>
  <c r="Z121" i="7"/>
  <c r="Z27" i="7"/>
  <c r="Z41" i="7"/>
  <c r="Z57" i="7"/>
  <c r="Z71" i="7"/>
  <c r="Z168" i="7"/>
  <c r="Z101" i="7"/>
  <c r="Z8" i="7"/>
  <c r="Z28" i="7"/>
  <c r="Z42" i="7"/>
  <c r="Z58" i="7"/>
  <c r="Z72" i="7"/>
  <c r="Z86" i="7"/>
  <c r="Z102" i="7"/>
  <c r="Z9" i="7"/>
  <c r="Z29" i="7"/>
  <c r="Z47" i="7"/>
  <c r="Z59" i="7"/>
  <c r="Z73" i="7"/>
  <c r="Z87" i="7"/>
  <c r="Z174" i="7"/>
  <c r="Z10" i="7"/>
  <c r="Z30" i="7"/>
  <c r="Z139" i="7"/>
  <c r="Z60" i="7"/>
  <c r="Z159" i="7"/>
  <c r="Z88" i="7"/>
  <c r="Z175" i="7"/>
  <c r="Z128" i="7"/>
  <c r="Z37" i="7"/>
  <c r="Z143" i="7"/>
  <c r="Z152" i="7"/>
  <c r="Z160" i="7"/>
  <c r="Z93" i="7"/>
  <c r="Z180" i="7"/>
  <c r="Z193" i="7"/>
  <c r="W121" i="7"/>
  <c r="W109" i="7"/>
  <c r="W101" i="7"/>
  <c r="W82" i="7"/>
  <c r="W69" i="7"/>
  <c r="W147" i="7"/>
  <c r="W40" i="7"/>
  <c r="W8" i="7"/>
  <c r="Z113" i="7"/>
  <c r="Z49" i="7"/>
  <c r="AC100" i="7"/>
  <c r="AF159" i="7"/>
  <c r="AC3" i="7"/>
  <c r="AC13" i="7"/>
  <c r="AC22" i="7"/>
  <c r="AC32" i="7"/>
  <c r="AC38" i="7"/>
  <c r="AC44" i="7"/>
  <c r="AC140" i="7"/>
  <c r="AC55" i="7"/>
  <c r="AC149" i="7"/>
  <c r="AC67" i="7"/>
  <c r="AC74" i="7"/>
  <c r="AC161" i="7"/>
  <c r="AC167" i="7"/>
  <c r="AC90" i="7"/>
  <c r="AC98" i="7"/>
  <c r="AC177" i="7"/>
  <c r="AC183" i="7"/>
  <c r="AC112" i="7"/>
  <c r="AC195" i="7"/>
  <c r="AC122" i="7"/>
  <c r="AC4" i="7"/>
  <c r="AC14" i="7"/>
  <c r="AC23" i="7"/>
  <c r="AC129" i="7"/>
  <c r="AC39" i="7"/>
  <c r="AC137" i="7"/>
  <c r="AC141" i="7"/>
  <c r="AC146" i="7"/>
  <c r="AC62" i="7"/>
  <c r="AC154" i="7"/>
  <c r="AC75" i="7"/>
  <c r="AC162" i="7"/>
  <c r="AC84" i="7"/>
  <c r="AC91" i="7"/>
  <c r="AC99" i="7"/>
  <c r="AC104" i="7"/>
  <c r="AC184" i="7"/>
  <c r="AC189" i="7"/>
  <c r="AC116" i="7"/>
  <c r="AC123" i="7"/>
  <c r="AC5" i="7"/>
  <c r="AC15" i="7"/>
  <c r="AC24" i="7"/>
  <c r="AC33" i="7"/>
  <c r="AC133" i="7"/>
  <c r="AC45" i="7"/>
  <c r="AC142" i="7"/>
  <c r="AC56" i="7"/>
  <c r="AC63" i="7"/>
  <c r="AC68" i="7"/>
  <c r="AC76" i="7"/>
  <c r="AC80" i="7"/>
  <c r="AC85" i="7"/>
  <c r="AC92" i="7"/>
  <c r="AC173" i="7"/>
  <c r="AC105" i="7"/>
  <c r="AC185" i="7"/>
  <c r="AC190" i="7"/>
  <c r="AC196" i="7"/>
  <c r="AC124" i="7"/>
  <c r="AC12" i="7"/>
  <c r="AC21" i="7"/>
  <c r="AC31" i="7"/>
  <c r="AC132" i="7"/>
  <c r="AC43" i="7"/>
  <c r="AC50" i="7"/>
  <c r="AC145" i="7"/>
  <c r="AC148" i="7"/>
  <c r="AC153" i="7"/>
  <c r="AC156" i="7"/>
  <c r="AC79" i="7"/>
  <c r="AC83" i="7"/>
  <c r="AC89" i="7"/>
  <c r="AC172" i="7"/>
  <c r="AC176" i="7"/>
  <c r="AC182" i="7"/>
  <c r="AC188" i="7"/>
  <c r="AC194" i="7"/>
  <c r="AC198" i="7"/>
  <c r="AC2" i="7"/>
  <c r="AC18" i="7"/>
  <c r="AC35" i="7"/>
  <c r="AC136" i="7"/>
  <c r="AC53" i="7"/>
  <c r="AC150" i="7"/>
  <c r="AC155" i="7"/>
  <c r="AC165" i="7"/>
  <c r="AC94" i="7"/>
  <c r="AC103" i="7"/>
  <c r="AC111" i="7"/>
  <c r="AC118" i="7"/>
  <c r="AC201" i="7"/>
  <c r="AC6" i="7"/>
  <c r="AC19" i="7"/>
  <c r="AC36" i="7"/>
  <c r="AC46" i="7"/>
  <c r="AC54" i="7"/>
  <c r="AC151" i="7"/>
  <c r="AC157" i="7"/>
  <c r="AC82" i="7"/>
  <c r="AC95" i="7"/>
  <c r="AC178" i="7"/>
  <c r="AC186" i="7"/>
  <c r="AC119" i="7"/>
  <c r="AC7" i="7"/>
  <c r="AC20" i="7"/>
  <c r="AC130" i="7"/>
  <c r="AC138" i="7"/>
  <c r="AC144" i="7"/>
  <c r="AC65" i="7"/>
  <c r="AC158" i="7"/>
  <c r="AC166" i="7"/>
  <c r="AC171" i="7"/>
  <c r="AC179" i="7"/>
  <c r="AC187" i="7"/>
  <c r="AC197" i="7"/>
  <c r="AC8" i="7"/>
  <c r="AC28" i="7"/>
  <c r="AC42" i="7"/>
  <c r="AC58" i="7"/>
  <c r="AC72" i="7"/>
  <c r="AC86" i="7"/>
  <c r="AC102" i="7"/>
  <c r="AC113" i="7"/>
  <c r="AC125" i="7"/>
  <c r="AC9" i="7"/>
  <c r="AC29" i="7"/>
  <c r="AC47" i="7"/>
  <c r="AC59" i="7"/>
  <c r="AC73" i="7"/>
  <c r="AC87" i="7"/>
  <c r="AC174" i="7"/>
  <c r="AC191" i="7"/>
  <c r="AC126" i="7"/>
  <c r="AC10" i="7"/>
  <c r="AC30" i="7"/>
  <c r="AC139" i="7"/>
  <c r="AC60" i="7"/>
  <c r="AC159" i="7"/>
  <c r="AC88" i="7"/>
  <c r="AC175" i="7"/>
  <c r="AC114" i="7"/>
  <c r="AC200" i="7"/>
  <c r="AC11" i="7"/>
  <c r="AC34" i="7"/>
  <c r="AC48" i="7"/>
  <c r="AC61" i="7"/>
  <c r="AC77" i="7"/>
  <c r="AC169" i="7"/>
  <c r="AC106" i="7"/>
  <c r="AC115" i="7"/>
  <c r="AC127" i="7"/>
  <c r="AC16" i="7"/>
  <c r="AC131" i="7"/>
  <c r="AC49" i="7"/>
  <c r="AC64" i="7"/>
  <c r="AC78" i="7"/>
  <c r="AC170" i="7"/>
  <c r="AC107" i="7"/>
  <c r="AC192" i="7"/>
  <c r="AC128" i="7"/>
  <c r="AC37" i="7"/>
  <c r="AC143" i="7"/>
  <c r="AC152" i="7"/>
  <c r="AC160" i="7"/>
  <c r="AC93" i="7"/>
  <c r="AC180" i="7"/>
  <c r="AC193" i="7"/>
  <c r="AC17" i="7"/>
  <c r="AC134" i="7"/>
  <c r="AC51" i="7"/>
  <c r="AC66" i="7"/>
  <c r="AC163" i="7"/>
  <c r="AC96" i="7"/>
  <c r="AC181" i="7"/>
  <c r="AC117" i="7"/>
  <c r="AC27" i="7"/>
  <c r="AC41" i="7"/>
  <c r="AC57" i="7"/>
  <c r="AC71" i="7"/>
  <c r="AC168" i="7"/>
  <c r="AC101" i="7"/>
  <c r="AC110" i="7"/>
  <c r="AC199" i="7"/>
  <c r="T122" i="7"/>
  <c r="T112" i="7"/>
  <c r="T177" i="7"/>
  <c r="T94" i="7"/>
  <c r="T164" i="7"/>
  <c r="T70" i="7"/>
  <c r="T61" i="7"/>
  <c r="T48" i="7"/>
  <c r="T35" i="7"/>
  <c r="T128" i="7"/>
  <c r="W120" i="7"/>
  <c r="W108" i="7"/>
  <c r="W100" i="7"/>
  <c r="W165" i="7"/>
  <c r="W68" i="7"/>
  <c r="W56" i="7"/>
  <c r="W135" i="7"/>
  <c r="Z127" i="7"/>
  <c r="Z110" i="7"/>
  <c r="Z48" i="7"/>
  <c r="AC97" i="7"/>
  <c r="AC25" i="7"/>
  <c r="AF73" i="7"/>
  <c r="T118" i="7"/>
  <c r="T187" i="7"/>
  <c r="T103" i="7"/>
  <c r="T170" i="7"/>
  <c r="T163" i="7"/>
  <c r="T69" i="7"/>
  <c r="T147" i="7"/>
  <c r="T139" i="7"/>
  <c r="T34" i="7"/>
  <c r="T9" i="7"/>
  <c r="W197" i="7"/>
  <c r="W185" i="7"/>
  <c r="W95" i="7"/>
  <c r="W81" i="7"/>
  <c r="W66" i="7"/>
  <c r="W51" i="7"/>
  <c r="W134" i="7"/>
  <c r="Z200" i="7"/>
  <c r="Z107" i="7"/>
  <c r="Z131" i="7"/>
  <c r="AC81" i="7"/>
  <c r="AF200" i="7"/>
  <c r="AF51" i="7"/>
  <c r="T117" i="7"/>
  <c r="T186" i="7"/>
  <c r="T175" i="7"/>
  <c r="T169" i="7"/>
  <c r="T80" i="7"/>
  <c r="T68" i="7"/>
  <c r="T56" i="7"/>
  <c r="T47" i="7"/>
  <c r="T33" i="7"/>
  <c r="T8" i="7"/>
  <c r="W119" i="7"/>
  <c r="W181" i="7"/>
  <c r="W94" i="7"/>
  <c r="W164" i="7"/>
  <c r="W152" i="7"/>
  <c r="W143" i="7"/>
  <c r="W37" i="7"/>
  <c r="Z126" i="7"/>
  <c r="Z106" i="7"/>
  <c r="Z34" i="7"/>
  <c r="AC164" i="7"/>
  <c r="AF126" i="7"/>
  <c r="AF143" i="7"/>
  <c r="T196" i="7"/>
  <c r="T185" i="7"/>
  <c r="T174" i="7"/>
  <c r="T88" i="7"/>
  <c r="T77" i="7"/>
  <c r="T154" i="7"/>
  <c r="T146" i="7"/>
  <c r="T136" i="7"/>
  <c r="T30" i="7"/>
  <c r="T7" i="7"/>
  <c r="W192" i="7"/>
  <c r="W180" i="7"/>
  <c r="W93" i="7"/>
  <c r="W77" i="7"/>
  <c r="W65" i="7"/>
  <c r="W142" i="7"/>
  <c r="W28" i="7"/>
  <c r="Z125" i="7"/>
  <c r="Z170" i="7"/>
  <c r="Z16" i="7"/>
  <c r="AC70" i="7"/>
  <c r="AF114" i="7"/>
  <c r="AF3" i="7"/>
  <c r="AF13" i="7"/>
  <c r="AF22" i="7"/>
  <c r="AF32" i="7"/>
  <c r="AF38" i="7"/>
  <c r="AF44" i="7"/>
  <c r="AF140" i="7"/>
  <c r="AF55" i="7"/>
  <c r="AF149" i="7"/>
  <c r="AF67" i="7"/>
  <c r="AF74" i="7"/>
  <c r="AF161" i="7"/>
  <c r="AF167" i="7"/>
  <c r="AF90" i="7"/>
  <c r="AF98" i="7"/>
  <c r="AF177" i="7"/>
  <c r="AF183" i="7"/>
  <c r="AF112" i="7"/>
  <c r="AF195" i="7"/>
  <c r="AF122" i="7"/>
  <c r="AF4" i="7"/>
  <c r="AF14" i="7"/>
  <c r="AF23" i="7"/>
  <c r="AF129" i="7"/>
  <c r="AF39" i="7"/>
  <c r="AF137" i="7"/>
  <c r="AF141" i="7"/>
  <c r="AF146" i="7"/>
  <c r="AF62" i="7"/>
  <c r="AF154" i="7"/>
  <c r="AF75" i="7"/>
  <c r="AF162" i="7"/>
  <c r="AF84" i="7"/>
  <c r="AF91" i="7"/>
  <c r="AF99" i="7"/>
  <c r="AF104" i="7"/>
  <c r="AF184" i="7"/>
  <c r="AF189" i="7"/>
  <c r="AF116" i="7"/>
  <c r="AF123" i="7"/>
  <c r="AF5" i="7"/>
  <c r="AF15" i="7"/>
  <c r="AF24" i="7"/>
  <c r="AF33" i="7"/>
  <c r="AF133" i="7"/>
  <c r="AF45" i="7"/>
  <c r="AF142" i="7"/>
  <c r="AF56" i="7"/>
  <c r="AF63" i="7"/>
  <c r="AF68" i="7"/>
  <c r="AF76" i="7"/>
  <c r="AF80" i="7"/>
  <c r="AF85" i="7"/>
  <c r="AF92" i="7"/>
  <c r="AF173" i="7"/>
  <c r="AF105" i="7"/>
  <c r="AF185" i="7"/>
  <c r="AF190" i="7"/>
  <c r="AF196" i="7"/>
  <c r="AF124" i="7"/>
  <c r="AF12" i="7"/>
  <c r="AF21" i="7"/>
  <c r="AF31" i="7"/>
  <c r="AF132" i="7"/>
  <c r="AF43" i="7"/>
  <c r="AF50" i="7"/>
  <c r="AF145" i="7"/>
  <c r="AF148" i="7"/>
  <c r="AF153" i="7"/>
  <c r="AF156" i="7"/>
  <c r="AF79" i="7"/>
  <c r="AF83" i="7"/>
  <c r="AF89" i="7"/>
  <c r="AF172" i="7"/>
  <c r="AF176" i="7"/>
  <c r="AF182" i="7"/>
  <c r="AF188" i="7"/>
  <c r="AF194" i="7"/>
  <c r="AF198" i="7"/>
  <c r="AF2" i="7"/>
  <c r="AF18" i="7"/>
  <c r="AF35" i="7"/>
  <c r="AF136" i="7"/>
  <c r="AF53" i="7"/>
  <c r="AF150" i="7"/>
  <c r="AF155" i="7"/>
  <c r="AF165" i="7"/>
  <c r="AF94" i="7"/>
  <c r="AF103" i="7"/>
  <c r="AF111" i="7"/>
  <c r="AF118" i="7"/>
  <c r="AF201" i="7"/>
  <c r="AF6" i="7"/>
  <c r="AF19" i="7"/>
  <c r="AF36" i="7"/>
  <c r="AF46" i="7"/>
  <c r="AF54" i="7"/>
  <c r="AF151" i="7"/>
  <c r="AF157" i="7"/>
  <c r="AF82" i="7"/>
  <c r="AF95" i="7"/>
  <c r="AF178" i="7"/>
  <c r="AF186" i="7"/>
  <c r="AF119" i="7"/>
  <c r="AF7" i="7"/>
  <c r="AF20" i="7"/>
  <c r="AF130" i="7"/>
  <c r="AF138" i="7"/>
  <c r="AF144" i="7"/>
  <c r="AF65" i="7"/>
  <c r="AF158" i="7"/>
  <c r="AF166" i="7"/>
  <c r="AF171" i="7"/>
  <c r="AF179" i="7"/>
  <c r="AF187" i="7"/>
  <c r="AF197" i="7"/>
  <c r="AF8" i="7"/>
  <c r="AF25" i="7"/>
  <c r="AF131" i="7"/>
  <c r="AF47" i="7"/>
  <c r="AF147" i="7"/>
  <c r="AF152" i="7"/>
  <c r="AF10" i="7"/>
  <c r="AF27" i="7"/>
  <c r="AF134" i="7"/>
  <c r="AF48" i="7"/>
  <c r="AF58" i="7"/>
  <c r="AF69" i="7"/>
  <c r="AF11" i="7"/>
  <c r="AF28" i="7"/>
  <c r="AF135" i="7"/>
  <c r="AF49" i="7"/>
  <c r="AF59" i="7"/>
  <c r="AF70" i="7"/>
  <c r="AF16" i="7"/>
  <c r="AF29" i="7"/>
  <c r="AF30" i="7"/>
  <c r="AF57" i="7"/>
  <c r="AF78" i="7"/>
  <c r="AF170" i="7"/>
  <c r="AF107" i="7"/>
  <c r="AF192" i="7"/>
  <c r="AF34" i="7"/>
  <c r="AF60" i="7"/>
  <c r="AF160" i="7"/>
  <c r="AF93" i="7"/>
  <c r="AF180" i="7"/>
  <c r="AF193" i="7"/>
  <c r="AF37" i="7"/>
  <c r="AF61" i="7"/>
  <c r="AF163" i="7"/>
  <c r="AF96" i="7"/>
  <c r="AF181" i="7"/>
  <c r="AF117" i="7"/>
  <c r="AF40" i="7"/>
  <c r="AF64" i="7"/>
  <c r="AF164" i="7"/>
  <c r="AF97" i="7"/>
  <c r="AF108" i="7"/>
  <c r="AF120" i="7"/>
  <c r="AF41" i="7"/>
  <c r="AF66" i="7"/>
  <c r="AF81" i="7"/>
  <c r="AF100" i="7"/>
  <c r="AF109" i="7"/>
  <c r="AF121" i="7"/>
  <c r="AF42" i="7"/>
  <c r="AF71" i="7"/>
  <c r="AF168" i="7"/>
  <c r="AF101" i="7"/>
  <c r="AF110" i="7"/>
  <c r="AF199" i="7"/>
  <c r="AF9" i="7"/>
  <c r="AF139" i="7"/>
  <c r="AF72" i="7"/>
  <c r="AF86" i="7"/>
  <c r="AF102" i="7"/>
  <c r="AF113" i="7"/>
  <c r="AF125" i="7"/>
  <c r="AF26" i="7"/>
  <c r="AF52" i="7"/>
  <c r="AF77" i="7"/>
  <c r="AF169" i="7"/>
  <c r="AF106" i="7"/>
  <c r="AF115" i="7"/>
  <c r="AF127" i="7"/>
  <c r="AI3" i="7"/>
  <c r="AI13" i="7"/>
  <c r="AI22" i="7"/>
  <c r="AI32" i="7"/>
  <c r="AI38" i="7"/>
  <c r="AI44" i="7"/>
  <c r="AI140" i="7"/>
  <c r="AI55" i="7"/>
  <c r="AI149" i="7"/>
  <c r="AI67" i="7"/>
  <c r="AI74" i="7"/>
  <c r="AI161" i="7"/>
  <c r="AI167" i="7"/>
  <c r="AI90" i="7"/>
  <c r="AI98" i="7"/>
  <c r="AI177" i="7"/>
  <c r="AI183" i="7"/>
  <c r="AI112" i="7"/>
  <c r="AI195" i="7"/>
  <c r="AI122" i="7"/>
  <c r="AI4" i="7"/>
  <c r="AI14" i="7"/>
  <c r="AI23" i="7"/>
  <c r="AI129" i="7"/>
  <c r="AI39" i="7"/>
  <c r="AI137" i="7"/>
  <c r="AI141" i="7"/>
  <c r="AI146" i="7"/>
  <c r="AI62" i="7"/>
  <c r="AI154" i="7"/>
  <c r="AI75" i="7"/>
  <c r="AI162" i="7"/>
  <c r="AI84" i="7"/>
  <c r="AI91" i="7"/>
  <c r="AI99" i="7"/>
  <c r="AI104" i="7"/>
  <c r="AI184" i="7"/>
  <c r="AI189" i="7"/>
  <c r="AI116" i="7"/>
  <c r="AI123" i="7"/>
  <c r="AI5" i="7"/>
  <c r="AI15" i="7"/>
  <c r="AI24" i="7"/>
  <c r="AI33" i="7"/>
  <c r="AI133" i="7"/>
  <c r="AI45" i="7"/>
  <c r="AI142" i="7"/>
  <c r="AI56" i="7"/>
  <c r="AI63" i="7"/>
  <c r="AI68" i="7"/>
  <c r="AI76" i="7"/>
  <c r="AI80" i="7"/>
  <c r="AI85" i="7"/>
  <c r="AI92" i="7"/>
  <c r="AI173" i="7"/>
  <c r="AI105" i="7"/>
  <c r="AI185" i="7"/>
  <c r="AI190" i="7"/>
  <c r="AI196" i="7"/>
  <c r="AI124" i="7"/>
  <c r="AI6" i="7"/>
  <c r="AI16" i="7"/>
  <c r="AI25" i="7"/>
  <c r="AI34" i="7"/>
  <c r="AI134" i="7"/>
  <c r="AI46" i="7"/>
  <c r="AI143" i="7"/>
  <c r="AI147" i="7"/>
  <c r="AI64" i="7"/>
  <c r="AI69" i="7"/>
  <c r="AI157" i="7"/>
  <c r="AI163" i="7"/>
  <c r="AI7" i="7"/>
  <c r="AI128" i="7"/>
  <c r="AI26" i="7"/>
  <c r="AI35" i="7"/>
  <c r="AI135" i="7"/>
  <c r="AI138" i="7"/>
  <c r="AI51" i="7"/>
  <c r="AI57" i="7"/>
  <c r="AI150" i="7"/>
  <c r="AI70" i="7"/>
  <c r="AI158" i="7"/>
  <c r="AI164" i="7"/>
  <c r="AI8" i="7"/>
  <c r="AI17" i="7"/>
  <c r="AI27" i="7"/>
  <c r="AI36" i="7"/>
  <c r="AI40" i="7"/>
  <c r="AI47" i="7"/>
  <c r="AI52" i="7"/>
  <c r="AI58" i="7"/>
  <c r="AI151" i="7"/>
  <c r="AI71" i="7"/>
  <c r="AI159" i="7"/>
  <c r="AI81" i="7"/>
  <c r="AI9" i="7"/>
  <c r="AI18" i="7"/>
  <c r="AI28" i="7"/>
  <c r="AI130" i="7"/>
  <c r="AI41" i="7"/>
  <c r="AI139" i="7"/>
  <c r="AI53" i="7"/>
  <c r="AI59" i="7"/>
  <c r="AI65" i="7"/>
  <c r="AI72" i="7"/>
  <c r="AI77" i="7"/>
  <c r="AI165" i="7"/>
  <c r="AI10" i="7"/>
  <c r="AI12" i="7"/>
  <c r="AI21" i="7"/>
  <c r="AI31" i="7"/>
  <c r="AI132" i="7"/>
  <c r="AI43" i="7"/>
  <c r="AI50" i="7"/>
  <c r="AI145" i="7"/>
  <c r="AI148" i="7"/>
  <c r="AI153" i="7"/>
  <c r="AI156" i="7"/>
  <c r="AI79" i="7"/>
  <c r="AI83" i="7"/>
  <c r="AI89" i="7"/>
  <c r="AI172" i="7"/>
  <c r="AI176" i="7"/>
  <c r="AI182" i="7"/>
  <c r="AI188" i="7"/>
  <c r="AI194" i="7"/>
  <c r="AI198" i="7"/>
  <c r="AI2" i="7"/>
  <c r="AI11" i="7"/>
  <c r="AI49" i="7"/>
  <c r="AI160" i="7"/>
  <c r="AI94" i="7"/>
  <c r="AI103" i="7"/>
  <c r="AI111" i="7"/>
  <c r="AI118" i="7"/>
  <c r="AI201" i="7"/>
  <c r="AI19" i="7"/>
  <c r="AI54" i="7"/>
  <c r="AI82" i="7"/>
  <c r="AI95" i="7"/>
  <c r="AI178" i="7"/>
  <c r="AI186" i="7"/>
  <c r="AI119" i="7"/>
  <c r="AI20" i="7"/>
  <c r="AI144" i="7"/>
  <c r="AI166" i="7"/>
  <c r="AI171" i="7"/>
  <c r="AI179" i="7"/>
  <c r="AI187" i="7"/>
  <c r="AI197" i="7"/>
  <c r="AI29" i="7"/>
  <c r="AI60" i="7"/>
  <c r="AI168" i="7"/>
  <c r="AI96" i="7"/>
  <c r="AI106" i="7"/>
  <c r="AI113" i="7"/>
  <c r="AI120" i="7"/>
  <c r="AI30" i="7"/>
  <c r="AI61" i="7"/>
  <c r="AI86" i="7"/>
  <c r="AI97" i="7"/>
  <c r="AI107" i="7"/>
  <c r="AI131" i="7"/>
  <c r="AI152" i="7"/>
  <c r="AI87" i="7"/>
  <c r="AI100" i="7"/>
  <c r="AI180" i="7"/>
  <c r="AI114" i="7"/>
  <c r="AI199" i="7"/>
  <c r="AI37" i="7"/>
  <c r="AI66" i="7"/>
  <c r="AI88" i="7"/>
  <c r="AI101" i="7"/>
  <c r="AI181" i="7"/>
  <c r="AI115" i="7"/>
  <c r="AI125" i="7"/>
  <c r="AI42" i="7"/>
  <c r="AI73" i="7"/>
  <c r="AI169" i="7"/>
  <c r="AI102" i="7"/>
  <c r="AI108" i="7"/>
  <c r="AI192" i="7"/>
  <c r="AI126" i="7"/>
  <c r="AI136" i="7"/>
  <c r="AI191" i="7"/>
  <c r="AI48" i="7"/>
  <c r="AI193" i="7"/>
  <c r="AI155" i="7"/>
  <c r="AI117" i="7"/>
  <c r="AI78" i="7"/>
  <c r="AI121" i="7"/>
  <c r="AI170" i="7"/>
  <c r="AI200" i="7"/>
  <c r="AI93" i="7"/>
  <c r="AI127" i="7"/>
  <c r="AI174" i="7"/>
  <c r="AI110" i="7"/>
  <c r="H2" i="7"/>
  <c r="H194" i="7"/>
  <c r="H174" i="7"/>
  <c r="H86" i="7"/>
  <c r="H67" i="7"/>
  <c r="H48" i="7"/>
  <c r="H26" i="7"/>
  <c r="K4" i="7"/>
  <c r="K14" i="7"/>
  <c r="K23" i="7"/>
  <c r="K129" i="7"/>
  <c r="K39" i="7"/>
  <c r="K137" i="7"/>
  <c r="K141" i="7"/>
  <c r="K146" i="7"/>
  <c r="K62" i="7"/>
  <c r="K154" i="7"/>
  <c r="K75" i="7"/>
  <c r="K162" i="7"/>
  <c r="K84" i="7"/>
  <c r="K91" i="7"/>
  <c r="K99" i="7"/>
  <c r="K104" i="7"/>
  <c r="K184" i="7"/>
  <c r="K189" i="7"/>
  <c r="K116" i="7"/>
  <c r="K123" i="7"/>
  <c r="K5" i="7"/>
  <c r="K15" i="7"/>
  <c r="K24" i="7"/>
  <c r="K33" i="7"/>
  <c r="K133" i="7"/>
  <c r="K45" i="7"/>
  <c r="K142" i="7"/>
  <c r="K56" i="7"/>
  <c r="K63" i="7"/>
  <c r="K68" i="7"/>
  <c r="K76" i="7"/>
  <c r="K80" i="7"/>
  <c r="K85" i="7"/>
  <c r="K92" i="7"/>
  <c r="K6" i="7"/>
  <c r="K16" i="7"/>
  <c r="K25" i="7"/>
  <c r="K34" i="7"/>
  <c r="K134" i="7"/>
  <c r="K46" i="7"/>
  <c r="K143" i="7"/>
  <c r="K147" i="7"/>
  <c r="K64" i="7"/>
  <c r="K69" i="7"/>
  <c r="K157" i="7"/>
  <c r="K163" i="7"/>
  <c r="K168" i="7"/>
  <c r="K93" i="7"/>
  <c r="H201" i="7"/>
  <c r="H121" i="7"/>
  <c r="H193" i="7"/>
  <c r="H186" i="7"/>
  <c r="H107" i="7"/>
  <c r="H102" i="7"/>
  <c r="H94" i="7"/>
  <c r="H168" i="7"/>
  <c r="H80" i="7"/>
  <c r="H74" i="7"/>
  <c r="H153" i="7"/>
  <c r="H61" i="7"/>
  <c r="H54" i="7"/>
  <c r="H139" i="7"/>
  <c r="H40" i="7"/>
  <c r="H35" i="7"/>
  <c r="H25" i="7"/>
  <c r="H15" i="7"/>
  <c r="K198" i="7"/>
  <c r="K193" i="7"/>
  <c r="K186" i="7"/>
  <c r="K107" i="7"/>
  <c r="K102" i="7"/>
  <c r="K94" i="7"/>
  <c r="K166" i="7"/>
  <c r="K159" i="7"/>
  <c r="K153" i="7"/>
  <c r="K59" i="7"/>
  <c r="K140" i="7"/>
  <c r="K42" i="7"/>
  <c r="K35" i="7"/>
  <c r="K20" i="7"/>
  <c r="K8" i="7"/>
  <c r="N198" i="7"/>
  <c r="N115" i="7"/>
  <c r="N183" i="7"/>
  <c r="N175" i="7"/>
  <c r="N94" i="7"/>
  <c r="N166" i="7"/>
  <c r="N158" i="7"/>
  <c r="N65" i="7"/>
  <c r="N144" i="7"/>
  <c r="N138" i="7"/>
  <c r="N130" i="7"/>
  <c r="N20" i="7"/>
  <c r="Q197" i="7"/>
  <c r="Q187" i="7"/>
  <c r="Q179" i="7"/>
  <c r="Q171" i="7"/>
  <c r="Q166" i="7"/>
  <c r="Q158" i="7"/>
  <c r="Q65" i="7"/>
  <c r="Q144" i="7"/>
  <c r="Q138" i="7"/>
  <c r="Q130" i="7"/>
  <c r="Q18" i="7"/>
  <c r="Q4" i="7"/>
  <c r="T116" i="7"/>
  <c r="T184" i="7"/>
  <c r="T102" i="7"/>
  <c r="T87" i="7"/>
  <c r="T159" i="7"/>
  <c r="T67" i="7"/>
  <c r="T55" i="7"/>
  <c r="T42" i="7"/>
  <c r="T29" i="7"/>
  <c r="T6" i="7"/>
  <c r="W115" i="7"/>
  <c r="W107" i="7"/>
  <c r="W92" i="7"/>
  <c r="W159" i="7"/>
  <c r="W151" i="7"/>
  <c r="W49" i="7"/>
  <c r="Z199" i="7"/>
  <c r="Z169" i="7"/>
  <c r="Z11" i="7"/>
  <c r="AC69" i="7"/>
  <c r="AF191" i="7"/>
  <c r="AF128" i="7"/>
  <c r="W3" i="7"/>
  <c r="W13" i="7"/>
  <c r="W22" i="7"/>
  <c r="W32" i="7"/>
  <c r="W38" i="7"/>
  <c r="W4" i="7"/>
  <c r="W14" i="7"/>
  <c r="W23" i="7"/>
  <c r="W129" i="7"/>
  <c r="W39" i="7"/>
  <c r="W5" i="7"/>
  <c r="W15" i="7"/>
  <c r="W24" i="7"/>
  <c r="W33" i="7"/>
  <c r="W133" i="7"/>
  <c r="W12" i="7"/>
  <c r="W21" i="7"/>
  <c r="W31" i="7"/>
  <c r="W132" i="7"/>
  <c r="W43" i="7"/>
  <c r="W18" i="7"/>
  <c r="W35" i="7"/>
  <c r="W136" i="7"/>
  <c r="W50" i="7"/>
  <c r="W145" i="7"/>
  <c r="W148" i="7"/>
  <c r="W153" i="7"/>
  <c r="W156" i="7"/>
  <c r="W79" i="7"/>
  <c r="W83" i="7"/>
  <c r="W89" i="7"/>
  <c r="W172" i="7"/>
  <c r="W176" i="7"/>
  <c r="W182" i="7"/>
  <c r="W188" i="7"/>
  <c r="W194" i="7"/>
  <c r="W198" i="7"/>
  <c r="W2" i="7"/>
  <c r="W6" i="7"/>
  <c r="W19" i="7"/>
  <c r="W36" i="7"/>
  <c r="W44" i="7"/>
  <c r="W140" i="7"/>
  <c r="W55" i="7"/>
  <c r="W149" i="7"/>
  <c r="W67" i="7"/>
  <c r="W74" i="7"/>
  <c r="W161" i="7"/>
  <c r="W167" i="7"/>
  <c r="W90" i="7"/>
  <c r="W98" i="7"/>
  <c r="W177" i="7"/>
  <c r="W183" i="7"/>
  <c r="W112" i="7"/>
  <c r="W195" i="7"/>
  <c r="W122" i="7"/>
  <c r="W7" i="7"/>
  <c r="W20" i="7"/>
  <c r="W130" i="7"/>
  <c r="W137" i="7"/>
  <c r="W141" i="7"/>
  <c r="W146" i="7"/>
  <c r="W62" i="7"/>
  <c r="W154" i="7"/>
  <c r="W75" i="7"/>
  <c r="W162" i="7"/>
  <c r="W84" i="7"/>
  <c r="W91" i="7"/>
  <c r="W99" i="7"/>
  <c r="W104" i="7"/>
  <c r="W184" i="7"/>
  <c r="W189" i="7"/>
  <c r="W116" i="7"/>
  <c r="W123" i="7"/>
  <c r="W10" i="7"/>
  <c r="W30" i="7"/>
  <c r="W46" i="7"/>
  <c r="W53" i="7"/>
  <c r="W63" i="7"/>
  <c r="W71" i="7"/>
  <c r="W160" i="7"/>
  <c r="W86" i="7"/>
  <c r="W96" i="7"/>
  <c r="W178" i="7"/>
  <c r="W111" i="7"/>
  <c r="W196" i="7"/>
  <c r="W126" i="7"/>
  <c r="W11" i="7"/>
  <c r="W34" i="7"/>
  <c r="W138" i="7"/>
  <c r="W54" i="7"/>
  <c r="W64" i="7"/>
  <c r="W72" i="7"/>
  <c r="W80" i="7"/>
  <c r="W87" i="7"/>
  <c r="W97" i="7"/>
  <c r="W179" i="7"/>
  <c r="W186" i="7"/>
  <c r="W117" i="7"/>
  <c r="W200" i="7"/>
  <c r="W16" i="7"/>
  <c r="W131" i="7"/>
  <c r="W47" i="7"/>
  <c r="W144" i="7"/>
  <c r="W150" i="7"/>
  <c r="W73" i="7"/>
  <c r="W163" i="7"/>
  <c r="W88" i="7"/>
  <c r="W173" i="7"/>
  <c r="W106" i="7"/>
  <c r="W187" i="7"/>
  <c r="W118" i="7"/>
  <c r="W127" i="7"/>
  <c r="W9" i="7"/>
  <c r="W29" i="7"/>
  <c r="W45" i="7"/>
  <c r="W52" i="7"/>
  <c r="W61" i="7"/>
  <c r="W70" i="7"/>
  <c r="W78" i="7"/>
  <c r="W168" i="7"/>
  <c r="W171" i="7"/>
  <c r="W105" i="7"/>
  <c r="W110" i="7"/>
  <c r="W193" i="7"/>
  <c r="W125" i="7"/>
  <c r="H4" i="7"/>
  <c r="H14" i="7"/>
  <c r="H23" i="7"/>
  <c r="H129" i="7"/>
  <c r="H39" i="7"/>
  <c r="H137" i="7"/>
  <c r="H141" i="7"/>
  <c r="H146" i="7"/>
  <c r="H62" i="7"/>
  <c r="H154" i="7"/>
  <c r="H75" i="7"/>
  <c r="H162" i="7"/>
  <c r="H84" i="7"/>
  <c r="H91" i="7"/>
  <c r="H99" i="7"/>
  <c r="H104" i="7"/>
  <c r="H184" i="7"/>
  <c r="H189" i="7"/>
  <c r="H187" i="7"/>
  <c r="H76" i="7"/>
  <c r="N4" i="7"/>
  <c r="N14" i="7"/>
  <c r="N23" i="7"/>
  <c r="N129" i="7"/>
  <c r="N39" i="7"/>
  <c r="N137" i="7"/>
  <c r="N141" i="7"/>
  <c r="N146" i="7"/>
  <c r="N62" i="7"/>
  <c r="N154" i="7"/>
  <c r="N75" i="7"/>
  <c r="N162" i="7"/>
  <c r="N84" i="7"/>
  <c r="N91" i="7"/>
  <c r="N99" i="7"/>
  <c r="N104" i="7"/>
  <c r="N184" i="7"/>
  <c r="N189" i="7"/>
  <c r="N116" i="7"/>
  <c r="N123" i="7"/>
  <c r="N5" i="7"/>
  <c r="N15" i="7"/>
  <c r="N24" i="7"/>
  <c r="N33" i="7"/>
  <c r="N133" i="7"/>
  <c r="N45" i="7"/>
  <c r="N142" i="7"/>
  <c r="N56" i="7"/>
  <c r="N63" i="7"/>
  <c r="N68" i="7"/>
  <c r="N76" i="7"/>
  <c r="N80" i="7"/>
  <c r="N85" i="7"/>
  <c r="N92" i="7"/>
  <c r="N173" i="7"/>
  <c r="N105" i="7"/>
  <c r="N185" i="7"/>
  <c r="N190" i="7"/>
  <c r="N196" i="7"/>
  <c r="N124" i="7"/>
  <c r="N6" i="7"/>
  <c r="N16" i="7"/>
  <c r="N25" i="7"/>
  <c r="N34" i="7"/>
  <c r="N134" i="7"/>
  <c r="N46" i="7"/>
  <c r="N143" i="7"/>
  <c r="N147" i="7"/>
  <c r="N64" i="7"/>
  <c r="N69" i="7"/>
  <c r="N157" i="7"/>
  <c r="N163" i="7"/>
  <c r="N168" i="7"/>
  <c r="N93" i="7"/>
  <c r="N100" i="7"/>
  <c r="N178" i="7"/>
  <c r="N108" i="7"/>
  <c r="N113" i="7"/>
  <c r="N117" i="7"/>
  <c r="N199" i="7"/>
  <c r="N3" i="7"/>
  <c r="N13" i="7"/>
  <c r="N22" i="7"/>
  <c r="N32" i="7"/>
  <c r="N38" i="7"/>
  <c r="N44" i="7"/>
  <c r="N140" i="7"/>
  <c r="N55" i="7"/>
  <c r="N149" i="7"/>
  <c r="N67" i="7"/>
  <c r="N74" i="7"/>
  <c r="N161" i="7"/>
  <c r="H127" i="7"/>
  <c r="H120" i="7"/>
  <c r="H192" i="7"/>
  <c r="H111" i="7"/>
  <c r="H106" i="7"/>
  <c r="H101" i="7"/>
  <c r="H93" i="7"/>
  <c r="H85" i="7"/>
  <c r="H161" i="7"/>
  <c r="H156" i="7"/>
  <c r="H66" i="7"/>
  <c r="H60" i="7"/>
  <c r="H53" i="7"/>
  <c r="H47" i="7"/>
  <c r="H135" i="7"/>
  <c r="H34" i="7"/>
  <c r="H24" i="7"/>
  <c r="H13" i="7"/>
  <c r="K2" i="7"/>
  <c r="K121" i="7"/>
  <c r="K192" i="7"/>
  <c r="K111" i="7"/>
  <c r="K106" i="7"/>
  <c r="K101" i="7"/>
  <c r="K90" i="7"/>
  <c r="K82" i="7"/>
  <c r="K158" i="7"/>
  <c r="K66" i="7"/>
  <c r="K58" i="7"/>
  <c r="K50" i="7"/>
  <c r="K41" i="7"/>
  <c r="C41" i="7" s="1"/>
  <c r="K32" i="7"/>
  <c r="K19" i="7"/>
  <c r="K7" i="7"/>
  <c r="N121" i="7"/>
  <c r="N114" i="7"/>
  <c r="N182" i="7"/>
  <c r="N174" i="7"/>
  <c r="N90" i="7"/>
  <c r="N82" i="7"/>
  <c r="N156" i="7"/>
  <c r="N151" i="7"/>
  <c r="N54" i="7"/>
  <c r="N43" i="7"/>
  <c r="N36" i="7"/>
  <c r="N19" i="7"/>
  <c r="Q2" i="7"/>
  <c r="Q119" i="7"/>
  <c r="Q186" i="7"/>
  <c r="Q176" i="7"/>
  <c r="Q95" i="7"/>
  <c r="Q82" i="7"/>
  <c r="Q156" i="7"/>
  <c r="Q151" i="7"/>
  <c r="Q54" i="7"/>
  <c r="Q43" i="7"/>
  <c r="Q36" i="7"/>
  <c r="T126" i="7"/>
  <c r="T195" i="7"/>
  <c r="T183" i="7"/>
  <c r="T98" i="7"/>
  <c r="T86" i="7"/>
  <c r="T158" i="7"/>
  <c r="T150" i="7"/>
  <c r="T144" i="7"/>
  <c r="T41" i="7"/>
  <c r="T24" i="7"/>
  <c r="T5" i="7"/>
  <c r="W114" i="7"/>
  <c r="W103" i="7"/>
  <c r="W170" i="7"/>
  <c r="W158" i="7"/>
  <c r="W60" i="7"/>
  <c r="W48" i="7"/>
  <c r="W26" i="7"/>
  <c r="Z192" i="7"/>
  <c r="Z78" i="7"/>
  <c r="AC121" i="7"/>
  <c r="AC147" i="7"/>
  <c r="AF175" i="7"/>
  <c r="AI109" i="7"/>
  <c r="H198" i="7"/>
  <c r="H95" i="7"/>
  <c r="H148" i="7"/>
  <c r="H41" i="7"/>
  <c r="H36" i="7"/>
  <c r="H5" i="7"/>
  <c r="Q12" i="7"/>
  <c r="Q21" i="7"/>
  <c r="Q31" i="7"/>
  <c r="Q11" i="7"/>
  <c r="Q22" i="7"/>
  <c r="Q129" i="7"/>
  <c r="Q39" i="7"/>
  <c r="Q137" i="7"/>
  <c r="Q141" i="7"/>
  <c r="Q146" i="7"/>
  <c r="Q62" i="7"/>
  <c r="Q154" i="7"/>
  <c r="Q75" i="7"/>
  <c r="Q162" i="7"/>
  <c r="Q84" i="7"/>
  <c r="Q91" i="7"/>
  <c r="Q99" i="7"/>
  <c r="Q104" i="7"/>
  <c r="Q184" i="7"/>
  <c r="Q189" i="7"/>
  <c r="Q116" i="7"/>
  <c r="Q123" i="7"/>
  <c r="Q13" i="7"/>
  <c r="Q23" i="7"/>
  <c r="Q33" i="7"/>
  <c r="Q133" i="7"/>
  <c r="Q45" i="7"/>
  <c r="Q142" i="7"/>
  <c r="Q56" i="7"/>
  <c r="Q63" i="7"/>
  <c r="Q68" i="7"/>
  <c r="Q76" i="7"/>
  <c r="Q80" i="7"/>
  <c r="Q85" i="7"/>
  <c r="Q92" i="7"/>
  <c r="Q173" i="7"/>
  <c r="Q105" i="7"/>
  <c r="Q185" i="7"/>
  <c r="Q190" i="7"/>
  <c r="Q196" i="7"/>
  <c r="Q124" i="7"/>
  <c r="Q3" i="7"/>
  <c r="Q14" i="7"/>
  <c r="Q24" i="7"/>
  <c r="Q34" i="7"/>
  <c r="Q134" i="7"/>
  <c r="Q46" i="7"/>
  <c r="Q143" i="7"/>
  <c r="Q147" i="7"/>
  <c r="Q64" i="7"/>
  <c r="Q69" i="7"/>
  <c r="Q157" i="7"/>
  <c r="Q163" i="7"/>
  <c r="Q168" i="7"/>
  <c r="Q93" i="7"/>
  <c r="Q100" i="7"/>
  <c r="Q178" i="7"/>
  <c r="Q108" i="7"/>
  <c r="Q113" i="7"/>
  <c r="Q117" i="7"/>
  <c r="Q199" i="7"/>
  <c r="Q10" i="7"/>
  <c r="Q20" i="7"/>
  <c r="Q32" i="7"/>
  <c r="Q38" i="7"/>
  <c r="Q44" i="7"/>
  <c r="Q140" i="7"/>
  <c r="Q55" i="7"/>
  <c r="Q149" i="7"/>
  <c r="Q67" i="7"/>
  <c r="Q74" i="7"/>
  <c r="Q161" i="7"/>
  <c r="Q167" i="7"/>
  <c r="Q90" i="7"/>
  <c r="Q98" i="7"/>
  <c r="Q177" i="7"/>
  <c r="Q183" i="7"/>
  <c r="Q112" i="7"/>
  <c r="Q195" i="7"/>
  <c r="Q122" i="7"/>
  <c r="H200" i="7"/>
  <c r="H197" i="7"/>
  <c r="H115" i="7"/>
  <c r="H110" i="7"/>
  <c r="H179" i="7"/>
  <c r="H100" i="7"/>
  <c r="H92" i="7"/>
  <c r="H167" i="7"/>
  <c r="H79" i="7"/>
  <c r="H155" i="7"/>
  <c r="H152" i="7"/>
  <c r="H59" i="7"/>
  <c r="H52" i="7"/>
  <c r="H138" i="7"/>
  <c r="H134" i="7"/>
  <c r="H33" i="7"/>
  <c r="H22" i="7"/>
  <c r="H12" i="7"/>
  <c r="K201" i="7"/>
  <c r="K120" i="7"/>
  <c r="K115" i="7"/>
  <c r="K110" i="7"/>
  <c r="K179" i="7"/>
  <c r="K100" i="7"/>
  <c r="K89" i="7"/>
  <c r="K165" i="7"/>
  <c r="K74" i="7"/>
  <c r="K152" i="7"/>
  <c r="K57" i="7"/>
  <c r="K49" i="7"/>
  <c r="K40" i="7"/>
  <c r="K31" i="7"/>
  <c r="K18" i="7"/>
  <c r="K3" i="7"/>
  <c r="N120" i="7"/>
  <c r="N191" i="7"/>
  <c r="N181" i="7"/>
  <c r="N102" i="7"/>
  <c r="N89" i="7"/>
  <c r="N165" i="7"/>
  <c r="N155" i="7"/>
  <c r="N150" i="7"/>
  <c r="N53" i="7"/>
  <c r="N136" i="7"/>
  <c r="N35" i="7"/>
  <c r="N18" i="7"/>
  <c r="Q201" i="7"/>
  <c r="Q118" i="7"/>
  <c r="Q111" i="7"/>
  <c r="Q103" i="7"/>
  <c r="Q94" i="7"/>
  <c r="Q165" i="7"/>
  <c r="Q155" i="7"/>
  <c r="Q150" i="7"/>
  <c r="Q53" i="7"/>
  <c r="Q136" i="7"/>
  <c r="Q35" i="7"/>
  <c r="Q128" i="7"/>
  <c r="T125" i="7"/>
  <c r="T193" i="7"/>
  <c r="T181" i="7"/>
  <c r="T97" i="7"/>
  <c r="T168" i="7"/>
  <c r="T157" i="7"/>
  <c r="T64" i="7"/>
  <c r="T54" i="7"/>
  <c r="T40" i="7"/>
  <c r="T20" i="7"/>
  <c r="W201" i="7"/>
  <c r="W191" i="7"/>
  <c r="W175" i="7"/>
  <c r="W169" i="7"/>
  <c r="W157" i="7"/>
  <c r="W59" i="7"/>
  <c r="W139" i="7"/>
  <c r="W25" i="7"/>
  <c r="Z115" i="7"/>
  <c r="Z77" i="7"/>
  <c r="AC120" i="7"/>
  <c r="AC52" i="7"/>
  <c r="AF174" i="7"/>
  <c r="AI175" i="7"/>
  <c r="J152" i="7"/>
  <c r="AH188" i="7"/>
  <c r="P50" i="7"/>
  <c r="S5" i="7"/>
  <c r="P79" i="7"/>
  <c r="G8" i="7"/>
  <c r="V138" i="7"/>
  <c r="J197" i="7"/>
  <c r="J111" i="7"/>
  <c r="Y145" i="7"/>
  <c r="M22" i="7"/>
  <c r="J139" i="7"/>
  <c r="J130" i="7"/>
  <c r="J25" i="7"/>
  <c r="P161" i="7"/>
  <c r="S173" i="7"/>
  <c r="S170" i="7"/>
  <c r="P61" i="7"/>
  <c r="M193" i="7"/>
  <c r="P41" i="7"/>
  <c r="S77" i="7"/>
  <c r="M156" i="7"/>
  <c r="P129" i="7"/>
  <c r="S62" i="7"/>
  <c r="P29" i="7"/>
  <c r="S51" i="7"/>
  <c r="P121" i="7"/>
  <c r="J99" i="7"/>
  <c r="P97" i="7"/>
  <c r="S108" i="7"/>
  <c r="S35" i="7"/>
  <c r="S194" i="7"/>
  <c r="J163" i="7"/>
  <c r="P87" i="7"/>
  <c r="S185" i="7"/>
  <c r="S6" i="7"/>
  <c r="P198" i="7"/>
  <c r="S2" i="7"/>
  <c r="S141" i="7"/>
  <c r="S36" i="7"/>
  <c r="M10" i="7"/>
  <c r="AB136" i="7"/>
  <c r="S100" i="7"/>
  <c r="AB105" i="7"/>
  <c r="G139" i="7"/>
  <c r="G168" i="7"/>
  <c r="G148" i="7"/>
  <c r="G36" i="7"/>
  <c r="G13" i="7"/>
  <c r="J196" i="7"/>
  <c r="J181" i="7"/>
  <c r="J97" i="7"/>
  <c r="J80" i="7"/>
  <c r="J65" i="7"/>
  <c r="J47" i="7"/>
  <c r="J24" i="7"/>
  <c r="M110" i="7"/>
  <c r="M63" i="7"/>
  <c r="M6" i="7"/>
  <c r="V13" i="7"/>
  <c r="AB80" i="7"/>
  <c r="J16" i="7"/>
  <c r="Y88" i="7"/>
  <c r="G123" i="7"/>
  <c r="G186" i="7"/>
  <c r="G175" i="7"/>
  <c r="G85" i="7"/>
  <c r="G155" i="7"/>
  <c r="G61" i="7"/>
  <c r="G46" i="7"/>
  <c r="G29" i="7"/>
  <c r="G12" i="7"/>
  <c r="J116" i="7"/>
  <c r="J180" i="7"/>
  <c r="J96" i="7"/>
  <c r="J162" i="7"/>
  <c r="J63" i="7"/>
  <c r="J46" i="7"/>
  <c r="J23" i="7"/>
  <c r="M183" i="7"/>
  <c r="M62" i="7"/>
  <c r="M5" i="7"/>
  <c r="P168" i="7"/>
  <c r="P40" i="7"/>
  <c r="Y126" i="7"/>
  <c r="AB79" i="7"/>
  <c r="G14" i="7"/>
  <c r="G124" i="7"/>
  <c r="G122" i="7"/>
  <c r="G73" i="7"/>
  <c r="G60" i="7"/>
  <c r="G45" i="7"/>
  <c r="G28" i="7"/>
  <c r="G3" i="7"/>
  <c r="J195" i="7"/>
  <c r="J107" i="7"/>
  <c r="J91" i="7"/>
  <c r="J76" i="7"/>
  <c r="J59" i="7"/>
  <c r="J134" i="7"/>
  <c r="J14" i="7"/>
  <c r="M175" i="7"/>
  <c r="M144" i="7"/>
  <c r="Y73" i="7"/>
  <c r="AB72" i="7"/>
  <c r="G87" i="7"/>
  <c r="G114" i="7"/>
  <c r="G167" i="7"/>
  <c r="J13" i="7"/>
  <c r="AB71" i="7"/>
  <c r="G157" i="7"/>
  <c r="G96" i="7"/>
  <c r="G149" i="7"/>
  <c r="G174" i="7"/>
  <c r="G198" i="7"/>
  <c r="G97" i="7"/>
  <c r="G145" i="7"/>
  <c r="G27" i="7"/>
  <c r="J194" i="7"/>
  <c r="J90" i="7"/>
  <c r="J146" i="7"/>
  <c r="M54" i="7"/>
  <c r="G121" i="7"/>
  <c r="G108" i="7"/>
  <c r="G83" i="7"/>
  <c r="G68" i="7"/>
  <c r="G144" i="7"/>
  <c r="G136" i="7"/>
  <c r="G25" i="7"/>
  <c r="J201" i="7"/>
  <c r="J189" i="7"/>
  <c r="J178" i="7"/>
  <c r="J169" i="7"/>
  <c r="J74" i="7"/>
  <c r="J55" i="7"/>
  <c r="J37" i="7"/>
  <c r="J12" i="7"/>
  <c r="M92" i="7"/>
  <c r="M46" i="7"/>
  <c r="P189" i="7"/>
  <c r="P68" i="7"/>
  <c r="P16" i="7"/>
  <c r="AB201" i="7"/>
  <c r="AB148" i="7"/>
  <c r="P12" i="7"/>
  <c r="AE105" i="7"/>
  <c r="G195" i="7"/>
  <c r="G183" i="7"/>
  <c r="G171" i="7"/>
  <c r="G162" i="7"/>
  <c r="G154" i="7"/>
  <c r="G54" i="7"/>
  <c r="G133" i="7"/>
  <c r="G24" i="7"/>
  <c r="J127" i="7"/>
  <c r="J112" i="7"/>
  <c r="J105" i="7"/>
  <c r="J88" i="7"/>
  <c r="J156" i="7"/>
  <c r="J145" i="7"/>
  <c r="J131" i="7"/>
  <c r="J8" i="7"/>
  <c r="M91" i="7"/>
  <c r="M43" i="7"/>
  <c r="P112" i="7"/>
  <c r="P154" i="7"/>
  <c r="P15" i="7"/>
  <c r="S169" i="7"/>
  <c r="AB114" i="7"/>
  <c r="AB34" i="7"/>
  <c r="G176" i="7"/>
  <c r="AB186" i="7"/>
  <c r="G199" i="7"/>
  <c r="G130" i="7"/>
  <c r="V154" i="7"/>
  <c r="G84" i="7"/>
  <c r="G110" i="7"/>
  <c r="G69" i="7"/>
  <c r="G43" i="7"/>
  <c r="J2" i="7"/>
  <c r="J106" i="7"/>
  <c r="J75" i="7"/>
  <c r="J133" i="7"/>
  <c r="M174" i="7"/>
  <c r="G194" i="7"/>
  <c r="G182" i="7"/>
  <c r="G95" i="7"/>
  <c r="G161" i="7"/>
  <c r="G67" i="7"/>
  <c r="G53" i="7"/>
  <c r="G39" i="7"/>
  <c r="G23" i="7"/>
  <c r="J199" i="7"/>
  <c r="J188" i="7"/>
  <c r="J102" i="7"/>
  <c r="J87" i="7"/>
  <c r="J155" i="7"/>
  <c r="J144" i="7"/>
  <c r="M199" i="7"/>
  <c r="M81" i="7"/>
  <c r="M130" i="7"/>
  <c r="P180" i="7"/>
  <c r="V188" i="7"/>
  <c r="AB33" i="7"/>
  <c r="S16" i="7"/>
  <c r="G193" i="7"/>
  <c r="G178" i="7"/>
  <c r="G93" i="7"/>
  <c r="G79" i="7"/>
  <c r="G63" i="7"/>
  <c r="G52" i="7"/>
  <c r="G37" i="7"/>
  <c r="G16" i="7"/>
  <c r="J124" i="7"/>
  <c r="J187" i="7"/>
  <c r="J100" i="7"/>
  <c r="J165" i="7"/>
  <c r="J153" i="7"/>
  <c r="J49" i="7"/>
  <c r="J28" i="7"/>
  <c r="M124" i="7"/>
  <c r="M163" i="7"/>
  <c r="M36" i="7"/>
  <c r="P107" i="7"/>
  <c r="P60" i="7"/>
  <c r="S201" i="7"/>
  <c r="S157" i="7"/>
  <c r="V181" i="7"/>
  <c r="AB182" i="7"/>
  <c r="AB19" i="7"/>
  <c r="G115" i="7"/>
  <c r="G159" i="7"/>
  <c r="G11" i="7"/>
  <c r="G103" i="7"/>
  <c r="G47" i="7"/>
  <c r="G111" i="7"/>
  <c r="G192" i="7"/>
  <c r="G105" i="7"/>
  <c r="G92" i="7"/>
  <c r="G160" i="7"/>
  <c r="G62" i="7"/>
  <c r="G143" i="7"/>
  <c r="G131" i="7"/>
  <c r="G15" i="7"/>
  <c r="J120" i="7"/>
  <c r="J186" i="7"/>
  <c r="J173" i="7"/>
  <c r="J81" i="7"/>
  <c r="J66" i="7"/>
  <c r="J48" i="7"/>
  <c r="J27" i="7"/>
  <c r="M194" i="7"/>
  <c r="M74" i="7"/>
  <c r="M23" i="7"/>
  <c r="P173" i="7"/>
  <c r="P140" i="7"/>
  <c r="S195" i="7"/>
  <c r="S152" i="7"/>
  <c r="V161" i="7"/>
  <c r="AB180" i="7"/>
  <c r="AB17" i="7"/>
  <c r="M98" i="7"/>
  <c r="M89" i="7"/>
  <c r="M104" i="7"/>
  <c r="M185" i="7"/>
  <c r="M113" i="7"/>
  <c r="M119" i="7"/>
  <c r="M200" i="7"/>
  <c r="M11" i="7"/>
  <c r="M21" i="7"/>
  <c r="M32" i="7"/>
  <c r="M39" i="7"/>
  <c r="M45" i="7"/>
  <c r="M143" i="7"/>
  <c r="M58" i="7"/>
  <c r="M65" i="7"/>
  <c r="M73" i="7"/>
  <c r="M160" i="7"/>
  <c r="M83" i="7"/>
  <c r="M90" i="7"/>
  <c r="M99" i="7"/>
  <c r="M105" i="7"/>
  <c r="M108" i="7"/>
  <c r="M114" i="7"/>
  <c r="M197" i="7"/>
  <c r="M127" i="7"/>
  <c r="M123" i="7"/>
  <c r="M192" i="7"/>
  <c r="M182" i="7"/>
  <c r="M102" i="7"/>
  <c r="M169" i="7"/>
  <c r="M80" i="7"/>
  <c r="M155" i="7"/>
  <c r="M149" i="7"/>
  <c r="M53" i="7"/>
  <c r="M136" i="7"/>
  <c r="M34" i="7"/>
  <c r="M18" i="7"/>
  <c r="M4" i="7"/>
  <c r="P120" i="7"/>
  <c r="P188" i="7"/>
  <c r="P106" i="7"/>
  <c r="P96" i="7"/>
  <c r="P85" i="7"/>
  <c r="P159" i="7"/>
  <c r="P67" i="7"/>
  <c r="P59" i="7"/>
  <c r="P49" i="7"/>
  <c r="P134" i="7"/>
  <c r="P28" i="7"/>
  <c r="P14" i="7"/>
  <c r="S199" i="7"/>
  <c r="S193" i="7"/>
  <c r="S184" i="7"/>
  <c r="S99" i="7"/>
  <c r="S168" i="7"/>
  <c r="S76" i="7"/>
  <c r="S149" i="7"/>
  <c r="S50" i="7"/>
  <c r="S34" i="7"/>
  <c r="S4" i="7"/>
  <c r="V180" i="7"/>
  <c r="V67" i="7"/>
  <c r="Y199" i="7"/>
  <c r="Y144" i="7"/>
  <c r="AE3" i="7"/>
  <c r="AE13" i="7"/>
  <c r="AE22" i="7"/>
  <c r="AE32" i="7"/>
  <c r="AE38" i="7"/>
  <c r="AE44" i="7"/>
  <c r="AE140" i="7"/>
  <c r="AE55" i="7"/>
  <c r="AE149" i="7"/>
  <c r="AE67" i="7"/>
  <c r="AE74" i="7"/>
  <c r="AE161" i="7"/>
  <c r="AE167" i="7"/>
  <c r="AE90" i="7"/>
  <c r="AE98" i="7"/>
  <c r="AE177" i="7"/>
  <c r="AE183" i="7"/>
  <c r="AE112" i="7"/>
  <c r="AE195" i="7"/>
  <c r="AE122" i="7"/>
  <c r="AE4" i="7"/>
  <c r="AE14" i="7"/>
  <c r="AE23" i="7"/>
  <c r="AE129" i="7"/>
  <c r="AE39" i="7"/>
  <c r="AE137" i="7"/>
  <c r="AE141" i="7"/>
  <c r="AE146" i="7"/>
  <c r="AE62" i="7"/>
  <c r="AE154" i="7"/>
  <c r="AE75" i="7"/>
  <c r="AE162" i="7"/>
  <c r="AE84" i="7"/>
  <c r="AE91" i="7"/>
  <c r="AE99" i="7"/>
  <c r="AE104" i="7"/>
  <c r="AE184" i="7"/>
  <c r="AE189" i="7"/>
  <c r="AE116" i="7"/>
  <c r="AE123" i="7"/>
  <c r="AE7" i="7"/>
  <c r="AE128" i="7"/>
  <c r="AE26" i="7"/>
  <c r="AE35" i="7"/>
  <c r="AE135" i="7"/>
  <c r="AE138" i="7"/>
  <c r="AE51" i="7"/>
  <c r="AE57" i="7"/>
  <c r="AE150" i="7"/>
  <c r="AE70" i="7"/>
  <c r="AE158" i="7"/>
  <c r="AE164" i="7"/>
  <c r="AE86" i="7"/>
  <c r="AE94" i="7"/>
  <c r="AE101" i="7"/>
  <c r="AE179" i="7"/>
  <c r="AE109" i="7"/>
  <c r="AE191" i="7"/>
  <c r="AE118" i="7"/>
  <c r="AE125" i="7"/>
  <c r="AE5" i="7"/>
  <c r="AE18" i="7"/>
  <c r="AE31" i="7"/>
  <c r="AE40" i="7"/>
  <c r="AE49" i="7"/>
  <c r="AE147" i="7"/>
  <c r="AE152" i="7"/>
  <c r="AE76" i="7"/>
  <c r="AE165" i="7"/>
  <c r="AE89" i="7"/>
  <c r="AE102" i="7"/>
  <c r="AE181" i="7"/>
  <c r="AE113" i="7"/>
  <c r="AE120" i="7"/>
  <c r="AE6" i="7"/>
  <c r="AE19" i="7"/>
  <c r="AE33" i="7"/>
  <c r="AE12" i="7"/>
  <c r="AE29" i="7"/>
  <c r="AE41" i="7"/>
  <c r="AE142" i="7"/>
  <c r="AE60" i="7"/>
  <c r="AE69" i="7"/>
  <c r="AE160" i="7"/>
  <c r="AE87" i="7"/>
  <c r="AE172" i="7"/>
  <c r="AE107" i="7"/>
  <c r="AE190" i="7"/>
  <c r="AE121" i="7"/>
  <c r="AE15" i="7"/>
  <c r="AE30" i="7"/>
  <c r="AE42" i="7"/>
  <c r="AE143" i="7"/>
  <c r="AE61" i="7"/>
  <c r="AE71" i="7"/>
  <c r="AE79" i="7"/>
  <c r="AE88" i="7"/>
  <c r="AE173" i="7"/>
  <c r="AE180" i="7"/>
  <c r="AE114" i="7"/>
  <c r="AE198" i="7"/>
  <c r="AE16" i="7"/>
  <c r="AE34" i="7"/>
  <c r="AE136" i="7"/>
  <c r="AE52" i="7"/>
  <c r="AE148" i="7"/>
  <c r="AE72" i="7"/>
  <c r="AE80" i="7"/>
  <c r="AE169" i="7"/>
  <c r="AE100" i="7"/>
  <c r="AE182" i="7"/>
  <c r="AE115" i="7"/>
  <c r="AE124" i="7"/>
  <c r="AE17" i="7"/>
  <c r="AE36" i="7"/>
  <c r="AE43" i="7"/>
  <c r="AE53" i="7"/>
  <c r="AE63" i="7"/>
  <c r="AE73" i="7"/>
  <c r="AE163" i="7"/>
  <c r="AE170" i="7"/>
  <c r="AE174" i="7"/>
  <c r="AE185" i="7"/>
  <c r="AE192" i="7"/>
  <c r="AE199" i="7"/>
  <c r="AE20" i="7"/>
  <c r="AE130" i="7"/>
  <c r="AE45" i="7"/>
  <c r="AE54" i="7"/>
  <c r="AE64" i="7"/>
  <c r="AE155" i="7"/>
  <c r="AE81" i="7"/>
  <c r="AE92" i="7"/>
  <c r="AE175" i="7"/>
  <c r="AE108" i="7"/>
  <c r="AE193" i="7"/>
  <c r="AE126" i="7"/>
  <c r="AE21" i="7"/>
  <c r="AE131" i="7"/>
  <c r="AE46" i="7"/>
  <c r="AE144" i="7"/>
  <c r="AE151" i="7"/>
  <c r="AE156" i="7"/>
  <c r="AE82" i="7"/>
  <c r="AE93" i="7"/>
  <c r="AE103" i="7"/>
  <c r="AE110" i="7"/>
  <c r="AE194" i="7"/>
  <c r="AE200" i="7"/>
  <c r="AE8" i="7"/>
  <c r="AE24" i="7"/>
  <c r="AE37" i="7"/>
  <c r="AE47" i="7"/>
  <c r="AE145" i="7"/>
  <c r="AE65" i="7"/>
  <c r="AE157" i="7"/>
  <c r="AE166" i="7"/>
  <c r="AE95" i="7"/>
  <c r="AE176" i="7"/>
  <c r="AE111" i="7"/>
  <c r="AE196" i="7"/>
  <c r="AE127" i="7"/>
  <c r="AE11" i="7"/>
  <c r="AE28" i="7"/>
  <c r="AE134" i="7"/>
  <c r="AE50" i="7"/>
  <c r="AE59" i="7"/>
  <c r="AE68" i="7"/>
  <c r="AE78" i="7"/>
  <c r="AE168" i="7"/>
  <c r="AE97" i="7"/>
  <c r="AE106" i="7"/>
  <c r="AE188" i="7"/>
  <c r="AE197" i="7"/>
  <c r="AE9" i="7"/>
  <c r="AE66" i="7"/>
  <c r="AE186" i="7"/>
  <c r="AE10" i="7"/>
  <c r="AE153" i="7"/>
  <c r="AE187" i="7"/>
  <c r="AE25" i="7"/>
  <c r="AE159" i="7"/>
  <c r="AE117" i="7"/>
  <c r="AE27" i="7"/>
  <c r="AE77" i="7"/>
  <c r="AE119" i="7"/>
  <c r="AE132" i="7"/>
  <c r="AE83" i="7"/>
  <c r="AE201" i="7"/>
  <c r="AE133" i="7"/>
  <c r="AE85" i="7"/>
  <c r="AE2" i="7"/>
  <c r="AE139" i="7"/>
  <c r="AE171" i="7"/>
  <c r="AE58" i="7"/>
  <c r="AE178" i="7"/>
  <c r="M122" i="7"/>
  <c r="M115" i="7"/>
  <c r="M181" i="7"/>
  <c r="M100" i="7"/>
  <c r="M88" i="7"/>
  <c r="M162" i="7"/>
  <c r="M69" i="7"/>
  <c r="M148" i="7"/>
  <c r="M52" i="7"/>
  <c r="M42" i="7"/>
  <c r="M33" i="7"/>
  <c r="M17" i="7"/>
  <c r="M3" i="7"/>
  <c r="P196" i="7"/>
  <c r="P187" i="7"/>
  <c r="P178" i="7"/>
  <c r="P171" i="7"/>
  <c r="P84" i="7"/>
  <c r="P157" i="7"/>
  <c r="P153" i="7"/>
  <c r="P146" i="7"/>
  <c r="P48" i="7"/>
  <c r="P133" i="7"/>
  <c r="P27" i="7"/>
  <c r="P13" i="7"/>
  <c r="S124" i="7"/>
  <c r="S192" i="7"/>
  <c r="S180" i="7"/>
  <c r="S98" i="7"/>
  <c r="S83" i="7"/>
  <c r="S75" i="7"/>
  <c r="S148" i="7"/>
  <c r="S138" i="7"/>
  <c r="S129" i="7"/>
  <c r="V122" i="7"/>
  <c r="V106" i="7"/>
  <c r="V146" i="7"/>
  <c r="Y190" i="7"/>
  <c r="Y37" i="7"/>
  <c r="AE96" i="7"/>
  <c r="J6" i="7"/>
  <c r="M198" i="7"/>
  <c r="M189" i="7"/>
  <c r="M180" i="7"/>
  <c r="M173" i="7"/>
  <c r="M87" i="7"/>
  <c r="M161" i="7"/>
  <c r="M68" i="7"/>
  <c r="M61" i="7"/>
  <c r="M140" i="7"/>
  <c r="M41" i="7"/>
  <c r="M129" i="7"/>
  <c r="M16" i="7"/>
  <c r="P2" i="7"/>
  <c r="P116" i="7"/>
  <c r="P186" i="7"/>
  <c r="P176" i="7"/>
  <c r="P95" i="7"/>
  <c r="P167" i="7"/>
  <c r="P76" i="7"/>
  <c r="P66" i="7"/>
  <c r="P55" i="7"/>
  <c r="P139" i="7"/>
  <c r="P37" i="7"/>
  <c r="P25" i="7"/>
  <c r="S123" i="7"/>
  <c r="S115" i="7"/>
  <c r="S107" i="7"/>
  <c r="S172" i="7"/>
  <c r="S166" i="7"/>
  <c r="S156" i="7"/>
  <c r="S61" i="7"/>
  <c r="S46" i="7"/>
  <c r="S24" i="7"/>
  <c r="V198" i="7"/>
  <c r="V179" i="7"/>
  <c r="V55" i="7"/>
  <c r="Y189" i="7"/>
  <c r="Y131" i="7"/>
  <c r="AE56" i="7"/>
  <c r="P7" i="7"/>
  <c r="P128" i="7"/>
  <c r="P26" i="7"/>
  <c r="P35" i="7"/>
  <c r="P135" i="7"/>
  <c r="P138" i="7"/>
  <c r="P51" i="7"/>
  <c r="P57" i="7"/>
  <c r="P150" i="7"/>
  <c r="P70" i="7"/>
  <c r="P158" i="7"/>
  <c r="P164" i="7"/>
  <c r="P86" i="7"/>
  <c r="P94" i="7"/>
  <c r="P101" i="7"/>
  <c r="P179" i="7"/>
  <c r="P109" i="7"/>
  <c r="P191" i="7"/>
  <c r="P118" i="7"/>
  <c r="P125" i="7"/>
  <c r="P9" i="7"/>
  <c r="P19" i="7"/>
  <c r="P30" i="7"/>
  <c r="P132" i="7"/>
  <c r="P44" i="7"/>
  <c r="P141" i="7"/>
  <c r="P56" i="7"/>
  <c r="P64" i="7"/>
  <c r="P71" i="7"/>
  <c r="P77" i="7"/>
  <c r="P82" i="7"/>
  <c r="P170" i="7"/>
  <c r="P172" i="7"/>
  <c r="P177" i="7"/>
  <c r="P184" i="7"/>
  <c r="P190" i="7"/>
  <c r="P117" i="7"/>
  <c r="P126" i="7"/>
  <c r="P10" i="7"/>
  <c r="P20" i="7"/>
  <c r="P31" i="7"/>
  <c r="P38" i="7"/>
  <c r="P137" i="7"/>
  <c r="P142" i="7"/>
  <c r="P147" i="7"/>
  <c r="P151" i="7"/>
  <c r="P72" i="7"/>
  <c r="P78" i="7"/>
  <c r="P166" i="7"/>
  <c r="P89" i="7"/>
  <c r="P98" i="7"/>
  <c r="P104" i="7"/>
  <c r="P185" i="7"/>
  <c r="P113" i="7"/>
  <c r="P119" i="7"/>
  <c r="P200" i="7"/>
  <c r="P11" i="7"/>
  <c r="P21" i="7"/>
  <c r="P32" i="7"/>
  <c r="P39" i="7"/>
  <c r="P45" i="7"/>
  <c r="P143" i="7"/>
  <c r="P58" i="7"/>
  <c r="P65" i="7"/>
  <c r="P73" i="7"/>
  <c r="P160" i="7"/>
  <c r="P83" i="7"/>
  <c r="P90" i="7"/>
  <c r="P99" i="7"/>
  <c r="P105" i="7"/>
  <c r="P108" i="7"/>
  <c r="P114" i="7"/>
  <c r="P197" i="7"/>
  <c r="P127" i="7"/>
  <c r="J168" i="7"/>
  <c r="J161" i="7"/>
  <c r="J73" i="7"/>
  <c r="J62" i="7"/>
  <c r="J54" i="7"/>
  <c r="J43" i="7"/>
  <c r="J36" i="7"/>
  <c r="J22" i="7"/>
  <c r="J5" i="7"/>
  <c r="M121" i="7"/>
  <c r="M112" i="7"/>
  <c r="M107" i="7"/>
  <c r="M97" i="7"/>
  <c r="M168" i="7"/>
  <c r="M79" i="7"/>
  <c r="M154" i="7"/>
  <c r="M60" i="7"/>
  <c r="M50" i="7"/>
  <c r="M40" i="7"/>
  <c r="M29" i="7"/>
  <c r="M15" i="7"/>
  <c r="P201" i="7"/>
  <c r="P195" i="7"/>
  <c r="P111" i="7"/>
  <c r="P103" i="7"/>
  <c r="P93" i="7"/>
  <c r="P165" i="7"/>
  <c r="P75" i="7"/>
  <c r="P152" i="7"/>
  <c r="P145" i="7"/>
  <c r="P47" i="7"/>
  <c r="P131" i="7"/>
  <c r="P24" i="7"/>
  <c r="P8" i="7"/>
  <c r="S122" i="7"/>
  <c r="S113" i="7"/>
  <c r="S178" i="7"/>
  <c r="S97" i="7"/>
  <c r="S82" i="7"/>
  <c r="S69" i="7"/>
  <c r="S60" i="7"/>
  <c r="S44" i="7"/>
  <c r="S23" i="7"/>
  <c r="V121" i="7"/>
  <c r="V100" i="7"/>
  <c r="V47" i="7"/>
  <c r="Y176" i="7"/>
  <c r="Y10" i="7"/>
  <c r="AE48" i="7"/>
  <c r="G120" i="7"/>
  <c r="G189" i="7"/>
  <c r="G181" i="7"/>
  <c r="G102" i="7"/>
  <c r="G91" i="7"/>
  <c r="G165" i="7"/>
  <c r="G76" i="7"/>
  <c r="G153" i="7"/>
  <c r="G59" i="7"/>
  <c r="G140" i="7"/>
  <c r="G42" i="7"/>
  <c r="G34" i="7"/>
  <c r="G22" i="7"/>
  <c r="J123" i="7"/>
  <c r="J193" i="7"/>
  <c r="J110" i="7"/>
  <c r="J176" i="7"/>
  <c r="J171" i="7"/>
  <c r="J85" i="7"/>
  <c r="J79" i="7"/>
  <c r="J69" i="7"/>
  <c r="J149" i="7"/>
  <c r="J53" i="7"/>
  <c r="J136" i="7"/>
  <c r="J34" i="7"/>
  <c r="J18" i="7"/>
  <c r="J4" i="7"/>
  <c r="M120" i="7"/>
  <c r="M188" i="7"/>
  <c r="M106" i="7"/>
  <c r="M96" i="7"/>
  <c r="M85" i="7"/>
  <c r="M159" i="7"/>
  <c r="M67" i="7"/>
  <c r="M59" i="7"/>
  <c r="M49" i="7"/>
  <c r="M134" i="7"/>
  <c r="M28" i="7"/>
  <c r="M14" i="7"/>
  <c r="P199" i="7"/>
  <c r="P194" i="7"/>
  <c r="P110" i="7"/>
  <c r="P175" i="7"/>
  <c r="P92" i="7"/>
  <c r="P81" i="7"/>
  <c r="P74" i="7"/>
  <c r="P63" i="7"/>
  <c r="P144" i="7"/>
  <c r="P46" i="7"/>
  <c r="P130" i="7"/>
  <c r="P23" i="7"/>
  <c r="P6" i="7"/>
  <c r="S198" i="7"/>
  <c r="S188" i="7"/>
  <c r="S105" i="7"/>
  <c r="S96" i="7"/>
  <c r="S165" i="7"/>
  <c r="S68" i="7"/>
  <c r="S56" i="7"/>
  <c r="S43" i="7"/>
  <c r="S22" i="7"/>
  <c r="V120" i="7"/>
  <c r="V173" i="7"/>
  <c r="Y103" i="7"/>
  <c r="Y9" i="7"/>
  <c r="AH197" i="7"/>
  <c r="G7" i="7"/>
  <c r="G128" i="7"/>
  <c r="G26" i="7"/>
  <c r="G35" i="7"/>
  <c r="G135" i="7"/>
  <c r="G138" i="7"/>
  <c r="G51" i="7"/>
  <c r="G57" i="7"/>
  <c r="G150" i="7"/>
  <c r="G70" i="7"/>
  <c r="G158" i="7"/>
  <c r="G164" i="7"/>
  <c r="G86" i="7"/>
  <c r="G94" i="7"/>
  <c r="G101" i="7"/>
  <c r="G179" i="7"/>
  <c r="G109" i="7"/>
  <c r="G191" i="7"/>
  <c r="G118" i="7"/>
  <c r="G125" i="7"/>
  <c r="G9" i="7"/>
  <c r="G19" i="7"/>
  <c r="G30" i="7"/>
  <c r="G132" i="7"/>
  <c r="G44" i="7"/>
  <c r="G141" i="7"/>
  <c r="G56" i="7"/>
  <c r="G64" i="7"/>
  <c r="G71" i="7"/>
  <c r="G77" i="7"/>
  <c r="G82" i="7"/>
  <c r="G170" i="7"/>
  <c r="G172" i="7"/>
  <c r="G177" i="7"/>
  <c r="G184" i="7"/>
  <c r="G190" i="7"/>
  <c r="G117" i="7"/>
  <c r="G126" i="7"/>
  <c r="G10" i="7"/>
  <c r="G31" i="7"/>
  <c r="G137" i="7"/>
  <c r="G147" i="7"/>
  <c r="G72" i="7"/>
  <c r="G78" i="7"/>
  <c r="G89" i="7"/>
  <c r="G98" i="7"/>
  <c r="G185" i="7"/>
  <c r="G119" i="7"/>
  <c r="G20" i="7"/>
  <c r="G38" i="7"/>
  <c r="G142" i="7"/>
  <c r="G151" i="7"/>
  <c r="G166" i="7"/>
  <c r="G104" i="7"/>
  <c r="G113" i="7"/>
  <c r="G200" i="7"/>
  <c r="V7" i="7"/>
  <c r="V128" i="7"/>
  <c r="V26" i="7"/>
  <c r="V35" i="7"/>
  <c r="V135" i="7"/>
  <c r="V4" i="7"/>
  <c r="V15" i="7"/>
  <c r="V25" i="7"/>
  <c r="V36" i="7"/>
  <c r="V41" i="7"/>
  <c r="V139" i="7"/>
  <c r="V53" i="7"/>
  <c r="V59" i="7"/>
  <c r="V65" i="7"/>
  <c r="V72" i="7"/>
  <c r="V77" i="7"/>
  <c r="V165" i="7"/>
  <c r="V88" i="7"/>
  <c r="V171" i="7"/>
  <c r="V174" i="7"/>
  <c r="V107" i="7"/>
  <c r="V111" i="7"/>
  <c r="V115" i="7"/>
  <c r="V197" i="7"/>
  <c r="V200" i="7"/>
  <c r="V5" i="7"/>
  <c r="V17" i="7"/>
  <c r="V29" i="7"/>
  <c r="V132" i="7"/>
  <c r="V137" i="7"/>
  <c r="V142" i="7"/>
  <c r="V147" i="7"/>
  <c r="V150" i="7"/>
  <c r="V71" i="7"/>
  <c r="V78" i="7"/>
  <c r="V166" i="7"/>
  <c r="V89" i="7"/>
  <c r="V98" i="7"/>
  <c r="V104" i="7"/>
  <c r="V185" i="7"/>
  <c r="V113" i="7"/>
  <c r="V118" i="7"/>
  <c r="V126" i="7"/>
  <c r="V6" i="7"/>
  <c r="V18" i="7"/>
  <c r="V30" i="7"/>
  <c r="V38" i="7"/>
  <c r="V45" i="7"/>
  <c r="V143" i="7"/>
  <c r="V57" i="7"/>
  <c r="V151" i="7"/>
  <c r="V73" i="7"/>
  <c r="V160" i="7"/>
  <c r="V83" i="7"/>
  <c r="V90" i="7"/>
  <c r="V99" i="7"/>
  <c r="V105" i="7"/>
  <c r="V108" i="7"/>
  <c r="V191" i="7"/>
  <c r="V119" i="7"/>
  <c r="V127" i="7"/>
  <c r="V8" i="7"/>
  <c r="V19" i="7"/>
  <c r="V31" i="7"/>
  <c r="V39" i="7"/>
  <c r="V46" i="7"/>
  <c r="V51" i="7"/>
  <c r="V58" i="7"/>
  <c r="V152" i="7"/>
  <c r="V155" i="7"/>
  <c r="V79" i="7"/>
  <c r="V3" i="7"/>
  <c r="V16" i="7"/>
  <c r="V28" i="7"/>
  <c r="V37" i="7"/>
  <c r="V44" i="7"/>
  <c r="V141" i="7"/>
  <c r="V56" i="7"/>
  <c r="V64" i="7"/>
  <c r="V70" i="7"/>
  <c r="V159" i="7"/>
  <c r="V82" i="7"/>
  <c r="V170" i="7"/>
  <c r="V172" i="7"/>
  <c r="V177" i="7"/>
  <c r="V184" i="7"/>
  <c r="V190" i="7"/>
  <c r="V117" i="7"/>
  <c r="V125" i="7"/>
  <c r="V21" i="7"/>
  <c r="V131" i="7"/>
  <c r="V49" i="7"/>
  <c r="V61" i="7"/>
  <c r="V69" i="7"/>
  <c r="V163" i="7"/>
  <c r="V91" i="7"/>
  <c r="V102" i="7"/>
  <c r="V183" i="7"/>
  <c r="V193" i="7"/>
  <c r="V124" i="7"/>
  <c r="V22" i="7"/>
  <c r="V133" i="7"/>
  <c r="V50" i="7"/>
  <c r="V148" i="7"/>
  <c r="V156" i="7"/>
  <c r="V164" i="7"/>
  <c r="V92" i="7"/>
  <c r="V175" i="7"/>
  <c r="V109" i="7"/>
  <c r="V194" i="7"/>
  <c r="V199" i="7"/>
  <c r="V23" i="7"/>
  <c r="V134" i="7"/>
  <c r="V140" i="7"/>
  <c r="V149" i="7"/>
  <c r="V74" i="7"/>
  <c r="V81" i="7"/>
  <c r="V93" i="7"/>
  <c r="V103" i="7"/>
  <c r="V110" i="7"/>
  <c r="V195" i="7"/>
  <c r="V201" i="7"/>
  <c r="V9" i="7"/>
  <c r="V24" i="7"/>
  <c r="V40" i="7"/>
  <c r="V52" i="7"/>
  <c r="V62" i="7"/>
  <c r="V75" i="7"/>
  <c r="V167" i="7"/>
  <c r="V94" i="7"/>
  <c r="V176" i="7"/>
  <c r="V186" i="7"/>
  <c r="V116" i="7"/>
  <c r="V2" i="7"/>
  <c r="V10" i="7"/>
  <c r="V27" i="7"/>
  <c r="V42" i="7"/>
  <c r="V54" i="7"/>
  <c r="V63" i="7"/>
  <c r="V76" i="7"/>
  <c r="V84" i="7"/>
  <c r="V95" i="7"/>
  <c r="V178" i="7"/>
  <c r="V187" i="7"/>
  <c r="V196" i="7"/>
  <c r="V11" i="7"/>
  <c r="V32" i="7"/>
  <c r="V136" i="7"/>
  <c r="V144" i="7"/>
  <c r="V66" i="7"/>
  <c r="V157" i="7"/>
  <c r="V85" i="7"/>
  <c r="V96" i="7"/>
  <c r="V12" i="7"/>
  <c r="V129" i="7"/>
  <c r="V43" i="7"/>
  <c r="V145" i="7"/>
  <c r="V153" i="7"/>
  <c r="V158" i="7"/>
  <c r="V168" i="7"/>
  <c r="V97" i="7"/>
  <c r="V20" i="7"/>
  <c r="V130" i="7"/>
  <c r="V48" i="7"/>
  <c r="V60" i="7"/>
  <c r="V68" i="7"/>
  <c r="V80" i="7"/>
  <c r="V169" i="7"/>
  <c r="V101" i="7"/>
  <c r="V182" i="7"/>
  <c r="V192" i="7"/>
  <c r="V123" i="7"/>
  <c r="G2" i="7"/>
  <c r="G197" i="7"/>
  <c r="G112" i="7"/>
  <c r="G180" i="7"/>
  <c r="G100" i="7"/>
  <c r="G90" i="7"/>
  <c r="G81" i="7"/>
  <c r="G75" i="7"/>
  <c r="G66" i="7"/>
  <c r="G58" i="7"/>
  <c r="G50" i="7"/>
  <c r="G41" i="7"/>
  <c r="G33" i="7"/>
  <c r="G21" i="7"/>
  <c r="G6" i="7"/>
  <c r="J122" i="7"/>
  <c r="J192" i="7"/>
  <c r="J108" i="7"/>
  <c r="J103" i="7"/>
  <c r="J95" i="7"/>
  <c r="J84" i="7"/>
  <c r="J160" i="7"/>
  <c r="J68" i="7"/>
  <c r="J148" i="7"/>
  <c r="J52" i="7"/>
  <c r="J42" i="7"/>
  <c r="J33" i="7"/>
  <c r="J17" i="7"/>
  <c r="J3" i="7"/>
  <c r="M196" i="7"/>
  <c r="M187" i="7"/>
  <c r="M178" i="7"/>
  <c r="M171" i="7"/>
  <c r="M84" i="7"/>
  <c r="M157" i="7"/>
  <c r="M153" i="7"/>
  <c r="M146" i="7"/>
  <c r="M48" i="7"/>
  <c r="M133" i="7"/>
  <c r="M27" i="7"/>
  <c r="M13" i="7"/>
  <c r="P124" i="7"/>
  <c r="P193" i="7"/>
  <c r="P183" i="7"/>
  <c r="P174" i="7"/>
  <c r="P91" i="7"/>
  <c r="P163" i="7"/>
  <c r="P156" i="7"/>
  <c r="P62" i="7"/>
  <c r="P54" i="7"/>
  <c r="P43" i="7"/>
  <c r="P36" i="7"/>
  <c r="P22" i="7"/>
  <c r="P5" i="7"/>
  <c r="S121" i="7"/>
  <c r="S187" i="7"/>
  <c r="S104" i="7"/>
  <c r="S91" i="7"/>
  <c r="S163" i="7"/>
  <c r="S154" i="7"/>
  <c r="S144" i="7"/>
  <c r="S136" i="7"/>
  <c r="S17" i="7"/>
  <c r="V114" i="7"/>
  <c r="V87" i="7"/>
  <c r="V34" i="7"/>
  <c r="Y169" i="7"/>
  <c r="AH3" i="7"/>
  <c r="AH13" i="7"/>
  <c r="AH22" i="7"/>
  <c r="AH32" i="7"/>
  <c r="AH38" i="7"/>
  <c r="AH44" i="7"/>
  <c r="AH140" i="7"/>
  <c r="AH55" i="7"/>
  <c r="AH149" i="7"/>
  <c r="AH67" i="7"/>
  <c r="AH74" i="7"/>
  <c r="AH161" i="7"/>
  <c r="AH167" i="7"/>
  <c r="AH90" i="7"/>
  <c r="AH98" i="7"/>
  <c r="AH177" i="7"/>
  <c r="AH183" i="7"/>
  <c r="AH112" i="7"/>
  <c r="AH195" i="7"/>
  <c r="AH122" i="7"/>
  <c r="AH4" i="7"/>
  <c r="AH14" i="7"/>
  <c r="AH23" i="7"/>
  <c r="AH129" i="7"/>
  <c r="AH39" i="7"/>
  <c r="AH137" i="7"/>
  <c r="AH141" i="7"/>
  <c r="AH146" i="7"/>
  <c r="AH62" i="7"/>
  <c r="AH154" i="7"/>
  <c r="AH75" i="7"/>
  <c r="AH162" i="7"/>
  <c r="AH84" i="7"/>
  <c r="AH91" i="7"/>
  <c r="AH99" i="7"/>
  <c r="AH104" i="7"/>
  <c r="AH184" i="7"/>
  <c r="AH189" i="7"/>
  <c r="AH116" i="7"/>
  <c r="AH123" i="7"/>
  <c r="AH7" i="7"/>
  <c r="AH128" i="7"/>
  <c r="AH26" i="7"/>
  <c r="AH35" i="7"/>
  <c r="AH135" i="7"/>
  <c r="AH138" i="7"/>
  <c r="AH51" i="7"/>
  <c r="AH57" i="7"/>
  <c r="AH150" i="7"/>
  <c r="AH70" i="7"/>
  <c r="AH158" i="7"/>
  <c r="AH164" i="7"/>
  <c r="AH86" i="7"/>
  <c r="AH94" i="7"/>
  <c r="AH101" i="7"/>
  <c r="AH179" i="7"/>
  <c r="AH109" i="7"/>
  <c r="AH191" i="7"/>
  <c r="AH118" i="7"/>
  <c r="AH125" i="7"/>
  <c r="AH5" i="7"/>
  <c r="AH18" i="7"/>
  <c r="AH31" i="7"/>
  <c r="AH40" i="7"/>
  <c r="AH49" i="7"/>
  <c r="AH147" i="7"/>
  <c r="AH152" i="7"/>
  <c r="AH76" i="7"/>
  <c r="AH165" i="7"/>
  <c r="AH89" i="7"/>
  <c r="AH102" i="7"/>
  <c r="AH181" i="7"/>
  <c r="AH113" i="7"/>
  <c r="AH120" i="7"/>
  <c r="AH6" i="7"/>
  <c r="AH19" i="7"/>
  <c r="AH33" i="7"/>
  <c r="AH41" i="7"/>
  <c r="AH50" i="7"/>
  <c r="AH58" i="7"/>
  <c r="AH66" i="7"/>
  <c r="AH157" i="7"/>
  <c r="AH82" i="7"/>
  <c r="AH92" i="7"/>
  <c r="AH174" i="7"/>
  <c r="AH182" i="7"/>
  <c r="AH114" i="7"/>
  <c r="AH121" i="7"/>
  <c r="AH8" i="7"/>
  <c r="AH20" i="7"/>
  <c r="AH34" i="7"/>
  <c r="AH42" i="7"/>
  <c r="AH142" i="7"/>
  <c r="AH59" i="7"/>
  <c r="AH9" i="7"/>
  <c r="AH27" i="7"/>
  <c r="AH134" i="7"/>
  <c r="AH53" i="7"/>
  <c r="AH151" i="7"/>
  <c r="AH159" i="7"/>
  <c r="AH85" i="7"/>
  <c r="AH97" i="7"/>
  <c r="AH107" i="7"/>
  <c r="AH115" i="7"/>
  <c r="AH199" i="7"/>
  <c r="AH10" i="7"/>
  <c r="AH28" i="7"/>
  <c r="AH136" i="7"/>
  <c r="AH54" i="7"/>
  <c r="AH65" i="7"/>
  <c r="AH77" i="7"/>
  <c r="AH168" i="7"/>
  <c r="AH172" i="7"/>
  <c r="AH180" i="7"/>
  <c r="AH192" i="7"/>
  <c r="AH126" i="7"/>
  <c r="AH11" i="7"/>
  <c r="AH29" i="7"/>
  <c r="AH43" i="7"/>
  <c r="AH144" i="7"/>
  <c r="AH153" i="7"/>
  <c r="AH78" i="7"/>
  <c r="AH87" i="7"/>
  <c r="AH173" i="7"/>
  <c r="AH185" i="7"/>
  <c r="AH193" i="7"/>
  <c r="AH200" i="7"/>
  <c r="AH12" i="7"/>
  <c r="AH30" i="7"/>
  <c r="AH45" i="7"/>
  <c r="AH145" i="7"/>
  <c r="AH68" i="7"/>
  <c r="AH160" i="7"/>
  <c r="AH88" i="7"/>
  <c r="AH100" i="7"/>
  <c r="AH108" i="7"/>
  <c r="AH194" i="7"/>
  <c r="AH127" i="7"/>
  <c r="AH15" i="7"/>
  <c r="AH36" i="7"/>
  <c r="AH46" i="7"/>
  <c r="AH56" i="7"/>
  <c r="AH69" i="7"/>
  <c r="AH79" i="7"/>
  <c r="AH169" i="7"/>
  <c r="AH175" i="7"/>
  <c r="AH110" i="7"/>
  <c r="AH196" i="7"/>
  <c r="AH201" i="7"/>
  <c r="AH16" i="7"/>
  <c r="AH130" i="7"/>
  <c r="AH47" i="7"/>
  <c r="AH60" i="7"/>
  <c r="AH71" i="7"/>
  <c r="AH80" i="7"/>
  <c r="AH170" i="7"/>
  <c r="AH103" i="7"/>
  <c r="AH111" i="7"/>
  <c r="AH117" i="7"/>
  <c r="AH2" i="7"/>
  <c r="AH17" i="7"/>
  <c r="AH131" i="7"/>
  <c r="AH139" i="7"/>
  <c r="AH61" i="7"/>
  <c r="AH72" i="7"/>
  <c r="AH163" i="7"/>
  <c r="AH93" i="7"/>
  <c r="AH176" i="7"/>
  <c r="AH186" i="7"/>
  <c r="AH119" i="7"/>
  <c r="AH25" i="7"/>
  <c r="AH133" i="7"/>
  <c r="AH52" i="7"/>
  <c r="AH64" i="7"/>
  <c r="AH156" i="7"/>
  <c r="AH83" i="7"/>
  <c r="AH96" i="7"/>
  <c r="AH106" i="7"/>
  <c r="AH190" i="7"/>
  <c r="AH124" i="7"/>
  <c r="AH21" i="7"/>
  <c r="AH81" i="7"/>
  <c r="AH24" i="7"/>
  <c r="AH166" i="7"/>
  <c r="AH37" i="7"/>
  <c r="AH95" i="7"/>
  <c r="AH132" i="7"/>
  <c r="AH171" i="7"/>
  <c r="AH48" i="7"/>
  <c r="AH105" i="7"/>
  <c r="AH143" i="7"/>
  <c r="AH178" i="7"/>
  <c r="AH148" i="7"/>
  <c r="AH187" i="7"/>
  <c r="AH155" i="7"/>
  <c r="AH198" i="7"/>
  <c r="G201" i="7"/>
  <c r="G196" i="7"/>
  <c r="G188" i="7"/>
  <c r="G107" i="7"/>
  <c r="G173" i="7"/>
  <c r="G169" i="7"/>
  <c r="G163" i="7"/>
  <c r="G74" i="7"/>
  <c r="G152" i="7"/>
  <c r="G146" i="7"/>
  <c r="G49" i="7"/>
  <c r="G40" i="7"/>
  <c r="G129" i="7"/>
  <c r="G18" i="7"/>
  <c r="G5" i="7"/>
  <c r="J198" i="7"/>
  <c r="J115" i="7"/>
  <c r="J183" i="7"/>
  <c r="J175" i="7"/>
  <c r="J93" i="7"/>
  <c r="J167" i="7"/>
  <c r="J159" i="7"/>
  <c r="J154" i="7"/>
  <c r="J61" i="7"/>
  <c r="J140" i="7"/>
  <c r="J41" i="7"/>
  <c r="J129" i="7"/>
  <c r="M2" i="7"/>
  <c r="M116" i="7"/>
  <c r="M186" i="7"/>
  <c r="M176" i="7"/>
  <c r="M95" i="7"/>
  <c r="M167" i="7"/>
  <c r="M76" i="7"/>
  <c r="M66" i="7"/>
  <c r="M55" i="7"/>
  <c r="M139" i="7"/>
  <c r="M37" i="7"/>
  <c r="M25" i="7"/>
  <c r="M12" i="7"/>
  <c r="P123" i="7"/>
  <c r="P192" i="7"/>
  <c r="P182" i="7"/>
  <c r="P102" i="7"/>
  <c r="P169" i="7"/>
  <c r="P80" i="7"/>
  <c r="P155" i="7"/>
  <c r="P149" i="7"/>
  <c r="P53" i="7"/>
  <c r="P136" i="7"/>
  <c r="P34" i="7"/>
  <c r="P18" i="7"/>
  <c r="P4" i="7"/>
  <c r="S120" i="7"/>
  <c r="S186" i="7"/>
  <c r="S177" i="7"/>
  <c r="S90" i="7"/>
  <c r="S162" i="7"/>
  <c r="S67" i="7"/>
  <c r="S54" i="7"/>
  <c r="S40" i="7"/>
  <c r="V189" i="7"/>
  <c r="V86" i="7"/>
  <c r="V33" i="7"/>
  <c r="AH73" i="7"/>
  <c r="S9" i="7"/>
  <c r="S18" i="7"/>
  <c r="S28" i="7"/>
  <c r="S130" i="7"/>
  <c r="S41" i="7"/>
  <c r="S139" i="7"/>
  <c r="S53" i="7"/>
  <c r="S59" i="7"/>
  <c r="S10" i="7"/>
  <c r="S20" i="7"/>
  <c r="S31" i="7"/>
  <c r="S38" i="7"/>
  <c r="S137" i="7"/>
  <c r="S142" i="7"/>
  <c r="S147" i="7"/>
  <c r="S150" i="7"/>
  <c r="S70" i="7"/>
  <c r="S158" i="7"/>
  <c r="S164" i="7"/>
  <c r="S86" i="7"/>
  <c r="S94" i="7"/>
  <c r="S101" i="7"/>
  <c r="S179" i="7"/>
  <c r="S109" i="7"/>
  <c r="S191" i="7"/>
  <c r="S118" i="7"/>
  <c r="S125" i="7"/>
  <c r="S11" i="7"/>
  <c r="S21" i="7"/>
  <c r="S32" i="7"/>
  <c r="S39" i="7"/>
  <c r="S45" i="7"/>
  <c r="S143" i="7"/>
  <c r="S57" i="7"/>
  <c r="S151" i="7"/>
  <c r="S71" i="7"/>
  <c r="S159" i="7"/>
  <c r="S81" i="7"/>
  <c r="S87" i="7"/>
  <c r="S95" i="7"/>
  <c r="S102" i="7"/>
  <c r="S106" i="7"/>
  <c r="S110" i="7"/>
  <c r="S114" i="7"/>
  <c r="S119" i="7"/>
  <c r="S8" i="7"/>
  <c r="S19" i="7"/>
  <c r="S30" i="7"/>
  <c r="S132" i="7"/>
  <c r="S13" i="7"/>
  <c r="S26" i="7"/>
  <c r="S133" i="7"/>
  <c r="S47" i="7"/>
  <c r="S145" i="7"/>
  <c r="S63" i="7"/>
  <c r="S72" i="7"/>
  <c r="S160" i="7"/>
  <c r="S167" i="7"/>
  <c r="S92" i="7"/>
  <c r="S174" i="7"/>
  <c r="S181" i="7"/>
  <c r="S112" i="7"/>
  <c r="S196" i="7"/>
  <c r="S126" i="7"/>
  <c r="S14" i="7"/>
  <c r="S27" i="7"/>
  <c r="S134" i="7"/>
  <c r="S48" i="7"/>
  <c r="S55" i="7"/>
  <c r="S64" i="7"/>
  <c r="S73" i="7"/>
  <c r="S79" i="7"/>
  <c r="S84" i="7"/>
  <c r="S93" i="7"/>
  <c r="S175" i="7"/>
  <c r="S182" i="7"/>
  <c r="S189" i="7"/>
  <c r="S117" i="7"/>
  <c r="S200" i="7"/>
  <c r="S15" i="7"/>
  <c r="S29" i="7"/>
  <c r="S135" i="7"/>
  <c r="S49" i="7"/>
  <c r="S146" i="7"/>
  <c r="S65" i="7"/>
  <c r="S155" i="7"/>
  <c r="S161" i="7"/>
  <c r="S85" i="7"/>
  <c r="S171" i="7"/>
  <c r="S103" i="7"/>
  <c r="S183" i="7"/>
  <c r="S190" i="7"/>
  <c r="S197" i="7"/>
  <c r="S127" i="7"/>
  <c r="S3" i="7"/>
  <c r="S128" i="7"/>
  <c r="S33" i="7"/>
  <c r="S42" i="7"/>
  <c r="S140" i="7"/>
  <c r="S58" i="7"/>
  <c r="S66" i="7"/>
  <c r="S74" i="7"/>
  <c r="S80" i="7"/>
  <c r="S88" i="7"/>
  <c r="S12" i="7"/>
  <c r="S25" i="7"/>
  <c r="S37" i="7"/>
  <c r="J7" i="7"/>
  <c r="J128" i="7"/>
  <c r="J26" i="7"/>
  <c r="J35" i="7"/>
  <c r="J135" i="7"/>
  <c r="J138" i="7"/>
  <c r="J51" i="7"/>
  <c r="J57" i="7"/>
  <c r="J150" i="7"/>
  <c r="J70" i="7"/>
  <c r="J158" i="7"/>
  <c r="J164" i="7"/>
  <c r="J86" i="7"/>
  <c r="J94" i="7"/>
  <c r="J101" i="7"/>
  <c r="J179" i="7"/>
  <c r="J109" i="7"/>
  <c r="J191" i="7"/>
  <c r="J118" i="7"/>
  <c r="J125" i="7"/>
  <c r="J9" i="7"/>
  <c r="J19" i="7"/>
  <c r="J30" i="7"/>
  <c r="J132" i="7"/>
  <c r="J44" i="7"/>
  <c r="J141" i="7"/>
  <c r="J56" i="7"/>
  <c r="J64" i="7"/>
  <c r="J71" i="7"/>
  <c r="J77" i="7"/>
  <c r="J82" i="7"/>
  <c r="J170" i="7"/>
  <c r="J172" i="7"/>
  <c r="J177" i="7"/>
  <c r="J184" i="7"/>
  <c r="J190" i="7"/>
  <c r="J117" i="7"/>
  <c r="J126" i="7"/>
  <c r="J20" i="7"/>
  <c r="J38" i="7"/>
  <c r="J142" i="7"/>
  <c r="J151" i="7"/>
  <c r="J78" i="7"/>
  <c r="J166" i="7"/>
  <c r="J98" i="7"/>
  <c r="J185" i="7"/>
  <c r="J119" i="7"/>
  <c r="J10" i="7"/>
  <c r="J31" i="7"/>
  <c r="J137" i="7"/>
  <c r="J147" i="7"/>
  <c r="J72" i="7"/>
  <c r="J89" i="7"/>
  <c r="J104" i="7"/>
  <c r="J113" i="7"/>
  <c r="J200" i="7"/>
  <c r="J11" i="7"/>
  <c r="J21" i="7"/>
  <c r="J32" i="7"/>
  <c r="J39" i="7"/>
  <c r="J45" i="7"/>
  <c r="J143" i="7"/>
  <c r="J58" i="7"/>
  <c r="Y3" i="7"/>
  <c r="Y13" i="7"/>
  <c r="Y22" i="7"/>
  <c r="Y32" i="7"/>
  <c r="Y38" i="7"/>
  <c r="Y44" i="7"/>
  <c r="Y140" i="7"/>
  <c r="Y55" i="7"/>
  <c r="Y149" i="7"/>
  <c r="Y67" i="7"/>
  <c r="Y74" i="7"/>
  <c r="Y161" i="7"/>
  <c r="Y167" i="7"/>
  <c r="Y90" i="7"/>
  <c r="Y98" i="7"/>
  <c r="Y177" i="7"/>
  <c r="Y4" i="7"/>
  <c r="Y14" i="7"/>
  <c r="Y23" i="7"/>
  <c r="Y129" i="7"/>
  <c r="Y39" i="7"/>
  <c r="Y137" i="7"/>
  <c r="Y141" i="7"/>
  <c r="Y146" i="7"/>
  <c r="Y62" i="7"/>
  <c r="Y154" i="7"/>
  <c r="Y75" i="7"/>
  <c r="Y162" i="7"/>
  <c r="Y84" i="7"/>
  <c r="Y91" i="7"/>
  <c r="Y99" i="7"/>
  <c r="Y7" i="7"/>
  <c r="Y128" i="7"/>
  <c r="Y26" i="7"/>
  <c r="Y35" i="7"/>
  <c r="Y135" i="7"/>
  <c r="Y138" i="7"/>
  <c r="Y51" i="7"/>
  <c r="Y57" i="7"/>
  <c r="Y150" i="7"/>
  <c r="Y70" i="7"/>
  <c r="Y158" i="7"/>
  <c r="Y164" i="7"/>
  <c r="Y86" i="7"/>
  <c r="Y94" i="7"/>
  <c r="Y101" i="7"/>
  <c r="Y179" i="7"/>
  <c r="Y109" i="7"/>
  <c r="Y191" i="7"/>
  <c r="Y118" i="7"/>
  <c r="Y125" i="7"/>
  <c r="Y5" i="7"/>
  <c r="Y18" i="7"/>
  <c r="Y31" i="7"/>
  <c r="Y40" i="7"/>
  <c r="Y49" i="7"/>
  <c r="Y147" i="7"/>
  <c r="Y152" i="7"/>
  <c r="Y76" i="7"/>
  <c r="Y165" i="7"/>
  <c r="Y89" i="7"/>
  <c r="Y102" i="7"/>
  <c r="Y180" i="7"/>
  <c r="Y187" i="7"/>
  <c r="Y194" i="7"/>
  <c r="Y122" i="7"/>
  <c r="Y12" i="7"/>
  <c r="Y28" i="7"/>
  <c r="Y133" i="7"/>
  <c r="Y48" i="7"/>
  <c r="Y58" i="7"/>
  <c r="Y153" i="7"/>
  <c r="Y77" i="7"/>
  <c r="Y85" i="7"/>
  <c r="Y96" i="7"/>
  <c r="Y105" i="7"/>
  <c r="Y110" i="7"/>
  <c r="Y192" i="7"/>
  <c r="Y198" i="7"/>
  <c r="Y15" i="7"/>
  <c r="Y29" i="7"/>
  <c r="Y134" i="7"/>
  <c r="Y50" i="7"/>
  <c r="Y59" i="7"/>
  <c r="Y68" i="7"/>
  <c r="Y78" i="7"/>
  <c r="Y168" i="7"/>
  <c r="Y97" i="7"/>
  <c r="Y178" i="7"/>
  <c r="Y111" i="7"/>
  <c r="Y193" i="7"/>
  <c r="Y123" i="7"/>
  <c r="Y16" i="7"/>
  <c r="Y30" i="7"/>
  <c r="Y41" i="7"/>
  <c r="Y142" i="7"/>
  <c r="Y60" i="7"/>
  <c r="Y69" i="7"/>
  <c r="Y160" i="7"/>
  <c r="Y87" i="7"/>
  <c r="Y172" i="7"/>
  <c r="Y106" i="7"/>
  <c r="Y186" i="7"/>
  <c r="Y195" i="7"/>
  <c r="Y124" i="7"/>
  <c r="Y19" i="7"/>
  <c r="Y34" i="7"/>
  <c r="Y136" i="7"/>
  <c r="Y52" i="7"/>
  <c r="Y6" i="7"/>
  <c r="Y11" i="7"/>
  <c r="Y27" i="7"/>
  <c r="Y132" i="7"/>
  <c r="Y139" i="7"/>
  <c r="Y56" i="7"/>
  <c r="Y66" i="7"/>
  <c r="Y159" i="7"/>
  <c r="Y83" i="7"/>
  <c r="Y171" i="7"/>
  <c r="Y104" i="7"/>
  <c r="Y108" i="7"/>
  <c r="Y115" i="7"/>
  <c r="Y121" i="7"/>
  <c r="Y20" i="7"/>
  <c r="Y43" i="7"/>
  <c r="Y148" i="7"/>
  <c r="Y157" i="7"/>
  <c r="Y92" i="7"/>
  <c r="Y181" i="7"/>
  <c r="Y114" i="7"/>
  <c r="Y127" i="7"/>
  <c r="Y21" i="7"/>
  <c r="Y45" i="7"/>
  <c r="Y63" i="7"/>
  <c r="Y79" i="7"/>
  <c r="Y93" i="7"/>
  <c r="Y182" i="7"/>
  <c r="Y116" i="7"/>
  <c r="Y201" i="7"/>
  <c r="Y24" i="7"/>
  <c r="Y46" i="7"/>
  <c r="Y64" i="7"/>
  <c r="Y80" i="7"/>
  <c r="Y95" i="7"/>
  <c r="Y183" i="7"/>
  <c r="Y196" i="7"/>
  <c r="Y2" i="7"/>
  <c r="Y25" i="7"/>
  <c r="Y47" i="7"/>
  <c r="Y151" i="7"/>
  <c r="Y163" i="7"/>
  <c r="Y173" i="7"/>
  <c r="Y184" i="7"/>
  <c r="Y117" i="7"/>
  <c r="Y33" i="7"/>
  <c r="Y143" i="7"/>
  <c r="Y65" i="7"/>
  <c r="Y81" i="7"/>
  <c r="Y100" i="7"/>
  <c r="Y185" i="7"/>
  <c r="Y119" i="7"/>
  <c r="Y36" i="7"/>
  <c r="Y53" i="7"/>
  <c r="Y71" i="7"/>
  <c r="Y82" i="7"/>
  <c r="Y174" i="7"/>
  <c r="Y188" i="7"/>
  <c r="Y197" i="7"/>
  <c r="Y8" i="7"/>
  <c r="Y130" i="7"/>
  <c r="Y54" i="7"/>
  <c r="Y72" i="7"/>
  <c r="Y166" i="7"/>
  <c r="Y175" i="7"/>
  <c r="Y112" i="7"/>
  <c r="Y120" i="7"/>
  <c r="Y17" i="7"/>
  <c r="Y42" i="7"/>
  <c r="Y61" i="7"/>
  <c r="Y156" i="7"/>
  <c r="Y170" i="7"/>
  <c r="Y107" i="7"/>
  <c r="Y113" i="7"/>
  <c r="Y200" i="7"/>
  <c r="G127" i="7"/>
  <c r="G116" i="7"/>
  <c r="G187" i="7"/>
  <c r="G106" i="7"/>
  <c r="G99" i="7"/>
  <c r="G88" i="7"/>
  <c r="G80" i="7"/>
  <c r="G156" i="7"/>
  <c r="G65" i="7"/>
  <c r="G55" i="7"/>
  <c r="G48" i="7"/>
  <c r="G134" i="7"/>
  <c r="G32" i="7"/>
  <c r="G17" i="7"/>
  <c r="G4" i="7"/>
  <c r="J121" i="7"/>
  <c r="J114" i="7"/>
  <c r="J182" i="7"/>
  <c r="J174" i="7"/>
  <c r="J92" i="7"/>
  <c r="J83" i="7"/>
  <c r="J157" i="7"/>
  <c r="J67" i="7"/>
  <c r="J60" i="7"/>
  <c r="J50" i="7"/>
  <c r="J40" i="7"/>
  <c r="J29" i="7"/>
  <c r="J15" i="7"/>
  <c r="M201" i="7"/>
  <c r="M195" i="7"/>
  <c r="M111" i="7"/>
  <c r="M103" i="7"/>
  <c r="M93" i="7"/>
  <c r="M165" i="7"/>
  <c r="M75" i="7"/>
  <c r="M152" i="7"/>
  <c r="M145" i="7"/>
  <c r="M47" i="7"/>
  <c r="M131" i="7"/>
  <c r="M24" i="7"/>
  <c r="M8" i="7"/>
  <c r="P122" i="7"/>
  <c r="P115" i="7"/>
  <c r="P181" i="7"/>
  <c r="P100" i="7"/>
  <c r="P88" i="7"/>
  <c r="P162" i="7"/>
  <c r="P69" i="7"/>
  <c r="P148" i="7"/>
  <c r="P52" i="7"/>
  <c r="P42" i="7"/>
  <c r="P33" i="7"/>
  <c r="P17" i="7"/>
  <c r="P3" i="7"/>
  <c r="S116" i="7"/>
  <c r="S111" i="7"/>
  <c r="S176" i="7"/>
  <c r="S89" i="7"/>
  <c r="S78" i="7"/>
  <c r="S153" i="7"/>
  <c r="S52" i="7"/>
  <c r="S131" i="7"/>
  <c r="S7" i="7"/>
  <c r="V112" i="7"/>
  <c r="V162" i="7"/>
  <c r="V14" i="7"/>
  <c r="Y155" i="7"/>
  <c r="AH63" i="7"/>
  <c r="AB124" i="7"/>
  <c r="AB100" i="7"/>
  <c r="AB61" i="7"/>
  <c r="AB198" i="7"/>
  <c r="AB173" i="7"/>
  <c r="AB52" i="7"/>
  <c r="AB121" i="7"/>
  <c r="AB171" i="7"/>
  <c r="AB143" i="7"/>
  <c r="M166" i="7"/>
  <c r="M78" i="7"/>
  <c r="M72" i="7"/>
  <c r="M151" i="7"/>
  <c r="M147" i="7"/>
  <c r="M142" i="7"/>
  <c r="M137" i="7"/>
  <c r="M38" i="7"/>
  <c r="M31" i="7"/>
  <c r="M20" i="7"/>
  <c r="AB117" i="7"/>
  <c r="AB169" i="7"/>
  <c r="M7" i="7"/>
  <c r="M128" i="7"/>
  <c r="M26" i="7"/>
  <c r="M35" i="7"/>
  <c r="M135" i="7"/>
  <c r="M138" i="7"/>
  <c r="M51" i="7"/>
  <c r="M57" i="7"/>
  <c r="M150" i="7"/>
  <c r="M70" i="7"/>
  <c r="M158" i="7"/>
  <c r="M164" i="7"/>
  <c r="M86" i="7"/>
  <c r="M94" i="7"/>
  <c r="M101" i="7"/>
  <c r="M179" i="7"/>
  <c r="M109" i="7"/>
  <c r="M191" i="7"/>
  <c r="M118" i="7"/>
  <c r="M125" i="7"/>
  <c r="AB3" i="7"/>
  <c r="AB13" i="7"/>
  <c r="AB22" i="7"/>
  <c r="AB32" i="7"/>
  <c r="AB38" i="7"/>
  <c r="AB44" i="7"/>
  <c r="AB140" i="7"/>
  <c r="AB55" i="7"/>
  <c r="AB149" i="7"/>
  <c r="AB67" i="7"/>
  <c r="AB74" i="7"/>
  <c r="AB161" i="7"/>
  <c r="AB167" i="7"/>
  <c r="AB90" i="7"/>
  <c r="AB98" i="7"/>
  <c r="AB177" i="7"/>
  <c r="AB183" i="7"/>
  <c r="AB112" i="7"/>
  <c r="AB195" i="7"/>
  <c r="AB122" i="7"/>
  <c r="AB4" i="7"/>
  <c r="AB14" i="7"/>
  <c r="AB23" i="7"/>
  <c r="AB129" i="7"/>
  <c r="AB39" i="7"/>
  <c r="AB137" i="7"/>
  <c r="AB141" i="7"/>
  <c r="AB146" i="7"/>
  <c r="AB62" i="7"/>
  <c r="AB154" i="7"/>
  <c r="AB75" i="7"/>
  <c r="AB162" i="7"/>
  <c r="AB84" i="7"/>
  <c r="AB91" i="7"/>
  <c r="AB99" i="7"/>
  <c r="AB104" i="7"/>
  <c r="AB184" i="7"/>
  <c r="AB189" i="7"/>
  <c r="AB116" i="7"/>
  <c r="AB123" i="7"/>
  <c r="AB7" i="7"/>
  <c r="AB128" i="7"/>
  <c r="AB26" i="7"/>
  <c r="AB35" i="7"/>
  <c r="AB135" i="7"/>
  <c r="AB138" i="7"/>
  <c r="AB51" i="7"/>
  <c r="AB57" i="7"/>
  <c r="AB150" i="7"/>
  <c r="AB70" i="7"/>
  <c r="AB158" i="7"/>
  <c r="AB164" i="7"/>
  <c r="AB86" i="7"/>
  <c r="AB94" i="7"/>
  <c r="AB101" i="7"/>
  <c r="AB179" i="7"/>
  <c r="AB109" i="7"/>
  <c r="AB191" i="7"/>
  <c r="AB118" i="7"/>
  <c r="AB125" i="7"/>
  <c r="AB5" i="7"/>
  <c r="AB18" i="7"/>
  <c r="AB31" i="7"/>
  <c r="AB40" i="7"/>
  <c r="AB49" i="7"/>
  <c r="AB147" i="7"/>
  <c r="AB152" i="7"/>
  <c r="AB76" i="7"/>
  <c r="AB165" i="7"/>
  <c r="AB89" i="7"/>
  <c r="AB102" i="7"/>
  <c r="AB181" i="7"/>
  <c r="AB113" i="7"/>
  <c r="AB120" i="7"/>
  <c r="AB8" i="7"/>
  <c r="AB21" i="7"/>
  <c r="AB130" i="7"/>
  <c r="AB45" i="7"/>
  <c r="AB54" i="7"/>
  <c r="AB64" i="7"/>
  <c r="AB155" i="7"/>
  <c r="AB81" i="7"/>
  <c r="AB92" i="7"/>
  <c r="AB175" i="7"/>
  <c r="AB108" i="7"/>
  <c r="AB193" i="7"/>
  <c r="AB126" i="7"/>
  <c r="AB9" i="7"/>
  <c r="AB24" i="7"/>
  <c r="AB131" i="7"/>
  <c r="AB46" i="7"/>
  <c r="AB144" i="7"/>
  <c r="AB151" i="7"/>
  <c r="AB156" i="7"/>
  <c r="AB82" i="7"/>
  <c r="AB93" i="7"/>
  <c r="AB103" i="7"/>
  <c r="AB110" i="7"/>
  <c r="AB194" i="7"/>
  <c r="AB200" i="7"/>
  <c r="AB10" i="7"/>
  <c r="AB25" i="7"/>
  <c r="AB37" i="7"/>
  <c r="AB47" i="7"/>
  <c r="AB145" i="7"/>
  <c r="AB65" i="7"/>
  <c r="AB157" i="7"/>
  <c r="AB166" i="7"/>
  <c r="AB95" i="7"/>
  <c r="AB176" i="7"/>
  <c r="AB111" i="7"/>
  <c r="AB196" i="7"/>
  <c r="AB127" i="7"/>
  <c r="AB11" i="7"/>
  <c r="AB27" i="7"/>
  <c r="AB132" i="7"/>
  <c r="AB139" i="7"/>
  <c r="AB56" i="7"/>
  <c r="AB66" i="7"/>
  <c r="AB159" i="7"/>
  <c r="AB83" i="7"/>
  <c r="AB12" i="7"/>
  <c r="AB28" i="7"/>
  <c r="AB133" i="7"/>
  <c r="AB48" i="7"/>
  <c r="AB58" i="7"/>
  <c r="AB153" i="7"/>
  <c r="AB77" i="7"/>
  <c r="AB85" i="7"/>
  <c r="AB96" i="7"/>
  <c r="AB178" i="7"/>
  <c r="AB187" i="7"/>
  <c r="AB119" i="7"/>
  <c r="AB2" i="7"/>
  <c r="AB15" i="7"/>
  <c r="AB29" i="7"/>
  <c r="AB134" i="7"/>
  <c r="AB50" i="7"/>
  <c r="AB59" i="7"/>
  <c r="AB68" i="7"/>
  <c r="AB78" i="7"/>
  <c r="AB168" i="7"/>
  <c r="AB97" i="7"/>
  <c r="AB106" i="7"/>
  <c r="AB188" i="7"/>
  <c r="AB197" i="7"/>
  <c r="AB16" i="7"/>
  <c r="AB30" i="7"/>
  <c r="AB41" i="7"/>
  <c r="AB142" i="7"/>
  <c r="AB60" i="7"/>
  <c r="AB69" i="7"/>
  <c r="AB160" i="7"/>
  <c r="AB87" i="7"/>
  <c r="AB172" i="7"/>
  <c r="AB107" i="7"/>
  <c r="AB190" i="7"/>
  <c r="AB6" i="7"/>
  <c r="AB20" i="7"/>
  <c r="AB36" i="7"/>
  <c r="AB43" i="7"/>
  <c r="AB53" i="7"/>
  <c r="AB63" i="7"/>
  <c r="AB73" i="7"/>
  <c r="AB163" i="7"/>
  <c r="AB170" i="7"/>
  <c r="AB174" i="7"/>
  <c r="AB185" i="7"/>
  <c r="AB192" i="7"/>
  <c r="AB199" i="7"/>
  <c r="M126" i="7"/>
  <c r="M117" i="7"/>
  <c r="M190" i="7"/>
  <c r="M184" i="7"/>
  <c r="M177" i="7"/>
  <c r="M172" i="7"/>
  <c r="M170" i="7"/>
  <c r="M82" i="7"/>
  <c r="M77" i="7"/>
  <c r="M71" i="7"/>
  <c r="M64" i="7"/>
  <c r="M56" i="7"/>
  <c r="M141" i="7"/>
  <c r="M44" i="7"/>
  <c r="M132" i="7"/>
  <c r="M30" i="7"/>
  <c r="M19" i="7"/>
  <c r="M9" i="7"/>
  <c r="AB115" i="7"/>
  <c r="AB88" i="7"/>
  <c r="AB42" i="7"/>
  <c r="D56" i="4"/>
  <c r="D101" i="4"/>
  <c r="D191" i="4"/>
  <c r="D184" i="4"/>
  <c r="D81" i="4"/>
  <c r="D75" i="4"/>
  <c r="D160" i="4"/>
  <c r="D63" i="4"/>
  <c r="D55" i="4"/>
  <c r="D142" i="4"/>
  <c r="D135" i="4"/>
  <c r="D125" i="4"/>
  <c r="D119" i="4"/>
  <c r="D17" i="4"/>
  <c r="D8" i="4"/>
  <c r="D179" i="4"/>
  <c r="D110" i="4"/>
  <c r="D200" i="4"/>
  <c r="D190" i="4"/>
  <c r="D183" i="4"/>
  <c r="D178" i="4"/>
  <c r="D168" i="4"/>
  <c r="D70" i="4"/>
  <c r="D153" i="4"/>
  <c r="D54" i="4"/>
  <c r="D46" i="4"/>
  <c r="D134" i="4"/>
  <c r="D124" i="4"/>
  <c r="D24" i="4"/>
  <c r="D113" i="4"/>
  <c r="D108" i="4"/>
  <c r="D201" i="4"/>
  <c r="D143" i="4"/>
  <c r="D100" i="4"/>
  <c r="D96" i="4"/>
  <c r="D88" i="4"/>
  <c r="D177" i="4"/>
  <c r="D167" i="4"/>
  <c r="D159" i="4"/>
  <c r="D152" i="4"/>
  <c r="D146" i="4"/>
  <c r="D43" i="4"/>
  <c r="D133" i="4"/>
  <c r="D34" i="4"/>
  <c r="D118" i="4"/>
  <c r="D16" i="4"/>
  <c r="D5" i="4"/>
  <c r="D89" i="4"/>
  <c r="D38" i="4"/>
  <c r="D199" i="4"/>
  <c r="D95" i="4"/>
  <c r="D87" i="4"/>
  <c r="D174" i="4"/>
  <c r="D166" i="4"/>
  <c r="D158" i="4"/>
  <c r="D60" i="4"/>
  <c r="D53" i="4"/>
  <c r="D42" i="4"/>
  <c r="D132" i="4"/>
  <c r="D31" i="4"/>
  <c r="D23" i="4"/>
  <c r="D112" i="4"/>
  <c r="D107" i="4"/>
  <c r="D98" i="4"/>
  <c r="D114" i="4"/>
  <c r="D198" i="4"/>
  <c r="D94" i="4"/>
  <c r="D182" i="4"/>
  <c r="D173" i="4"/>
  <c r="D165" i="4"/>
  <c r="D68" i="4"/>
  <c r="D151" i="4"/>
  <c r="D52" i="4"/>
  <c r="D41" i="4"/>
  <c r="D131" i="4"/>
  <c r="D30" i="4"/>
  <c r="D117" i="4"/>
  <c r="D12" i="4"/>
  <c r="D106" i="4"/>
  <c r="D2" i="4"/>
  <c r="D194" i="4"/>
  <c r="D93" i="4"/>
  <c r="D86" i="4"/>
  <c r="D172" i="4"/>
  <c r="D164" i="4"/>
  <c r="D67" i="4"/>
  <c r="D59" i="4"/>
  <c r="D49" i="4"/>
  <c r="D40" i="4"/>
  <c r="D130" i="4"/>
  <c r="D29" i="4"/>
  <c r="D116" i="4"/>
  <c r="D11" i="4"/>
  <c r="D4" i="4"/>
  <c r="D71" i="4"/>
  <c r="D26" i="4"/>
  <c r="D204" i="4"/>
  <c r="D193" i="4"/>
  <c r="D187" i="4"/>
  <c r="D83" i="4"/>
  <c r="D79" i="4"/>
  <c r="D74" i="4"/>
  <c r="D66" i="4"/>
  <c r="D150" i="4"/>
  <c r="D48" i="4"/>
  <c r="D39" i="4"/>
  <c r="D127" i="4"/>
  <c r="D28" i="4"/>
  <c r="D22" i="4"/>
  <c r="D10" i="4"/>
  <c r="D3" i="4"/>
  <c r="D77" i="4"/>
  <c r="D155" i="4"/>
  <c r="D35" i="4"/>
  <c r="D104" i="4"/>
  <c r="D99" i="4"/>
  <c r="D186" i="4"/>
  <c r="D82" i="4"/>
  <c r="D78" i="4"/>
  <c r="D162" i="4"/>
  <c r="D65" i="4"/>
  <c r="D58" i="4"/>
  <c r="D144" i="4"/>
  <c r="D140" i="4"/>
  <c r="D126" i="4"/>
  <c r="D122" i="4"/>
  <c r="D19" i="4"/>
  <c r="D9" i="4"/>
  <c r="D105" i="4"/>
  <c r="G203" i="4"/>
  <c r="G197" i="4"/>
  <c r="G189" i="4"/>
  <c r="G91" i="4"/>
  <c r="G181" i="4"/>
  <c r="G176" i="4"/>
  <c r="G170" i="4"/>
  <c r="G163" i="4"/>
  <c r="G157" i="4"/>
  <c r="G62" i="4"/>
  <c r="G149" i="4"/>
  <c r="G145" i="4"/>
  <c r="G45" i="4"/>
  <c r="G138" i="4"/>
  <c r="G129" i="4"/>
  <c r="G33" i="4"/>
  <c r="G25" i="4"/>
  <c r="G21" i="4"/>
  <c r="G15" i="4"/>
  <c r="G7" i="4"/>
  <c r="G103" i="4"/>
  <c r="G196" i="4"/>
  <c r="G188" i="4"/>
  <c r="G90" i="4"/>
  <c r="G85" i="4"/>
  <c r="G175" i="4"/>
  <c r="G169" i="4"/>
  <c r="G73" i="4"/>
  <c r="G69" i="4"/>
  <c r="G61" i="4"/>
  <c r="G148" i="4"/>
  <c r="G51" i="4"/>
  <c r="G141" i="4"/>
  <c r="G137" i="4"/>
  <c r="G128" i="4"/>
  <c r="G123" i="4"/>
  <c r="G121" i="4"/>
  <c r="G20" i="4"/>
  <c r="G14" i="4"/>
  <c r="G6" i="4"/>
  <c r="G102" i="4"/>
  <c r="G195" i="4"/>
  <c r="G97" i="4"/>
  <c r="G185" i="4"/>
  <c r="G84" i="4"/>
  <c r="G80" i="4"/>
  <c r="G76" i="4"/>
  <c r="G72" i="4"/>
  <c r="G156" i="4"/>
  <c r="G154" i="4"/>
  <c r="G57" i="4"/>
  <c r="G50" i="4"/>
  <c r="G44" i="4"/>
  <c r="G136" i="4"/>
  <c r="G37" i="4"/>
  <c r="G32" i="4"/>
  <c r="G120" i="4"/>
  <c r="G115" i="4"/>
  <c r="G13" i="4"/>
  <c r="G109" i="4"/>
  <c r="G202" i="4"/>
  <c r="G194" i="4"/>
  <c r="G96" i="4"/>
  <c r="G89" i="4"/>
  <c r="G83" i="4"/>
  <c r="G174" i="4"/>
  <c r="G75" i="4"/>
  <c r="G162" i="4"/>
  <c r="G68" i="4"/>
  <c r="G153" i="4"/>
  <c r="G147" i="4"/>
  <c r="G49" i="4"/>
  <c r="G43" i="4"/>
  <c r="G38" i="4"/>
  <c r="G127" i="4"/>
  <c r="G31" i="4"/>
  <c r="G119" i="4"/>
  <c r="G19" i="4"/>
  <c r="G12" i="4"/>
  <c r="G108" i="4"/>
  <c r="G201" i="4"/>
  <c r="G193" i="4"/>
  <c r="G95" i="4"/>
  <c r="G184" i="4"/>
  <c r="G82" i="4"/>
  <c r="G173" i="4"/>
  <c r="G168" i="4"/>
  <c r="G161" i="4"/>
  <c r="G67" i="4"/>
  <c r="G152" i="4"/>
  <c r="G56" i="4"/>
  <c r="G48" i="4"/>
  <c r="G42" i="4"/>
  <c r="G135" i="4"/>
  <c r="G126" i="4"/>
  <c r="G30" i="4"/>
  <c r="G24" i="4"/>
  <c r="G18" i="4"/>
  <c r="G11" i="4"/>
  <c r="G5" i="4"/>
  <c r="G101" i="4"/>
  <c r="G99" i="4"/>
  <c r="G94" i="4"/>
  <c r="G183" i="4"/>
  <c r="G180" i="4"/>
  <c r="G172" i="4"/>
  <c r="G167" i="4"/>
  <c r="G71" i="4"/>
  <c r="G66" i="4"/>
  <c r="G60" i="4"/>
  <c r="G55" i="4"/>
  <c r="G144" i="4"/>
  <c r="G41" i="4"/>
  <c r="G134" i="4"/>
  <c r="G36" i="4"/>
  <c r="G29" i="4"/>
  <c r="G118" i="4"/>
  <c r="G114" i="4"/>
  <c r="G10" i="4"/>
  <c r="G107" i="4"/>
  <c r="G88" i="4"/>
  <c r="G79" i="4"/>
  <c r="G160" i="4"/>
  <c r="G151" i="4"/>
  <c r="G47" i="4"/>
  <c r="G40" i="4"/>
  <c r="G133" i="4"/>
  <c r="G35" i="4"/>
  <c r="G28" i="4"/>
  <c r="G23" i="4"/>
  <c r="G17" i="4"/>
  <c r="G106" i="4"/>
  <c r="G200" i="4"/>
  <c r="G192" i="4"/>
  <c r="G93" i="4"/>
  <c r="G179" i="4"/>
  <c r="G166" i="4"/>
  <c r="G9" i="4"/>
  <c r="D203" i="4"/>
  <c r="D197" i="4"/>
  <c r="D189" i="4"/>
  <c r="D91" i="4"/>
  <c r="D181" i="4"/>
  <c r="D176" i="4"/>
  <c r="D170" i="4"/>
  <c r="D163" i="4"/>
  <c r="D157" i="4"/>
  <c r="D62" i="4"/>
  <c r="D149" i="4"/>
  <c r="D145" i="4"/>
  <c r="D45" i="4"/>
  <c r="D138" i="4"/>
  <c r="D129" i="4"/>
  <c r="D33" i="4"/>
  <c r="D25" i="4"/>
  <c r="D21" i="4"/>
  <c r="D15" i="4"/>
  <c r="D7" i="4"/>
  <c r="G2" i="4"/>
  <c r="G100" i="4"/>
  <c r="G98" i="4"/>
  <c r="G187" i="4"/>
  <c r="G87" i="4"/>
  <c r="G81" i="4"/>
  <c r="G78" i="4"/>
  <c r="G165" i="4"/>
  <c r="G70" i="4"/>
  <c r="G64" i="4"/>
  <c r="G59" i="4"/>
  <c r="G146" i="4"/>
  <c r="G143" i="4"/>
  <c r="G39" i="4"/>
  <c r="G132" i="4"/>
  <c r="G125" i="4"/>
  <c r="G122" i="4"/>
  <c r="G117" i="4"/>
  <c r="G113" i="4"/>
  <c r="G111" i="4"/>
  <c r="G4" i="4"/>
  <c r="G54" i="4"/>
  <c r="D103" i="4"/>
  <c r="D196" i="4"/>
  <c r="D188" i="4"/>
  <c r="D90" i="4"/>
  <c r="D85" i="4"/>
  <c r="D175" i="4"/>
  <c r="D169" i="4"/>
  <c r="D73" i="4"/>
  <c r="D69" i="4"/>
  <c r="D61" i="4"/>
  <c r="D148" i="4"/>
  <c r="D51" i="4"/>
  <c r="D141" i="4"/>
  <c r="D137" i="4"/>
  <c r="D128" i="4"/>
  <c r="D123" i="4"/>
  <c r="D121" i="4"/>
  <c r="D20" i="4"/>
  <c r="D14" i="4"/>
  <c r="D6" i="4"/>
  <c r="G204" i="4"/>
  <c r="G199" i="4"/>
  <c r="G191" i="4"/>
  <c r="G186" i="4"/>
  <c r="G182" i="4"/>
  <c r="G178" i="4"/>
  <c r="G171" i="4"/>
  <c r="G164" i="4"/>
  <c r="G159" i="4"/>
  <c r="G155" i="4"/>
  <c r="G150" i="4"/>
  <c r="G53" i="4"/>
  <c r="G142" i="4"/>
  <c r="G140" i="4"/>
  <c r="G131" i="4"/>
  <c r="G124" i="4"/>
  <c r="G27" i="4"/>
  <c r="G116" i="4"/>
  <c r="G16" i="4"/>
  <c r="G110" i="4"/>
  <c r="G3" i="4"/>
  <c r="G65" i="4"/>
  <c r="D102" i="4"/>
  <c r="D195" i="4"/>
  <c r="D97" i="4"/>
  <c r="D185" i="4"/>
  <c r="D84" i="4"/>
  <c r="D80" i="4"/>
  <c r="D76" i="4"/>
  <c r="D72" i="4"/>
  <c r="D156" i="4"/>
  <c r="D154" i="4"/>
  <c r="D57" i="4"/>
  <c r="D50" i="4"/>
  <c r="D44" i="4"/>
  <c r="D136" i="4"/>
  <c r="D37" i="4"/>
  <c r="D32" i="4"/>
  <c r="D120" i="4"/>
  <c r="D115" i="4"/>
  <c r="D13" i="4"/>
  <c r="G104" i="4"/>
  <c r="G198" i="4"/>
  <c r="G190" i="4"/>
  <c r="G92" i="4"/>
  <c r="G86" i="4"/>
  <c r="G177" i="4"/>
  <c r="G77" i="4"/>
  <c r="G74" i="4"/>
  <c r="G158" i="4"/>
  <c r="G63" i="4"/>
  <c r="G58" i="4"/>
  <c r="G52" i="4"/>
  <c r="G46" i="4"/>
  <c r="G139" i="4"/>
  <c r="G130" i="4"/>
  <c r="G34" i="4"/>
  <c r="G26" i="4"/>
  <c r="G22" i="4"/>
  <c r="G112" i="4"/>
  <c r="G8" i="4"/>
  <c r="D158" i="3"/>
  <c r="D126" i="3"/>
  <c r="D87" i="3"/>
  <c r="D43" i="3"/>
  <c r="G166" i="3"/>
  <c r="G89" i="3"/>
  <c r="D156" i="3"/>
  <c r="D119" i="3"/>
  <c r="D81" i="3"/>
  <c r="D37" i="3"/>
  <c r="D189" i="3"/>
  <c r="D79" i="3"/>
  <c r="D35" i="3"/>
  <c r="D197" i="3"/>
  <c r="D113" i="3"/>
  <c r="D72" i="3"/>
  <c r="D29" i="3"/>
  <c r="G144" i="3"/>
  <c r="G63" i="3"/>
  <c r="D146" i="3"/>
  <c r="D111" i="3"/>
  <c r="D71" i="3"/>
  <c r="D27" i="3"/>
  <c r="G195" i="3"/>
  <c r="D151" i="3"/>
  <c r="G3" i="3"/>
  <c r="D144" i="3"/>
  <c r="D106" i="3"/>
  <c r="D63" i="3"/>
  <c r="D20" i="3"/>
  <c r="G128" i="3"/>
  <c r="G45" i="3"/>
  <c r="D104" i="3"/>
  <c r="D61" i="3"/>
  <c r="D18" i="3"/>
  <c r="G119" i="3"/>
  <c r="G37" i="3"/>
  <c r="D195" i="3"/>
  <c r="D182" i="3"/>
  <c r="D53" i="3"/>
  <c r="D10" i="3"/>
  <c r="G113" i="3"/>
  <c r="G29" i="3"/>
  <c r="D2" i="3"/>
  <c r="D193" i="3"/>
  <c r="D96" i="3"/>
  <c r="D51" i="3"/>
  <c r="D8" i="3"/>
  <c r="G106" i="3"/>
  <c r="G20" i="3"/>
  <c r="D142" i="3"/>
  <c r="D166" i="3"/>
  <c r="D128" i="3"/>
  <c r="D89" i="3"/>
  <c r="D45" i="3"/>
  <c r="G2" i="3"/>
  <c r="G182" i="3"/>
  <c r="G10" i="3"/>
  <c r="D167" i="3"/>
  <c r="D157" i="3"/>
  <c r="D198" i="3"/>
  <c r="D143" i="3"/>
  <c r="D194" i="3"/>
  <c r="D127" i="3"/>
  <c r="D190" i="3"/>
  <c r="D112" i="3"/>
  <c r="D105" i="3"/>
  <c r="D97" i="3"/>
  <c r="D88" i="3"/>
  <c r="D80" i="3"/>
  <c r="D177" i="3"/>
  <c r="D62" i="3"/>
  <c r="D52" i="3"/>
  <c r="D44" i="3"/>
  <c r="D36" i="3"/>
  <c r="D28" i="3"/>
  <c r="D19" i="3"/>
  <c r="D9" i="3"/>
  <c r="G167" i="3"/>
  <c r="G157" i="3"/>
  <c r="G198" i="3"/>
  <c r="G143" i="3"/>
  <c r="G194" i="3"/>
  <c r="G127" i="3"/>
  <c r="G190" i="3"/>
  <c r="G112" i="3"/>
  <c r="G105" i="3"/>
  <c r="G97" i="3"/>
  <c r="G88" i="3"/>
  <c r="G80" i="3"/>
  <c r="G177" i="3"/>
  <c r="G62" i="3"/>
  <c r="G52" i="3"/>
  <c r="G44" i="3"/>
  <c r="G36" i="3"/>
  <c r="G28" i="3"/>
  <c r="G19" i="3"/>
  <c r="G9" i="3"/>
  <c r="G156" i="3"/>
  <c r="G197" i="3"/>
  <c r="G142" i="3"/>
  <c r="G193" i="3"/>
  <c r="G126" i="3"/>
  <c r="G189" i="3"/>
  <c r="G111" i="3"/>
  <c r="G104" i="3"/>
  <c r="G96" i="3"/>
  <c r="G87" i="3"/>
  <c r="G79" i="3"/>
  <c r="G71" i="3"/>
  <c r="G61" i="3"/>
  <c r="G51" i="3"/>
  <c r="G43" i="3"/>
  <c r="G35" i="3"/>
  <c r="G27" i="3"/>
  <c r="G18" i="3"/>
  <c r="G8" i="3"/>
  <c r="D165" i="3"/>
  <c r="D155" i="3"/>
  <c r="D150" i="3"/>
  <c r="D141" i="3"/>
  <c r="D134" i="3"/>
  <c r="D125" i="3"/>
  <c r="D118" i="3"/>
  <c r="D186" i="3"/>
  <c r="D103" i="3"/>
  <c r="D95" i="3"/>
  <c r="D180" i="3"/>
  <c r="D178" i="3"/>
  <c r="D70" i="3"/>
  <c r="D60" i="3"/>
  <c r="D176" i="3"/>
  <c r="D174" i="3"/>
  <c r="D34" i="3"/>
  <c r="D170" i="3"/>
  <c r="D17" i="3"/>
  <c r="D7" i="3"/>
  <c r="G165" i="3"/>
  <c r="G155" i="3"/>
  <c r="G150" i="3"/>
  <c r="G141" i="3"/>
  <c r="G134" i="3"/>
  <c r="G125" i="3"/>
  <c r="G118" i="3"/>
  <c r="G186" i="3"/>
  <c r="G103" i="3"/>
  <c r="G95" i="3"/>
  <c r="G180" i="3"/>
  <c r="G178" i="3"/>
  <c r="G70" i="3"/>
  <c r="G60" i="3"/>
  <c r="G176" i="3"/>
  <c r="G174" i="3"/>
  <c r="G34" i="3"/>
  <c r="G170" i="3"/>
  <c r="G17" i="3"/>
  <c r="G7" i="3"/>
  <c r="D164" i="3"/>
  <c r="D154" i="3"/>
  <c r="D149" i="3"/>
  <c r="D140" i="3"/>
  <c r="D133" i="3"/>
  <c r="D124" i="3"/>
  <c r="D188" i="3"/>
  <c r="D110" i="3"/>
  <c r="D102" i="3"/>
  <c r="D94" i="3"/>
  <c r="D86" i="3"/>
  <c r="D78" i="3"/>
  <c r="D69" i="3"/>
  <c r="D59" i="3"/>
  <c r="D50" i="3"/>
  <c r="D42" i="3"/>
  <c r="D33" i="3"/>
  <c r="D26" i="3"/>
  <c r="D16" i="3"/>
  <c r="D169" i="3"/>
  <c r="G164" i="3"/>
  <c r="G154" i="3"/>
  <c r="G149" i="3"/>
  <c r="G140" i="3"/>
  <c r="G133" i="3"/>
  <c r="G124" i="3"/>
  <c r="G188" i="3"/>
  <c r="G110" i="3"/>
  <c r="G102" i="3"/>
  <c r="G94" i="3"/>
  <c r="G86" i="3"/>
  <c r="G78" i="3"/>
  <c r="G69" i="3"/>
  <c r="G59" i="3"/>
  <c r="G50" i="3"/>
  <c r="G42" i="3"/>
  <c r="G33" i="3"/>
  <c r="G26" i="3"/>
  <c r="G16" i="3"/>
  <c r="G169" i="3"/>
  <c r="D163" i="3"/>
  <c r="D201" i="3"/>
  <c r="D148" i="3"/>
  <c r="D139" i="3"/>
  <c r="D132" i="3"/>
  <c r="D191" i="3"/>
  <c r="D117" i="3"/>
  <c r="D109" i="3"/>
  <c r="D183" i="3"/>
  <c r="D93" i="3"/>
  <c r="D85" i="3"/>
  <c r="D77" i="3"/>
  <c r="D68" i="3"/>
  <c r="D58" i="3"/>
  <c r="D49" i="3"/>
  <c r="D41" i="3"/>
  <c r="D172" i="3"/>
  <c r="D25" i="3"/>
  <c r="D15" i="3"/>
  <c r="D6" i="3"/>
  <c r="G163" i="3"/>
  <c r="G201" i="3"/>
  <c r="G148" i="3"/>
  <c r="G139" i="3"/>
  <c r="G132" i="3"/>
  <c r="G191" i="3"/>
  <c r="G117" i="3"/>
  <c r="G109" i="3"/>
  <c r="G183" i="3"/>
  <c r="G93" i="3"/>
  <c r="G85" i="3"/>
  <c r="G77" i="3"/>
  <c r="G68" i="3"/>
  <c r="G58" i="3"/>
  <c r="G49" i="3"/>
  <c r="G41" i="3"/>
  <c r="G172" i="3"/>
  <c r="G25" i="3"/>
  <c r="G15" i="3"/>
  <c r="G6" i="3"/>
  <c r="D162" i="3"/>
  <c r="D200" i="3"/>
  <c r="D147" i="3"/>
  <c r="D138" i="3"/>
  <c r="D192" i="3"/>
  <c r="D123" i="3"/>
  <c r="D116" i="3"/>
  <c r="D108" i="3"/>
  <c r="D101" i="3"/>
  <c r="D92" i="3"/>
  <c r="D179" i="3"/>
  <c r="D76" i="3"/>
  <c r="D67" i="3"/>
  <c r="D57" i="3"/>
  <c r="D48" i="3"/>
  <c r="D40" i="3"/>
  <c r="D32" i="3"/>
  <c r="D24" i="3"/>
  <c r="D14" i="3"/>
  <c r="D168" i="3"/>
  <c r="G162" i="3"/>
  <c r="G200" i="3"/>
  <c r="G147" i="3"/>
  <c r="G138" i="3"/>
  <c r="G192" i="3"/>
  <c r="G123" i="3"/>
  <c r="G116" i="3"/>
  <c r="G108" i="3"/>
  <c r="G101" i="3"/>
  <c r="G92" i="3"/>
  <c r="G179" i="3"/>
  <c r="G76" i="3"/>
  <c r="G67" i="3"/>
  <c r="G57" i="3"/>
  <c r="G48" i="3"/>
  <c r="G40" i="3"/>
  <c r="G32" i="3"/>
  <c r="G24" i="3"/>
  <c r="G14" i="3"/>
  <c r="G168" i="3"/>
  <c r="D161" i="3"/>
  <c r="D153" i="3"/>
  <c r="D137" i="3"/>
  <c r="D131" i="3"/>
  <c r="D122" i="3"/>
  <c r="D187" i="3"/>
  <c r="D185" i="3"/>
  <c r="D100" i="3"/>
  <c r="D91" i="3"/>
  <c r="D84" i="3"/>
  <c r="D75" i="3"/>
  <c r="D66" i="3"/>
  <c r="D56" i="3"/>
  <c r="D47" i="3"/>
  <c r="D39" i="3"/>
  <c r="D171" i="3"/>
  <c r="D23" i="3"/>
  <c r="D13" i="3"/>
  <c r="D5" i="3"/>
  <c r="G161" i="3"/>
  <c r="G153" i="3"/>
  <c r="G146" i="3"/>
  <c r="G137" i="3"/>
  <c r="G131" i="3"/>
  <c r="G122" i="3"/>
  <c r="G187" i="3"/>
  <c r="G185" i="3"/>
  <c r="G100" i="3"/>
  <c r="G91" i="3"/>
  <c r="G84" i="3"/>
  <c r="G75" i="3"/>
  <c r="G66" i="3"/>
  <c r="G56" i="3"/>
  <c r="G47" i="3"/>
  <c r="G39" i="3"/>
  <c r="G171" i="3"/>
  <c r="G23" i="3"/>
  <c r="G13" i="3"/>
  <c r="G5" i="3"/>
  <c r="D160" i="3"/>
  <c r="D152" i="3"/>
  <c r="D145" i="3"/>
  <c r="D136" i="3"/>
  <c r="D130" i="3"/>
  <c r="D121" i="3"/>
  <c r="D115" i="3"/>
  <c r="D184" i="3"/>
  <c r="D99" i="3"/>
  <c r="D90" i="3"/>
  <c r="D83" i="3"/>
  <c r="D74" i="3"/>
  <c r="D65" i="3"/>
  <c r="D55" i="3"/>
  <c r="D46" i="3"/>
  <c r="D173" i="3"/>
  <c r="D31" i="3"/>
  <c r="D22" i="3"/>
  <c r="D12" i="3"/>
  <c r="D4" i="3"/>
  <c r="G160" i="3"/>
  <c r="G152" i="3"/>
  <c r="G145" i="3"/>
  <c r="G136" i="3"/>
  <c r="G130" i="3"/>
  <c r="G121" i="3"/>
  <c r="G115" i="3"/>
  <c r="G184" i="3"/>
  <c r="G99" i="3"/>
  <c r="G90" i="3"/>
  <c r="G83" i="3"/>
  <c r="G74" i="3"/>
  <c r="G65" i="3"/>
  <c r="G55" i="3"/>
  <c r="G46" i="3"/>
  <c r="G173" i="3"/>
  <c r="G31" i="3"/>
  <c r="G22" i="3"/>
  <c r="G12" i="3"/>
  <c r="G4" i="3"/>
  <c r="D159" i="3"/>
  <c r="D199" i="3"/>
  <c r="D196" i="3"/>
  <c r="D135" i="3"/>
  <c r="D129" i="3"/>
  <c r="D120" i="3"/>
  <c r="D114" i="3"/>
  <c r="D107" i="3"/>
  <c r="D98" i="3"/>
  <c r="D181" i="3"/>
  <c r="D82" i="3"/>
  <c r="D73" i="3"/>
  <c r="D64" i="3"/>
  <c r="D54" i="3"/>
  <c r="D175" i="3"/>
  <c r="D38" i="3"/>
  <c r="D30" i="3"/>
  <c r="D21" i="3"/>
  <c r="D11" i="3"/>
  <c r="G159" i="3"/>
  <c r="G199" i="3"/>
  <c r="G196" i="3"/>
  <c r="G135" i="3"/>
  <c r="G129" i="3"/>
  <c r="G120" i="3"/>
  <c r="G114" i="3"/>
  <c r="G107" i="3"/>
  <c r="G98" i="3"/>
  <c r="G181" i="3"/>
  <c r="G82" i="3"/>
  <c r="G73" i="3"/>
  <c r="G64" i="3"/>
  <c r="G54" i="3"/>
  <c r="G175" i="3"/>
  <c r="G38" i="3"/>
  <c r="G30" i="3"/>
  <c r="G21" i="3"/>
  <c r="G11" i="3"/>
  <c r="D165" i="2"/>
  <c r="D9" i="2"/>
  <c r="D200" i="2"/>
  <c r="D137" i="2"/>
  <c r="D189" i="2"/>
  <c r="D119" i="2"/>
  <c r="D184" i="2"/>
  <c r="D100" i="2"/>
  <c r="D178" i="2"/>
  <c r="D175" i="2"/>
  <c r="D75" i="2"/>
  <c r="D70" i="2"/>
  <c r="D61" i="2"/>
  <c r="D49" i="2"/>
  <c r="D38" i="2"/>
  <c r="D27" i="2"/>
  <c r="D16" i="2"/>
  <c r="D199" i="2"/>
  <c r="D136" i="2"/>
  <c r="D128" i="2"/>
  <c r="D118" i="2"/>
  <c r="D107" i="2"/>
  <c r="D99" i="2"/>
  <c r="D89" i="2"/>
  <c r="D174" i="2"/>
  <c r="D166" i="2"/>
  <c r="D69" i="2"/>
  <c r="D60" i="2"/>
  <c r="D48" i="2"/>
  <c r="D37" i="2"/>
  <c r="D26" i="2"/>
  <c r="D15" i="2"/>
  <c r="D198" i="2"/>
  <c r="D135" i="2"/>
  <c r="D68" i="2"/>
  <c r="D152" i="2"/>
  <c r="D36" i="2"/>
  <c r="D25" i="2"/>
  <c r="D14" i="2"/>
  <c r="D156" i="2"/>
  <c r="G124" i="2"/>
  <c r="D141" i="2"/>
  <c r="D134" i="2"/>
  <c r="D127" i="2"/>
  <c r="D114" i="2"/>
  <c r="D105" i="2"/>
  <c r="D97" i="2"/>
  <c r="D177" i="2"/>
  <c r="D171" i="2"/>
  <c r="D164" i="2"/>
  <c r="D67" i="2"/>
  <c r="D154" i="2"/>
  <c r="D47" i="2"/>
  <c r="D150" i="2"/>
  <c r="D24" i="2"/>
  <c r="D13" i="2"/>
  <c r="D115" i="2"/>
  <c r="D140" i="2"/>
  <c r="D192" i="2"/>
  <c r="D124" i="2"/>
  <c r="D113" i="2"/>
  <c r="D104" i="2"/>
  <c r="D96" i="2"/>
  <c r="D85" i="2"/>
  <c r="D170" i="2"/>
  <c r="D74" i="2"/>
  <c r="D66" i="2"/>
  <c r="D57" i="2"/>
  <c r="D46" i="2"/>
  <c r="D149" i="2"/>
  <c r="D145" i="2"/>
  <c r="D8" i="2"/>
  <c r="D188" i="2"/>
  <c r="D197" i="2"/>
  <c r="D133" i="2"/>
  <c r="D187" i="2"/>
  <c r="D112" i="2"/>
  <c r="D183" i="2"/>
  <c r="D95" i="2"/>
  <c r="D84" i="2"/>
  <c r="D79" i="2"/>
  <c r="D163" i="2"/>
  <c r="D159" i="2"/>
  <c r="D56" i="2"/>
  <c r="D45" i="2"/>
  <c r="D32" i="2"/>
  <c r="D23" i="2"/>
  <c r="D7" i="2"/>
  <c r="D106" i="2"/>
  <c r="D2" i="2"/>
  <c r="D196" i="2"/>
  <c r="D131" i="2"/>
  <c r="D123" i="2"/>
  <c r="D111" i="2"/>
  <c r="D182" i="2"/>
  <c r="D92" i="2"/>
  <c r="D176" i="2"/>
  <c r="D55" i="2"/>
  <c r="D151" i="2"/>
  <c r="D148" i="2"/>
  <c r="D144" i="2"/>
  <c r="D6" i="2"/>
  <c r="D98" i="2"/>
  <c r="D169" i="2"/>
  <c r="D204" i="2"/>
  <c r="D139" i="2"/>
  <c r="D130" i="2"/>
  <c r="D122" i="2"/>
  <c r="D186" i="2"/>
  <c r="D103" i="2"/>
  <c r="D91" i="2"/>
  <c r="D83" i="2"/>
  <c r="D78" i="2"/>
  <c r="D162" i="2"/>
  <c r="D64" i="2"/>
  <c r="D54" i="2"/>
  <c r="D41" i="2"/>
  <c r="D31" i="2"/>
  <c r="D21" i="2"/>
  <c r="D5" i="2"/>
  <c r="D88" i="2"/>
  <c r="D157" i="2"/>
  <c r="D203" i="2"/>
  <c r="D193" i="2"/>
  <c r="D129" i="2"/>
  <c r="D121" i="2"/>
  <c r="D110" i="2"/>
  <c r="D101" i="2"/>
  <c r="D90" i="2"/>
  <c r="D82" i="2"/>
  <c r="D168" i="2"/>
  <c r="D161" i="2"/>
  <c r="D63" i="2"/>
  <c r="D53" i="2"/>
  <c r="D40" i="2"/>
  <c r="D30" i="2"/>
  <c r="D18" i="2"/>
  <c r="D4" i="2"/>
  <c r="D80" i="2"/>
  <c r="D73" i="2"/>
  <c r="D142" i="2"/>
  <c r="D138" i="2"/>
  <c r="D190" i="2"/>
  <c r="D120" i="2"/>
  <c r="D109" i="2"/>
  <c r="D180" i="2"/>
  <c r="D179" i="2"/>
  <c r="D81" i="2"/>
  <c r="D77" i="2"/>
  <c r="D160" i="2"/>
  <c r="D62" i="2"/>
  <c r="D51" i="2"/>
  <c r="D39" i="2"/>
  <c r="D29" i="2"/>
  <c r="D17" i="2"/>
  <c r="D143" i="2"/>
  <c r="G142" i="2"/>
  <c r="G139" i="2"/>
  <c r="G133" i="2"/>
  <c r="G127" i="2"/>
  <c r="G118" i="2"/>
  <c r="G109" i="2"/>
  <c r="G103" i="2"/>
  <c r="G95" i="2"/>
  <c r="G177" i="2"/>
  <c r="G174" i="2"/>
  <c r="G77" i="2"/>
  <c r="G162" i="2"/>
  <c r="G159" i="2"/>
  <c r="G156" i="2"/>
  <c r="G51" i="2"/>
  <c r="G151" i="2"/>
  <c r="G150" i="2"/>
  <c r="G27" i="2"/>
  <c r="G21" i="2"/>
  <c r="G11" i="2"/>
  <c r="G202" i="2"/>
  <c r="G195" i="2"/>
  <c r="G132" i="2"/>
  <c r="G126" i="2"/>
  <c r="G117" i="2"/>
  <c r="G185" i="2"/>
  <c r="G102" i="2"/>
  <c r="G94" i="2"/>
  <c r="G87" i="2"/>
  <c r="G173" i="2"/>
  <c r="G76" i="2"/>
  <c r="G72" i="2"/>
  <c r="G158" i="2"/>
  <c r="G155" i="2"/>
  <c r="G50" i="2"/>
  <c r="G43" i="2"/>
  <c r="G34" i="2"/>
  <c r="G147" i="2"/>
  <c r="G20" i="2"/>
  <c r="G10" i="2"/>
  <c r="G201" i="2"/>
  <c r="G194" i="2"/>
  <c r="G191" i="2"/>
  <c r="G125" i="2"/>
  <c r="G116" i="2"/>
  <c r="G108" i="2"/>
  <c r="G181" i="2"/>
  <c r="G93" i="2"/>
  <c r="G86" i="2"/>
  <c r="G172" i="2"/>
  <c r="G167" i="2"/>
  <c r="G71" i="2"/>
  <c r="G65" i="2"/>
  <c r="G58" i="2"/>
  <c r="G153" i="2"/>
  <c r="G42" i="2"/>
  <c r="G33" i="2"/>
  <c r="G146" i="2"/>
  <c r="G19" i="2"/>
  <c r="G9" i="2"/>
  <c r="G200" i="2"/>
  <c r="G193" i="2"/>
  <c r="G131" i="2"/>
  <c r="G115" i="2"/>
  <c r="G184" i="2"/>
  <c r="G101" i="2"/>
  <c r="G92" i="2"/>
  <c r="G85" i="2"/>
  <c r="G80" i="2"/>
  <c r="G75" i="2"/>
  <c r="G161" i="2"/>
  <c r="G157" i="2"/>
  <c r="G154" i="2"/>
  <c r="G49" i="2"/>
  <c r="G8" i="2"/>
  <c r="G199" i="2"/>
  <c r="G138" i="2"/>
  <c r="G130" i="2"/>
  <c r="G187" i="2"/>
  <c r="G114" i="2"/>
  <c r="G107" i="2"/>
  <c r="G180" i="2"/>
  <c r="G91" i="2"/>
  <c r="G84" i="2"/>
  <c r="G171" i="2"/>
  <c r="G166" i="2"/>
  <c r="G160" i="2"/>
  <c r="G64" i="2"/>
  <c r="G57" i="2"/>
  <c r="G48" i="2"/>
  <c r="G40" i="2"/>
  <c r="G32" i="2"/>
  <c r="G25" i="2"/>
  <c r="G17" i="2"/>
  <c r="G7" i="2"/>
  <c r="G41" i="2"/>
  <c r="G198" i="2"/>
  <c r="G137" i="2"/>
  <c r="G129" i="2"/>
  <c r="G123" i="2"/>
  <c r="G113" i="2"/>
  <c r="G106" i="2"/>
  <c r="G100" i="2"/>
  <c r="G90" i="2"/>
  <c r="G176" i="2"/>
  <c r="G170" i="2"/>
  <c r="G165" i="2"/>
  <c r="G70" i="2"/>
  <c r="G63" i="2"/>
  <c r="G56" i="2"/>
  <c r="G152" i="2"/>
  <c r="G39" i="2"/>
  <c r="G148" i="2"/>
  <c r="G24" i="2"/>
  <c r="G16" i="2"/>
  <c r="G6" i="2"/>
  <c r="G149" i="2"/>
  <c r="D59" i="2"/>
  <c r="D52" i="2"/>
  <c r="D44" i="2"/>
  <c r="D35" i="2"/>
  <c r="D28" i="2"/>
  <c r="D22" i="2"/>
  <c r="D12" i="2"/>
  <c r="D3" i="2"/>
  <c r="G141" i="2"/>
  <c r="G136" i="2"/>
  <c r="G190" i="2"/>
  <c r="G122" i="2"/>
  <c r="G112" i="2"/>
  <c r="G105" i="2"/>
  <c r="G99" i="2"/>
  <c r="G179" i="2"/>
  <c r="G83" i="2"/>
  <c r="G79" i="2"/>
  <c r="G164" i="2"/>
  <c r="G69" i="2"/>
  <c r="G62" i="2"/>
  <c r="G55" i="2"/>
  <c r="G47" i="2"/>
  <c r="G38" i="2"/>
  <c r="G31" i="2"/>
  <c r="G145" i="2"/>
  <c r="G15" i="2"/>
  <c r="G5" i="2"/>
  <c r="G18" i="2"/>
  <c r="G2" i="2"/>
  <c r="G140" i="2"/>
  <c r="G135" i="2"/>
  <c r="G189" i="2"/>
  <c r="G121" i="2"/>
  <c r="G111" i="2"/>
  <c r="G104" i="2"/>
  <c r="G98" i="2"/>
  <c r="G178" i="2"/>
  <c r="G82" i="2"/>
  <c r="G169" i="2"/>
  <c r="G74" i="2"/>
  <c r="G68" i="2"/>
  <c r="G61" i="2"/>
  <c r="G54" i="2"/>
  <c r="G46" i="2"/>
  <c r="G37" i="2"/>
  <c r="G30" i="2"/>
  <c r="G23" i="2"/>
  <c r="G14" i="2"/>
  <c r="G4" i="2"/>
  <c r="G26" i="2"/>
  <c r="D202" i="2"/>
  <c r="D195" i="2"/>
  <c r="D132" i="2"/>
  <c r="D126" i="2"/>
  <c r="D117" i="2"/>
  <c r="D185" i="2"/>
  <c r="D102" i="2"/>
  <c r="D94" i="2"/>
  <c r="D87" i="2"/>
  <c r="D173" i="2"/>
  <c r="D76" i="2"/>
  <c r="D72" i="2"/>
  <c r="D158" i="2"/>
  <c r="D155" i="2"/>
  <c r="D50" i="2"/>
  <c r="D43" i="2"/>
  <c r="D34" i="2"/>
  <c r="D147" i="2"/>
  <c r="D20" i="2"/>
  <c r="D10" i="2"/>
  <c r="G204" i="2"/>
  <c r="G197" i="2"/>
  <c r="G134" i="2"/>
  <c r="G128" i="2"/>
  <c r="G120" i="2"/>
  <c r="G186" i="2"/>
  <c r="G183" i="2"/>
  <c r="G97" i="2"/>
  <c r="G89" i="2"/>
  <c r="G81" i="2"/>
  <c r="G78" i="2"/>
  <c r="G163" i="2"/>
  <c r="G67" i="2"/>
  <c r="G60" i="2"/>
  <c r="G53" i="2"/>
  <c r="G45" i="2"/>
  <c r="G36" i="2"/>
  <c r="G29" i="2"/>
  <c r="G144" i="2"/>
  <c r="G13" i="2"/>
  <c r="G143" i="2"/>
  <c r="D201" i="2"/>
  <c r="D194" i="2"/>
  <c r="D191" i="2"/>
  <c r="D125" i="2"/>
  <c r="D116" i="2"/>
  <c r="D108" i="2"/>
  <c r="D181" i="2"/>
  <c r="D93" i="2"/>
  <c r="D86" i="2"/>
  <c r="D172" i="2"/>
  <c r="D167" i="2"/>
  <c r="D71" i="2"/>
  <c r="D65" i="2"/>
  <c r="D58" i="2"/>
  <c r="D153" i="2"/>
  <c r="D42" i="2"/>
  <c r="D33" i="2"/>
  <c r="D146" i="2"/>
  <c r="D19" i="2"/>
  <c r="G203" i="2"/>
  <c r="G196" i="2"/>
  <c r="G192" i="2"/>
  <c r="G188" i="2"/>
  <c r="G119" i="2"/>
  <c r="G110" i="2"/>
  <c r="G182" i="2"/>
  <c r="G96" i="2"/>
  <c r="G88" i="2"/>
  <c r="G175" i="2"/>
  <c r="G168" i="2"/>
  <c r="G73" i="2"/>
  <c r="G66" i="2"/>
  <c r="G59" i="2"/>
  <c r="G52" i="2"/>
  <c r="G44" i="2"/>
  <c r="G35" i="2"/>
  <c r="G28" i="2"/>
  <c r="G22" i="2"/>
  <c r="G12" i="2"/>
  <c r="D167" i="1"/>
  <c r="D26" i="1"/>
  <c r="D141" i="1"/>
  <c r="D125" i="1"/>
  <c r="D107" i="1"/>
  <c r="D89" i="1"/>
  <c r="D8" i="1"/>
  <c r="D57" i="1"/>
  <c r="D39" i="1"/>
  <c r="D185" i="1"/>
  <c r="G118" i="1"/>
  <c r="G40" i="1"/>
  <c r="D159" i="1"/>
  <c r="D60" i="1"/>
  <c r="D150" i="1"/>
  <c r="D118" i="1"/>
  <c r="D81" i="1"/>
  <c r="D51" i="1"/>
  <c r="D196" i="1"/>
  <c r="D178" i="1"/>
  <c r="D32" i="1"/>
  <c r="D17" i="1"/>
  <c r="D98" i="1"/>
  <c r="D67" i="1"/>
  <c r="D177" i="1"/>
  <c r="D148" i="1"/>
  <c r="D116" i="1"/>
  <c r="D66" i="1"/>
  <c r="D194" i="1"/>
  <c r="D189" i="1"/>
  <c r="D33" i="1"/>
  <c r="D135" i="1"/>
  <c r="D99" i="1"/>
  <c r="D5" i="1"/>
  <c r="D174" i="1"/>
  <c r="D97" i="1"/>
  <c r="D176" i="1"/>
  <c r="D28" i="1"/>
  <c r="D14" i="1"/>
  <c r="D42" i="1"/>
  <c r="D20" i="1"/>
  <c r="D109" i="1"/>
  <c r="D91" i="1"/>
  <c r="D9" i="1"/>
  <c r="D58" i="1"/>
  <c r="D41" i="1"/>
  <c r="D187" i="1"/>
  <c r="G150" i="1"/>
  <c r="D149" i="1"/>
  <c r="D117" i="1"/>
  <c r="D80" i="1"/>
  <c r="D50" i="1"/>
  <c r="D195" i="1"/>
  <c r="D134" i="1"/>
  <c r="D11" i="1"/>
  <c r="D49" i="1"/>
  <c r="G179" i="1"/>
  <c r="G170" i="1"/>
  <c r="D29" i="1"/>
  <c r="D143" i="1"/>
  <c r="D129" i="1"/>
  <c r="D110" i="1"/>
  <c r="D92" i="1"/>
  <c r="D75" i="1"/>
  <c r="D43" i="1"/>
  <c r="D170" i="1"/>
  <c r="D169" i="1"/>
  <c r="D21" i="1"/>
  <c r="D128" i="1"/>
  <c r="D12" i="1"/>
  <c r="D74" i="1"/>
  <c r="D59" i="1"/>
  <c r="D188" i="1"/>
  <c r="G33" i="1"/>
  <c r="D34" i="1"/>
  <c r="D27" i="1"/>
  <c r="D127" i="1"/>
  <c r="D168" i="1"/>
  <c r="D155" i="1"/>
  <c r="D142" i="1"/>
  <c r="D126" i="1"/>
  <c r="D108" i="1"/>
  <c r="D90" i="1"/>
  <c r="D73" i="1"/>
  <c r="D4" i="1"/>
  <c r="D40" i="1"/>
  <c r="D186" i="1"/>
  <c r="G135" i="1"/>
  <c r="G32" i="1"/>
  <c r="G149" i="1"/>
  <c r="G17" i="1"/>
  <c r="G117" i="1"/>
  <c r="G98" i="1"/>
  <c r="G75" i="1"/>
  <c r="G58" i="1"/>
  <c r="G198" i="1"/>
  <c r="G178" i="1"/>
  <c r="G134" i="1"/>
  <c r="G74" i="1"/>
  <c r="G4" i="1"/>
  <c r="G197" i="1"/>
  <c r="G177" i="1"/>
  <c r="G129" i="1"/>
  <c r="G174" i="1"/>
  <c r="G192" i="1"/>
  <c r="G47" i="1"/>
  <c r="G64" i="1"/>
  <c r="G79" i="1"/>
  <c r="G95" i="1"/>
  <c r="G114" i="1"/>
  <c r="G132" i="1"/>
  <c r="G147" i="1"/>
  <c r="G158" i="1"/>
  <c r="G175" i="1"/>
  <c r="G193" i="1"/>
  <c r="G48" i="1"/>
  <c r="G56" i="1"/>
  <c r="G10" i="1"/>
  <c r="G106" i="1"/>
  <c r="G124" i="1"/>
  <c r="G140" i="1"/>
  <c r="G154" i="1"/>
  <c r="G166" i="1"/>
  <c r="G185" i="1"/>
  <c r="G39" i="1"/>
  <c r="G57" i="1"/>
  <c r="G8" i="1"/>
  <c r="G183" i="1"/>
  <c r="G201" i="1"/>
  <c r="G55" i="1"/>
  <c r="G71" i="1"/>
  <c r="G87" i="1"/>
  <c r="G105" i="1"/>
  <c r="G123" i="1"/>
  <c r="G19" i="1"/>
  <c r="G153" i="1"/>
  <c r="G165" i="1"/>
  <c r="G184" i="1"/>
  <c r="G35" i="1"/>
  <c r="G65" i="1"/>
  <c r="G72" i="1"/>
  <c r="G88" i="1"/>
  <c r="G96" i="1"/>
  <c r="G115" i="1"/>
  <c r="G133" i="1"/>
  <c r="G22" i="1"/>
  <c r="G31" i="1"/>
  <c r="G176" i="1"/>
  <c r="G194" i="1"/>
  <c r="G49" i="1"/>
  <c r="G66" i="1"/>
  <c r="G11" i="1"/>
  <c r="G97" i="1"/>
  <c r="G3" i="1"/>
  <c r="G61" i="1"/>
  <c r="G69" i="1"/>
  <c r="G76" i="1"/>
  <c r="G84" i="1"/>
  <c r="G93" i="1"/>
  <c r="G102" i="1"/>
  <c r="G111" i="1"/>
  <c r="G15" i="1"/>
  <c r="G130" i="1"/>
  <c r="G137" i="1"/>
  <c r="G144" i="1"/>
  <c r="G151" i="1"/>
  <c r="G156" i="1"/>
  <c r="G162" i="1"/>
  <c r="G12" i="1"/>
  <c r="G169" i="1"/>
  <c r="G28" i="1"/>
  <c r="G21" i="1"/>
  <c r="G128" i="1"/>
  <c r="G14" i="1"/>
  <c r="G91" i="1"/>
  <c r="G73" i="1"/>
  <c r="G2" i="1"/>
  <c r="G195" i="1"/>
  <c r="G148" i="1"/>
  <c r="G92" i="1"/>
  <c r="G29" i="1"/>
  <c r="G52" i="1"/>
  <c r="G34" i="1"/>
  <c r="G27" i="1"/>
  <c r="G127" i="1"/>
  <c r="G109" i="1"/>
  <c r="G90" i="1"/>
  <c r="G68" i="1"/>
  <c r="G51" i="1"/>
  <c r="G189" i="1"/>
  <c r="G159" i="1"/>
  <c r="G116" i="1"/>
  <c r="G9" i="1"/>
  <c r="G20" i="1"/>
  <c r="G168" i="1"/>
  <c r="G155" i="1"/>
  <c r="G142" i="1"/>
  <c r="G126" i="1"/>
  <c r="G108" i="1"/>
  <c r="G89" i="1"/>
  <c r="G6" i="1"/>
  <c r="G50" i="1"/>
  <c r="G188" i="1"/>
  <c r="G110" i="1"/>
  <c r="G141" i="1"/>
  <c r="G125" i="1"/>
  <c r="G107" i="1"/>
  <c r="G83" i="1"/>
  <c r="G5" i="1"/>
  <c r="G43" i="1"/>
  <c r="G187" i="1"/>
  <c r="G26" i="1"/>
  <c r="G24" i="1"/>
  <c r="G120" i="1"/>
  <c r="G101" i="1"/>
  <c r="G67" i="1"/>
  <c r="G42" i="1"/>
  <c r="G186" i="1"/>
  <c r="G143" i="1"/>
  <c r="G196" i="1"/>
  <c r="G167" i="1"/>
  <c r="G161" i="1"/>
  <c r="G136" i="1"/>
  <c r="G82" i="1"/>
  <c r="G160" i="1"/>
  <c r="G23" i="1"/>
  <c r="G18" i="1"/>
  <c r="G119" i="1"/>
  <c r="G100" i="1"/>
  <c r="G81" i="1"/>
  <c r="G60" i="1"/>
  <c r="G41" i="1"/>
  <c r="G180" i="1"/>
  <c r="D162" i="1"/>
  <c r="D156" i="1"/>
  <c r="D151" i="1"/>
  <c r="D144" i="1"/>
  <c r="D137" i="1"/>
  <c r="D130" i="1"/>
  <c r="D15" i="1"/>
  <c r="D111" i="1"/>
  <c r="D102" i="1"/>
  <c r="D93" i="1"/>
  <c r="D84" i="1"/>
  <c r="D76" i="1"/>
  <c r="D69" i="1"/>
  <c r="D61" i="1"/>
  <c r="D3" i="1"/>
  <c r="D44" i="1"/>
  <c r="D38" i="1"/>
  <c r="D37" i="1"/>
  <c r="D181" i="1"/>
  <c r="D171" i="1"/>
  <c r="G44" i="1"/>
  <c r="G38" i="1"/>
  <c r="G37" i="1"/>
  <c r="G181" i="1"/>
  <c r="G171" i="1"/>
  <c r="D31" i="1"/>
  <c r="D22" i="1"/>
  <c r="D133" i="1"/>
  <c r="D115" i="1"/>
  <c r="D96" i="1"/>
  <c r="D10" i="1"/>
  <c r="D65" i="1"/>
  <c r="D48" i="1"/>
  <c r="D193" i="1"/>
  <c r="D175" i="1"/>
  <c r="D158" i="1"/>
  <c r="D19" i="1"/>
  <c r="D123" i="1"/>
  <c r="D105" i="1"/>
  <c r="D87" i="1"/>
  <c r="D71" i="1"/>
  <c r="D55" i="1"/>
  <c r="D201" i="1"/>
  <c r="D183" i="1"/>
  <c r="D164" i="1"/>
  <c r="D157" i="1"/>
  <c r="D25" i="1"/>
  <c r="D146" i="1"/>
  <c r="D139" i="1"/>
  <c r="D131" i="1"/>
  <c r="D122" i="1"/>
  <c r="D113" i="1"/>
  <c r="D104" i="1"/>
  <c r="D94" i="1"/>
  <c r="D86" i="1"/>
  <c r="D78" i="1"/>
  <c r="D7" i="1"/>
  <c r="D63" i="1"/>
  <c r="D54" i="1"/>
  <c r="D46" i="1"/>
  <c r="D200" i="1"/>
  <c r="D191" i="1"/>
  <c r="D182" i="1"/>
  <c r="D173" i="1"/>
  <c r="G164" i="1"/>
  <c r="G157" i="1"/>
  <c r="G25" i="1"/>
  <c r="G146" i="1"/>
  <c r="G139" i="1"/>
  <c r="G131" i="1"/>
  <c r="G122" i="1"/>
  <c r="G113" i="1"/>
  <c r="G104" i="1"/>
  <c r="G94" i="1"/>
  <c r="G86" i="1"/>
  <c r="G78" i="1"/>
  <c r="G7" i="1"/>
  <c r="G63" i="1"/>
  <c r="G54" i="1"/>
  <c r="G46" i="1"/>
  <c r="G200" i="1"/>
  <c r="G191" i="1"/>
  <c r="G182" i="1"/>
  <c r="G173" i="1"/>
  <c r="D166" i="1"/>
  <c r="D154" i="1"/>
  <c r="D140" i="1"/>
  <c r="D124" i="1"/>
  <c r="D106" i="1"/>
  <c r="D88" i="1"/>
  <c r="D72" i="1"/>
  <c r="D56" i="1"/>
  <c r="D35" i="1"/>
  <c r="D184" i="1"/>
  <c r="D165" i="1"/>
  <c r="D153" i="1"/>
  <c r="D147" i="1"/>
  <c r="D132" i="1"/>
  <c r="D114" i="1"/>
  <c r="D95" i="1"/>
  <c r="D79" i="1"/>
  <c r="D64" i="1"/>
  <c r="D47" i="1"/>
  <c r="D192" i="1"/>
  <c r="D163" i="1"/>
  <c r="D30" i="1"/>
  <c r="D152" i="1"/>
  <c r="D145" i="1"/>
  <c r="D138" i="1"/>
  <c r="D16" i="1"/>
  <c r="D121" i="1"/>
  <c r="D112" i="1"/>
  <c r="D103" i="1"/>
  <c r="D13" i="1"/>
  <c r="D85" i="1"/>
  <c r="D77" i="1"/>
  <c r="D70" i="1"/>
  <c r="D62" i="1"/>
  <c r="D53" i="1"/>
  <c r="D45" i="1"/>
  <c r="D199" i="1"/>
  <c r="D190" i="1"/>
  <c r="D36" i="1"/>
  <c r="G163" i="1"/>
  <c r="G30" i="1"/>
  <c r="G152" i="1"/>
  <c r="G145" i="1"/>
  <c r="G138" i="1"/>
  <c r="G16" i="1"/>
  <c r="G121" i="1"/>
  <c r="G112" i="1"/>
  <c r="G103" i="1"/>
  <c r="G13" i="1"/>
  <c r="G85" i="1"/>
  <c r="G77" i="1"/>
  <c r="G70" i="1"/>
  <c r="G62" i="1"/>
  <c r="G53" i="1"/>
  <c r="G45" i="1"/>
  <c r="G199" i="1"/>
  <c r="G190" i="1"/>
  <c r="G36" i="1"/>
  <c r="C110" i="7" l="1"/>
  <c r="C31" i="7"/>
  <c r="C128" i="7"/>
  <c r="C118" i="7"/>
  <c r="C96" i="7"/>
  <c r="C89" i="7"/>
  <c r="B166" i="7"/>
  <c r="C150" i="7"/>
  <c r="C3" i="7"/>
  <c r="C100" i="7"/>
  <c r="C192" i="7"/>
  <c r="C163" i="7"/>
  <c r="C16" i="7"/>
  <c r="C45" i="7"/>
  <c r="C104" i="7"/>
  <c r="C137" i="7"/>
  <c r="B30" i="7"/>
  <c r="C81" i="7"/>
  <c r="C151" i="7"/>
  <c r="C160" i="7"/>
  <c r="C191" i="7"/>
  <c r="C136" i="7"/>
  <c r="C43" i="7"/>
  <c r="C155" i="7"/>
  <c r="C58" i="7"/>
  <c r="B3" i="7"/>
  <c r="E4" i="7"/>
  <c r="E133" i="7"/>
  <c r="C49" i="7"/>
  <c r="C158" i="7"/>
  <c r="C188" i="7"/>
  <c r="E36" i="7"/>
  <c r="C8" i="7"/>
  <c r="C102" i="7"/>
  <c r="C5" i="7"/>
  <c r="B134" i="7"/>
  <c r="E134" i="7"/>
  <c r="B179" i="7"/>
  <c r="E179" i="7"/>
  <c r="C38" i="7"/>
  <c r="E198" i="7"/>
  <c r="B60" i="7"/>
  <c r="E60" i="7"/>
  <c r="E120" i="7"/>
  <c r="E91" i="7"/>
  <c r="E129" i="7"/>
  <c r="C140" i="7"/>
  <c r="C198" i="7"/>
  <c r="B80" i="7"/>
  <c r="E80" i="7"/>
  <c r="C142" i="7"/>
  <c r="C184" i="7"/>
  <c r="C141" i="7"/>
  <c r="E86" i="7"/>
  <c r="E11" i="7"/>
  <c r="E83" i="7"/>
  <c r="E180" i="7"/>
  <c r="E49" i="7"/>
  <c r="E158" i="7"/>
  <c r="E18" i="7"/>
  <c r="E77" i="7"/>
  <c r="E125" i="7"/>
  <c r="E69" i="7"/>
  <c r="E147" i="7"/>
  <c r="B145" i="7"/>
  <c r="E56" i="7"/>
  <c r="E44" i="7"/>
  <c r="E27" i="7"/>
  <c r="E117" i="7"/>
  <c r="B138" i="7"/>
  <c r="E138" i="7"/>
  <c r="B110" i="7"/>
  <c r="E110" i="7"/>
  <c r="B66" i="7"/>
  <c r="E66" i="7"/>
  <c r="B127" i="7"/>
  <c r="E127" i="7"/>
  <c r="E84" i="7"/>
  <c r="E23" i="7"/>
  <c r="B15" i="7"/>
  <c r="E15" i="7"/>
  <c r="E168" i="7"/>
  <c r="B174" i="7"/>
  <c r="E174" i="7"/>
  <c r="B21" i="7"/>
  <c r="E21" i="7"/>
  <c r="B90" i="7"/>
  <c r="E90" i="7"/>
  <c r="E149" i="7"/>
  <c r="B88" i="7"/>
  <c r="E88" i="7"/>
  <c r="E37" i="7"/>
  <c r="E170" i="7"/>
  <c r="E81" i="7"/>
  <c r="E70" i="7"/>
  <c r="B71" i="7"/>
  <c r="E71" i="7"/>
  <c r="B118" i="7"/>
  <c r="E118" i="7"/>
  <c r="B82" i="7"/>
  <c r="E82" i="7"/>
  <c r="E30" i="7"/>
  <c r="C18" i="7"/>
  <c r="B52" i="7"/>
  <c r="E52" i="7"/>
  <c r="E115" i="7"/>
  <c r="C50" i="7"/>
  <c r="E156" i="7"/>
  <c r="E162" i="7"/>
  <c r="E14" i="7"/>
  <c r="E25" i="7"/>
  <c r="E94" i="7"/>
  <c r="B194" i="7"/>
  <c r="E194" i="7"/>
  <c r="E32" i="7"/>
  <c r="E173" i="7"/>
  <c r="E157" i="7"/>
  <c r="E103" i="7"/>
  <c r="E140" i="7"/>
  <c r="E177" i="7"/>
  <c r="E20" i="7"/>
  <c r="E96" i="7"/>
  <c r="E165" i="7"/>
  <c r="E166" i="7"/>
  <c r="E178" i="7"/>
  <c r="E87" i="7"/>
  <c r="B112" i="7"/>
  <c r="E112" i="7"/>
  <c r="E64" i="7"/>
  <c r="E113" i="7"/>
  <c r="E38" i="7"/>
  <c r="E182" i="7"/>
  <c r="E97" i="7"/>
  <c r="E145" i="7"/>
  <c r="C40" i="7"/>
  <c r="E152" i="7"/>
  <c r="B200" i="7"/>
  <c r="E200" i="7"/>
  <c r="B13" i="7"/>
  <c r="E13" i="7"/>
  <c r="E85" i="7"/>
  <c r="B76" i="7"/>
  <c r="E76" i="7"/>
  <c r="E154" i="7"/>
  <c r="B40" i="7"/>
  <c r="E40" i="7"/>
  <c r="E107" i="7"/>
  <c r="E46" i="7"/>
  <c r="E109" i="7"/>
  <c r="B175" i="7"/>
  <c r="E175" i="7"/>
  <c r="E123" i="7"/>
  <c r="E159" i="7"/>
  <c r="E199" i="7"/>
  <c r="B143" i="7"/>
  <c r="E143" i="7"/>
  <c r="C72" i="7"/>
  <c r="E116" i="7"/>
  <c r="C180" i="7"/>
  <c r="E183" i="7"/>
  <c r="B57" i="7"/>
  <c r="E57" i="7"/>
  <c r="E98" i="7"/>
  <c r="C120" i="7"/>
  <c r="E155" i="7"/>
  <c r="E5" i="7"/>
  <c r="E24" i="7"/>
  <c r="B93" i="7"/>
  <c r="E93" i="7"/>
  <c r="B187" i="7"/>
  <c r="E187" i="7"/>
  <c r="E62" i="7"/>
  <c r="B139" i="7"/>
  <c r="E139" i="7"/>
  <c r="E186" i="7"/>
  <c r="C147" i="7"/>
  <c r="C60" i="7"/>
  <c r="E51" i="7"/>
  <c r="B114" i="7"/>
  <c r="E114" i="7"/>
  <c r="B98" i="7"/>
  <c r="C183" i="7"/>
  <c r="B188" i="7"/>
  <c r="E188" i="7"/>
  <c r="E169" i="7"/>
  <c r="E151" i="7"/>
  <c r="E196" i="7"/>
  <c r="B79" i="7"/>
  <c r="E79" i="7"/>
  <c r="E34" i="7"/>
  <c r="E101" i="7"/>
  <c r="E189" i="7"/>
  <c r="E146" i="7"/>
  <c r="E54" i="7"/>
  <c r="E193" i="7"/>
  <c r="E58" i="7"/>
  <c r="E119" i="7"/>
  <c r="E122" i="7"/>
  <c r="E17" i="7"/>
  <c r="E176" i="7"/>
  <c r="E19" i="7"/>
  <c r="E78" i="7"/>
  <c r="E7" i="7"/>
  <c r="E185" i="7"/>
  <c r="E45" i="7"/>
  <c r="B59" i="7"/>
  <c r="E59" i="7"/>
  <c r="B12" i="7"/>
  <c r="E12" i="7"/>
  <c r="E167" i="7"/>
  <c r="E41" i="7"/>
  <c r="E135" i="7"/>
  <c r="E106" i="7"/>
  <c r="B185" i="7"/>
  <c r="E184" i="7"/>
  <c r="E141" i="7"/>
  <c r="B61" i="7"/>
  <c r="E61" i="7"/>
  <c r="E121" i="7"/>
  <c r="B26" i="7"/>
  <c r="E26" i="7"/>
  <c r="B31" i="7"/>
  <c r="E65" i="7"/>
  <c r="E126" i="7"/>
  <c r="E16" i="7"/>
  <c r="E131" i="7"/>
  <c r="E190" i="7"/>
  <c r="E132" i="7"/>
  <c r="E89" i="7"/>
  <c r="E28" i="7"/>
  <c r="E8" i="7"/>
  <c r="E6" i="7"/>
  <c r="E42" i="7"/>
  <c r="B161" i="7"/>
  <c r="E161" i="7"/>
  <c r="B102" i="7"/>
  <c r="E102" i="7"/>
  <c r="B2" i="7"/>
  <c r="E2" i="7"/>
  <c r="B181" i="7"/>
  <c r="E22" i="7"/>
  <c r="E92" i="7"/>
  <c r="C105" i="7"/>
  <c r="B148" i="7"/>
  <c r="E148" i="7"/>
  <c r="E47" i="7"/>
  <c r="B111" i="7"/>
  <c r="E111" i="7"/>
  <c r="B45" i="7"/>
  <c r="E104" i="7"/>
  <c r="E137" i="7"/>
  <c r="E153" i="7"/>
  <c r="E201" i="7"/>
  <c r="E48" i="7"/>
  <c r="E73" i="7"/>
  <c r="E144" i="7"/>
  <c r="E128" i="7"/>
  <c r="E50" i="7"/>
  <c r="E124" i="7"/>
  <c r="E142" i="7"/>
  <c r="E105" i="7"/>
  <c r="E136" i="7"/>
  <c r="E29" i="7"/>
  <c r="E72" i="7"/>
  <c r="E10" i="7"/>
  <c r="E172" i="7"/>
  <c r="E68" i="7"/>
  <c r="E181" i="7"/>
  <c r="B197" i="7"/>
  <c r="E197" i="7"/>
  <c r="E75" i="7"/>
  <c r="E35" i="7"/>
  <c r="E33" i="7"/>
  <c r="B100" i="7"/>
  <c r="E100" i="7"/>
  <c r="C173" i="7"/>
  <c r="E95" i="7"/>
  <c r="E53" i="7"/>
  <c r="E192" i="7"/>
  <c r="E99" i="7"/>
  <c r="E39" i="7"/>
  <c r="E74" i="7"/>
  <c r="E67" i="7"/>
  <c r="E160" i="7"/>
  <c r="E163" i="7"/>
  <c r="E130" i="7"/>
  <c r="E63" i="7"/>
  <c r="E150" i="7"/>
  <c r="E191" i="7"/>
  <c r="E55" i="7"/>
  <c r="E9" i="7"/>
  <c r="E43" i="7"/>
  <c r="E195" i="7"/>
  <c r="E164" i="7"/>
  <c r="E108" i="7"/>
  <c r="E31" i="7"/>
  <c r="E171" i="7"/>
  <c r="E3" i="7"/>
  <c r="B149" i="7"/>
  <c r="B37" i="7"/>
  <c r="C95" i="7"/>
  <c r="B170" i="7"/>
  <c r="C13" i="7"/>
  <c r="C127" i="7"/>
  <c r="C83" i="7"/>
  <c r="B81" i="7"/>
  <c r="B70" i="7"/>
  <c r="C51" i="7"/>
  <c r="B84" i="7"/>
  <c r="B23" i="7"/>
  <c r="C59" i="7"/>
  <c r="B168" i="7"/>
  <c r="C179" i="7"/>
  <c r="B115" i="7"/>
  <c r="C121" i="7"/>
  <c r="B156" i="7"/>
  <c r="B162" i="7"/>
  <c r="B14" i="7"/>
  <c r="C153" i="7"/>
  <c r="B25" i="7"/>
  <c r="B94" i="7"/>
  <c r="C157" i="7"/>
  <c r="C6" i="7"/>
  <c r="C133" i="7"/>
  <c r="C99" i="7"/>
  <c r="C39" i="7"/>
  <c r="B32" i="7"/>
  <c r="B173" i="7"/>
  <c r="C78" i="7"/>
  <c r="B157" i="7"/>
  <c r="C175" i="7"/>
  <c r="B103" i="7"/>
  <c r="C169" i="7"/>
  <c r="C144" i="7"/>
  <c r="B140" i="7"/>
  <c r="C176" i="7"/>
  <c r="B177" i="7"/>
  <c r="C36" i="7"/>
  <c r="B20" i="7"/>
  <c r="B171" i="7"/>
  <c r="C97" i="7"/>
  <c r="B96" i="7"/>
  <c r="C167" i="7"/>
  <c r="B165" i="7"/>
  <c r="C98" i="7"/>
  <c r="C2" i="7"/>
  <c r="B75" i="7"/>
  <c r="B4" i="7"/>
  <c r="C159" i="7"/>
  <c r="B35" i="7"/>
  <c r="C69" i="7"/>
  <c r="C92" i="7"/>
  <c r="C33" i="7"/>
  <c r="C91" i="7"/>
  <c r="C129" i="7"/>
  <c r="B133" i="7"/>
  <c r="B178" i="7"/>
  <c r="C88" i="7"/>
  <c r="B87" i="7"/>
  <c r="C185" i="7"/>
  <c r="C67" i="7"/>
  <c r="B64" i="7"/>
  <c r="C109" i="7"/>
  <c r="B113" i="7"/>
  <c r="C138" i="7"/>
  <c r="B38" i="7"/>
  <c r="C178" i="7"/>
  <c r="B182" i="7"/>
  <c r="C172" i="7"/>
  <c r="B97" i="7"/>
  <c r="C115" i="7"/>
  <c r="B152" i="7"/>
  <c r="C124" i="7"/>
  <c r="C66" i="7"/>
  <c r="B85" i="7"/>
  <c r="B154" i="7"/>
  <c r="C130" i="7"/>
  <c r="C166" i="7"/>
  <c r="B107" i="7"/>
  <c r="C64" i="7"/>
  <c r="C85" i="7"/>
  <c r="C24" i="7"/>
  <c r="C84" i="7"/>
  <c r="C23" i="7"/>
  <c r="B46" i="7"/>
  <c r="B109" i="7"/>
  <c r="C174" i="7"/>
  <c r="C194" i="7"/>
  <c r="B123" i="7"/>
  <c r="C79" i="7"/>
  <c r="B159" i="7"/>
  <c r="C196" i="7"/>
  <c r="B199" i="7"/>
  <c r="C55" i="7"/>
  <c r="C112" i="7"/>
  <c r="B116" i="7"/>
  <c r="C77" i="7"/>
  <c r="B183" i="7"/>
  <c r="B155" i="7"/>
  <c r="B5" i="7"/>
  <c r="B24" i="7"/>
  <c r="B62" i="7"/>
  <c r="C94" i="7"/>
  <c r="B186" i="7"/>
  <c r="C80" i="7"/>
  <c r="C15" i="7"/>
  <c r="C162" i="7"/>
  <c r="C14" i="7"/>
  <c r="B51" i="7"/>
  <c r="C125" i="7"/>
  <c r="C170" i="7"/>
  <c r="B169" i="7"/>
  <c r="C12" i="7"/>
  <c r="C200" i="7"/>
  <c r="C9" i="7"/>
  <c r="C71" i="7"/>
  <c r="B151" i="7"/>
  <c r="C119" i="7"/>
  <c r="C22" i="7"/>
  <c r="C190" i="7"/>
  <c r="B196" i="7"/>
  <c r="C52" i="7"/>
  <c r="C57" i="7"/>
  <c r="C201" i="7"/>
  <c r="B36" i="7"/>
  <c r="C82" i="7"/>
  <c r="B34" i="7"/>
  <c r="B101" i="7"/>
  <c r="B189" i="7"/>
  <c r="B146" i="7"/>
  <c r="B54" i="7"/>
  <c r="B193" i="7"/>
  <c r="C143" i="7"/>
  <c r="C76" i="7"/>
  <c r="C75" i="7"/>
  <c r="C4" i="7"/>
  <c r="B58" i="7"/>
  <c r="B119" i="7"/>
  <c r="C114" i="7"/>
  <c r="B122" i="7"/>
  <c r="B17" i="7"/>
  <c r="C103" i="7"/>
  <c r="B176" i="7"/>
  <c r="C30" i="7"/>
  <c r="B19" i="7"/>
  <c r="C164" i="7"/>
  <c r="B78" i="7"/>
  <c r="C17" i="7"/>
  <c r="B7" i="7"/>
  <c r="C149" i="7"/>
  <c r="C197" i="7"/>
  <c r="C132" i="7"/>
  <c r="C26" i="7"/>
  <c r="C182" i="7"/>
  <c r="C152" i="7"/>
  <c r="B167" i="7"/>
  <c r="B41" i="7"/>
  <c r="C90" i="7"/>
  <c r="B135" i="7"/>
  <c r="B106" i="7"/>
  <c r="B184" i="7"/>
  <c r="B141" i="7"/>
  <c r="C47" i="7"/>
  <c r="C20" i="7"/>
  <c r="C107" i="7"/>
  <c r="B121" i="7"/>
  <c r="C46" i="7"/>
  <c r="C68" i="7"/>
  <c r="C123" i="7"/>
  <c r="C154" i="7"/>
  <c r="B65" i="7"/>
  <c r="B126" i="7"/>
  <c r="B16" i="7"/>
  <c r="C199" i="7"/>
  <c r="B131" i="7"/>
  <c r="C108" i="7"/>
  <c r="B190" i="7"/>
  <c r="C44" i="7"/>
  <c r="B132" i="7"/>
  <c r="C171" i="7"/>
  <c r="B89" i="7"/>
  <c r="C131" i="7"/>
  <c r="B28" i="7"/>
  <c r="C86" i="7"/>
  <c r="C21" i="7"/>
  <c r="B8" i="7"/>
  <c r="C156" i="7"/>
  <c r="B6" i="7"/>
  <c r="C87" i="7"/>
  <c r="B42" i="7"/>
  <c r="C74" i="7"/>
  <c r="B22" i="7"/>
  <c r="B92" i="7"/>
  <c r="C7" i="7"/>
  <c r="C101" i="7"/>
  <c r="B47" i="7"/>
  <c r="B104" i="7"/>
  <c r="B137" i="7"/>
  <c r="C35" i="7"/>
  <c r="C186" i="7"/>
  <c r="B153" i="7"/>
  <c r="B201" i="7"/>
  <c r="C134" i="7"/>
  <c r="C63" i="7"/>
  <c r="C116" i="7"/>
  <c r="C62" i="7"/>
  <c r="B48" i="7"/>
  <c r="B73" i="7"/>
  <c r="B144" i="7"/>
  <c r="C27" i="7"/>
  <c r="B128" i="7"/>
  <c r="C28" i="7"/>
  <c r="B50" i="7"/>
  <c r="C195" i="7"/>
  <c r="B124" i="7"/>
  <c r="C145" i="7"/>
  <c r="B142" i="7"/>
  <c r="C177" i="7"/>
  <c r="B105" i="7"/>
  <c r="C139" i="7"/>
  <c r="B136" i="7"/>
  <c r="C113" i="7"/>
  <c r="C37" i="7"/>
  <c r="B29" i="7"/>
  <c r="C181" i="7"/>
  <c r="B72" i="7"/>
  <c r="B10" i="7"/>
  <c r="B172" i="7"/>
  <c r="B68" i="7"/>
  <c r="C165" i="7"/>
  <c r="B33" i="7"/>
  <c r="B95" i="7"/>
  <c r="C19" i="7"/>
  <c r="C106" i="7"/>
  <c r="B53" i="7"/>
  <c r="B192" i="7"/>
  <c r="B99" i="7"/>
  <c r="B39" i="7"/>
  <c r="C42" i="7"/>
  <c r="C193" i="7"/>
  <c r="B74" i="7"/>
  <c r="C93" i="7"/>
  <c r="C34" i="7"/>
  <c r="C56" i="7"/>
  <c r="C189" i="7"/>
  <c r="C146" i="7"/>
  <c r="B67" i="7"/>
  <c r="B160" i="7"/>
  <c r="B163" i="7"/>
  <c r="C135" i="7"/>
  <c r="B130" i="7"/>
  <c r="C54" i="7"/>
  <c r="B63" i="7"/>
  <c r="C11" i="7"/>
  <c r="C126" i="7"/>
  <c r="C70" i="7"/>
  <c r="B150" i="7"/>
  <c r="C187" i="7"/>
  <c r="B191" i="7"/>
  <c r="C61" i="7"/>
  <c r="B55" i="7"/>
  <c r="B9" i="7"/>
  <c r="C48" i="7"/>
  <c r="B43" i="7"/>
  <c r="C122" i="7"/>
  <c r="B195" i="7"/>
  <c r="B164" i="7"/>
  <c r="B108" i="7"/>
  <c r="B198" i="7"/>
  <c r="C32" i="7"/>
  <c r="C111" i="7"/>
  <c r="B120" i="7"/>
  <c r="B91" i="7"/>
  <c r="B129" i="7"/>
  <c r="C168" i="7"/>
  <c r="C25" i="7"/>
  <c r="B86" i="7"/>
  <c r="B11" i="7"/>
  <c r="B83" i="7"/>
  <c r="B180" i="7"/>
  <c r="C53" i="7"/>
  <c r="B49" i="7"/>
  <c r="C65" i="7"/>
  <c r="B158" i="7"/>
  <c r="C10" i="7"/>
  <c r="C29" i="7"/>
  <c r="B18" i="7"/>
  <c r="C161" i="7"/>
  <c r="B77" i="7"/>
  <c r="C117" i="7"/>
  <c r="B125" i="7"/>
  <c r="C73" i="7"/>
  <c r="B69" i="7"/>
  <c r="B147" i="7"/>
  <c r="C148" i="7"/>
  <c r="B56" i="7"/>
  <c r="B44" i="7"/>
  <c r="B27" i="7"/>
  <c r="B117" i="7"/>
  <c r="D203" i="1"/>
  <c r="G203" i="1"/>
  <c r="G202" i="1"/>
  <c r="D202" i="1"/>
  <c r="B202" i="7" l="1"/>
  <c r="C202" i="7"/>
</calcChain>
</file>

<file path=xl/sharedStrings.xml><?xml version="1.0" encoding="utf-8"?>
<sst xmlns="http://schemas.openxmlformats.org/spreadsheetml/2006/main" count="2686" uniqueCount="732">
  <si>
    <t>word</t>
  </si>
  <si>
    <t>level</t>
  </si>
  <si>
    <t>comments</t>
  </si>
  <si>
    <t>disagree</t>
  </si>
  <si>
    <t>stories</t>
  </si>
  <si>
    <t>agree</t>
  </si>
  <si>
    <t>comment</t>
  </si>
  <si>
    <t>provincial</t>
  </si>
  <si>
    <t>edition</t>
  </si>
  <si>
    <t>conversation</t>
  </si>
  <si>
    <t>join</t>
  </si>
  <si>
    <t>subscriber</t>
  </si>
  <si>
    <t>feedback</t>
  </si>
  <si>
    <t>centre</t>
  </si>
  <si>
    <t>province</t>
  </si>
  <si>
    <t>winnipegfreepress</t>
  </si>
  <si>
    <t>hockey</t>
  </si>
  <si>
    <t>respectful</t>
  </si>
  <si>
    <t>said</t>
  </si>
  <si>
    <t>city</t>
  </si>
  <si>
    <t>local</t>
  </si>
  <si>
    <t>corner</t>
  </si>
  <si>
    <t>print</t>
  </si>
  <si>
    <t>need</t>
  </si>
  <si>
    <t>advertisement</t>
  </si>
  <si>
    <t>community</t>
  </si>
  <si>
    <t>please</t>
  </si>
  <si>
    <t>views</t>
  </si>
  <si>
    <t>give</t>
  </si>
  <si>
    <t>team</t>
  </si>
  <si>
    <t>reproduce</t>
  </si>
  <si>
    <t>defence</t>
  </si>
  <si>
    <t>cent</t>
  </si>
  <si>
    <t>submitting</t>
  </si>
  <si>
    <t>state</t>
  </si>
  <si>
    <t>visit</t>
  </si>
  <si>
    <t>ask</t>
  </si>
  <si>
    <t>commenting</t>
  </si>
  <si>
    <t>data</t>
  </si>
  <si>
    <t>personal</t>
  </si>
  <si>
    <t>cbc</t>
  </si>
  <si>
    <t>manner</t>
  </si>
  <si>
    <t>articles</t>
  </si>
  <si>
    <t>says</t>
  </si>
  <si>
    <t>submission</t>
  </si>
  <si>
    <t>people</t>
  </si>
  <si>
    <t>area</t>
  </si>
  <si>
    <t>staff</t>
  </si>
  <si>
    <t>service</t>
  </si>
  <si>
    <t>discussion</t>
  </si>
  <si>
    <t>encourage</t>
  </si>
  <si>
    <t>home</t>
  </si>
  <si>
    <t>com</t>
  </si>
  <si>
    <t>also</t>
  </si>
  <si>
    <t>like</t>
  </si>
  <si>
    <t>goals</t>
  </si>
  <si>
    <t>manager</t>
  </si>
  <si>
    <t>honour</t>
  </si>
  <si>
    <t>win</t>
  </si>
  <si>
    <t>part</t>
  </si>
  <si>
    <t>may</t>
  </si>
  <si>
    <t>behaviour</t>
  </si>
  <si>
    <t>clicking</t>
  </si>
  <si>
    <t>week</t>
  </si>
  <si>
    <t>police</t>
  </si>
  <si>
    <t>downtown</t>
  </si>
  <si>
    <t>play</t>
  </si>
  <si>
    <t>played</t>
  </si>
  <si>
    <t>games</t>
  </si>
  <si>
    <t>scored</t>
  </si>
  <si>
    <t>information</t>
  </si>
  <si>
    <t>even</t>
  </si>
  <si>
    <t>favorite</t>
  </si>
  <si>
    <t>thereof</t>
  </si>
  <si>
    <t>teams</t>
  </si>
  <si>
    <t>lot</t>
  </si>
  <si>
    <t>stock</t>
  </si>
  <si>
    <t>flyers</t>
  </si>
  <si>
    <t>spam</t>
  </si>
  <si>
    <t>center</t>
  </si>
  <si>
    <t>abuse</t>
  </si>
  <si>
    <t>used</t>
  </si>
  <si>
    <t>council</t>
  </si>
  <si>
    <t>note</t>
  </si>
  <si>
    <t>attacks</t>
  </si>
  <si>
    <t>socialregistrationform</t>
  </si>
  <si>
    <t>game</t>
  </si>
  <si>
    <t>topic</t>
  </si>
  <si>
    <t>real</t>
  </si>
  <si>
    <t>president</t>
  </si>
  <si>
    <t>goal</t>
  </si>
  <si>
    <t>montreal</t>
  </si>
  <si>
    <t>coach</t>
  </si>
  <si>
    <t>conditions</t>
  </si>
  <si>
    <t>facebook</t>
  </si>
  <si>
    <t>use</t>
  </si>
  <si>
    <t>event</t>
  </si>
  <si>
    <t>whatsoever</t>
  </si>
  <si>
    <t>encounter</t>
  </si>
  <si>
    <t>help</t>
  </si>
  <si>
    <t>right</t>
  </si>
  <si>
    <t>press</t>
  </si>
  <si>
    <t>share</t>
  </si>
  <si>
    <t>done</t>
  </si>
  <si>
    <t>puck</t>
  </si>
  <si>
    <t>new</t>
  </si>
  <si>
    <t>refrain</t>
  </si>
  <si>
    <t>endorse</t>
  </si>
  <si>
    <t>good</t>
  </si>
  <si>
    <t>offence</t>
  </si>
  <si>
    <t>contact</t>
  </si>
  <si>
    <t>free</t>
  </si>
  <si>
    <t>going</t>
  </si>
  <si>
    <t>according</t>
  </si>
  <si>
    <t>guidelines</t>
  </si>
  <si>
    <t>residents</t>
  </si>
  <si>
    <t>lively</t>
  </si>
  <si>
    <t>get</t>
  </si>
  <si>
    <t>time</t>
  </si>
  <si>
    <t>points</t>
  </si>
  <si>
    <t>neighbourhood</t>
  </si>
  <si>
    <t>north</t>
  </si>
  <si>
    <t>see</t>
  </si>
  <si>
    <t>click</t>
  </si>
  <si>
    <t>upper</t>
  </si>
  <si>
    <t>keep</t>
  </si>
  <si>
    <t>forum</t>
  </si>
  <si>
    <t>place</t>
  </si>
  <si>
    <t>committed</t>
  </si>
  <si>
    <t>back</t>
  </si>
  <si>
    <t>road</t>
  </si>
  <si>
    <t>nhl</t>
  </si>
  <si>
    <t>minister</t>
  </si>
  <si>
    <t>players</t>
  </si>
  <si>
    <t>would</t>
  </si>
  <si>
    <t>confirm</t>
  </si>
  <si>
    <t>profile</t>
  </si>
  <si>
    <t>stay</t>
  </si>
  <si>
    <t>avoid</t>
  </si>
  <si>
    <t>across</t>
  </si>
  <si>
    <t>made</t>
  </si>
  <si>
    <t>using</t>
  </si>
  <si>
    <t>young</t>
  </si>
  <si>
    <t>youth</t>
  </si>
  <si>
    <t>favourite</t>
  </si>
  <si>
    <t>film</t>
  </si>
  <si>
    <t>related</t>
  </si>
  <si>
    <t>go</t>
  </si>
  <si>
    <t>provinces</t>
  </si>
  <si>
    <t>blog</t>
  </si>
  <si>
    <t>news</t>
  </si>
  <si>
    <t>website</t>
  </si>
  <si>
    <t>ca</t>
  </si>
  <si>
    <t>family</t>
  </si>
  <si>
    <t>civil</t>
  </si>
  <si>
    <t>members</t>
  </si>
  <si>
    <t>final</t>
  </si>
  <si>
    <t>make</t>
  </si>
  <si>
    <t>moderated</t>
  </si>
  <si>
    <t>including</t>
  </si>
  <si>
    <t>got</t>
  </si>
  <si>
    <t>world</t>
  </si>
  <si>
    <t>many</t>
  </si>
  <si>
    <t>publicize</t>
  </si>
  <si>
    <t>toolong</t>
  </si>
  <si>
    <t>come</t>
  </si>
  <si>
    <t>colour</t>
  </si>
  <si>
    <t>put</t>
  </si>
  <si>
    <t>intraday</t>
  </si>
  <si>
    <t>privacy</t>
  </si>
  <si>
    <t>broadcast</t>
  </si>
  <si>
    <t>abusive</t>
  </si>
  <si>
    <t>details</t>
  </si>
  <si>
    <t>though</t>
  </si>
  <si>
    <t>west</t>
  </si>
  <si>
    <t>building</t>
  </si>
  <si>
    <t>could</t>
  </si>
  <si>
    <t>st</t>
  </si>
  <si>
    <t>came</t>
  </si>
  <si>
    <t>exit</t>
  </si>
  <si>
    <t>lawyer</t>
  </si>
  <si>
    <t>look</t>
  </si>
  <si>
    <t>might</t>
  </si>
  <si>
    <t>well</t>
  </si>
  <si>
    <t>neighbours</t>
  </si>
  <si>
    <t>way</t>
  </si>
  <si>
    <t>work</t>
  </si>
  <si>
    <t>program</t>
  </si>
  <si>
    <t>source</t>
  </si>
  <si>
    <t>readers</t>
  </si>
  <si>
    <t>advertising</t>
  </si>
  <si>
    <t>policy</t>
  </si>
  <si>
    <t>relevant</t>
  </si>
  <si>
    <t>forward</t>
  </si>
  <si>
    <t>playing</t>
  </si>
  <si>
    <t>necessarily</t>
  </si>
  <si>
    <t>property</t>
  </si>
  <si>
    <t>able</t>
  </si>
  <si>
    <t>playoffs</t>
  </si>
  <si>
    <t>report</t>
  </si>
  <si>
    <t>rcmp</t>
  </si>
  <si>
    <t>movie</t>
  </si>
  <si>
    <t>fr</t>
  </si>
  <si>
    <t>frm</t>
  </si>
  <si>
    <t>nt</t>
  </si>
  <si>
    <t>ne</t>
  </si>
  <si>
    <t>ut</t>
  </si>
  <si>
    <t>wuld</t>
  </si>
  <si>
    <t>cuntry</t>
  </si>
  <si>
    <t>ther</t>
  </si>
  <si>
    <t>wh</t>
  </si>
  <si>
    <t>mre</t>
  </si>
  <si>
    <t>nly</t>
  </si>
  <si>
    <t>nw</t>
  </si>
  <si>
    <t>thrugh</t>
  </si>
  <si>
    <t>natinal</t>
  </si>
  <si>
    <t>int</t>
  </si>
  <si>
    <t>tw</t>
  </si>
  <si>
    <t>als</t>
  </si>
  <si>
    <t>peple</t>
  </si>
  <si>
    <t>ver</t>
  </si>
  <si>
    <t>ur</t>
  </si>
  <si>
    <t>yu</t>
  </si>
  <si>
    <t>lcal</t>
  </si>
  <si>
    <t>lng</t>
  </si>
  <si>
    <t>gvernment</t>
  </si>
  <si>
    <t>pht</t>
  </si>
  <si>
    <t>frmer</t>
  </si>
  <si>
    <t>mst</t>
  </si>
  <si>
    <t>hwever</t>
  </si>
  <si>
    <t>bth</t>
  </si>
  <si>
    <t>grup</t>
  </si>
  <si>
    <t>another</t>
  </si>
  <si>
    <t>hw</t>
  </si>
  <si>
    <t>around</t>
  </si>
  <si>
    <t>befre</t>
  </si>
  <si>
    <t>yur</t>
  </si>
  <si>
    <t>thse</t>
  </si>
  <si>
    <t>abut</t>
  </si>
  <si>
    <t>fficial</t>
  </si>
  <si>
    <t>culd</t>
  </si>
  <si>
    <t>infrmatin</t>
  </si>
  <si>
    <t>wrld</t>
  </si>
  <si>
    <t>ffice</t>
  </si>
  <si>
    <t>filipin</t>
  </si>
  <si>
    <t>scial</t>
  </si>
  <si>
    <t>company</t>
  </si>
  <si>
    <t>amng</t>
  </si>
  <si>
    <t>dwn</t>
  </si>
  <si>
    <t>sme</t>
  </si>
  <si>
    <t>ff</t>
  </si>
  <si>
    <t>group</t>
  </si>
  <si>
    <t>reprt</t>
  </si>
  <si>
    <t>tld</t>
  </si>
  <si>
    <t>support</t>
  </si>
  <si>
    <t>shuld</t>
  </si>
  <si>
    <t>wn</t>
  </si>
  <si>
    <t>fur</t>
  </si>
  <si>
    <t>arund</t>
  </si>
  <si>
    <t>tk</t>
  </si>
  <si>
    <t>anther</t>
  </si>
  <si>
    <t>develpment</t>
  </si>
  <si>
    <t>alng</t>
  </si>
  <si>
    <t>prjects</t>
  </si>
  <si>
    <t>long</t>
  </si>
  <si>
    <t>secnd</t>
  </si>
  <si>
    <t>ld</t>
  </si>
  <si>
    <t>ging</t>
  </si>
  <si>
    <t>millin</t>
  </si>
  <si>
    <t>accrding</t>
  </si>
  <si>
    <t>tgether</t>
  </si>
  <si>
    <t>prvide</t>
  </si>
  <si>
    <t>global</t>
  </si>
  <si>
    <t>government</t>
  </si>
  <si>
    <t>prgram</t>
  </si>
  <si>
    <t>psted</t>
  </si>
  <si>
    <t>gd</t>
  </si>
  <si>
    <t>pwer</t>
  </si>
  <si>
    <t>shw</t>
  </si>
  <si>
    <t>one</t>
  </si>
  <si>
    <t>mr</t>
  </si>
  <si>
    <t>cntinue</t>
  </si>
  <si>
    <t>among</t>
  </si>
  <si>
    <t>hme</t>
  </si>
  <si>
    <t>technology</t>
  </si>
  <si>
    <t>wrks</t>
  </si>
  <si>
    <t>working</t>
  </si>
  <si>
    <t>however</t>
  </si>
  <si>
    <t>become</t>
  </si>
  <si>
    <t>ttal</t>
  </si>
  <si>
    <t>wrk</t>
  </si>
  <si>
    <t>cming</t>
  </si>
  <si>
    <t>informed</t>
  </si>
  <si>
    <t>reprts</t>
  </si>
  <si>
    <t>announced</t>
  </si>
  <si>
    <t>knw</t>
  </si>
  <si>
    <t>regional</t>
  </si>
  <si>
    <t>online</t>
  </si>
  <si>
    <t>plitical</t>
  </si>
  <si>
    <t>continue</t>
  </si>
  <si>
    <t>looking</t>
  </si>
  <si>
    <t>took</t>
  </si>
  <si>
    <t>regin</t>
  </si>
  <si>
    <t>supprt</t>
  </si>
  <si>
    <t>des</t>
  </si>
  <si>
    <t>know</t>
  </si>
  <si>
    <t>smething</t>
  </si>
  <si>
    <t>varius</t>
  </si>
  <si>
    <t>thers</t>
  </si>
  <si>
    <t>nted</t>
  </si>
  <si>
    <t>internatinal</t>
  </si>
  <si>
    <t>nce</t>
  </si>
  <si>
    <t>told</t>
  </si>
  <si>
    <t>rder</t>
  </si>
  <si>
    <t>rappler</t>
  </si>
  <si>
    <t>gt</t>
  </si>
  <si>
    <t>dne</t>
  </si>
  <si>
    <t>strng</t>
  </si>
  <si>
    <t>curt</t>
  </si>
  <si>
    <t>almst</t>
  </si>
  <si>
    <t>non</t>
  </si>
  <si>
    <t>cuntries</t>
  </si>
  <si>
    <t>following</t>
  </si>
  <si>
    <t>cmes</t>
  </si>
  <si>
    <t>mnths</t>
  </si>
  <si>
    <t>together</t>
  </si>
  <si>
    <t>top</t>
  </si>
  <si>
    <t>wrking</t>
  </si>
  <si>
    <t>tp</t>
  </si>
  <si>
    <t>shwed</t>
  </si>
  <si>
    <t>cmpanies</t>
  </si>
  <si>
    <t>comes</t>
  </si>
  <si>
    <t>plice</t>
  </si>
  <si>
    <t>region</t>
  </si>
  <si>
    <t>fficials</t>
  </si>
  <si>
    <t>pen</t>
  </si>
  <si>
    <t>reported</t>
  </si>
  <si>
    <t>cme</t>
  </si>
  <si>
    <t>nn</t>
  </si>
  <si>
    <t>knwn</t>
  </si>
  <si>
    <t>ph</t>
  </si>
  <si>
    <t>freign</t>
  </si>
  <si>
    <t>upn</t>
  </si>
  <si>
    <t>sectin</t>
  </si>
  <si>
    <t>editrial</t>
  </si>
  <si>
    <t>lk</t>
  </si>
  <si>
    <t>annunced</t>
  </si>
  <si>
    <t>withut</t>
  </si>
  <si>
    <t>prgrams</t>
  </si>
  <si>
    <t>netwrk</t>
  </si>
  <si>
    <t>grwth</t>
  </si>
  <si>
    <t>enugh</t>
  </si>
  <si>
    <t>fllwing</t>
  </si>
  <si>
    <t>prject</t>
  </si>
  <si>
    <t>actin</t>
  </si>
  <si>
    <t>environment</t>
  </si>
  <si>
    <t>perid</t>
  </si>
  <si>
    <t>reginal</t>
  </si>
  <si>
    <t>pints</t>
  </si>
  <si>
    <t>total</t>
  </si>
  <si>
    <t>bdy</t>
  </si>
  <si>
    <t>yung</t>
  </si>
  <si>
    <t>something</t>
  </si>
  <si>
    <t>technlgy</t>
  </si>
  <si>
    <t>psitin</t>
  </si>
  <si>
    <t>cmmunity</t>
  </si>
  <si>
    <t>seasn</t>
  </si>
  <si>
    <t>administratin</t>
  </si>
  <si>
    <t>economic</t>
  </si>
  <si>
    <t>low</t>
  </si>
  <si>
    <t>potential</t>
  </si>
  <si>
    <t>cmments</t>
  </si>
  <si>
    <t>corporate</t>
  </si>
  <si>
    <t>found</t>
  </si>
  <si>
    <t>ecnmic</t>
  </si>
  <si>
    <t>pssible</t>
  </si>
  <si>
    <t>national</t>
  </si>
  <si>
    <t>companies</t>
  </si>
  <si>
    <t>period</t>
  </si>
  <si>
    <t>closely</t>
  </si>
  <si>
    <t>process</t>
  </si>
  <si>
    <t>prcess</t>
  </si>
  <si>
    <t>towards</t>
  </si>
  <si>
    <t>governor</t>
  </si>
  <si>
    <t>nation</t>
  </si>
  <si>
    <t>adding</t>
  </si>
  <si>
    <t>states</t>
  </si>
  <si>
    <t>govern</t>
  </si>
  <si>
    <t>country</t>
  </si>
  <si>
    <t>federal</t>
  </si>
  <si>
    <t>yea</t>
  </si>
  <si>
    <t>chairman</t>
  </si>
  <si>
    <t>administration</t>
  </si>
  <si>
    <t>law</t>
  </si>
  <si>
    <t>explained</t>
  </si>
  <si>
    <t>re</t>
  </si>
  <si>
    <t>persons</t>
  </si>
  <si>
    <t>oil</t>
  </si>
  <si>
    <t>eyewitness</t>
  </si>
  <si>
    <t>secto</t>
  </si>
  <si>
    <t>called</t>
  </si>
  <si>
    <t>disclosed</t>
  </si>
  <si>
    <t>telephone</t>
  </si>
  <si>
    <t>god</t>
  </si>
  <si>
    <t>nz</t>
  </si>
  <si>
    <t>general</t>
  </si>
  <si>
    <t>youths</t>
  </si>
  <si>
    <t>therefore</t>
  </si>
  <si>
    <t>ensure</t>
  </si>
  <si>
    <t>stated</t>
  </si>
  <si>
    <t>noted</t>
  </si>
  <si>
    <t>naira</t>
  </si>
  <si>
    <t>condition</t>
  </si>
  <si>
    <t>publish</t>
  </si>
  <si>
    <t>secretary</t>
  </si>
  <si>
    <t>name</t>
  </si>
  <si>
    <t>ve</t>
  </si>
  <si>
    <t>displaying</t>
  </si>
  <si>
    <t>terms</t>
  </si>
  <si>
    <t>speaking</t>
  </si>
  <si>
    <t>unless</t>
  </si>
  <si>
    <t>urged</t>
  </si>
  <si>
    <t>abuja</t>
  </si>
  <si>
    <t>device</t>
  </si>
  <si>
    <t>alleged</t>
  </si>
  <si>
    <t>endanger</t>
  </si>
  <si>
    <t>senator</t>
  </si>
  <si>
    <t>peace</t>
  </si>
  <si>
    <t>mrs</t>
  </si>
  <si>
    <t>various</t>
  </si>
  <si>
    <t>security</t>
  </si>
  <si>
    <t>countrie</t>
  </si>
  <si>
    <t>military</t>
  </si>
  <si>
    <t>wor</t>
  </si>
  <si>
    <t>statement</t>
  </si>
  <si>
    <t>thi</t>
  </si>
  <si>
    <t>niger</t>
  </si>
  <si>
    <t>must</t>
  </si>
  <si>
    <t>journalist</t>
  </si>
  <si>
    <t>development</t>
  </si>
  <si>
    <t>described</t>
  </si>
  <si>
    <t>activities</t>
  </si>
  <si>
    <t>newsmen</t>
  </si>
  <si>
    <t>dr</t>
  </si>
  <si>
    <t>prof</t>
  </si>
  <si>
    <t>instance</t>
  </si>
  <si>
    <t>000</t>
  </si>
  <si>
    <t>federation</t>
  </si>
  <si>
    <t>really</t>
  </si>
  <si>
    <t>governors</t>
  </si>
  <si>
    <t>office</t>
  </si>
  <si>
    <t>capital</t>
  </si>
  <si>
    <t>stat</t>
  </si>
  <si>
    <t>billion</t>
  </si>
  <si>
    <t>especially</t>
  </si>
  <si>
    <t>prime</t>
  </si>
  <si>
    <t>situation</t>
  </si>
  <si>
    <t>vice</t>
  </si>
  <si>
    <t>unnecessary</t>
  </si>
  <si>
    <t>contacted</t>
  </si>
  <si>
    <t>corruption</t>
  </si>
  <si>
    <t>stakeholders</t>
  </si>
  <si>
    <t>video</t>
  </si>
  <si>
    <t>agencies</t>
  </si>
  <si>
    <t>save</t>
  </si>
  <si>
    <t>intervention</t>
  </si>
  <si>
    <t>cases</t>
  </si>
  <si>
    <t>justice</t>
  </si>
  <si>
    <t>institution</t>
  </si>
  <si>
    <t>proces</t>
  </si>
  <si>
    <t>recalled</t>
  </si>
  <si>
    <t>spoke</t>
  </si>
  <si>
    <t>presidency</t>
  </si>
  <si>
    <t>lago</t>
  </si>
  <si>
    <t>published</t>
  </si>
  <si>
    <t>read</t>
  </si>
  <si>
    <t>infringe</t>
  </si>
  <si>
    <t>chief</t>
  </si>
  <si>
    <t>others</t>
  </si>
  <si>
    <t>capacity</t>
  </si>
  <si>
    <t>finish</t>
  </si>
  <si>
    <t>late</t>
  </si>
  <si>
    <t>ll</t>
  </si>
  <si>
    <t>former</t>
  </si>
  <si>
    <t>commended</t>
  </si>
  <si>
    <t>presidential</t>
  </si>
  <si>
    <t>likely</t>
  </si>
  <si>
    <t>shall</t>
  </si>
  <si>
    <t>commissioner</t>
  </si>
  <si>
    <t>selection</t>
  </si>
  <si>
    <t>range</t>
  </si>
  <si>
    <t>stressing</t>
  </si>
  <si>
    <t>officer</t>
  </si>
  <si>
    <t>society</t>
  </si>
  <si>
    <t>assured</t>
  </si>
  <si>
    <t>pictures</t>
  </si>
  <si>
    <t>later</t>
  </si>
  <si>
    <t>busines</t>
  </si>
  <si>
    <t>institutions</t>
  </si>
  <si>
    <t>content</t>
  </si>
  <si>
    <t>elections</t>
  </si>
  <si>
    <t>rugby</t>
  </si>
  <si>
    <t>bit</t>
  </si>
  <si>
    <t>declared</t>
  </si>
  <si>
    <t>court</t>
  </si>
  <si>
    <t>foreign</t>
  </si>
  <si>
    <t>sending</t>
  </si>
  <si>
    <t>enugu</t>
  </si>
  <si>
    <t>governance</t>
  </si>
  <si>
    <t>interview</t>
  </si>
  <si>
    <t>risks</t>
  </si>
  <si>
    <t>constitution</t>
  </si>
  <si>
    <t>constitutional</t>
  </si>
  <si>
    <t>leave</t>
  </si>
  <si>
    <t>governments</t>
  </si>
  <si>
    <t>challenges</t>
  </si>
  <si>
    <t>take</t>
  </si>
  <si>
    <t>lamented</t>
  </si>
  <si>
    <t>assistant</t>
  </si>
  <si>
    <t>pretty</t>
  </si>
  <si>
    <t>fo</t>
  </si>
  <si>
    <t>armed</t>
  </si>
  <si>
    <t>never</t>
  </si>
  <si>
    <t>anybody</t>
  </si>
  <si>
    <t>accounts</t>
  </si>
  <si>
    <t>political</t>
  </si>
  <si>
    <t>happy</t>
  </si>
  <si>
    <t>allegedly</t>
  </si>
  <si>
    <t>implementation</t>
  </si>
  <si>
    <t>matte</t>
  </si>
  <si>
    <t>changes</t>
  </si>
  <si>
    <t>hence</t>
  </si>
  <si>
    <t>indeed</t>
  </si>
  <si>
    <t>problem</t>
  </si>
  <si>
    <t>arrest</t>
  </si>
  <si>
    <t>call</t>
  </si>
  <si>
    <t>site</t>
  </si>
  <si>
    <t>offers</t>
  </si>
  <si>
    <t>leaders</t>
  </si>
  <si>
    <t>significant</t>
  </si>
  <si>
    <t>otherwise</t>
  </si>
  <si>
    <t>allegation</t>
  </si>
  <si>
    <t>number</t>
  </si>
  <si>
    <t>location</t>
  </si>
  <si>
    <t>arrested</t>
  </si>
  <si>
    <t>petroleum</t>
  </si>
  <si>
    <t>thus</t>
  </si>
  <si>
    <t>establishment</t>
  </si>
  <si>
    <t>till</t>
  </si>
  <si>
    <t>director</t>
  </si>
  <si>
    <t>order</t>
  </si>
  <si>
    <t>abroad</t>
  </si>
  <si>
    <t>peaceful</t>
  </si>
  <si>
    <t>n1</t>
  </si>
  <si>
    <t>expressed</t>
  </si>
  <si>
    <t>men</t>
  </si>
  <si>
    <t>ie</t>
  </si>
  <si>
    <t>cookies</t>
  </si>
  <si>
    <t>journal</t>
  </si>
  <si>
    <t>media</t>
  </si>
  <si>
    <t>upazila</t>
  </si>
  <si>
    <t>thejournal</t>
  </si>
  <si>
    <t>officials</t>
  </si>
  <si>
    <t>countries</t>
  </si>
  <si>
    <t>ministry</t>
  </si>
  <si>
    <t>submissions</t>
  </si>
  <si>
    <t>county</t>
  </si>
  <si>
    <t>correspondent</t>
  </si>
  <si>
    <t>relation</t>
  </si>
  <si>
    <t>bnp</t>
  </si>
  <si>
    <t>bdnews24</t>
  </si>
  <si>
    <t>browser</t>
  </si>
  <si>
    <t>crore</t>
  </si>
  <si>
    <t>functionality</t>
  </si>
  <si>
    <t>district</t>
  </si>
  <si>
    <t>available</t>
  </si>
  <si>
    <t>supports</t>
  </si>
  <si>
    <t>sheikh</t>
  </si>
  <si>
    <t>filed</t>
  </si>
  <si>
    <t>control</t>
  </si>
  <si>
    <t>besides</t>
  </si>
  <si>
    <t>official</t>
  </si>
  <si>
    <t>earlier</t>
  </si>
  <si>
    <t>sources</t>
  </si>
  <si>
    <t>www</t>
  </si>
  <si>
    <t>user</t>
  </si>
  <si>
    <t>us</t>
  </si>
  <si>
    <t>email</t>
  </si>
  <si>
    <t>il</t>
  </si>
  <si>
    <t>experience</t>
  </si>
  <si>
    <t>appear</t>
  </si>
  <si>
    <t>lakh</t>
  </si>
  <si>
    <t>man</t>
  </si>
  <si>
    <t>reminded</t>
  </si>
  <si>
    <t>users</t>
  </si>
  <si>
    <t>photo</t>
  </si>
  <si>
    <t>sector</t>
  </si>
  <si>
    <t>cricket</t>
  </si>
  <si>
    <t>present</t>
  </si>
  <si>
    <t>added</t>
  </si>
  <si>
    <t>different</t>
  </si>
  <si>
    <t>ability</t>
  </si>
  <si>
    <t>districts</t>
  </si>
  <si>
    <t>continuing</t>
  </si>
  <si>
    <t>titled</t>
  </si>
  <si>
    <t>settings</t>
  </si>
  <si>
    <t>hossain</t>
  </si>
  <si>
    <t>started</t>
  </si>
  <si>
    <t>pressombudsman</t>
  </si>
  <si>
    <t>posts</t>
  </si>
  <si>
    <t>held</t>
  </si>
  <si>
    <t>dealing</t>
  </si>
  <si>
    <t>fully</t>
  </si>
  <si>
    <t>students</t>
  </si>
  <si>
    <t>advice</t>
  </si>
  <si>
    <t>demand</t>
  </si>
  <si>
    <t>image</t>
  </si>
  <si>
    <t>university</t>
  </si>
  <si>
    <t>watch</t>
  </si>
  <si>
    <t>choice</t>
  </si>
  <si>
    <t>conference</t>
  </si>
  <si>
    <t>bangabandhu</t>
  </si>
  <si>
    <t>match</t>
  </si>
  <si>
    <t>moreover</t>
  </si>
  <si>
    <t>land</t>
  </si>
  <si>
    <t>taken</t>
  </si>
  <si>
    <t>bengal</t>
  </si>
  <si>
    <t>say</t>
  </si>
  <si>
    <t>organised</t>
  </si>
  <si>
    <t>created</t>
  </si>
  <si>
    <t>friend</t>
  </si>
  <si>
    <t>co</t>
  </si>
  <si>
    <t>wickets</t>
  </si>
  <si>
    <t>cork</t>
  </si>
  <si>
    <t>full</t>
  </si>
  <si>
    <t>authorities</t>
  </si>
  <si>
    <t>meeting</t>
  </si>
  <si>
    <t>delighted</t>
  </si>
  <si>
    <t>proceed</t>
  </si>
  <si>
    <t>scheme</t>
  </si>
  <si>
    <t>deputy</t>
  </si>
  <si>
    <t>formed</t>
  </si>
  <si>
    <t>thing</t>
  </si>
  <si>
    <t>poor</t>
  </si>
  <si>
    <t>addition</t>
  </si>
  <si>
    <t>complaints</t>
  </si>
  <si>
    <t>personalise</t>
  </si>
  <si>
    <t>great</t>
  </si>
  <si>
    <t>childre</t>
  </si>
  <si>
    <t>page</t>
  </si>
  <si>
    <t>quick</t>
  </si>
  <si>
    <t>cooperation</t>
  </si>
  <si>
    <t>programmes</t>
  </si>
  <si>
    <t>aga</t>
  </si>
  <si>
    <t>reporters</t>
  </si>
  <si>
    <t>international</t>
  </si>
  <si>
    <t>enforcers</t>
  </si>
  <si>
    <t>ruling</t>
  </si>
  <si>
    <t>show</t>
  </si>
  <si>
    <t>observed</t>
  </si>
  <si>
    <t>garment</t>
  </si>
  <si>
    <t>proper</t>
  </si>
  <si>
    <t>power</t>
  </si>
  <si>
    <t>indemnify</t>
  </si>
  <si>
    <t>responsible</t>
  </si>
  <si>
    <t>soon</t>
  </si>
  <si>
    <t>tab</t>
  </si>
  <si>
    <t>want</t>
  </si>
  <si>
    <t>th</t>
  </si>
  <si>
    <t>preference</t>
  </si>
  <si>
    <t>outside</t>
  </si>
  <si>
    <t>best</t>
  </si>
  <si>
    <t>session</t>
  </si>
  <si>
    <t>comply</t>
  </si>
  <si>
    <t>ov</t>
  </si>
  <si>
    <t>demanded</t>
  </si>
  <si>
    <t>war</t>
  </si>
  <si>
    <t>player</t>
  </si>
  <si>
    <t>oc</t>
  </si>
  <si>
    <t>freq_ca</t>
  </si>
  <si>
    <t>freq_us</t>
  </si>
  <si>
    <t>freq_sg</t>
  </si>
  <si>
    <t>freq_ph</t>
  </si>
  <si>
    <t>freq_nz</t>
  </si>
  <si>
    <t>freq_ng</t>
  </si>
  <si>
    <t>freq_ie</t>
  </si>
  <si>
    <t>freq_bd</t>
  </si>
  <si>
    <t>lt</t>
  </si>
  <si>
    <t>story</t>
  </si>
  <si>
    <t>human</t>
  </si>
  <si>
    <t>acrss</t>
  </si>
  <si>
    <t>sport</t>
  </si>
  <si>
    <t>access</t>
  </si>
  <si>
    <t>importance</t>
  </si>
  <si>
    <t>freq_1</t>
  </si>
  <si>
    <t>freq_0</t>
  </si>
  <si>
    <t>freq_ca_z</t>
  </si>
  <si>
    <t>freq_sg_z</t>
  </si>
  <si>
    <t>freq_ph_z</t>
  </si>
  <si>
    <t>freq_nz_z</t>
  </si>
  <si>
    <t>freq_ng-z</t>
  </si>
  <si>
    <t>freq_ie_z</t>
  </si>
  <si>
    <t>freq_bd_z</t>
  </si>
  <si>
    <t>freq_1_z</t>
  </si>
  <si>
    <t>freq_0_z</t>
  </si>
  <si>
    <t>Mean</t>
  </si>
  <si>
    <t>SD</t>
  </si>
  <si>
    <t>SUM</t>
  </si>
  <si>
    <t>freq_us_z</t>
  </si>
  <si>
    <t>rel_ca</t>
  </si>
  <si>
    <t>rel_us</t>
  </si>
  <si>
    <t>rel_sg</t>
  </si>
  <si>
    <t>rel_ph</t>
  </si>
  <si>
    <t>rel_nz</t>
  </si>
  <si>
    <t>rel_ng</t>
  </si>
  <si>
    <t>rel_ie</t>
  </si>
  <si>
    <t>rel_bd</t>
  </si>
  <si>
    <t>rel_1</t>
  </si>
  <si>
    <t>rel_0</t>
  </si>
  <si>
    <t>mean_rel_1</t>
  </si>
  <si>
    <t>mean_rel_0</t>
  </si>
  <si>
    <t>mean_rel</t>
  </si>
  <si>
    <t>freq_ng_z</t>
  </si>
  <si>
    <t>diff</t>
  </si>
  <si>
    <t>Nea Zealand</t>
  </si>
  <si>
    <t>Ireland</t>
  </si>
  <si>
    <t>Canada</t>
  </si>
  <si>
    <t>Singapore</t>
  </si>
  <si>
    <t>US</t>
  </si>
  <si>
    <t>Philippines</t>
  </si>
  <si>
    <t>Nigeria</t>
  </si>
  <si>
    <t>Bangladeh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</si>
</sst>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0" borderId="0" xfId="0" applyFont="1"/>
    <xf numFmtId="0" fontId="1" fillId="2" borderId="1" xfId="0" applyFont="1" applyFill="1" applyBorder="1"/>
    <xf numFmtId="0" fontId="0" fillId="2" borderId="1" xfId="0" applyFill="1" applyBorder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0" fillId="3" borderId="1" xfId="0" applyFill="1" applyBorder="1"/>
    <xf numFmtId="0" fontId="1" fillId="4" borderId="1" xfId="0" applyFont="1" applyFill="1" applyBorder="1" applyAlignment="1">
      <alignment horizontal="center" vertical="top"/>
    </xf>
    <xf numFmtId="0" fontId="0" fillId="4" borderId="0" xfId="0" applyFill="1"/>
    <xf numFmtId="0" fontId="0" fillId="4" borderId="1" xfId="0" applyFill="1" applyBorder="1"/>
    <xf numFmtId="0" fontId="1" fillId="3" borderId="1" xfId="1" applyNumberFormat="1" applyFont="1" applyFill="1" applyBorder="1" applyAlignment="1">
      <alignment horizontal="center" vertical="top"/>
    </xf>
    <xf numFmtId="0" fontId="0" fillId="3" borderId="0" xfId="1" applyNumberFormat="1" applyFont="1" applyFill="1"/>
    <xf numFmtId="0" fontId="1" fillId="3" borderId="0" xfId="0" applyFont="1" applyFill="1"/>
    <xf numFmtId="0" fontId="3" fillId="0" borderId="0" xfId="0" applyFont="1"/>
    <xf numFmtId="0" fontId="1" fillId="5" borderId="1" xfId="0" applyFont="1" applyFill="1" applyBorder="1" applyAlignment="1">
      <alignment horizontal="center" vertical="top"/>
    </xf>
    <xf numFmtId="0" fontId="0" fillId="5" borderId="0" xfId="0" applyFill="1"/>
    <xf numFmtId="0" fontId="1" fillId="5" borderId="0" xfId="0" applyFont="1" applyFill="1"/>
    <xf numFmtId="0" fontId="0" fillId="5" borderId="1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4"/>
  <sheetViews>
    <sheetView topLeftCell="A30" zoomScale="178" workbookViewId="0">
      <selection activeCell="A2" sqref="A2"/>
    </sheetView>
  </sheetViews>
  <sheetFormatPr baseColWidth="10" defaultColWidth="8.83203125" defaultRowHeight="15" x14ac:dyDescent="0.2"/>
  <cols>
    <col min="1" max="1" width="14" customWidth="1"/>
    <col min="2" max="2" width="10" customWidth="1"/>
    <col min="3" max="3" width="10" style="17" customWidth="1"/>
    <col min="4" max="5" width="10" style="7" customWidth="1"/>
    <col min="6" max="6" width="8.83203125" style="7"/>
    <col min="7" max="7" width="12.33203125" style="10" bestFit="1" customWidth="1"/>
    <col min="8" max="8" width="12.33203125" style="10" customWidth="1"/>
    <col min="9" max="9" width="8.83203125" style="10"/>
  </cols>
  <sheetData>
    <row r="1" spans="1:11" x14ac:dyDescent="0.2">
      <c r="A1" s="1" t="s">
        <v>0</v>
      </c>
      <c r="B1" s="1" t="s">
        <v>693</v>
      </c>
      <c r="C1" s="16" t="s">
        <v>723</v>
      </c>
      <c r="D1" s="6" t="s">
        <v>696</v>
      </c>
      <c r="E1" s="6" t="s">
        <v>709</v>
      </c>
      <c r="F1" s="6" t="s">
        <v>679</v>
      </c>
      <c r="G1" s="9" t="s">
        <v>708</v>
      </c>
      <c r="H1" s="9" t="s">
        <v>710</v>
      </c>
      <c r="I1" s="9" t="s">
        <v>680</v>
      </c>
      <c r="J1" s="1" t="s">
        <v>1</v>
      </c>
      <c r="K1" s="1"/>
    </row>
    <row r="2" spans="1:11" x14ac:dyDescent="0.2">
      <c r="A2" t="s">
        <v>52</v>
      </c>
      <c r="B2">
        <v>1.3972735919725609E-3</v>
      </c>
      <c r="C2" s="17">
        <f>E2-H2</f>
        <v>-8.0324923657640741E-5</v>
      </c>
      <c r="D2" s="7">
        <f t="shared" ref="D2:D33" si="0">(F2-$F$202)/$F$203</f>
        <v>-0.73788930557545485</v>
      </c>
      <c r="E2" s="7">
        <f t="shared" ref="E2:E33" si="1">F2/$F$204</f>
        <v>2.3362520909456213E-5</v>
      </c>
      <c r="F2" s="7">
        <v>20</v>
      </c>
      <c r="G2" s="10">
        <f t="shared" ref="G2:G33" si="2">(I2-$I$202)/$I$203</f>
        <v>-0.6598608499092552</v>
      </c>
      <c r="H2" s="10">
        <f t="shared" ref="H2:H33" si="3">I2/$I$204</f>
        <v>1.0368744456709695E-4</v>
      </c>
      <c r="I2" s="10">
        <v>65</v>
      </c>
      <c r="J2">
        <f t="shared" ref="J2:J33" si="4">IF(F2&gt;I2,1,0)</f>
        <v>0</v>
      </c>
    </row>
    <row r="3" spans="1:11" x14ac:dyDescent="0.2">
      <c r="A3" t="s">
        <v>54</v>
      </c>
      <c r="B3">
        <v>1.3388337813205161E-3</v>
      </c>
      <c r="C3" s="17">
        <f t="shared" ref="C3:C66" si="5">E3-H3</f>
        <v>-1.5513088670167586E-2</v>
      </c>
      <c r="D3" s="7">
        <f t="shared" si="0"/>
        <v>1.7525364624041209</v>
      </c>
      <c r="E3" s="7">
        <f t="shared" si="1"/>
        <v>1.6819846928763E-2</v>
      </c>
      <c r="F3" s="7">
        <v>14399</v>
      </c>
      <c r="G3" s="10">
        <f t="shared" si="2"/>
        <v>3.6835749169674163</v>
      </c>
      <c r="H3" s="10">
        <f t="shared" si="3"/>
        <v>3.2332935598930586E-2</v>
      </c>
      <c r="I3" s="10">
        <v>20269</v>
      </c>
      <c r="J3">
        <f t="shared" si="4"/>
        <v>0</v>
      </c>
    </row>
    <row r="4" spans="1:11" x14ac:dyDescent="0.2">
      <c r="A4" t="s">
        <v>60</v>
      </c>
      <c r="B4">
        <v>1.25368127948733E-3</v>
      </c>
      <c r="C4" s="17">
        <f t="shared" si="5"/>
        <v>-6.5630371007161462E-3</v>
      </c>
      <c r="D4" s="7">
        <f t="shared" si="0"/>
        <v>0.78106430630164925</v>
      </c>
      <c r="E4" s="7">
        <f t="shared" si="1"/>
        <v>1.0267827939706006E-2</v>
      </c>
      <c r="F4" s="7">
        <v>8790</v>
      </c>
      <c r="G4" s="10">
        <f t="shared" si="2"/>
        <v>1.5944089704960493</v>
      </c>
      <c r="H4" s="10">
        <f t="shared" si="3"/>
        <v>1.6830865040422152E-2</v>
      </c>
      <c r="I4" s="10">
        <v>10551</v>
      </c>
      <c r="J4">
        <f t="shared" si="4"/>
        <v>0</v>
      </c>
    </row>
    <row r="5" spans="1:11" x14ac:dyDescent="0.2">
      <c r="A5" t="s">
        <v>71</v>
      </c>
      <c r="B5">
        <v>1.1090558043175751E-3</v>
      </c>
      <c r="C5" s="17">
        <f t="shared" si="5"/>
        <v>-1.0261310908291179E-2</v>
      </c>
      <c r="D5" s="7">
        <f t="shared" si="0"/>
        <v>0.56006261773207289</v>
      </c>
      <c r="E5" s="7">
        <f t="shared" si="1"/>
        <v>8.7772991056826993E-3</v>
      </c>
      <c r="F5" s="7">
        <v>7514</v>
      </c>
      <c r="G5" s="10">
        <f t="shared" si="2"/>
        <v>1.8919399099811669</v>
      </c>
      <c r="H5" s="10">
        <f t="shared" si="3"/>
        <v>1.9038610013973879E-2</v>
      </c>
      <c r="I5" s="10">
        <v>11935</v>
      </c>
      <c r="J5">
        <f t="shared" si="4"/>
        <v>0</v>
      </c>
    </row>
    <row r="6" spans="1:11" x14ac:dyDescent="0.2">
      <c r="A6" t="s">
        <v>72</v>
      </c>
      <c r="B6">
        <v>1.1017823130815439E-3</v>
      </c>
      <c r="C6" s="17">
        <f t="shared" si="5"/>
        <v>-1.2642465606111611E-3</v>
      </c>
      <c r="D6" s="7">
        <f t="shared" si="0"/>
        <v>-0.71901063468667437</v>
      </c>
      <c r="E6" s="7">
        <f t="shared" si="1"/>
        <v>1.5068825986599258E-4</v>
      </c>
      <c r="F6" s="7">
        <v>129</v>
      </c>
      <c r="G6" s="10">
        <f t="shared" si="2"/>
        <v>-0.4831481098393372</v>
      </c>
      <c r="H6" s="10">
        <f t="shared" si="3"/>
        <v>1.4149348204771537E-3</v>
      </c>
      <c r="I6" s="10">
        <v>887</v>
      </c>
      <c r="J6">
        <f t="shared" si="4"/>
        <v>0</v>
      </c>
    </row>
    <row r="7" spans="1:11" x14ac:dyDescent="0.2">
      <c r="A7" t="s">
        <v>76</v>
      </c>
      <c r="B7">
        <v>1.070332424355032E-3</v>
      </c>
      <c r="C7" s="17">
        <f t="shared" si="5"/>
        <v>-3.0397482706485592E-3</v>
      </c>
      <c r="D7" s="7">
        <f t="shared" si="0"/>
        <v>-0.62582967195122607</v>
      </c>
      <c r="E7" s="7">
        <f t="shared" si="1"/>
        <v>7.7914007233036479E-4</v>
      </c>
      <c r="F7" s="7">
        <v>667</v>
      </c>
      <c r="G7" s="10">
        <f t="shared" si="2"/>
        <v>-0.1591747530444875</v>
      </c>
      <c r="H7" s="10">
        <f t="shared" si="3"/>
        <v>3.8188883429789242E-3</v>
      </c>
      <c r="I7" s="10">
        <v>2394</v>
      </c>
      <c r="J7">
        <f t="shared" si="4"/>
        <v>0</v>
      </c>
    </row>
    <row r="8" spans="1:11" x14ac:dyDescent="0.2">
      <c r="A8" t="s">
        <v>79</v>
      </c>
      <c r="B8">
        <v>1.062249286401862E-3</v>
      </c>
      <c r="C8" s="17">
        <f t="shared" si="5"/>
        <v>-2.2185875021986873E-3</v>
      </c>
      <c r="D8" s="7">
        <f t="shared" si="0"/>
        <v>-0.66514580306822746</v>
      </c>
      <c r="E8" s="7">
        <f t="shared" si="1"/>
        <v>5.1397546000803672E-4</v>
      </c>
      <c r="F8" s="7">
        <v>440</v>
      </c>
      <c r="G8" s="10">
        <f t="shared" si="2"/>
        <v>-0.30557545375934658</v>
      </c>
      <c r="H8" s="10">
        <f t="shared" si="3"/>
        <v>2.732562962206724E-3</v>
      </c>
      <c r="I8" s="10">
        <v>1713</v>
      </c>
      <c r="J8">
        <f t="shared" si="4"/>
        <v>0</v>
      </c>
    </row>
    <row r="9" spans="1:11" x14ac:dyDescent="0.2">
      <c r="A9" t="s">
        <v>81</v>
      </c>
      <c r="B9">
        <v>1.050294097017889E-3</v>
      </c>
      <c r="C9" s="17">
        <f t="shared" si="5"/>
        <v>-4.7623300046754939E-3</v>
      </c>
      <c r="D9" s="7">
        <f t="shared" si="0"/>
        <v>9.6062991025258559E-2</v>
      </c>
      <c r="E9" s="7">
        <f t="shared" si="1"/>
        <v>5.6478894298610397E-3</v>
      </c>
      <c r="F9" s="7">
        <v>4835</v>
      </c>
      <c r="G9" s="10">
        <f t="shared" si="2"/>
        <v>0.72911848536050194</v>
      </c>
      <c r="H9" s="10">
        <f t="shared" si="3"/>
        <v>1.0410219434536534E-2</v>
      </c>
      <c r="I9" s="10">
        <v>6526</v>
      </c>
      <c r="J9">
        <f t="shared" si="4"/>
        <v>0</v>
      </c>
    </row>
    <row r="10" spans="1:11" x14ac:dyDescent="0.2">
      <c r="A10" t="s">
        <v>88</v>
      </c>
      <c r="B10">
        <v>1.002730343099777E-3</v>
      </c>
      <c r="C10" s="17">
        <f t="shared" si="5"/>
        <v>-3.5226517612040728E-3</v>
      </c>
      <c r="D10" s="7">
        <f t="shared" si="0"/>
        <v>-0.27666085991653483</v>
      </c>
      <c r="E10" s="7">
        <f t="shared" si="1"/>
        <v>3.134082180003551E-3</v>
      </c>
      <c r="F10" s="7">
        <v>2683</v>
      </c>
      <c r="G10" s="10">
        <f t="shared" si="2"/>
        <v>0.2232728924352986</v>
      </c>
      <c r="H10" s="10">
        <f t="shared" si="3"/>
        <v>6.6567339412076237E-3</v>
      </c>
      <c r="I10" s="10">
        <v>4173</v>
      </c>
      <c r="J10">
        <f t="shared" si="4"/>
        <v>0</v>
      </c>
    </row>
    <row r="11" spans="1:11" x14ac:dyDescent="0.2">
      <c r="A11" t="s">
        <v>89</v>
      </c>
      <c r="B11">
        <v>9.849317296419728E-4</v>
      </c>
      <c r="C11" s="17">
        <f t="shared" si="5"/>
        <v>-7.0696666808939606E-3</v>
      </c>
      <c r="D11" s="7">
        <f t="shared" si="0"/>
        <v>6.8524379361808205E-2</v>
      </c>
      <c r="E11" s="7">
        <f t="shared" si="1"/>
        <v>5.4621573886308632E-3</v>
      </c>
      <c r="F11" s="7">
        <v>4676</v>
      </c>
      <c r="G11" s="10">
        <f t="shared" si="2"/>
        <v>1.0150405587096394</v>
      </c>
      <c r="H11" s="10">
        <f t="shared" si="3"/>
        <v>1.2531824069524824E-2</v>
      </c>
      <c r="I11" s="10">
        <v>7856</v>
      </c>
      <c r="J11">
        <f t="shared" si="4"/>
        <v>0</v>
      </c>
    </row>
    <row r="12" spans="1:11" x14ac:dyDescent="0.2">
      <c r="A12" t="s">
        <v>102</v>
      </c>
      <c r="B12">
        <v>9.2550117999829634E-4</v>
      </c>
      <c r="C12" s="17">
        <f t="shared" si="5"/>
        <v>-1.9530385854187272E-3</v>
      </c>
      <c r="D12" s="7">
        <f t="shared" si="0"/>
        <v>-0.13948739804576329</v>
      </c>
      <c r="E12" s="7">
        <f t="shared" si="1"/>
        <v>4.0592380080180174E-3</v>
      </c>
      <c r="F12" s="7">
        <v>3475</v>
      </c>
      <c r="G12" s="10">
        <f t="shared" si="2"/>
        <v>0.13642137541796662</v>
      </c>
      <c r="H12" s="10">
        <f t="shared" si="3"/>
        <v>6.0122765934367446E-3</v>
      </c>
      <c r="I12" s="10">
        <v>3769</v>
      </c>
      <c r="J12">
        <f t="shared" si="4"/>
        <v>0</v>
      </c>
    </row>
    <row r="13" spans="1:11" x14ac:dyDescent="0.2">
      <c r="A13" t="s">
        <v>105</v>
      </c>
      <c r="B13">
        <v>9.190089496665866E-4</v>
      </c>
      <c r="C13" s="17">
        <f t="shared" si="5"/>
        <v>-7.2770931634233392E-3</v>
      </c>
      <c r="D13" s="7">
        <f t="shared" si="0"/>
        <v>1.8379234784423664</v>
      </c>
      <c r="E13" s="7">
        <f t="shared" si="1"/>
        <v>1.7395733069181098E-2</v>
      </c>
      <c r="F13" s="7">
        <v>14892</v>
      </c>
      <c r="G13" s="10">
        <f t="shared" si="2"/>
        <v>2.6512457468752673</v>
      </c>
      <c r="H13" s="10">
        <f t="shared" si="3"/>
        <v>2.4672826232604438E-2</v>
      </c>
      <c r="I13" s="10">
        <v>15467</v>
      </c>
      <c r="J13">
        <f t="shared" si="4"/>
        <v>0</v>
      </c>
    </row>
    <row r="14" spans="1:11" x14ac:dyDescent="0.2">
      <c r="A14" t="s">
        <v>122</v>
      </c>
      <c r="B14">
        <v>8.5514172514016766E-4</v>
      </c>
      <c r="C14" s="17">
        <f t="shared" si="5"/>
        <v>-6.4758873517612517E-3</v>
      </c>
      <c r="D14" s="7">
        <f t="shared" si="0"/>
        <v>0.6551487674379487</v>
      </c>
      <c r="E14" s="7">
        <f t="shared" si="1"/>
        <v>9.4186003046472719E-3</v>
      </c>
      <c r="F14" s="7">
        <v>8063</v>
      </c>
      <c r="G14" s="10">
        <f t="shared" si="2"/>
        <v>1.4682162960178964</v>
      </c>
      <c r="H14" s="10">
        <f t="shared" si="3"/>
        <v>1.5894487656408524E-2</v>
      </c>
      <c r="I14" s="10">
        <v>9964</v>
      </c>
      <c r="J14">
        <f t="shared" si="4"/>
        <v>0</v>
      </c>
    </row>
    <row r="15" spans="1:11" x14ac:dyDescent="0.2">
      <c r="A15" t="s">
        <v>134</v>
      </c>
      <c r="B15">
        <v>7.8303833862874235E-4</v>
      </c>
      <c r="C15" s="17">
        <f t="shared" si="5"/>
        <v>-1.1171118513673878E-2</v>
      </c>
      <c r="D15" s="7">
        <f t="shared" si="0"/>
        <v>2.5230979925342503</v>
      </c>
      <c r="E15" s="7">
        <f t="shared" si="1"/>
        <v>2.2016839705071536E-2</v>
      </c>
      <c r="F15" s="7">
        <v>18848</v>
      </c>
      <c r="G15" s="10">
        <f t="shared" si="2"/>
        <v>3.7988036623171442</v>
      </c>
      <c r="H15" s="10">
        <f t="shared" si="3"/>
        <v>3.3187958218745414E-2</v>
      </c>
      <c r="I15" s="10">
        <v>20805</v>
      </c>
      <c r="J15">
        <f t="shared" si="4"/>
        <v>0</v>
      </c>
    </row>
    <row r="16" spans="1:11" x14ac:dyDescent="0.2">
      <c r="A16" t="s">
        <v>145</v>
      </c>
      <c r="B16">
        <v>7.3561468842422539E-4</v>
      </c>
      <c r="C16" s="17">
        <f t="shared" si="5"/>
        <v>-3.7991008150319461E-3</v>
      </c>
      <c r="D16" s="7">
        <f t="shared" si="0"/>
        <v>-0.52294957554814736</v>
      </c>
      <c r="E16" s="7">
        <f t="shared" si="1"/>
        <v>1.4730069433412142E-3</v>
      </c>
      <c r="F16" s="7">
        <v>1261</v>
      </c>
      <c r="G16" s="10">
        <f t="shared" si="2"/>
        <v>3.6671118249545748E-2</v>
      </c>
      <c r="H16" s="10">
        <f t="shared" si="3"/>
        <v>5.2721077583731601E-3</v>
      </c>
      <c r="I16" s="10">
        <v>3305</v>
      </c>
      <c r="J16">
        <f t="shared" si="4"/>
        <v>0</v>
      </c>
    </row>
    <row r="17" spans="1:10" x14ac:dyDescent="0.2">
      <c r="A17" t="s">
        <v>150</v>
      </c>
      <c r="B17">
        <v>7.1382352673131681E-4</v>
      </c>
      <c r="C17" s="17">
        <f t="shared" si="5"/>
        <v>-2.1942612759973459E-3</v>
      </c>
      <c r="D17" s="7">
        <f t="shared" si="0"/>
        <v>0.12654598255209668</v>
      </c>
      <c r="E17" s="7">
        <f t="shared" si="1"/>
        <v>5.8534796138642545E-3</v>
      </c>
      <c r="F17" s="7">
        <v>5011</v>
      </c>
      <c r="G17" s="10">
        <f t="shared" si="2"/>
        <v>0.41073458263112406</v>
      </c>
      <c r="H17" s="10">
        <f t="shared" si="3"/>
        <v>8.0477408898616005E-3</v>
      </c>
      <c r="I17" s="10">
        <v>5045</v>
      </c>
      <c r="J17">
        <f t="shared" si="4"/>
        <v>0</v>
      </c>
    </row>
    <row r="18" spans="1:10" x14ac:dyDescent="0.2">
      <c r="A18" t="s">
        <v>152</v>
      </c>
      <c r="B18">
        <v>7.0213858018313173E-4</v>
      </c>
      <c r="C18" s="17">
        <f t="shared" si="5"/>
        <v>-1.4421356529658296E-3</v>
      </c>
      <c r="D18" s="7">
        <f t="shared" si="0"/>
        <v>-0.19595021189661119</v>
      </c>
      <c r="E18" s="7">
        <f t="shared" si="1"/>
        <v>3.6784289171938808E-3</v>
      </c>
      <c r="F18" s="7">
        <v>3149</v>
      </c>
      <c r="G18" s="10">
        <f t="shared" si="2"/>
        <v>1.6248113010321644E-2</v>
      </c>
      <c r="H18" s="10">
        <f t="shared" si="3"/>
        <v>5.1205645701597104E-3</v>
      </c>
      <c r="I18" s="10">
        <v>3210</v>
      </c>
      <c r="J18">
        <f t="shared" si="4"/>
        <v>0</v>
      </c>
    </row>
    <row r="19" spans="1:10" x14ac:dyDescent="0.2">
      <c r="A19" t="s">
        <v>157</v>
      </c>
      <c r="B19">
        <v>6.8843373900442906E-4</v>
      </c>
      <c r="C19" s="17">
        <f t="shared" si="5"/>
        <v>-4.9578514193422841E-3</v>
      </c>
      <c r="D19" s="7">
        <f t="shared" si="0"/>
        <v>0.89087235532446385</v>
      </c>
      <c r="E19" s="7">
        <f t="shared" si="1"/>
        <v>1.1008419852535768E-2</v>
      </c>
      <c r="F19" s="7">
        <v>9424</v>
      </c>
      <c r="G19" s="10">
        <f t="shared" si="2"/>
        <v>1.4778903511312129</v>
      </c>
      <c r="H19" s="10">
        <f t="shared" si="3"/>
        <v>1.5966271271878052E-2</v>
      </c>
      <c r="I19" s="10">
        <v>10009</v>
      </c>
      <c r="J19">
        <f t="shared" si="4"/>
        <v>0</v>
      </c>
    </row>
    <row r="20" spans="1:10" x14ac:dyDescent="0.2">
      <c r="A20" t="s">
        <v>161</v>
      </c>
      <c r="B20">
        <v>6.8119923433832637E-4</v>
      </c>
      <c r="C20" s="17">
        <f t="shared" si="5"/>
        <v>-7.9530470938419025E-3</v>
      </c>
      <c r="D20" s="7">
        <f t="shared" si="0"/>
        <v>0.30580675658776402</v>
      </c>
      <c r="E20" s="7">
        <f t="shared" si="1"/>
        <v>7.0624900709286131E-3</v>
      </c>
      <c r="F20" s="7">
        <v>6046</v>
      </c>
      <c r="G20" s="10">
        <f t="shared" si="2"/>
        <v>1.3497628656303966</v>
      </c>
      <c r="H20" s="10">
        <f t="shared" si="3"/>
        <v>1.5015537164770516E-2</v>
      </c>
      <c r="I20" s="10">
        <v>9413</v>
      </c>
      <c r="J20">
        <f t="shared" si="4"/>
        <v>0</v>
      </c>
    </row>
    <row r="21" spans="1:10" x14ac:dyDescent="0.2">
      <c r="A21" t="s">
        <v>162</v>
      </c>
      <c r="B21">
        <v>6.7655917537330493E-4</v>
      </c>
      <c r="C21" s="17">
        <f t="shared" si="5"/>
        <v>-6.2639976306037518E-3</v>
      </c>
      <c r="D21" s="7">
        <f t="shared" si="0"/>
        <v>0.84739945263562089</v>
      </c>
      <c r="E21" s="7">
        <f t="shared" si="1"/>
        <v>1.0715220215122093E-2</v>
      </c>
      <c r="F21" s="7">
        <v>9173</v>
      </c>
      <c r="G21" s="10">
        <f t="shared" si="2"/>
        <v>1.6144020177302372</v>
      </c>
      <c r="H21" s="10">
        <f t="shared" si="3"/>
        <v>1.6979217845725845E-2</v>
      </c>
      <c r="I21" s="10">
        <v>10644</v>
      </c>
      <c r="J21">
        <f t="shared" si="4"/>
        <v>0</v>
      </c>
    </row>
    <row r="22" spans="1:10" x14ac:dyDescent="0.2">
      <c r="A22" t="s">
        <v>168</v>
      </c>
      <c r="B22">
        <v>6.6901640810269989E-4</v>
      </c>
      <c r="C22" s="17">
        <f t="shared" si="5"/>
        <v>-4.914320382852956E-4</v>
      </c>
      <c r="D22" s="7">
        <f t="shared" si="0"/>
        <v>-0.74066048662334916</v>
      </c>
      <c r="E22" s="7">
        <f t="shared" si="1"/>
        <v>4.6725041818912425E-6</v>
      </c>
      <c r="F22" s="7">
        <v>4</v>
      </c>
      <c r="G22" s="10">
        <f t="shared" si="2"/>
        <v>-0.60697601528979073</v>
      </c>
      <c r="H22" s="10">
        <f t="shared" si="3"/>
        <v>4.9610454246718687E-4</v>
      </c>
      <c r="I22" s="10">
        <v>311</v>
      </c>
      <c r="J22">
        <f t="shared" si="4"/>
        <v>0</v>
      </c>
    </row>
    <row r="23" spans="1:10" x14ac:dyDescent="0.2">
      <c r="A23" t="s">
        <v>172</v>
      </c>
      <c r="B23">
        <v>6.6034844711556197E-4</v>
      </c>
      <c r="C23" s="17">
        <f t="shared" si="5"/>
        <v>-1.3623901301424411E-3</v>
      </c>
      <c r="D23" s="7">
        <f t="shared" si="0"/>
        <v>-0.50129972361147257</v>
      </c>
      <c r="E23" s="7">
        <f t="shared" si="1"/>
        <v>1.6190226990253156E-3</v>
      </c>
      <c r="F23" s="7">
        <v>1386</v>
      </c>
      <c r="G23" s="10">
        <f t="shared" si="2"/>
        <v>-0.27203872936651541</v>
      </c>
      <c r="H23" s="10">
        <f t="shared" si="3"/>
        <v>2.9814128291677567E-3</v>
      </c>
      <c r="I23" s="10">
        <v>1869</v>
      </c>
      <c r="J23">
        <f t="shared" si="4"/>
        <v>0</v>
      </c>
    </row>
    <row r="24" spans="1:10" x14ac:dyDescent="0.2">
      <c r="A24" t="s">
        <v>173</v>
      </c>
      <c r="B24">
        <v>6.5718853420386567E-4</v>
      </c>
      <c r="C24" s="17">
        <f t="shared" si="5"/>
        <v>-3.5508120653746267E-3</v>
      </c>
      <c r="D24" s="7">
        <f t="shared" si="0"/>
        <v>-0.28982396989403314</v>
      </c>
      <c r="E24" s="7">
        <f t="shared" si="1"/>
        <v>3.0453046005476177E-3</v>
      </c>
      <c r="F24" s="7">
        <v>2607</v>
      </c>
      <c r="G24" s="10">
        <f t="shared" si="2"/>
        <v>0.21510369033960897</v>
      </c>
      <c r="H24" s="10">
        <f t="shared" si="3"/>
        <v>6.5961166659222444E-3</v>
      </c>
      <c r="I24" s="10">
        <v>4135</v>
      </c>
      <c r="J24">
        <f t="shared" si="4"/>
        <v>0</v>
      </c>
    </row>
    <row r="25" spans="1:10" x14ac:dyDescent="0.2">
      <c r="A25" t="s">
        <v>176</v>
      </c>
      <c r="B25">
        <v>6.4604560474977417E-4</v>
      </c>
      <c r="C25" s="17">
        <f t="shared" si="5"/>
        <v>-7.9577302714912753E-3</v>
      </c>
      <c r="D25" s="7">
        <f t="shared" si="0"/>
        <v>1.2923472096381614</v>
      </c>
      <c r="E25" s="7">
        <f t="shared" si="1"/>
        <v>1.3716136025941744E-2</v>
      </c>
      <c r="F25" s="7">
        <v>11742</v>
      </c>
      <c r="G25" s="10">
        <f t="shared" si="2"/>
        <v>2.2470852221411479</v>
      </c>
      <c r="H25" s="10">
        <f t="shared" si="3"/>
        <v>2.1673866297433019E-2</v>
      </c>
      <c r="I25" s="10">
        <v>13587</v>
      </c>
      <c r="J25">
        <f t="shared" si="4"/>
        <v>0</v>
      </c>
    </row>
    <row r="26" spans="1:10" x14ac:dyDescent="0.2">
      <c r="A26" t="s">
        <v>179</v>
      </c>
      <c r="B26">
        <v>6.4122413446213871E-4</v>
      </c>
      <c r="C26" s="17">
        <f t="shared" si="5"/>
        <v>-8.5413186230663164E-4</v>
      </c>
      <c r="D26" s="7">
        <f t="shared" si="0"/>
        <v>-0.71260227851341862</v>
      </c>
      <c r="E26" s="7">
        <f t="shared" si="1"/>
        <v>1.9390892354848659E-4</v>
      </c>
      <c r="F26" s="7">
        <v>166</v>
      </c>
      <c r="G26" s="10">
        <f t="shared" si="2"/>
        <v>-0.53259328041851139</v>
      </c>
      <c r="H26" s="10">
        <f t="shared" si="3"/>
        <v>1.0480407858551183E-3</v>
      </c>
      <c r="I26" s="10">
        <v>657</v>
      </c>
      <c r="J26">
        <f t="shared" si="4"/>
        <v>0</v>
      </c>
    </row>
    <row r="27" spans="1:10" x14ac:dyDescent="0.2">
      <c r="A27" t="s">
        <v>181</v>
      </c>
      <c r="B27">
        <v>6.3907996785487955E-4</v>
      </c>
      <c r="C27" s="17">
        <f t="shared" si="5"/>
        <v>-3.2349477148022315E-3</v>
      </c>
      <c r="D27" s="7">
        <f t="shared" si="0"/>
        <v>-5.0463206882156504E-2</v>
      </c>
      <c r="E27" s="7">
        <f t="shared" si="1"/>
        <v>4.6596547953910421E-3</v>
      </c>
      <c r="F27" s="7">
        <v>3989</v>
      </c>
      <c r="G27" s="10">
        <f t="shared" si="2"/>
        <v>0.39009659838938182</v>
      </c>
      <c r="H27" s="10">
        <f t="shared" si="3"/>
        <v>7.8946025101932736E-3</v>
      </c>
      <c r="I27" s="10">
        <v>4949</v>
      </c>
      <c r="J27">
        <f t="shared" si="4"/>
        <v>0</v>
      </c>
    </row>
    <row r="28" spans="1:10" x14ac:dyDescent="0.2">
      <c r="A28" t="s">
        <v>182</v>
      </c>
      <c r="B28">
        <v>6.3787721350168217E-4</v>
      </c>
      <c r="C28" s="17">
        <f t="shared" si="5"/>
        <v>-4.8605943140808848E-3</v>
      </c>
      <c r="D28" s="7">
        <f t="shared" si="0"/>
        <v>-0.16685281089372025</v>
      </c>
      <c r="E28" s="7">
        <f t="shared" si="1"/>
        <v>3.8746740928333129E-3</v>
      </c>
      <c r="F28" s="7">
        <v>3317</v>
      </c>
      <c r="G28" s="10">
        <f t="shared" si="2"/>
        <v>0.50339053271644607</v>
      </c>
      <c r="H28" s="10">
        <f t="shared" si="3"/>
        <v>8.7352684069141977E-3</v>
      </c>
      <c r="I28" s="10">
        <v>5476</v>
      </c>
      <c r="J28">
        <f t="shared" si="4"/>
        <v>0</v>
      </c>
    </row>
    <row r="29" spans="1:10" x14ac:dyDescent="0.2">
      <c r="A29" t="s">
        <v>183</v>
      </c>
      <c r="B29">
        <v>6.3671126840449284E-4</v>
      </c>
      <c r="C29" s="17">
        <f t="shared" si="5"/>
        <v>-4.2481637415291533E-3</v>
      </c>
      <c r="D29" s="7">
        <f t="shared" si="0"/>
        <v>0.79907698311296271</v>
      </c>
      <c r="E29" s="7">
        <f t="shared" si="1"/>
        <v>1.0389313048435178E-2</v>
      </c>
      <c r="F29" s="7">
        <v>8894</v>
      </c>
      <c r="G29" s="10">
        <f t="shared" si="2"/>
        <v>1.2988128420335954</v>
      </c>
      <c r="H29" s="10">
        <f t="shared" si="3"/>
        <v>1.4637476789964332E-2</v>
      </c>
      <c r="I29" s="10">
        <v>9176</v>
      </c>
      <c r="J29">
        <f t="shared" si="4"/>
        <v>0</v>
      </c>
    </row>
    <row r="30" spans="1:10" x14ac:dyDescent="0.2">
      <c r="A30" t="s">
        <v>185</v>
      </c>
      <c r="B30">
        <v>6.3262415400372723E-4</v>
      </c>
      <c r="C30" s="17">
        <f t="shared" si="5"/>
        <v>-4.8968152999007315E-3</v>
      </c>
      <c r="D30" s="7">
        <f t="shared" si="0"/>
        <v>0.77101877500303218</v>
      </c>
      <c r="E30" s="7">
        <f t="shared" si="1"/>
        <v>1.0200076629068583E-2</v>
      </c>
      <c r="F30" s="7">
        <v>8732</v>
      </c>
      <c r="G30" s="10">
        <f t="shared" si="2"/>
        <v>1.360726794758822</v>
      </c>
      <c r="H30" s="10">
        <f t="shared" si="3"/>
        <v>1.5096891928969314E-2</v>
      </c>
      <c r="I30" s="10">
        <v>9464</v>
      </c>
      <c r="J30">
        <f t="shared" si="4"/>
        <v>0</v>
      </c>
    </row>
    <row r="31" spans="1:10" x14ac:dyDescent="0.2">
      <c r="A31" t="s">
        <v>188</v>
      </c>
      <c r="B31">
        <v>6.2735023988038242E-4</v>
      </c>
      <c r="C31" s="17">
        <f t="shared" si="5"/>
        <v>-1.5607178095998237E-3</v>
      </c>
      <c r="D31" s="7">
        <f t="shared" si="0"/>
        <v>-0.60071584370468323</v>
      </c>
      <c r="E31" s="7">
        <f t="shared" si="1"/>
        <v>9.4851834892392228E-4</v>
      </c>
      <c r="F31" s="7">
        <v>812</v>
      </c>
      <c r="G31" s="10">
        <f t="shared" si="2"/>
        <v>-0.33567251411188737</v>
      </c>
      <c r="H31" s="10">
        <f t="shared" si="3"/>
        <v>2.509236158523746E-3</v>
      </c>
      <c r="I31" s="10">
        <v>1573</v>
      </c>
      <c r="J31">
        <f t="shared" si="4"/>
        <v>0</v>
      </c>
    </row>
    <row r="32" spans="1:10" x14ac:dyDescent="0.2">
      <c r="A32" t="s">
        <v>190</v>
      </c>
      <c r="B32">
        <v>6.2563436246001905E-4</v>
      </c>
      <c r="C32" s="17">
        <f t="shared" si="5"/>
        <v>-1.2811046316791885E-3</v>
      </c>
      <c r="D32" s="7">
        <f t="shared" si="0"/>
        <v>-0.66947577345556242</v>
      </c>
      <c r="E32" s="7">
        <f t="shared" si="1"/>
        <v>4.8477230887121643E-4</v>
      </c>
      <c r="F32" s="7">
        <v>415</v>
      </c>
      <c r="G32" s="10">
        <f t="shared" si="2"/>
        <v>-0.43585272928534458</v>
      </c>
      <c r="H32" s="10">
        <f t="shared" si="3"/>
        <v>1.7658769405504049E-3</v>
      </c>
      <c r="I32" s="10">
        <v>1107</v>
      </c>
      <c r="J32">
        <f t="shared" si="4"/>
        <v>0</v>
      </c>
    </row>
    <row r="33" spans="1:10" x14ac:dyDescent="0.2">
      <c r="A33" t="s">
        <v>191</v>
      </c>
      <c r="B33">
        <v>6.1904389032656519E-4</v>
      </c>
      <c r="C33" s="17">
        <f t="shared" si="5"/>
        <v>-2.1055043726578887E-3</v>
      </c>
      <c r="D33" s="7">
        <f t="shared" si="0"/>
        <v>-0.32931329982652796</v>
      </c>
      <c r="E33" s="7">
        <f t="shared" si="1"/>
        <v>2.7789718621798166E-3</v>
      </c>
      <c r="F33" s="7">
        <v>2379</v>
      </c>
      <c r="G33" s="10">
        <f t="shared" si="2"/>
        <v>-1.5568779362364327E-2</v>
      </c>
      <c r="H33" s="10">
        <f t="shared" si="3"/>
        <v>4.8844762348377053E-3</v>
      </c>
      <c r="I33" s="10">
        <v>3062</v>
      </c>
      <c r="J33">
        <f t="shared" si="4"/>
        <v>0</v>
      </c>
    </row>
    <row r="34" spans="1:10" x14ac:dyDescent="0.2">
      <c r="A34" t="s">
        <v>201</v>
      </c>
      <c r="B34">
        <v>5.922309387712012E-4</v>
      </c>
      <c r="C34" s="17">
        <f t="shared" si="5"/>
        <v>-2.3892005320205489E-3</v>
      </c>
      <c r="D34" s="7">
        <f t="shared" ref="D34:D65" si="6">(F34-$F$202)/$F$203</f>
        <v>-0.58495475149478404</v>
      </c>
      <c r="E34" s="7">
        <f t="shared" ref="E34:E65" si="7">F34/$F$204</f>
        <v>1.054817819061948E-3</v>
      </c>
      <c r="F34" s="7">
        <v>903</v>
      </c>
      <c r="G34" s="10">
        <f t="shared" ref="G34:G65" si="8">(I34-$I$202)/$I$203</f>
        <v>-0.20969481863625239</v>
      </c>
      <c r="H34" s="10">
        <f t="shared" ref="H34:H65" si="9">I34/$I$204</f>
        <v>3.4440183510824969E-3</v>
      </c>
      <c r="I34" s="10">
        <v>2159</v>
      </c>
      <c r="J34">
        <f t="shared" ref="J34:J65" si="10">IF(F34&gt;I34,1,0)</f>
        <v>0</v>
      </c>
    </row>
    <row r="35" spans="1:10" x14ac:dyDescent="0.2">
      <c r="A35" t="s">
        <v>38</v>
      </c>
      <c r="B35">
        <v>1.8732533434234291E-3</v>
      </c>
      <c r="C35" s="17">
        <f t="shared" si="5"/>
        <v>-6.0312567391599126E-3</v>
      </c>
      <c r="D35" s="7">
        <f t="shared" si="6"/>
        <v>-0.36360666529422087</v>
      </c>
      <c r="E35" s="7">
        <f t="shared" si="7"/>
        <v>2.5476829051762E-3</v>
      </c>
      <c r="F35" s="7">
        <v>2181</v>
      </c>
      <c r="G35" s="10">
        <f t="shared" si="8"/>
        <v>0.48232259046966747</v>
      </c>
      <c r="H35" s="10">
        <f t="shared" si="9"/>
        <v>8.5789396443361129E-3</v>
      </c>
      <c r="I35" s="10">
        <v>5378</v>
      </c>
      <c r="J35">
        <f t="shared" si="10"/>
        <v>0</v>
      </c>
    </row>
    <row r="36" spans="1:10" x14ac:dyDescent="0.2">
      <c r="A36" t="s">
        <v>15</v>
      </c>
      <c r="B36">
        <v>4.122502738595251E-3</v>
      </c>
      <c r="C36" s="17">
        <f t="shared" si="5"/>
        <v>0</v>
      </c>
      <c r="D36" s="7">
        <f t="shared" si="6"/>
        <v>-0.74135328188532279</v>
      </c>
      <c r="E36" s="7">
        <f t="shared" si="7"/>
        <v>0</v>
      </c>
      <c r="F36" s="7">
        <v>0</v>
      </c>
      <c r="G36" s="10">
        <f t="shared" si="8"/>
        <v>-0.67383448507293486</v>
      </c>
      <c r="H36" s="10">
        <f t="shared" si="9"/>
        <v>0</v>
      </c>
      <c r="I36" s="10">
        <v>0</v>
      </c>
      <c r="J36">
        <v>0.5</v>
      </c>
    </row>
    <row r="37" spans="1:10" x14ac:dyDescent="0.2">
      <c r="A37" t="s">
        <v>24</v>
      </c>
      <c r="B37">
        <v>2.7506265423246638E-3</v>
      </c>
      <c r="C37" s="17">
        <f t="shared" si="5"/>
        <v>-1.6867469533170983E-3</v>
      </c>
      <c r="D37" s="7">
        <f t="shared" si="6"/>
        <v>-0.69839997564295997</v>
      </c>
      <c r="E37" s="7">
        <f t="shared" si="7"/>
        <v>2.8969525927725708E-4</v>
      </c>
      <c r="F37" s="7">
        <v>248</v>
      </c>
      <c r="G37" s="10">
        <f t="shared" si="8"/>
        <v>-0.40747550095294893</v>
      </c>
      <c r="H37" s="10">
        <f t="shared" si="9"/>
        <v>1.9764422125943554E-3</v>
      </c>
      <c r="I37" s="10">
        <v>1239</v>
      </c>
      <c r="J37">
        <f t="shared" si="10"/>
        <v>0</v>
      </c>
    </row>
    <row r="38" spans="1:10" x14ac:dyDescent="0.2">
      <c r="A38" t="s">
        <v>34</v>
      </c>
      <c r="B38">
        <v>2.0602658045107609E-3</v>
      </c>
      <c r="C38" s="17">
        <f t="shared" si="5"/>
        <v>-7.5405576161046602E-3</v>
      </c>
      <c r="D38" s="7">
        <f t="shared" si="6"/>
        <v>-0.40361559167319588</v>
      </c>
      <c r="E38" s="7">
        <f t="shared" si="7"/>
        <v>2.2778457886719807E-3</v>
      </c>
      <c r="F38" s="7">
        <v>1950</v>
      </c>
      <c r="G38" s="10">
        <f t="shared" si="8"/>
        <v>0.64936127542626887</v>
      </c>
      <c r="H38" s="10">
        <f t="shared" si="9"/>
        <v>9.8184034047766409E-3</v>
      </c>
      <c r="I38" s="10">
        <v>6155</v>
      </c>
      <c r="J38">
        <f t="shared" si="10"/>
        <v>0</v>
      </c>
    </row>
    <row r="39" spans="1:10" x14ac:dyDescent="0.2">
      <c r="A39" t="s">
        <v>39</v>
      </c>
      <c r="B39">
        <v>1.7308793865215191E-3</v>
      </c>
      <c r="C39" s="17">
        <f t="shared" si="5"/>
        <v>5.6996532502092507E-4</v>
      </c>
      <c r="D39" s="7">
        <f t="shared" si="6"/>
        <v>-0.17741793863881755</v>
      </c>
      <c r="E39" s="7">
        <f t="shared" si="7"/>
        <v>3.8034184040594715E-3</v>
      </c>
      <c r="F39" s="7">
        <v>3256</v>
      </c>
      <c r="G39" s="10">
        <f t="shared" si="8"/>
        <v>-0.23807204696864798</v>
      </c>
      <c r="H39" s="10">
        <f t="shared" si="9"/>
        <v>3.2334530790385464E-3</v>
      </c>
      <c r="I39" s="10">
        <v>2027</v>
      </c>
      <c r="J39">
        <f t="shared" si="10"/>
        <v>1</v>
      </c>
    </row>
    <row r="40" spans="1:10" x14ac:dyDescent="0.2">
      <c r="A40" t="s">
        <v>40</v>
      </c>
      <c r="B40">
        <v>1.658435489345334E-3</v>
      </c>
      <c r="C40" s="17">
        <f t="shared" si="5"/>
        <v>1.9961012713475453E-3</v>
      </c>
      <c r="D40" s="7">
        <f t="shared" si="6"/>
        <v>-0.44397091568315772</v>
      </c>
      <c r="E40" s="7">
        <f t="shared" si="7"/>
        <v>2.0056724200768158E-3</v>
      </c>
      <c r="F40" s="7">
        <v>1717</v>
      </c>
      <c r="G40" s="10">
        <f t="shared" si="8"/>
        <v>-0.67254461105782604</v>
      </c>
      <c r="H40" s="10">
        <f t="shared" si="9"/>
        <v>9.571148729270487E-6</v>
      </c>
      <c r="I40" s="10">
        <v>6</v>
      </c>
      <c r="J40">
        <f t="shared" si="10"/>
        <v>1</v>
      </c>
    </row>
    <row r="41" spans="1:10" x14ac:dyDescent="0.2">
      <c r="A41" t="s">
        <v>41</v>
      </c>
      <c r="B41">
        <v>1.6155155527195729E-3</v>
      </c>
      <c r="C41" s="17">
        <f t="shared" si="5"/>
        <v>2.7258254402087751E-3</v>
      </c>
      <c r="D41" s="7">
        <f t="shared" si="6"/>
        <v>-0.25535740561084685</v>
      </c>
      <c r="E41" s="7">
        <f t="shared" si="7"/>
        <v>3.2777616835967067E-3</v>
      </c>
      <c r="F41" s="7">
        <v>2806</v>
      </c>
      <c r="G41" s="10">
        <f t="shared" si="8"/>
        <v>-0.59945175020165553</v>
      </c>
      <c r="H41" s="10">
        <f t="shared" si="9"/>
        <v>5.5193624338793139E-4</v>
      </c>
      <c r="I41" s="10">
        <v>346</v>
      </c>
      <c r="J41">
        <f t="shared" si="10"/>
        <v>1</v>
      </c>
    </row>
    <row r="42" spans="1:10" x14ac:dyDescent="0.2">
      <c r="A42" t="s">
        <v>42</v>
      </c>
      <c r="B42">
        <v>1.561673816263846E-3</v>
      </c>
      <c r="C42" s="17">
        <f t="shared" si="5"/>
        <v>1.0214775141635128E-3</v>
      </c>
      <c r="D42" s="7">
        <f t="shared" si="6"/>
        <v>-0.45886601381559</v>
      </c>
      <c r="E42" s="7">
        <f t="shared" si="7"/>
        <v>1.9052135801661543E-3</v>
      </c>
      <c r="F42" s="7">
        <v>1631</v>
      </c>
      <c r="G42" s="10">
        <f t="shared" si="8"/>
        <v>-0.55473611767788067</v>
      </c>
      <c r="H42" s="10">
        <f t="shared" si="9"/>
        <v>8.837360660026416E-4</v>
      </c>
      <c r="I42" s="10">
        <v>554</v>
      </c>
      <c r="J42">
        <f t="shared" si="10"/>
        <v>1</v>
      </c>
    </row>
    <row r="43" spans="1:10" x14ac:dyDescent="0.2">
      <c r="A43" t="s">
        <v>43</v>
      </c>
      <c r="B43">
        <v>1.512777294064129E-3</v>
      </c>
      <c r="C43" s="17">
        <f t="shared" si="5"/>
        <v>5.4724424223939402E-3</v>
      </c>
      <c r="D43" s="7">
        <f t="shared" si="6"/>
        <v>1.8576681434086137</v>
      </c>
      <c r="E43" s="7">
        <f t="shared" si="7"/>
        <v>1.7528899438364998E-2</v>
      </c>
      <c r="F43" s="7">
        <v>15006</v>
      </c>
      <c r="G43" s="10">
        <f t="shared" si="8"/>
        <v>0.95097681595923111</v>
      </c>
      <c r="H43" s="10">
        <f t="shared" si="9"/>
        <v>1.2056457015971057E-2</v>
      </c>
      <c r="I43" s="10">
        <v>7558</v>
      </c>
      <c r="J43">
        <f t="shared" si="10"/>
        <v>1</v>
      </c>
    </row>
    <row r="44" spans="1:10" x14ac:dyDescent="0.2">
      <c r="A44" t="s">
        <v>44</v>
      </c>
      <c r="B44">
        <v>1.5057716305822151E-3</v>
      </c>
      <c r="C44" s="17">
        <f t="shared" si="5"/>
        <v>3.6772852089413327E-3</v>
      </c>
      <c r="D44" s="7">
        <f t="shared" si="6"/>
        <v>-0.17672514337684395</v>
      </c>
      <c r="E44" s="7">
        <f t="shared" si="7"/>
        <v>3.8080909082413628E-3</v>
      </c>
      <c r="F44" s="7">
        <v>3260</v>
      </c>
      <c r="G44" s="10">
        <f t="shared" si="8"/>
        <v>-0.65620620686644671</v>
      </c>
      <c r="H44" s="10">
        <f t="shared" si="9"/>
        <v>1.3080569930003E-4</v>
      </c>
      <c r="I44" s="10">
        <v>82</v>
      </c>
      <c r="J44">
        <f t="shared" si="10"/>
        <v>1</v>
      </c>
    </row>
    <row r="45" spans="1:10" x14ac:dyDescent="0.2">
      <c r="A45" t="s">
        <v>45</v>
      </c>
      <c r="B45">
        <v>1.4868719372439581E-3</v>
      </c>
      <c r="C45" s="17">
        <f t="shared" si="5"/>
        <v>-9.0585852601885418E-3</v>
      </c>
      <c r="D45" s="7">
        <f t="shared" si="6"/>
        <v>2.9427587224747547</v>
      </c>
      <c r="E45" s="7">
        <f t="shared" si="7"/>
        <v>2.4847209113252156E-2</v>
      </c>
      <c r="F45" s="7">
        <v>21271</v>
      </c>
      <c r="G45" s="10">
        <f t="shared" si="8"/>
        <v>3.8955442134503109</v>
      </c>
      <c r="H45" s="10">
        <f t="shared" si="9"/>
        <v>3.3905794373440698E-2</v>
      </c>
      <c r="I45" s="10">
        <v>21255</v>
      </c>
      <c r="J45">
        <f t="shared" si="10"/>
        <v>1</v>
      </c>
    </row>
    <row r="46" spans="1:10" x14ac:dyDescent="0.2">
      <c r="A46" t="s">
        <v>46</v>
      </c>
      <c r="B46">
        <v>1.481647703172759E-3</v>
      </c>
      <c r="C46" s="17">
        <f t="shared" si="5"/>
        <v>1.8450302424529016E-3</v>
      </c>
      <c r="D46" s="7">
        <f t="shared" si="6"/>
        <v>4.4276545192732428E-2</v>
      </c>
      <c r="E46" s="7">
        <f t="shared" si="7"/>
        <v>5.2986197422646691E-3</v>
      </c>
      <c r="F46" s="7">
        <v>4536</v>
      </c>
      <c r="G46" s="10">
        <f t="shared" si="8"/>
        <v>-0.20840494462114348</v>
      </c>
      <c r="H46" s="10">
        <f t="shared" si="9"/>
        <v>3.4535894998117675E-3</v>
      </c>
      <c r="I46" s="10">
        <v>2165</v>
      </c>
      <c r="J46">
        <f t="shared" si="10"/>
        <v>1</v>
      </c>
    </row>
    <row r="47" spans="1:10" x14ac:dyDescent="0.2">
      <c r="A47" t="s">
        <v>47</v>
      </c>
      <c r="B47">
        <v>1.4797669291864929E-3</v>
      </c>
      <c r="C47" s="17">
        <f t="shared" si="5"/>
        <v>9.2465017249254537E-4</v>
      </c>
      <c r="D47" s="7">
        <f t="shared" si="6"/>
        <v>-0.16858479904865423</v>
      </c>
      <c r="E47" s="7">
        <f t="shared" si="7"/>
        <v>3.8629928323785849E-3</v>
      </c>
      <c r="F47" s="7">
        <v>3307</v>
      </c>
      <c r="G47" s="10">
        <f t="shared" si="8"/>
        <v>-0.27784316243450546</v>
      </c>
      <c r="H47" s="10">
        <f t="shared" si="9"/>
        <v>2.9383426598860395E-3</v>
      </c>
      <c r="I47" s="10">
        <v>1842</v>
      </c>
      <c r="J47">
        <f t="shared" si="10"/>
        <v>1</v>
      </c>
    </row>
    <row r="48" spans="1:10" x14ac:dyDescent="0.2">
      <c r="A48" t="s">
        <v>48</v>
      </c>
      <c r="B48">
        <v>1.476449504712752E-3</v>
      </c>
      <c r="C48" s="17">
        <f t="shared" si="5"/>
        <v>1.4750076669320673E-3</v>
      </c>
      <c r="D48" s="7">
        <f t="shared" si="6"/>
        <v>7.0775963963222388E-2</v>
      </c>
      <c r="E48" s="7">
        <f t="shared" si="7"/>
        <v>5.4773430272220093E-3</v>
      </c>
      <c r="F48" s="7">
        <v>4689</v>
      </c>
      <c r="G48" s="10">
        <f t="shared" si="8"/>
        <v>-0.13445216775490043</v>
      </c>
      <c r="H48" s="10">
        <f t="shared" si="9"/>
        <v>4.0023353602899421E-3</v>
      </c>
      <c r="I48" s="10">
        <v>2509</v>
      </c>
      <c r="J48">
        <f t="shared" si="10"/>
        <v>1</v>
      </c>
    </row>
    <row r="49" spans="1:10" x14ac:dyDescent="0.2">
      <c r="A49" t="s">
        <v>49</v>
      </c>
      <c r="B49">
        <v>1.467067759940004E-3</v>
      </c>
      <c r="C49" s="17">
        <f t="shared" si="5"/>
        <v>7.7716186588005685E-4</v>
      </c>
      <c r="D49" s="7">
        <f t="shared" si="6"/>
        <v>-0.4548824410592418</v>
      </c>
      <c r="E49" s="7">
        <f t="shared" si="7"/>
        <v>1.9320804792120289E-3</v>
      </c>
      <c r="F49" s="7">
        <v>1654</v>
      </c>
      <c r="G49" s="10">
        <f t="shared" si="8"/>
        <v>-0.51818968724979542</v>
      </c>
      <c r="H49" s="10">
        <f t="shared" si="9"/>
        <v>1.154918613331972E-3</v>
      </c>
      <c r="I49" s="10">
        <v>724</v>
      </c>
      <c r="J49">
        <f t="shared" si="10"/>
        <v>1</v>
      </c>
    </row>
    <row r="50" spans="1:10" x14ac:dyDescent="0.2">
      <c r="A50" t="s">
        <v>50</v>
      </c>
      <c r="B50">
        <v>1.4427435088320349E-3</v>
      </c>
      <c r="C50" s="17">
        <f t="shared" si="5"/>
        <v>2.1319773372740739E-3</v>
      </c>
      <c r="D50" s="7">
        <f t="shared" si="6"/>
        <v>-0.33087208916596855</v>
      </c>
      <c r="E50" s="7">
        <f t="shared" si="7"/>
        <v>2.7684587277705614E-3</v>
      </c>
      <c r="F50" s="7">
        <v>2370</v>
      </c>
      <c r="G50" s="10">
        <f t="shared" si="8"/>
        <v>-0.58805786306819363</v>
      </c>
      <c r="H50" s="10">
        <f t="shared" si="9"/>
        <v>6.3648139049648741E-4</v>
      </c>
      <c r="I50" s="10">
        <v>399</v>
      </c>
      <c r="J50">
        <f t="shared" si="10"/>
        <v>1</v>
      </c>
    </row>
    <row r="51" spans="1:10" x14ac:dyDescent="0.2">
      <c r="A51" t="s">
        <v>51</v>
      </c>
      <c r="B51">
        <v>1.4236957775568221E-3</v>
      </c>
      <c r="C51" s="17">
        <f t="shared" si="5"/>
        <v>1.1457210955928537E-3</v>
      </c>
      <c r="D51" s="7">
        <f t="shared" si="6"/>
        <v>0.73222224033251093</v>
      </c>
      <c r="E51" s="7">
        <f t="shared" si="7"/>
        <v>9.9384163948826737E-3</v>
      </c>
      <c r="F51" s="7">
        <v>8508</v>
      </c>
      <c r="G51" s="10">
        <f t="shared" si="8"/>
        <v>0.51112977680709937</v>
      </c>
      <c r="H51" s="10">
        <f t="shared" si="9"/>
        <v>8.79269529928982E-3</v>
      </c>
      <c r="I51" s="10">
        <v>5512</v>
      </c>
      <c r="J51">
        <f t="shared" si="10"/>
        <v>1</v>
      </c>
    </row>
    <row r="52" spans="1:10" x14ac:dyDescent="0.2">
      <c r="A52" t="s">
        <v>53</v>
      </c>
      <c r="B52">
        <v>1.346398650141747E-3</v>
      </c>
      <c r="C52" s="17">
        <f t="shared" si="5"/>
        <v>-4.7017986165170597E-3</v>
      </c>
      <c r="D52" s="7">
        <f t="shared" si="6"/>
        <v>2.8113008215152653</v>
      </c>
      <c r="E52" s="7">
        <f t="shared" si="7"/>
        <v>2.3960601444738293E-2</v>
      </c>
      <c r="F52" s="7">
        <v>20512</v>
      </c>
      <c r="G52" s="10">
        <f t="shared" si="8"/>
        <v>3.1889082321731563</v>
      </c>
      <c r="H52" s="10">
        <f t="shared" si="9"/>
        <v>2.8662400061255353E-2</v>
      </c>
      <c r="I52" s="10">
        <v>17968</v>
      </c>
      <c r="J52">
        <f t="shared" si="10"/>
        <v>1</v>
      </c>
    </row>
    <row r="53" spans="1:10" x14ac:dyDescent="0.2">
      <c r="A53" t="s">
        <v>55</v>
      </c>
      <c r="B53">
        <v>1.322905272136291E-3</v>
      </c>
      <c r="C53" s="17">
        <f t="shared" si="5"/>
        <v>1.944057943296437E-3</v>
      </c>
      <c r="D53" s="7">
        <f t="shared" si="6"/>
        <v>-0.30835624315182675</v>
      </c>
      <c r="E53" s="7">
        <f t="shared" si="7"/>
        <v>2.9203151136820266E-3</v>
      </c>
      <c r="F53" s="7">
        <v>2500</v>
      </c>
      <c r="G53" s="10">
        <f t="shared" si="8"/>
        <v>-0.54226733553182804</v>
      </c>
      <c r="H53" s="10">
        <f t="shared" si="9"/>
        <v>9.7625717038558966E-4</v>
      </c>
      <c r="I53" s="10">
        <v>612</v>
      </c>
      <c r="J53">
        <f t="shared" si="10"/>
        <v>1</v>
      </c>
    </row>
    <row r="54" spans="1:10" x14ac:dyDescent="0.2">
      <c r="A54" t="s">
        <v>56</v>
      </c>
      <c r="B54">
        <v>1.30720808015016E-3</v>
      </c>
      <c r="C54" s="17">
        <f t="shared" si="5"/>
        <v>7.3910181627117157E-4</v>
      </c>
      <c r="D54" s="7">
        <f t="shared" si="6"/>
        <v>-0.4122755324478658</v>
      </c>
      <c r="E54" s="7">
        <f t="shared" si="7"/>
        <v>2.2194394863983401E-3</v>
      </c>
      <c r="F54" s="7">
        <v>1900</v>
      </c>
      <c r="G54" s="10">
        <f t="shared" si="8"/>
        <v>-0.47433397073609312</v>
      </c>
      <c r="H54" s="10">
        <f t="shared" si="9"/>
        <v>1.4803376701271686E-3</v>
      </c>
      <c r="I54" s="10">
        <v>928</v>
      </c>
      <c r="J54">
        <f t="shared" si="10"/>
        <v>1</v>
      </c>
    </row>
    <row r="55" spans="1:10" x14ac:dyDescent="0.2">
      <c r="A55" t="s">
        <v>57</v>
      </c>
      <c r="B55">
        <v>1.2754253476420349E-3</v>
      </c>
      <c r="C55" s="17">
        <f t="shared" si="5"/>
        <v>9.1883770173455559E-4</v>
      </c>
      <c r="D55" s="7">
        <f t="shared" si="6"/>
        <v>-0.59967665081172283</v>
      </c>
      <c r="E55" s="7">
        <f t="shared" si="7"/>
        <v>9.5552710519675914E-4</v>
      </c>
      <c r="F55" s="7">
        <v>818</v>
      </c>
      <c r="G55" s="10">
        <f t="shared" si="8"/>
        <v>-0.66888996801501743</v>
      </c>
      <c r="H55" s="10">
        <f t="shared" si="9"/>
        <v>3.6689403462203534E-5</v>
      </c>
      <c r="I55" s="10">
        <v>23</v>
      </c>
      <c r="J55">
        <f t="shared" si="10"/>
        <v>1</v>
      </c>
    </row>
    <row r="56" spans="1:10" x14ac:dyDescent="0.2">
      <c r="A56" t="s">
        <v>58</v>
      </c>
      <c r="B56">
        <v>1.2674477617959669E-3</v>
      </c>
      <c r="C56" s="17">
        <f t="shared" si="5"/>
        <v>1.2155395706654913E-3</v>
      </c>
      <c r="D56" s="7">
        <f t="shared" si="6"/>
        <v>-0.15005252579086059</v>
      </c>
      <c r="E56" s="7">
        <f t="shared" si="7"/>
        <v>3.9879823192441755E-3</v>
      </c>
      <c r="F56" s="7">
        <v>3414</v>
      </c>
      <c r="G56" s="10">
        <f t="shared" si="8"/>
        <v>-0.3002009786963929</v>
      </c>
      <c r="H56" s="10">
        <f t="shared" si="9"/>
        <v>2.7724427485786842E-3</v>
      </c>
      <c r="I56" s="10">
        <v>1738</v>
      </c>
      <c r="J56">
        <f t="shared" si="10"/>
        <v>1</v>
      </c>
    </row>
    <row r="57" spans="1:10" x14ac:dyDescent="0.2">
      <c r="A57" t="s">
        <v>59</v>
      </c>
      <c r="B57">
        <v>1.2657971519738911E-3</v>
      </c>
      <c r="C57" s="17">
        <f t="shared" si="5"/>
        <v>7.5225556802597723E-4</v>
      </c>
      <c r="D57" s="7">
        <f t="shared" si="6"/>
        <v>0.89502912689630543</v>
      </c>
      <c r="E57" s="7">
        <f t="shared" si="7"/>
        <v>1.1036454877627116E-2</v>
      </c>
      <c r="F57" s="7">
        <v>9448</v>
      </c>
      <c r="G57" s="10">
        <f t="shared" si="8"/>
        <v>0.7121351441615682</v>
      </c>
      <c r="H57" s="10">
        <f t="shared" si="9"/>
        <v>1.0284199309601139E-2</v>
      </c>
      <c r="I57" s="10">
        <v>6447</v>
      </c>
      <c r="J57">
        <f t="shared" si="10"/>
        <v>1</v>
      </c>
    </row>
    <row r="58" spans="1:10" x14ac:dyDescent="0.2">
      <c r="A58" t="s">
        <v>61</v>
      </c>
      <c r="B58">
        <v>1.246196691963565E-3</v>
      </c>
      <c r="C58" s="17">
        <f t="shared" si="5"/>
        <v>6.3490742671995146E-4</v>
      </c>
      <c r="D58" s="7">
        <f t="shared" si="6"/>
        <v>-0.63397001627941574</v>
      </c>
      <c r="E58" s="7">
        <f t="shared" si="7"/>
        <v>7.2423814819314264E-4</v>
      </c>
      <c r="F58" s="7">
        <v>620</v>
      </c>
      <c r="G58" s="10">
        <f t="shared" si="8"/>
        <v>-0.66179566093191855</v>
      </c>
      <c r="H58" s="10">
        <f t="shared" si="9"/>
        <v>8.9330721473191208E-5</v>
      </c>
      <c r="I58" s="10">
        <v>56</v>
      </c>
      <c r="J58">
        <f t="shared" si="10"/>
        <v>1</v>
      </c>
    </row>
    <row r="59" spans="1:10" x14ac:dyDescent="0.2">
      <c r="A59" t="s">
        <v>62</v>
      </c>
      <c r="B59">
        <v>1.232289731268759E-3</v>
      </c>
      <c r="C59" s="17">
        <f t="shared" si="5"/>
        <v>9.7165313441059935E-4</v>
      </c>
      <c r="D59" s="7">
        <f t="shared" si="6"/>
        <v>-0.55187377773554491</v>
      </c>
      <c r="E59" s="7">
        <f t="shared" si="7"/>
        <v>1.2779298937472549E-3</v>
      </c>
      <c r="F59" s="7">
        <v>1094</v>
      </c>
      <c r="G59" s="10">
        <f t="shared" si="8"/>
        <v>-0.63255851658945039</v>
      </c>
      <c r="H59" s="10">
        <f t="shared" si="9"/>
        <v>3.0627675933665559E-4</v>
      </c>
      <c r="I59" s="10">
        <v>192</v>
      </c>
      <c r="J59">
        <f t="shared" si="10"/>
        <v>1</v>
      </c>
    </row>
    <row r="60" spans="1:10" x14ac:dyDescent="0.2">
      <c r="A60" t="s">
        <v>63</v>
      </c>
      <c r="B60">
        <v>1.2148425724593649E-3</v>
      </c>
      <c r="C60" s="17">
        <f t="shared" si="5"/>
        <v>2.7636199649534515E-4</v>
      </c>
      <c r="D60" s="7">
        <f t="shared" si="6"/>
        <v>-0.51896600279179927</v>
      </c>
      <c r="E60" s="7">
        <f t="shared" si="7"/>
        <v>1.499873842387089E-3</v>
      </c>
      <c r="F60" s="7">
        <v>1284</v>
      </c>
      <c r="G60" s="10">
        <f t="shared" si="8"/>
        <v>-0.50894559014151497</v>
      </c>
      <c r="H60" s="10">
        <f t="shared" si="9"/>
        <v>1.2235118458917438E-3</v>
      </c>
      <c r="I60" s="10">
        <v>767</v>
      </c>
      <c r="J60">
        <f t="shared" si="10"/>
        <v>1</v>
      </c>
    </row>
    <row r="61" spans="1:10" x14ac:dyDescent="0.2">
      <c r="A61" t="s">
        <v>64</v>
      </c>
      <c r="B61">
        <v>1.2043494713791659E-3</v>
      </c>
      <c r="C61" s="17">
        <f t="shared" si="5"/>
        <v>7.4103857359252012E-5</v>
      </c>
      <c r="D61" s="7">
        <f t="shared" si="6"/>
        <v>0.73984298821422045</v>
      </c>
      <c r="E61" s="7">
        <f t="shared" si="7"/>
        <v>9.9898139408834772E-3</v>
      </c>
      <c r="F61" s="7">
        <v>8552</v>
      </c>
      <c r="G61" s="10">
        <f t="shared" si="8"/>
        <v>0.66247499457987591</v>
      </c>
      <c r="H61" s="10">
        <f t="shared" si="9"/>
        <v>9.9157100835242252E-3</v>
      </c>
      <c r="I61" s="10">
        <v>6216</v>
      </c>
      <c r="J61">
        <f t="shared" si="10"/>
        <v>1</v>
      </c>
    </row>
    <row r="62" spans="1:10" x14ac:dyDescent="0.2">
      <c r="A62" t="s">
        <v>65</v>
      </c>
      <c r="B62">
        <v>1.202684014746638E-3</v>
      </c>
      <c r="C62" s="17">
        <f t="shared" si="5"/>
        <v>1.6778276612722091E-3</v>
      </c>
      <c r="D62" s="7">
        <f t="shared" si="6"/>
        <v>-0.40223000114924867</v>
      </c>
      <c r="E62" s="7">
        <f t="shared" si="7"/>
        <v>2.2871907970357635E-3</v>
      </c>
      <c r="F62" s="7">
        <v>1958</v>
      </c>
      <c r="G62" s="10">
        <f t="shared" si="8"/>
        <v>-0.59171250611100212</v>
      </c>
      <c r="H62" s="10">
        <f t="shared" si="9"/>
        <v>6.0936313576355429E-4</v>
      </c>
      <c r="I62" s="10">
        <v>382</v>
      </c>
      <c r="J62">
        <f t="shared" si="10"/>
        <v>1</v>
      </c>
    </row>
    <row r="63" spans="1:10" x14ac:dyDescent="0.2">
      <c r="A63" t="s">
        <v>66</v>
      </c>
      <c r="B63">
        <v>1.1802067478157981E-3</v>
      </c>
      <c r="C63" s="17">
        <f t="shared" si="5"/>
        <v>1.5328812573381471E-3</v>
      </c>
      <c r="D63" s="7">
        <f t="shared" si="6"/>
        <v>0.22197852988895919</v>
      </c>
      <c r="E63" s="7">
        <f t="shared" si="7"/>
        <v>6.4971170649197729E-3</v>
      </c>
      <c r="F63" s="7">
        <v>5562</v>
      </c>
      <c r="G63" s="10">
        <f t="shared" si="8"/>
        <v>-4.8198292364569038E-3</v>
      </c>
      <c r="H63" s="10">
        <f t="shared" si="9"/>
        <v>4.9642358075816257E-3</v>
      </c>
      <c r="I63" s="10">
        <v>3112</v>
      </c>
      <c r="J63">
        <f t="shared" si="10"/>
        <v>1</v>
      </c>
    </row>
    <row r="64" spans="1:10" x14ac:dyDescent="0.2">
      <c r="A64" t="s">
        <v>67</v>
      </c>
      <c r="B64">
        <v>1.169882415698664E-3</v>
      </c>
      <c r="C64" s="17">
        <f t="shared" si="5"/>
        <v>8.7575556952315453E-4</v>
      </c>
      <c r="D64" s="7">
        <f t="shared" si="6"/>
        <v>-0.26973290729679888</v>
      </c>
      <c r="E64" s="7">
        <f t="shared" si="7"/>
        <v>3.1808072218224635E-3</v>
      </c>
      <c r="F64" s="7">
        <v>2723</v>
      </c>
      <c r="G64" s="10">
        <f t="shared" si="8"/>
        <v>-0.36318982643421038</v>
      </c>
      <c r="H64" s="10">
        <f t="shared" si="9"/>
        <v>2.305051652299309E-3</v>
      </c>
      <c r="I64" s="10">
        <v>1445</v>
      </c>
      <c r="J64">
        <f t="shared" si="10"/>
        <v>1</v>
      </c>
    </row>
    <row r="65" spans="1:10" x14ac:dyDescent="0.2">
      <c r="A65" t="s">
        <v>68</v>
      </c>
      <c r="B65">
        <v>1.169230585683809E-3</v>
      </c>
      <c r="C65" s="17">
        <f t="shared" si="5"/>
        <v>2.1185116176551454E-3</v>
      </c>
      <c r="D65" s="7">
        <f t="shared" si="6"/>
        <v>3.7521791388489892E-2</v>
      </c>
      <c r="E65" s="7">
        <f t="shared" si="7"/>
        <v>5.2530628264912298E-3</v>
      </c>
      <c r="F65" s="7">
        <v>4497</v>
      </c>
      <c r="G65" s="10">
        <f t="shared" si="8"/>
        <v>-0.25140074512477317</v>
      </c>
      <c r="H65" s="10">
        <f t="shared" si="9"/>
        <v>3.1345512088360845E-3</v>
      </c>
      <c r="I65" s="10">
        <v>1965</v>
      </c>
      <c r="J65">
        <f t="shared" si="10"/>
        <v>1</v>
      </c>
    </row>
    <row r="66" spans="1:10" x14ac:dyDescent="0.2">
      <c r="A66" t="s">
        <v>69</v>
      </c>
      <c r="B66">
        <v>1.1580720933769739E-3</v>
      </c>
      <c r="C66" s="17">
        <f t="shared" si="5"/>
        <v>1.0589225797441827E-3</v>
      </c>
      <c r="D66" s="7">
        <f t="shared" ref="D66:D97" si="11">(F66-$F$202)/$F$203</f>
        <v>-0.5148092312199577</v>
      </c>
      <c r="E66" s="7">
        <f t="shared" ref="E66:E97" si="12">F66/$F$204</f>
        <v>1.5279088674784364E-3</v>
      </c>
      <c r="F66" s="7">
        <v>1308</v>
      </c>
      <c r="G66" s="10">
        <f t="shared" ref="G66:G97" si="13">(I66-$I$202)/$I$203</f>
        <v>-0.61063065833259922</v>
      </c>
      <c r="H66" s="10">
        <f t="shared" ref="H66:H97" si="14">I66/$I$204</f>
        <v>4.6898628773425386E-4</v>
      </c>
      <c r="I66" s="10">
        <v>294</v>
      </c>
      <c r="J66">
        <f t="shared" ref="J66:J97" si="15">IF(F66&gt;I66,1,0)</f>
        <v>1</v>
      </c>
    </row>
    <row r="67" spans="1:10" x14ac:dyDescent="0.2">
      <c r="A67" t="s">
        <v>70</v>
      </c>
      <c r="B67">
        <v>1.145771308254663E-3</v>
      </c>
      <c r="C67" s="17">
        <f t="shared" ref="C67:C130" si="16">E67-H67</f>
        <v>2.0523482610864813E-3</v>
      </c>
      <c r="D67" s="7">
        <f t="shared" si="11"/>
        <v>1.2663673873141517</v>
      </c>
      <c r="E67" s="7">
        <f t="shared" si="12"/>
        <v>1.3540917119120822E-2</v>
      </c>
      <c r="F67" s="7">
        <v>11592</v>
      </c>
      <c r="G67" s="10">
        <f t="shared" si="13"/>
        <v>0.87444429106277022</v>
      </c>
      <c r="H67" s="10">
        <f t="shared" si="14"/>
        <v>1.1488568858034341E-2</v>
      </c>
      <c r="I67" s="10">
        <v>7202</v>
      </c>
      <c r="J67">
        <f t="shared" si="15"/>
        <v>1</v>
      </c>
    </row>
    <row r="68" spans="1:10" x14ac:dyDescent="0.2">
      <c r="A68" t="s">
        <v>73</v>
      </c>
      <c r="B68">
        <v>1.0941220732770839E-3</v>
      </c>
      <c r="C68" s="17">
        <f t="shared" si="16"/>
        <v>1.7836023948291299E-3</v>
      </c>
      <c r="D68" s="7">
        <f t="shared" si="11"/>
        <v>-0.46388877946489854</v>
      </c>
      <c r="E68" s="7">
        <f t="shared" si="12"/>
        <v>1.8713379248474428E-3</v>
      </c>
      <c r="F68" s="7">
        <v>1602</v>
      </c>
      <c r="G68" s="10">
        <f t="shared" si="13"/>
        <v>-0.66201063993443676</v>
      </c>
      <c r="H68" s="10">
        <f t="shared" si="14"/>
        <v>8.7735530018312794E-5</v>
      </c>
      <c r="I68" s="10">
        <v>55</v>
      </c>
      <c r="J68">
        <f t="shared" si="15"/>
        <v>1</v>
      </c>
    </row>
    <row r="69" spans="1:10" x14ac:dyDescent="0.2">
      <c r="A69" t="s">
        <v>74</v>
      </c>
      <c r="B69">
        <v>1.086496043328144E-3</v>
      </c>
      <c r="C69" s="17">
        <f t="shared" si="16"/>
        <v>1.280861743212143E-3</v>
      </c>
      <c r="D69" s="7">
        <f t="shared" si="11"/>
        <v>-0.34992395887024236</v>
      </c>
      <c r="E69" s="7">
        <f t="shared" si="12"/>
        <v>2.6399648627685522E-3</v>
      </c>
      <c r="F69" s="7">
        <v>2260</v>
      </c>
      <c r="G69" s="10">
        <f t="shared" si="13"/>
        <v>-0.4906723749274724</v>
      </c>
      <c r="H69" s="10">
        <f t="shared" si="14"/>
        <v>1.3591031195564092E-3</v>
      </c>
      <c r="I69" s="10">
        <v>852</v>
      </c>
      <c r="J69">
        <f t="shared" si="15"/>
        <v>1</v>
      </c>
    </row>
    <row r="70" spans="1:10" x14ac:dyDescent="0.2">
      <c r="A70" t="s">
        <v>75</v>
      </c>
      <c r="B70">
        <v>1.0775696741946079E-3</v>
      </c>
      <c r="C70" s="17">
        <f t="shared" si="16"/>
        <v>1.6266646185073702E-4</v>
      </c>
      <c r="D70" s="7">
        <f t="shared" si="11"/>
        <v>0.44644419476840358</v>
      </c>
      <c r="E70" s="7">
        <f t="shared" si="12"/>
        <v>8.0110084198525364E-3</v>
      </c>
      <c r="F70" s="7">
        <v>6858</v>
      </c>
      <c r="G70" s="10">
        <f t="shared" si="13"/>
        <v>0.38386220731635551</v>
      </c>
      <c r="H70" s="10">
        <f t="shared" si="14"/>
        <v>7.8483419580017994E-3</v>
      </c>
      <c r="I70" s="10">
        <v>4920</v>
      </c>
      <c r="J70">
        <f t="shared" si="15"/>
        <v>1</v>
      </c>
    </row>
    <row r="71" spans="1:10" x14ac:dyDescent="0.2">
      <c r="A71" t="s">
        <v>77</v>
      </c>
      <c r="B71">
        <v>1.066928871991142E-3</v>
      </c>
      <c r="C71" s="17">
        <f t="shared" si="16"/>
        <v>6.0654619750547998E-4</v>
      </c>
      <c r="D71" s="7">
        <f t="shared" si="11"/>
        <v>-0.64834551796536788</v>
      </c>
      <c r="E71" s="7">
        <f t="shared" si="12"/>
        <v>6.2728368641889933E-4</v>
      </c>
      <c r="F71" s="7">
        <v>537</v>
      </c>
      <c r="G71" s="10">
        <f t="shared" si="13"/>
        <v>-0.671039758040199</v>
      </c>
      <c r="H71" s="10">
        <f t="shared" si="14"/>
        <v>2.0737488913419388E-5</v>
      </c>
      <c r="I71" s="10">
        <v>13</v>
      </c>
      <c r="J71">
        <f t="shared" si="15"/>
        <v>1</v>
      </c>
    </row>
    <row r="72" spans="1:10" x14ac:dyDescent="0.2">
      <c r="A72" t="s">
        <v>78</v>
      </c>
      <c r="B72">
        <v>1.0643785969430481E-3</v>
      </c>
      <c r="C72" s="17">
        <f t="shared" si="16"/>
        <v>8.0486326312369141E-4</v>
      </c>
      <c r="D72" s="7">
        <f t="shared" si="11"/>
        <v>-0.60262103067511064</v>
      </c>
      <c r="E72" s="7">
        <f t="shared" si="12"/>
        <v>9.3566896242372141E-4</v>
      </c>
      <c r="F72" s="7">
        <v>801</v>
      </c>
      <c r="G72" s="10">
        <f t="shared" si="13"/>
        <v>-0.65620620686644671</v>
      </c>
      <c r="H72" s="10">
        <f t="shared" si="14"/>
        <v>1.3080569930003E-4</v>
      </c>
      <c r="I72" s="10">
        <v>82</v>
      </c>
      <c r="J72">
        <f t="shared" si="15"/>
        <v>1</v>
      </c>
    </row>
    <row r="73" spans="1:10" x14ac:dyDescent="0.2">
      <c r="A73" t="s">
        <v>80</v>
      </c>
      <c r="B73">
        <v>1.0551316205033589E-3</v>
      </c>
      <c r="C73" s="17">
        <f t="shared" si="16"/>
        <v>-2.1253445971237874E-4</v>
      </c>
      <c r="D73" s="7">
        <f t="shared" si="11"/>
        <v>-0.47272191905506183</v>
      </c>
      <c r="E73" s="7">
        <f t="shared" si="12"/>
        <v>1.8117634965283294E-3</v>
      </c>
      <c r="F73" s="7">
        <v>1551</v>
      </c>
      <c r="G73" s="10">
        <f t="shared" si="13"/>
        <v>-0.40102613087740452</v>
      </c>
      <c r="H73" s="10">
        <f t="shared" si="14"/>
        <v>2.0242979562407081E-3</v>
      </c>
      <c r="I73" s="10">
        <v>1269</v>
      </c>
      <c r="J73">
        <f t="shared" si="15"/>
        <v>1</v>
      </c>
    </row>
    <row r="74" spans="1:10" x14ac:dyDescent="0.2">
      <c r="A74" t="s">
        <v>82</v>
      </c>
      <c r="B74">
        <v>1.0401178866519499E-3</v>
      </c>
      <c r="C74" s="17">
        <f t="shared" si="16"/>
        <v>1.9042309801535543E-3</v>
      </c>
      <c r="D74" s="7">
        <f t="shared" si="11"/>
        <v>-0.37954095631961349</v>
      </c>
      <c r="E74" s="7">
        <f t="shared" si="12"/>
        <v>2.4402153089927016E-3</v>
      </c>
      <c r="F74" s="7">
        <v>2089</v>
      </c>
      <c r="G74" s="10">
        <f t="shared" si="13"/>
        <v>-0.60160154022683698</v>
      </c>
      <c r="H74" s="10">
        <f t="shared" si="14"/>
        <v>5.359843288391473E-4</v>
      </c>
      <c r="I74" s="10">
        <v>336</v>
      </c>
      <c r="J74">
        <f t="shared" si="15"/>
        <v>1</v>
      </c>
    </row>
    <row r="75" spans="1:10" x14ac:dyDescent="0.2">
      <c r="A75" t="s">
        <v>83</v>
      </c>
      <c r="B75">
        <v>1.0323993002259229E-3</v>
      </c>
      <c r="C75" s="17">
        <f t="shared" si="16"/>
        <v>3.8624415313853974E-3</v>
      </c>
      <c r="D75" s="7">
        <f t="shared" si="11"/>
        <v>0.14022868897607516</v>
      </c>
      <c r="E75" s="7">
        <f t="shared" si="12"/>
        <v>5.9457615714566068E-3</v>
      </c>
      <c r="F75" s="7">
        <v>5090</v>
      </c>
      <c r="G75" s="10">
        <f t="shared" si="13"/>
        <v>-0.39307190778423301</v>
      </c>
      <c r="H75" s="10">
        <f t="shared" si="14"/>
        <v>2.0833200400712094E-3</v>
      </c>
      <c r="I75" s="10">
        <v>1306</v>
      </c>
      <c r="J75">
        <f t="shared" si="15"/>
        <v>1</v>
      </c>
    </row>
    <row r="76" spans="1:10" x14ac:dyDescent="0.2">
      <c r="A76" t="s">
        <v>84</v>
      </c>
      <c r="B76">
        <v>1.0314359042922631E-3</v>
      </c>
      <c r="C76" s="17">
        <f t="shared" si="16"/>
        <v>2.3061317445986773E-4</v>
      </c>
      <c r="D76" s="7">
        <f t="shared" si="11"/>
        <v>-0.42924901636621887</v>
      </c>
      <c r="E76" s="7">
        <f t="shared" si="12"/>
        <v>2.1049631339420047E-3</v>
      </c>
      <c r="F76" s="7">
        <v>1802</v>
      </c>
      <c r="G76" s="10">
        <f t="shared" si="13"/>
        <v>-0.42123415711411044</v>
      </c>
      <c r="H76" s="10">
        <f t="shared" si="14"/>
        <v>1.874349959482137E-3</v>
      </c>
      <c r="I76" s="10">
        <v>1175</v>
      </c>
      <c r="J76">
        <f t="shared" si="15"/>
        <v>1</v>
      </c>
    </row>
    <row r="77" spans="1:10" x14ac:dyDescent="0.2">
      <c r="A77" t="s">
        <v>85</v>
      </c>
      <c r="B77">
        <v>1.028566468120751E-3</v>
      </c>
      <c r="C77" s="17">
        <f t="shared" si="16"/>
        <v>2.3712958723098057E-4</v>
      </c>
      <c r="D77" s="7">
        <f t="shared" si="11"/>
        <v>-0.70619392234016287</v>
      </c>
      <c r="E77" s="7">
        <f t="shared" si="12"/>
        <v>2.3712958723098057E-4</v>
      </c>
      <c r="F77" s="7">
        <v>203</v>
      </c>
      <c r="G77" s="10">
        <f t="shared" si="13"/>
        <v>-0.67383448507293486</v>
      </c>
      <c r="H77" s="10">
        <f t="shared" si="14"/>
        <v>0</v>
      </c>
      <c r="I77" s="10">
        <v>0</v>
      </c>
      <c r="J77">
        <f t="shared" si="15"/>
        <v>1</v>
      </c>
    </row>
    <row r="78" spans="1:10" x14ac:dyDescent="0.2">
      <c r="A78" t="s">
        <v>86</v>
      </c>
      <c r="B78">
        <v>1.0228678387563591E-3</v>
      </c>
      <c r="C78" s="17">
        <f t="shared" si="16"/>
        <v>2.4040245696330762E-3</v>
      </c>
      <c r="D78" s="7">
        <f t="shared" si="11"/>
        <v>0.76339802712132265</v>
      </c>
      <c r="E78" s="7">
        <f t="shared" si="12"/>
        <v>1.0148679083067779E-2</v>
      </c>
      <c r="F78" s="7">
        <v>8688</v>
      </c>
      <c r="G78" s="10">
        <f t="shared" si="13"/>
        <v>0.36988857215267584</v>
      </c>
      <c r="H78" s="10">
        <f t="shared" si="14"/>
        <v>7.7446545134347029E-3</v>
      </c>
      <c r="I78" s="10">
        <v>4855</v>
      </c>
      <c r="J78">
        <f t="shared" si="15"/>
        <v>1</v>
      </c>
    </row>
    <row r="79" spans="1:10" x14ac:dyDescent="0.2">
      <c r="A79" t="s">
        <v>87</v>
      </c>
      <c r="B79">
        <v>1.00889510420817E-3</v>
      </c>
      <c r="C79" s="17">
        <f t="shared" si="16"/>
        <v>7.3575744325096769E-5</v>
      </c>
      <c r="D79" s="7">
        <f t="shared" si="11"/>
        <v>-0.63015964233856103</v>
      </c>
      <c r="E79" s="7">
        <f t="shared" si="12"/>
        <v>7.499369211935445E-4</v>
      </c>
      <c r="F79" s="7">
        <v>642</v>
      </c>
      <c r="G79" s="10">
        <f t="shared" si="13"/>
        <v>-0.58268338800523989</v>
      </c>
      <c r="H79" s="10">
        <f t="shared" si="14"/>
        <v>6.7636117686844773E-4</v>
      </c>
      <c r="I79" s="10">
        <v>424</v>
      </c>
      <c r="J79">
        <f t="shared" si="15"/>
        <v>1</v>
      </c>
    </row>
    <row r="80" spans="1:10" x14ac:dyDescent="0.2">
      <c r="A80" t="s">
        <v>90</v>
      </c>
      <c r="B80">
        <v>9.8350523148802815E-4</v>
      </c>
      <c r="C80" s="17">
        <f t="shared" si="16"/>
        <v>1.7239809719482369E-3</v>
      </c>
      <c r="D80" s="7">
        <f t="shared" si="11"/>
        <v>-0.21586807567835201</v>
      </c>
      <c r="E80" s="7">
        <f t="shared" si="12"/>
        <v>3.5440944219645078E-3</v>
      </c>
      <c r="F80" s="7">
        <v>3034</v>
      </c>
      <c r="G80" s="10">
        <f t="shared" si="13"/>
        <v>-0.42854344319972748</v>
      </c>
      <c r="H80" s="10">
        <f t="shared" si="14"/>
        <v>1.8201134500162709E-3</v>
      </c>
      <c r="I80" s="10">
        <v>1141</v>
      </c>
      <c r="J80">
        <f t="shared" si="15"/>
        <v>1</v>
      </c>
    </row>
    <row r="81" spans="1:10" x14ac:dyDescent="0.2">
      <c r="A81" t="s">
        <v>91</v>
      </c>
      <c r="B81">
        <v>9.8085189262383165E-4</v>
      </c>
      <c r="C81" s="17">
        <f t="shared" si="16"/>
        <v>5.7967929845960538E-4</v>
      </c>
      <c r="D81" s="7">
        <f t="shared" si="11"/>
        <v>-0.65232909072171597</v>
      </c>
      <c r="E81" s="7">
        <f t="shared" si="12"/>
        <v>6.0041678737302474E-4</v>
      </c>
      <c r="F81" s="7">
        <v>514</v>
      </c>
      <c r="G81" s="10">
        <f t="shared" si="13"/>
        <v>-0.671039758040199</v>
      </c>
      <c r="H81" s="10">
        <f t="shared" si="14"/>
        <v>2.0737488913419388E-5</v>
      </c>
      <c r="I81" s="10">
        <v>13</v>
      </c>
      <c r="J81">
        <f t="shared" si="15"/>
        <v>1</v>
      </c>
    </row>
    <row r="82" spans="1:10" x14ac:dyDescent="0.2">
      <c r="A82" t="s">
        <v>92</v>
      </c>
      <c r="B82">
        <v>9.7964186056249329E-4</v>
      </c>
      <c r="C82" s="17">
        <f t="shared" si="16"/>
        <v>1.6350178664594301E-3</v>
      </c>
      <c r="D82" s="7">
        <f t="shared" si="11"/>
        <v>-0.30852944196732013</v>
      </c>
      <c r="E82" s="7">
        <f t="shared" si="12"/>
        <v>2.9191469876365538E-3</v>
      </c>
      <c r="F82" s="7">
        <v>2499</v>
      </c>
      <c r="G82" s="10">
        <f t="shared" si="13"/>
        <v>-0.50077638804582536</v>
      </c>
      <c r="H82" s="10">
        <f t="shared" si="14"/>
        <v>1.2841291211771236E-3</v>
      </c>
      <c r="I82" s="10">
        <v>805</v>
      </c>
      <c r="J82">
        <f t="shared" si="15"/>
        <v>1</v>
      </c>
    </row>
    <row r="83" spans="1:10" x14ac:dyDescent="0.2">
      <c r="A83" t="s">
        <v>93</v>
      </c>
      <c r="B83">
        <v>9.7762325026774831E-4</v>
      </c>
      <c r="C83" s="17">
        <f t="shared" si="16"/>
        <v>1.4152686942916454E-3</v>
      </c>
      <c r="D83" s="7">
        <f t="shared" si="11"/>
        <v>-0.24981504351505809</v>
      </c>
      <c r="E83" s="7">
        <f t="shared" si="12"/>
        <v>3.3151417170518369E-3</v>
      </c>
      <c r="F83" s="7">
        <v>2838</v>
      </c>
      <c r="G83" s="10">
        <f t="shared" si="13"/>
        <v>-0.41779449307382011</v>
      </c>
      <c r="H83" s="10">
        <f t="shared" si="14"/>
        <v>1.8998730227601916E-3</v>
      </c>
      <c r="I83" s="10">
        <v>1191</v>
      </c>
      <c r="J83">
        <f t="shared" si="15"/>
        <v>1</v>
      </c>
    </row>
    <row r="84" spans="1:10" x14ac:dyDescent="0.2">
      <c r="A84" t="s">
        <v>94</v>
      </c>
      <c r="B84">
        <v>9.6989590273856806E-4</v>
      </c>
      <c r="C84" s="17">
        <f t="shared" si="16"/>
        <v>-2.4281045830890947E-4</v>
      </c>
      <c r="D84" s="7">
        <f t="shared" si="11"/>
        <v>-0.33364327021386292</v>
      </c>
      <c r="E84" s="7">
        <f t="shared" si="12"/>
        <v>2.7497687110429963E-3</v>
      </c>
      <c r="F84" s="7">
        <v>2354</v>
      </c>
      <c r="G84" s="10">
        <f t="shared" si="13"/>
        <v>-0.27053387634888837</v>
      </c>
      <c r="H84" s="10">
        <f t="shared" si="14"/>
        <v>2.9925791693519057E-3</v>
      </c>
      <c r="I84" s="10">
        <v>1876</v>
      </c>
      <c r="J84">
        <f t="shared" si="15"/>
        <v>1</v>
      </c>
    </row>
    <row r="85" spans="1:10" x14ac:dyDescent="0.2">
      <c r="A85" t="s">
        <v>95</v>
      </c>
      <c r="B85">
        <v>9.6646709177246044E-4</v>
      </c>
      <c r="C85" s="17">
        <f t="shared" si="16"/>
        <v>-2.2452028592190362E-3</v>
      </c>
      <c r="D85" s="7">
        <f t="shared" si="11"/>
        <v>0.70745480971695496</v>
      </c>
      <c r="E85" s="7">
        <f t="shared" si="12"/>
        <v>9.771374370380061E-3</v>
      </c>
      <c r="F85" s="7">
        <v>8365</v>
      </c>
      <c r="G85" s="10">
        <f t="shared" si="13"/>
        <v>0.94560234089627737</v>
      </c>
      <c r="H85" s="10">
        <f t="shared" si="14"/>
        <v>1.2016577229599097E-2</v>
      </c>
      <c r="I85" s="10">
        <v>7533</v>
      </c>
      <c r="J85">
        <f t="shared" si="15"/>
        <v>1</v>
      </c>
    </row>
    <row r="86" spans="1:10" x14ac:dyDescent="0.2">
      <c r="A86" t="s">
        <v>96</v>
      </c>
      <c r="B86">
        <v>9.6611627071333678E-4</v>
      </c>
      <c r="C86" s="17">
        <f t="shared" si="16"/>
        <v>1.524717135478167E-3</v>
      </c>
      <c r="D86" s="7">
        <f t="shared" si="11"/>
        <v>-0.13117385490208017</v>
      </c>
      <c r="E86" s="7">
        <f t="shared" si="12"/>
        <v>4.1153080582007123E-3</v>
      </c>
      <c r="F86" s="7">
        <v>3523</v>
      </c>
      <c r="G86" s="10">
        <f t="shared" si="13"/>
        <v>-0.32470858498346178</v>
      </c>
      <c r="H86" s="10">
        <f t="shared" si="14"/>
        <v>2.5905909227225453E-3</v>
      </c>
      <c r="I86" s="10">
        <v>1624</v>
      </c>
      <c r="J86">
        <f t="shared" si="15"/>
        <v>1</v>
      </c>
    </row>
    <row r="87" spans="1:10" x14ac:dyDescent="0.2">
      <c r="A87" t="s">
        <v>97</v>
      </c>
      <c r="B87">
        <v>9.6228829768569776E-4</v>
      </c>
      <c r="C87" s="17">
        <f t="shared" si="16"/>
        <v>1.8668907635023936E-3</v>
      </c>
      <c r="D87" s="7">
        <f t="shared" si="11"/>
        <v>-0.44397091568315772</v>
      </c>
      <c r="E87" s="7">
        <f t="shared" si="12"/>
        <v>2.0056724200768158E-3</v>
      </c>
      <c r="F87" s="7">
        <v>1717</v>
      </c>
      <c r="G87" s="10">
        <f t="shared" si="13"/>
        <v>-0.65513131185385598</v>
      </c>
      <c r="H87" s="10">
        <f t="shared" si="14"/>
        <v>1.3878165657442207E-4</v>
      </c>
      <c r="I87" s="10">
        <v>87</v>
      </c>
      <c r="J87">
        <f t="shared" si="15"/>
        <v>1</v>
      </c>
    </row>
    <row r="88" spans="1:10" x14ac:dyDescent="0.2">
      <c r="A88" t="s">
        <v>98</v>
      </c>
      <c r="B88">
        <v>9.5787712373794891E-4</v>
      </c>
      <c r="C88" s="17">
        <f t="shared" si="16"/>
        <v>6.5771521055485883E-4</v>
      </c>
      <c r="D88" s="7">
        <f t="shared" si="11"/>
        <v>-0.57335043085672632</v>
      </c>
      <c r="E88" s="7">
        <f t="shared" si="12"/>
        <v>1.1330822641086263E-3</v>
      </c>
      <c r="F88" s="7">
        <v>970</v>
      </c>
      <c r="G88" s="10">
        <f t="shared" si="13"/>
        <v>-0.6097707423225267</v>
      </c>
      <c r="H88" s="10">
        <f t="shared" si="14"/>
        <v>4.7536705355376752E-4</v>
      </c>
      <c r="I88" s="10">
        <v>298</v>
      </c>
      <c r="J88">
        <f t="shared" si="15"/>
        <v>1</v>
      </c>
    </row>
    <row r="89" spans="1:10" x14ac:dyDescent="0.2">
      <c r="A89" t="s">
        <v>99</v>
      </c>
      <c r="B89">
        <v>9.5209235244865173E-4</v>
      </c>
      <c r="C89" s="17">
        <f t="shared" si="16"/>
        <v>-2.6974110001812095E-4</v>
      </c>
      <c r="D89" s="7">
        <f t="shared" si="11"/>
        <v>0.38114824132739233</v>
      </c>
      <c r="E89" s="7">
        <f t="shared" si="12"/>
        <v>7.5706249007092864E-3</v>
      </c>
      <c r="F89" s="7">
        <v>6481</v>
      </c>
      <c r="G89" s="10">
        <f t="shared" si="13"/>
        <v>0.38278731230376478</v>
      </c>
      <c r="H89" s="10">
        <f t="shared" si="14"/>
        <v>7.8403660007274074E-3</v>
      </c>
      <c r="I89" s="10">
        <v>4915</v>
      </c>
      <c r="J89">
        <f t="shared" si="15"/>
        <v>1</v>
      </c>
    </row>
    <row r="90" spans="1:10" x14ac:dyDescent="0.2">
      <c r="A90" t="s">
        <v>100</v>
      </c>
      <c r="B90">
        <v>9.4569024323541153E-4</v>
      </c>
      <c r="C90" s="17">
        <f t="shared" si="16"/>
        <v>5.5043835788135334E-4</v>
      </c>
      <c r="D90" s="7">
        <f t="shared" si="11"/>
        <v>1.0784466725038144</v>
      </c>
      <c r="E90" s="7">
        <f t="shared" si="12"/>
        <v>1.2273500359782821E-2</v>
      </c>
      <c r="F90" s="7">
        <v>10507</v>
      </c>
      <c r="G90" s="10">
        <f t="shared" si="13"/>
        <v>0.90604620443293804</v>
      </c>
      <c r="H90" s="10">
        <f t="shared" si="14"/>
        <v>1.1723062001901468E-2</v>
      </c>
      <c r="I90" s="10">
        <v>7349</v>
      </c>
      <c r="J90">
        <f t="shared" si="15"/>
        <v>1</v>
      </c>
    </row>
    <row r="91" spans="1:10" x14ac:dyDescent="0.2">
      <c r="A91" t="s">
        <v>101</v>
      </c>
      <c r="B91">
        <v>9.390920170242159E-4</v>
      </c>
      <c r="C91" s="17">
        <f t="shared" si="16"/>
        <v>-1.0095231784098264E-3</v>
      </c>
      <c r="D91" s="7">
        <f t="shared" si="11"/>
        <v>-0.23942311458545418</v>
      </c>
      <c r="E91" s="7">
        <f t="shared" si="12"/>
        <v>3.3852292797802055E-3</v>
      </c>
      <c r="F91" s="7">
        <v>2898</v>
      </c>
      <c r="G91" s="10">
        <f t="shared" si="13"/>
        <v>-8.1567333135435904E-2</v>
      </c>
      <c r="H91" s="10">
        <f t="shared" si="14"/>
        <v>4.394752458190032E-3</v>
      </c>
      <c r="I91" s="10">
        <v>2755</v>
      </c>
      <c r="J91">
        <f t="shared" si="15"/>
        <v>1</v>
      </c>
    </row>
    <row r="92" spans="1:10" x14ac:dyDescent="0.2">
      <c r="A92" t="s">
        <v>103</v>
      </c>
      <c r="B92">
        <v>9.2207643887101741E-4</v>
      </c>
      <c r="C92" s="17">
        <f t="shared" si="16"/>
        <v>2.2470855560238843E-4</v>
      </c>
      <c r="D92" s="7">
        <f t="shared" si="11"/>
        <v>-5.0982803328636701E-2</v>
      </c>
      <c r="E92" s="7">
        <f t="shared" si="12"/>
        <v>4.6561504172546236E-3</v>
      </c>
      <c r="F92" s="7">
        <v>3986</v>
      </c>
      <c r="G92" s="10">
        <f t="shared" si="13"/>
        <v>-7.6622816077518488E-2</v>
      </c>
      <c r="H92" s="10">
        <f t="shared" si="14"/>
        <v>4.4314418616522352E-3</v>
      </c>
      <c r="I92" s="10">
        <v>2778</v>
      </c>
      <c r="J92">
        <f t="shared" si="15"/>
        <v>1</v>
      </c>
    </row>
    <row r="93" spans="1:10" x14ac:dyDescent="0.2">
      <c r="A93" t="s">
        <v>104</v>
      </c>
      <c r="B93">
        <v>9.1984021252056831E-4</v>
      </c>
      <c r="C93" s="17">
        <f t="shared" si="16"/>
        <v>1.0855405156889356E-3</v>
      </c>
      <c r="D93" s="7">
        <f t="shared" si="11"/>
        <v>-0.57283083441024618</v>
      </c>
      <c r="E93" s="7">
        <f t="shared" si="12"/>
        <v>1.1365866422450449E-3</v>
      </c>
      <c r="F93" s="7">
        <v>973</v>
      </c>
      <c r="G93" s="10">
        <f t="shared" si="13"/>
        <v>-0.66695515699235419</v>
      </c>
      <c r="H93" s="10">
        <f t="shared" si="14"/>
        <v>5.1046126556109266E-5</v>
      </c>
      <c r="I93" s="10">
        <v>32</v>
      </c>
      <c r="J93">
        <f t="shared" si="15"/>
        <v>1</v>
      </c>
    </row>
    <row r="94" spans="1:10" x14ac:dyDescent="0.2">
      <c r="A94" t="s">
        <v>106</v>
      </c>
      <c r="B94">
        <v>9.1572775829751665E-4</v>
      </c>
      <c r="C94" s="17">
        <f t="shared" si="16"/>
        <v>2.274323618938581E-4</v>
      </c>
      <c r="D94" s="7">
        <f t="shared" si="11"/>
        <v>-0.693204011178158</v>
      </c>
      <c r="E94" s="7">
        <f t="shared" si="12"/>
        <v>3.2473904064144138E-4</v>
      </c>
      <c r="F94" s="7">
        <v>278</v>
      </c>
      <c r="G94" s="10">
        <f t="shared" si="13"/>
        <v>-0.66072076591932782</v>
      </c>
      <c r="H94" s="10">
        <f t="shared" si="14"/>
        <v>9.7306678747583291E-5</v>
      </c>
      <c r="I94" s="10">
        <v>61</v>
      </c>
      <c r="J94">
        <f t="shared" si="15"/>
        <v>1</v>
      </c>
    </row>
    <row r="95" spans="1:10" x14ac:dyDescent="0.2">
      <c r="A95" t="s">
        <v>107</v>
      </c>
      <c r="B95">
        <v>9.1280412090586878E-4</v>
      </c>
      <c r="C95" s="17">
        <f t="shared" si="16"/>
        <v>3.0056631634376076E-3</v>
      </c>
      <c r="D95" s="7">
        <f t="shared" si="11"/>
        <v>-0.28151042675034998</v>
      </c>
      <c r="E95" s="7">
        <f t="shared" si="12"/>
        <v>3.1013746507303126E-3</v>
      </c>
      <c r="F95" s="7">
        <v>2655</v>
      </c>
      <c r="G95" s="10">
        <f t="shared" si="13"/>
        <v>-0.66093574492184604</v>
      </c>
      <c r="H95" s="10">
        <f t="shared" si="14"/>
        <v>9.5711487292704877E-5</v>
      </c>
      <c r="I95" s="10">
        <v>60</v>
      </c>
      <c r="J95">
        <f t="shared" si="15"/>
        <v>1</v>
      </c>
    </row>
    <row r="96" spans="1:10" x14ac:dyDescent="0.2">
      <c r="A96" t="s">
        <v>108</v>
      </c>
      <c r="B96">
        <v>9.121656194090278E-4</v>
      </c>
      <c r="C96" s="17">
        <f t="shared" si="16"/>
        <v>-1.9703492428128182E-3</v>
      </c>
      <c r="D96" s="7">
        <f t="shared" si="11"/>
        <v>0.61410064816601317</v>
      </c>
      <c r="E96" s="7">
        <f t="shared" si="12"/>
        <v>9.1417544318702169E-3</v>
      </c>
      <c r="F96" s="7">
        <v>7826</v>
      </c>
      <c r="G96" s="10">
        <f t="shared" si="13"/>
        <v>0.8237092464684872</v>
      </c>
      <c r="H96" s="10">
        <f t="shared" si="14"/>
        <v>1.1112103674683035E-2</v>
      </c>
      <c r="I96" s="10">
        <v>6966</v>
      </c>
      <c r="J96">
        <f t="shared" si="15"/>
        <v>1</v>
      </c>
    </row>
    <row r="97" spans="1:10" x14ac:dyDescent="0.2">
      <c r="A97" t="s">
        <v>109</v>
      </c>
      <c r="B97">
        <v>9.1026749128229314E-4</v>
      </c>
      <c r="C97" s="17">
        <f t="shared" si="16"/>
        <v>5.8626098932303649E-4</v>
      </c>
      <c r="D97" s="7">
        <f t="shared" si="11"/>
        <v>-0.65111669901326219</v>
      </c>
      <c r="E97" s="7">
        <f t="shared" si="12"/>
        <v>6.0859366969133433E-4</v>
      </c>
      <c r="F97" s="7">
        <v>521</v>
      </c>
      <c r="G97" s="10">
        <f t="shared" si="13"/>
        <v>-0.67082477903768079</v>
      </c>
      <c r="H97" s="10">
        <f t="shared" si="14"/>
        <v>2.2332680368297802E-5</v>
      </c>
      <c r="I97" s="10">
        <v>14</v>
      </c>
      <c r="J97">
        <f t="shared" si="15"/>
        <v>1</v>
      </c>
    </row>
    <row r="98" spans="1:10" x14ac:dyDescent="0.2">
      <c r="A98" t="s">
        <v>110</v>
      </c>
      <c r="B98">
        <v>9.0385800327836294E-4</v>
      </c>
      <c r="C98" s="17">
        <f t="shared" si="16"/>
        <v>1.086662444701274E-3</v>
      </c>
      <c r="D98" s="7">
        <f t="shared" ref="D98:D129" si="17">(F98-$F$202)/$F$203</f>
        <v>-0.3378000417857045</v>
      </c>
      <c r="E98" s="7">
        <f t="shared" ref="E98:E129" si="18">F98/$F$204</f>
        <v>2.7217336859516488E-3</v>
      </c>
      <c r="F98" s="7">
        <v>2330</v>
      </c>
      <c r="G98" s="10">
        <f t="shared" ref="G98:G129" si="19">(I98-$I$202)/$I$203</f>
        <v>-0.45348100749183273</v>
      </c>
      <c r="H98" s="10">
        <f t="shared" ref="H98:H129" si="20">I98/$I$204</f>
        <v>1.6350712412503748E-3</v>
      </c>
      <c r="I98" s="10">
        <v>1025</v>
      </c>
      <c r="J98">
        <f t="shared" ref="J98:J129" si="21">IF(F98&gt;I98,1,0)</f>
        <v>1</v>
      </c>
    </row>
    <row r="99" spans="1:10" x14ac:dyDescent="0.2">
      <c r="A99" t="s">
        <v>111</v>
      </c>
      <c r="B99">
        <v>8.9798507356690812E-4</v>
      </c>
      <c r="C99" s="17">
        <f t="shared" si="16"/>
        <v>5.387669733654607E-4</v>
      </c>
      <c r="D99" s="7">
        <f t="shared" si="17"/>
        <v>0.11147768560417101</v>
      </c>
      <c r="E99" s="7">
        <f t="shared" si="18"/>
        <v>5.7518526479081195E-3</v>
      </c>
      <c r="F99" s="7">
        <v>4924</v>
      </c>
      <c r="G99" s="10">
        <f t="shared" si="19"/>
        <v>2.8716895156374253E-2</v>
      </c>
      <c r="H99" s="10">
        <f t="shared" si="20"/>
        <v>5.2130856745426588E-3</v>
      </c>
      <c r="I99" s="10">
        <v>3268</v>
      </c>
      <c r="J99">
        <f t="shared" si="21"/>
        <v>1</v>
      </c>
    </row>
    <row r="100" spans="1:10" x14ac:dyDescent="0.2">
      <c r="A100" t="s">
        <v>112</v>
      </c>
      <c r="B100">
        <v>8.9270464042172696E-4</v>
      </c>
      <c r="C100" s="17">
        <f t="shared" si="16"/>
        <v>-4.8792882290092134E-4</v>
      </c>
      <c r="D100" s="7">
        <f t="shared" si="17"/>
        <v>1.0240622444388874</v>
      </c>
      <c r="E100" s="7">
        <f t="shared" si="18"/>
        <v>1.190670878150436E-2</v>
      </c>
      <c r="F100" s="7">
        <v>10193</v>
      </c>
      <c r="G100" s="10">
        <f t="shared" si="19"/>
        <v>0.9965523644930786</v>
      </c>
      <c r="H100" s="10">
        <f t="shared" si="20"/>
        <v>1.2394637604405281E-2</v>
      </c>
      <c r="I100" s="10">
        <v>7770</v>
      </c>
      <c r="J100">
        <f t="shared" si="21"/>
        <v>1</v>
      </c>
    </row>
    <row r="101" spans="1:10" x14ac:dyDescent="0.2">
      <c r="A101" t="s">
        <v>113</v>
      </c>
      <c r="B101">
        <v>8.8765464834568376E-4</v>
      </c>
      <c r="C101" s="17">
        <f t="shared" si="16"/>
        <v>-1.332215849989148E-3</v>
      </c>
      <c r="D101" s="7">
        <f t="shared" si="17"/>
        <v>0.43293468715991845</v>
      </c>
      <c r="E101" s="7">
        <f t="shared" si="18"/>
        <v>7.9198945883056562E-3</v>
      </c>
      <c r="F101" s="7">
        <v>6780</v>
      </c>
      <c r="G101" s="10">
        <f t="shared" si="19"/>
        <v>0.57304372953232618</v>
      </c>
      <c r="H101" s="10">
        <f t="shared" si="20"/>
        <v>9.2521104382948041E-3</v>
      </c>
      <c r="I101" s="10">
        <v>5800</v>
      </c>
      <c r="J101">
        <f t="shared" si="21"/>
        <v>1</v>
      </c>
    </row>
    <row r="102" spans="1:10" x14ac:dyDescent="0.2">
      <c r="A102" t="s">
        <v>114</v>
      </c>
      <c r="B102">
        <v>8.7410516213063988E-4</v>
      </c>
      <c r="C102" s="17">
        <f t="shared" si="16"/>
        <v>2.4933423443094702E-3</v>
      </c>
      <c r="D102" s="7">
        <f t="shared" si="17"/>
        <v>-0.26522973809397055</v>
      </c>
      <c r="E102" s="7">
        <f t="shared" si="18"/>
        <v>3.2111784990047566E-3</v>
      </c>
      <c r="F102" s="7">
        <v>2749</v>
      </c>
      <c r="G102" s="10">
        <f t="shared" si="19"/>
        <v>-0.57709393393976804</v>
      </c>
      <c r="H102" s="10">
        <f t="shared" si="20"/>
        <v>7.1783615469528655E-4</v>
      </c>
      <c r="I102" s="10">
        <v>450</v>
      </c>
      <c r="J102">
        <f t="shared" si="21"/>
        <v>1</v>
      </c>
    </row>
    <row r="103" spans="1:10" x14ac:dyDescent="0.2">
      <c r="A103" t="s">
        <v>115</v>
      </c>
      <c r="B103">
        <v>8.7338248595070732E-4</v>
      </c>
      <c r="C103" s="17">
        <f t="shared" si="16"/>
        <v>1.2687266069691479E-3</v>
      </c>
      <c r="D103" s="7">
        <f t="shared" si="17"/>
        <v>-0.3048922668419588</v>
      </c>
      <c r="E103" s="7">
        <f t="shared" si="18"/>
        <v>2.9436776345914831E-3</v>
      </c>
      <c r="F103" s="7">
        <v>2520</v>
      </c>
      <c r="G103" s="10">
        <f t="shared" si="19"/>
        <v>-0.44810653242887899</v>
      </c>
      <c r="H103" s="10">
        <f t="shared" si="20"/>
        <v>1.6749510276223352E-3</v>
      </c>
      <c r="I103" s="10">
        <v>1050</v>
      </c>
      <c r="J103">
        <f t="shared" si="21"/>
        <v>1</v>
      </c>
    </row>
    <row r="104" spans="1:10" x14ac:dyDescent="0.2">
      <c r="A104" t="s">
        <v>116</v>
      </c>
      <c r="B104">
        <v>8.7266478409971885E-4</v>
      </c>
      <c r="C104" s="17">
        <f t="shared" si="16"/>
        <v>9.4890719258664945E-4</v>
      </c>
      <c r="D104" s="7">
        <f t="shared" si="17"/>
        <v>-0.58599394438774444</v>
      </c>
      <c r="E104" s="7">
        <f t="shared" si="18"/>
        <v>1.0478090627891112E-3</v>
      </c>
      <c r="F104" s="7">
        <v>897</v>
      </c>
      <c r="G104" s="10">
        <f t="shared" si="19"/>
        <v>-0.66050578691680972</v>
      </c>
      <c r="H104" s="10">
        <f t="shared" si="20"/>
        <v>9.8901870202461705E-5</v>
      </c>
      <c r="I104" s="10">
        <v>62</v>
      </c>
      <c r="J104">
        <f t="shared" si="21"/>
        <v>1</v>
      </c>
    </row>
    <row r="105" spans="1:10" x14ac:dyDescent="0.2">
      <c r="A105" t="s">
        <v>117</v>
      </c>
      <c r="B105">
        <v>8.6459117862166754E-4</v>
      </c>
      <c r="C105" s="17">
        <f t="shared" si="16"/>
        <v>-2.6883165648829178E-3</v>
      </c>
      <c r="D105" s="7">
        <f t="shared" si="17"/>
        <v>1.4603500606667577</v>
      </c>
      <c r="E105" s="7">
        <f t="shared" si="18"/>
        <v>1.484921829005037E-2</v>
      </c>
      <c r="F105" s="7">
        <v>12712</v>
      </c>
      <c r="G105" s="10">
        <f t="shared" si="19"/>
        <v>1.6896446686115891</v>
      </c>
      <c r="H105" s="10">
        <f t="shared" si="20"/>
        <v>1.7537534854933288E-2</v>
      </c>
      <c r="I105" s="10">
        <v>10994</v>
      </c>
      <c r="J105">
        <f t="shared" si="21"/>
        <v>1</v>
      </c>
    </row>
    <row r="106" spans="1:10" x14ac:dyDescent="0.2">
      <c r="A106" t="s">
        <v>118</v>
      </c>
      <c r="B106">
        <v>8.6136875155255158E-4</v>
      </c>
      <c r="C106" s="17">
        <f t="shared" si="16"/>
        <v>-5.7037343757201306E-3</v>
      </c>
      <c r="D106" s="7">
        <f t="shared" si="17"/>
        <v>2.5972270855654251</v>
      </c>
      <c r="E106" s="7">
        <f t="shared" si="18"/>
        <v>2.25167976525339E-2</v>
      </c>
      <c r="F106" s="7">
        <v>19276</v>
      </c>
      <c r="G106" s="10">
        <f t="shared" si="19"/>
        <v>3.1293590484756293</v>
      </c>
      <c r="H106" s="10">
        <f t="shared" si="20"/>
        <v>2.8220532028254031E-2</v>
      </c>
      <c r="I106" s="10">
        <v>17691</v>
      </c>
      <c r="J106">
        <f t="shared" si="21"/>
        <v>1</v>
      </c>
    </row>
    <row r="107" spans="1:10" x14ac:dyDescent="0.2">
      <c r="A107" t="s">
        <v>119</v>
      </c>
      <c r="B107">
        <v>8.6001741770827653E-4</v>
      </c>
      <c r="C107" s="17">
        <f t="shared" si="16"/>
        <v>1.27226282662308E-3</v>
      </c>
      <c r="D107" s="7">
        <f t="shared" si="17"/>
        <v>-0.14329777198661806</v>
      </c>
      <c r="E107" s="7">
        <f t="shared" si="18"/>
        <v>4.0335392350176157E-3</v>
      </c>
      <c r="F107" s="7">
        <v>3453</v>
      </c>
      <c r="G107" s="10">
        <f t="shared" si="19"/>
        <v>-0.30170583171401993</v>
      </c>
      <c r="H107" s="10">
        <f t="shared" si="20"/>
        <v>2.7612764083945356E-3</v>
      </c>
      <c r="I107" s="10">
        <v>1731</v>
      </c>
      <c r="J107">
        <f t="shared" si="21"/>
        <v>1</v>
      </c>
    </row>
    <row r="108" spans="1:10" x14ac:dyDescent="0.2">
      <c r="A108" t="s">
        <v>120</v>
      </c>
      <c r="B108">
        <v>8.5931804020622071E-4</v>
      </c>
      <c r="C108" s="17">
        <f t="shared" si="16"/>
        <v>9.9072138096172025E-4</v>
      </c>
      <c r="D108" s="7">
        <f t="shared" si="17"/>
        <v>-0.58807233017366523</v>
      </c>
      <c r="E108" s="7">
        <f t="shared" si="18"/>
        <v>1.0337915502434375E-3</v>
      </c>
      <c r="F108" s="7">
        <v>885</v>
      </c>
      <c r="G108" s="10">
        <f t="shared" si="19"/>
        <v>-0.66803005200494492</v>
      </c>
      <c r="H108" s="10">
        <f t="shared" si="20"/>
        <v>4.307016928171719E-5</v>
      </c>
      <c r="I108" s="10">
        <v>27</v>
      </c>
      <c r="J108">
        <f t="shared" si="21"/>
        <v>1</v>
      </c>
    </row>
    <row r="109" spans="1:10" x14ac:dyDescent="0.2">
      <c r="A109" t="s">
        <v>121</v>
      </c>
      <c r="B109">
        <v>8.5528791817152539E-4</v>
      </c>
      <c r="C109" s="17">
        <f t="shared" si="16"/>
        <v>5.6947457657649243E-4</v>
      </c>
      <c r="D109" s="7">
        <f t="shared" si="17"/>
        <v>-0.49939453664104522</v>
      </c>
      <c r="E109" s="7">
        <f t="shared" si="18"/>
        <v>1.6318720855255165E-3</v>
      </c>
      <c r="F109" s="7">
        <v>1397</v>
      </c>
      <c r="G109" s="10">
        <f t="shared" si="19"/>
        <v>-0.53065846939584804</v>
      </c>
      <c r="H109" s="10">
        <f t="shared" si="20"/>
        <v>1.0623975089490241E-3</v>
      </c>
      <c r="I109" s="10">
        <v>666</v>
      </c>
      <c r="J109">
        <f t="shared" si="21"/>
        <v>1</v>
      </c>
    </row>
    <row r="110" spans="1:10" x14ac:dyDescent="0.2">
      <c r="A110" t="s">
        <v>123</v>
      </c>
      <c r="B110">
        <v>8.4616117485128677E-4</v>
      </c>
      <c r="C110" s="17">
        <f t="shared" si="16"/>
        <v>-1.8645665935977532E-4</v>
      </c>
      <c r="D110" s="7">
        <f t="shared" si="17"/>
        <v>-0.52987752816788336</v>
      </c>
      <c r="E110" s="7">
        <f t="shared" si="18"/>
        <v>1.4262819015223019E-3</v>
      </c>
      <c r="F110" s="7">
        <v>1221</v>
      </c>
      <c r="G110" s="10">
        <f t="shared" si="19"/>
        <v>-0.45649071352708681</v>
      </c>
      <c r="H110" s="10">
        <f t="shared" si="20"/>
        <v>1.6127385608820772E-3</v>
      </c>
      <c r="I110" s="10">
        <v>1011</v>
      </c>
      <c r="J110">
        <f t="shared" si="21"/>
        <v>1</v>
      </c>
    </row>
    <row r="111" spans="1:10" x14ac:dyDescent="0.2">
      <c r="A111" t="s">
        <v>124</v>
      </c>
      <c r="B111">
        <v>8.4221926040283391E-4</v>
      </c>
      <c r="C111" s="17">
        <f t="shared" si="16"/>
        <v>7.0075936698636005E-4</v>
      </c>
      <c r="D111" s="7">
        <f t="shared" si="17"/>
        <v>-0.54875619905666373</v>
      </c>
      <c r="E111" s="7">
        <f t="shared" si="18"/>
        <v>1.2989561625657655E-3</v>
      </c>
      <c r="F111" s="7">
        <v>1112</v>
      </c>
      <c r="G111" s="10">
        <f t="shared" si="19"/>
        <v>-0.59321735912862916</v>
      </c>
      <c r="H111" s="10">
        <f t="shared" si="20"/>
        <v>5.9819679557940547E-4</v>
      </c>
      <c r="I111" s="10">
        <v>375</v>
      </c>
      <c r="J111">
        <f t="shared" si="21"/>
        <v>1</v>
      </c>
    </row>
    <row r="112" spans="1:10" x14ac:dyDescent="0.2">
      <c r="A112" t="s">
        <v>125</v>
      </c>
      <c r="B112">
        <v>8.3986098960914344E-4</v>
      </c>
      <c r="C112" s="17">
        <f t="shared" si="16"/>
        <v>-2.0706359208855739E-4</v>
      </c>
      <c r="D112" s="7">
        <f t="shared" si="17"/>
        <v>2.6437067196912391E-2</v>
      </c>
      <c r="E112" s="7">
        <f t="shared" si="18"/>
        <v>5.1783027595809702E-3</v>
      </c>
      <c r="F112" s="7">
        <v>4433</v>
      </c>
      <c r="G112" s="10">
        <f t="shared" si="19"/>
        <v>5.1934627428334289E-2</v>
      </c>
      <c r="H112" s="10">
        <f t="shared" si="20"/>
        <v>5.3853663516695276E-3</v>
      </c>
      <c r="I112" s="10">
        <v>3376</v>
      </c>
      <c r="J112">
        <f t="shared" si="21"/>
        <v>1</v>
      </c>
    </row>
    <row r="113" spans="1:10" x14ac:dyDescent="0.2">
      <c r="A113" t="s">
        <v>126</v>
      </c>
      <c r="B113">
        <v>8.3282538437192647E-4</v>
      </c>
      <c r="C113" s="17">
        <f t="shared" si="16"/>
        <v>1.0424313271318944E-3</v>
      </c>
      <c r="D113" s="7">
        <f t="shared" si="17"/>
        <v>-0.53593948671015224</v>
      </c>
      <c r="E113" s="7">
        <f t="shared" si="18"/>
        <v>1.3853974899307535E-3</v>
      </c>
      <c r="F113" s="7">
        <v>1186</v>
      </c>
      <c r="G113" s="10">
        <f t="shared" si="19"/>
        <v>-0.62761399953153296</v>
      </c>
      <c r="H113" s="10">
        <f t="shared" si="20"/>
        <v>3.4296616279885913E-4</v>
      </c>
      <c r="I113" s="10">
        <v>215</v>
      </c>
      <c r="J113">
        <f t="shared" si="21"/>
        <v>1</v>
      </c>
    </row>
    <row r="114" spans="1:10" x14ac:dyDescent="0.2">
      <c r="A114" t="s">
        <v>127</v>
      </c>
      <c r="B114">
        <v>8.288534944179604E-4</v>
      </c>
      <c r="C114" s="17">
        <f t="shared" si="16"/>
        <v>-4.2970694353642019E-4</v>
      </c>
      <c r="D114" s="7">
        <f t="shared" si="17"/>
        <v>0.22994567540165553</v>
      </c>
      <c r="E114" s="7">
        <f t="shared" si="18"/>
        <v>6.550850863011522E-3</v>
      </c>
      <c r="F114" s="7">
        <v>5608</v>
      </c>
      <c r="G114" s="10">
        <f t="shared" si="19"/>
        <v>0.26691362994648277</v>
      </c>
      <c r="H114" s="10">
        <f t="shared" si="20"/>
        <v>6.9805578065479422E-3</v>
      </c>
      <c r="I114" s="10">
        <v>4376</v>
      </c>
      <c r="J114">
        <f t="shared" si="21"/>
        <v>1</v>
      </c>
    </row>
    <row r="115" spans="1:10" x14ac:dyDescent="0.2">
      <c r="A115" t="s">
        <v>128</v>
      </c>
      <c r="B115">
        <v>8.1622356897658387E-4</v>
      </c>
      <c r="C115" s="17">
        <f t="shared" si="16"/>
        <v>9.1731177601522395E-4</v>
      </c>
      <c r="D115" s="7">
        <f t="shared" si="17"/>
        <v>-0.43150060096763304</v>
      </c>
      <c r="E115" s="7">
        <f t="shared" si="18"/>
        <v>2.0897774953508585E-3</v>
      </c>
      <c r="F115" s="7">
        <v>1789</v>
      </c>
      <c r="G115" s="10">
        <f t="shared" si="19"/>
        <v>-0.51582491822209575</v>
      </c>
      <c r="H115" s="10">
        <f t="shared" si="20"/>
        <v>1.1724657193356346E-3</v>
      </c>
      <c r="I115" s="10">
        <v>735</v>
      </c>
      <c r="J115">
        <f t="shared" si="21"/>
        <v>1</v>
      </c>
    </row>
    <row r="116" spans="1:10" x14ac:dyDescent="0.2">
      <c r="A116" t="s">
        <v>129</v>
      </c>
      <c r="B116">
        <v>8.1198461107932546E-4</v>
      </c>
      <c r="C116" s="17">
        <f t="shared" si="16"/>
        <v>-1.3446100712388789E-3</v>
      </c>
      <c r="D116" s="7">
        <f t="shared" si="17"/>
        <v>1.0415553248037206</v>
      </c>
      <c r="E116" s="7">
        <f t="shared" si="18"/>
        <v>1.2024689512097113E-2</v>
      </c>
      <c r="F116" s="7">
        <v>10294</v>
      </c>
      <c r="G116" s="10">
        <f t="shared" si="19"/>
        <v>1.1279045350316672</v>
      </c>
      <c r="H116" s="10">
        <f t="shared" si="20"/>
        <v>1.3369299583335992E-2</v>
      </c>
      <c r="I116" s="10">
        <v>8381</v>
      </c>
      <c r="J116">
        <f t="shared" si="21"/>
        <v>1</v>
      </c>
    </row>
    <row r="117" spans="1:10" x14ac:dyDescent="0.2">
      <c r="A117" t="s">
        <v>130</v>
      </c>
      <c r="B117">
        <v>8.1145206038604853E-4</v>
      </c>
      <c r="C117" s="17">
        <f t="shared" si="16"/>
        <v>5.6210961568708756E-4</v>
      </c>
      <c r="D117" s="7">
        <f t="shared" si="17"/>
        <v>-0.37607698000974554</v>
      </c>
      <c r="E117" s="7">
        <f t="shared" si="18"/>
        <v>2.4635778299021576E-3</v>
      </c>
      <c r="F117" s="7">
        <v>2109</v>
      </c>
      <c r="G117" s="10">
        <f t="shared" si="19"/>
        <v>-0.41757951407130195</v>
      </c>
      <c r="H117" s="10">
        <f t="shared" si="20"/>
        <v>1.9014682142150701E-3</v>
      </c>
      <c r="I117" s="10">
        <v>1192</v>
      </c>
      <c r="J117">
        <f t="shared" si="21"/>
        <v>1</v>
      </c>
    </row>
    <row r="118" spans="1:10" x14ac:dyDescent="0.2">
      <c r="A118" t="s">
        <v>131</v>
      </c>
      <c r="B118">
        <v>8.0230742936944217E-4</v>
      </c>
      <c r="C118" s="17">
        <f t="shared" si="16"/>
        <v>1.6724294954652952E-4</v>
      </c>
      <c r="D118" s="7">
        <f t="shared" si="17"/>
        <v>-0.71537345956131304</v>
      </c>
      <c r="E118" s="7">
        <f t="shared" si="18"/>
        <v>1.7521890682092159E-4</v>
      </c>
      <c r="F118" s="7">
        <v>150</v>
      </c>
      <c r="G118" s="10">
        <f t="shared" si="19"/>
        <v>-0.67275959006034414</v>
      </c>
      <c r="H118" s="10">
        <f t="shared" si="20"/>
        <v>7.9759572743920731E-6</v>
      </c>
      <c r="I118" s="10">
        <v>5</v>
      </c>
      <c r="J118">
        <f t="shared" si="21"/>
        <v>1</v>
      </c>
    </row>
    <row r="119" spans="1:10" x14ac:dyDescent="0.2">
      <c r="A119" t="s">
        <v>132</v>
      </c>
      <c r="B119">
        <v>7.9348913369413582E-4</v>
      </c>
      <c r="C119" s="17">
        <f t="shared" si="16"/>
        <v>2.2375407779146846E-3</v>
      </c>
      <c r="D119" s="7">
        <f t="shared" si="17"/>
        <v>-0.10779201481047138</v>
      </c>
      <c r="E119" s="7">
        <f t="shared" si="18"/>
        <v>4.2730050743395413E-3</v>
      </c>
      <c r="F119" s="7">
        <v>3658</v>
      </c>
      <c r="G119" s="10">
        <f t="shared" si="19"/>
        <v>-0.39952127785977748</v>
      </c>
      <c r="H119" s="10">
        <f t="shared" si="20"/>
        <v>2.0354642964248567E-3</v>
      </c>
      <c r="I119" s="10">
        <v>1276</v>
      </c>
      <c r="J119">
        <f t="shared" si="21"/>
        <v>1</v>
      </c>
    </row>
    <row r="120" spans="1:10" x14ac:dyDescent="0.2">
      <c r="A120" t="s">
        <v>133</v>
      </c>
      <c r="B120">
        <v>7.8345641571606582E-4</v>
      </c>
      <c r="C120" s="17">
        <f t="shared" si="16"/>
        <v>1.3943132862659722E-3</v>
      </c>
      <c r="D120" s="7">
        <f t="shared" si="17"/>
        <v>-0.12874907148517259</v>
      </c>
      <c r="E120" s="7">
        <f t="shared" si="18"/>
        <v>4.1316618228373313E-3</v>
      </c>
      <c r="F120" s="7">
        <v>3537</v>
      </c>
      <c r="G120" s="10">
        <f t="shared" si="19"/>
        <v>-0.30493051675179217</v>
      </c>
      <c r="H120" s="10">
        <f t="shared" si="20"/>
        <v>2.7373485365713591E-3</v>
      </c>
      <c r="I120" s="10">
        <v>1716</v>
      </c>
      <c r="J120">
        <f t="shared" si="21"/>
        <v>1</v>
      </c>
    </row>
    <row r="121" spans="1:10" x14ac:dyDescent="0.2">
      <c r="A121" t="s">
        <v>135</v>
      </c>
      <c r="B121">
        <v>7.7720297490674925E-4</v>
      </c>
      <c r="C121" s="17">
        <f t="shared" si="16"/>
        <v>7.3849161741482996E-4</v>
      </c>
      <c r="D121" s="7">
        <f t="shared" si="17"/>
        <v>-0.55758933864682703</v>
      </c>
      <c r="E121" s="7">
        <f t="shared" si="18"/>
        <v>1.2393817342466521E-3</v>
      </c>
      <c r="F121" s="7">
        <v>1061</v>
      </c>
      <c r="G121" s="10">
        <f t="shared" si="19"/>
        <v>-0.60633107828223631</v>
      </c>
      <c r="H121" s="10">
        <f t="shared" si="20"/>
        <v>5.0089011683182214E-4</v>
      </c>
      <c r="I121" s="10">
        <v>314</v>
      </c>
      <c r="J121">
        <f t="shared" si="21"/>
        <v>1</v>
      </c>
    </row>
    <row r="122" spans="1:10" x14ac:dyDescent="0.2">
      <c r="A122" t="s">
        <v>136</v>
      </c>
      <c r="B122">
        <v>7.7472832016797332E-4</v>
      </c>
      <c r="C122" s="17">
        <f t="shared" si="16"/>
        <v>7.7326864408091135E-4</v>
      </c>
      <c r="D122" s="7">
        <f t="shared" si="17"/>
        <v>-0.47012393682266085</v>
      </c>
      <c r="E122" s="7">
        <f t="shared" si="18"/>
        <v>1.8292853872104217E-3</v>
      </c>
      <c r="F122" s="7">
        <v>1566</v>
      </c>
      <c r="G122" s="10">
        <f t="shared" si="19"/>
        <v>-0.53151838540592056</v>
      </c>
      <c r="H122" s="10">
        <f t="shared" si="20"/>
        <v>1.0560167431295103E-3</v>
      </c>
      <c r="I122" s="10">
        <v>662</v>
      </c>
      <c r="J122">
        <f t="shared" si="21"/>
        <v>1</v>
      </c>
    </row>
    <row r="123" spans="1:10" x14ac:dyDescent="0.2">
      <c r="A123" t="s">
        <v>137</v>
      </c>
      <c r="B123">
        <v>7.7403538017929154E-4</v>
      </c>
      <c r="C123" s="17">
        <f t="shared" si="16"/>
        <v>2.7456029729602989E-4</v>
      </c>
      <c r="D123" s="7">
        <f t="shared" si="17"/>
        <v>-0.3662046475266218</v>
      </c>
      <c r="E123" s="7">
        <f t="shared" si="18"/>
        <v>2.5301610144941081E-3</v>
      </c>
      <c r="F123" s="7">
        <v>2166</v>
      </c>
      <c r="G123" s="10">
        <f t="shared" si="19"/>
        <v>-0.36985417551227295</v>
      </c>
      <c r="H123" s="10">
        <f t="shared" si="20"/>
        <v>2.2556007171980782E-3</v>
      </c>
      <c r="I123" s="10">
        <v>1414</v>
      </c>
      <c r="J123">
        <f t="shared" si="21"/>
        <v>1</v>
      </c>
    </row>
    <row r="124" spans="1:10" x14ac:dyDescent="0.2">
      <c r="A124" t="s">
        <v>138</v>
      </c>
      <c r="B124">
        <v>7.699343570297325E-4</v>
      </c>
      <c r="C124" s="17">
        <f t="shared" si="16"/>
        <v>8.3154316778956145E-5</v>
      </c>
      <c r="D124" s="7">
        <f t="shared" si="17"/>
        <v>-0.48848301126496113</v>
      </c>
      <c r="E124" s="7">
        <f t="shared" si="18"/>
        <v>1.7054640263903036E-3</v>
      </c>
      <c r="F124" s="7">
        <v>1460</v>
      </c>
      <c r="G124" s="10">
        <f t="shared" si="19"/>
        <v>-0.45520083951197793</v>
      </c>
      <c r="H124" s="10">
        <f t="shared" si="20"/>
        <v>1.6223097096113475E-3</v>
      </c>
      <c r="I124" s="10">
        <v>1017</v>
      </c>
      <c r="J124">
        <f t="shared" si="21"/>
        <v>1</v>
      </c>
    </row>
    <row r="125" spans="1:10" x14ac:dyDescent="0.2">
      <c r="A125" t="s">
        <v>139</v>
      </c>
      <c r="B125">
        <v>7.6693643402737249E-4</v>
      </c>
      <c r="C125" s="17">
        <f t="shared" si="16"/>
        <v>-9.337793338278378E-5</v>
      </c>
      <c r="D125" s="7">
        <f t="shared" si="17"/>
        <v>2.6263868381418993E-2</v>
      </c>
      <c r="E125" s="7">
        <f t="shared" si="18"/>
        <v>5.1771346335354974E-3</v>
      </c>
      <c r="F125" s="7">
        <v>4432</v>
      </c>
      <c r="G125" s="10">
        <f t="shared" si="19"/>
        <v>3.6456139247027598E-2</v>
      </c>
      <c r="H125" s="10">
        <f t="shared" si="20"/>
        <v>5.2705125669182812E-3</v>
      </c>
      <c r="I125" s="10">
        <v>3304</v>
      </c>
      <c r="J125">
        <f t="shared" si="21"/>
        <v>1</v>
      </c>
    </row>
    <row r="126" spans="1:10" x14ac:dyDescent="0.2">
      <c r="A126" t="s">
        <v>140</v>
      </c>
      <c r="B126">
        <v>7.6196060964569114E-4</v>
      </c>
      <c r="C126" s="17">
        <f t="shared" si="16"/>
        <v>-2.9963981539051637E-3</v>
      </c>
      <c r="D126" s="7">
        <f t="shared" si="17"/>
        <v>0.66017153308725718</v>
      </c>
      <c r="E126" s="7">
        <f t="shared" si="18"/>
        <v>9.4524759599659836E-3</v>
      </c>
      <c r="F126" s="7">
        <v>8092</v>
      </c>
      <c r="G126" s="10">
        <f t="shared" si="19"/>
        <v>1.0038616505786957</v>
      </c>
      <c r="H126" s="10">
        <f t="shared" si="20"/>
        <v>1.2448874113871147E-2</v>
      </c>
      <c r="I126" s="10">
        <v>7804</v>
      </c>
      <c r="J126">
        <f t="shared" si="21"/>
        <v>1</v>
      </c>
    </row>
    <row r="127" spans="1:10" x14ac:dyDescent="0.2">
      <c r="A127" t="s">
        <v>141</v>
      </c>
      <c r="B127">
        <v>7.5665393434730876E-4</v>
      </c>
      <c r="C127" s="17">
        <f t="shared" si="16"/>
        <v>-1.0066637847950671E-3</v>
      </c>
      <c r="D127" s="7">
        <f t="shared" si="17"/>
        <v>-0.1176643472935951</v>
      </c>
      <c r="E127" s="7">
        <f t="shared" si="18"/>
        <v>4.2064218897475917E-3</v>
      </c>
      <c r="F127" s="7">
        <v>3601</v>
      </c>
      <c r="G127" s="10">
        <f t="shared" si="19"/>
        <v>2.8716895156374253E-2</v>
      </c>
      <c r="H127" s="10">
        <f t="shared" si="20"/>
        <v>5.2130856745426588E-3</v>
      </c>
      <c r="I127" s="10">
        <v>3268</v>
      </c>
      <c r="J127">
        <f t="shared" si="21"/>
        <v>1</v>
      </c>
    </row>
    <row r="128" spans="1:10" x14ac:dyDescent="0.2">
      <c r="A128" t="s">
        <v>142</v>
      </c>
      <c r="B128">
        <v>7.5654170010311991E-4</v>
      </c>
      <c r="C128" s="17">
        <f t="shared" si="16"/>
        <v>-1.0926788442792955E-3</v>
      </c>
      <c r="D128" s="7">
        <f t="shared" si="17"/>
        <v>-0.10865800888793838</v>
      </c>
      <c r="E128" s="7">
        <f t="shared" si="18"/>
        <v>4.2671644441121771E-3</v>
      </c>
      <c r="F128" s="7">
        <v>3653</v>
      </c>
      <c r="G128" s="10">
        <f t="shared" si="19"/>
        <v>4.8494963388043912E-2</v>
      </c>
      <c r="H128" s="10">
        <f t="shared" si="20"/>
        <v>5.3598432883914726E-3</v>
      </c>
      <c r="I128" s="10">
        <v>3360</v>
      </c>
      <c r="J128">
        <f t="shared" si="21"/>
        <v>1</v>
      </c>
    </row>
    <row r="129" spans="1:10" x14ac:dyDescent="0.2">
      <c r="A129" t="s">
        <v>143</v>
      </c>
      <c r="B129">
        <v>7.5440468034135744E-4</v>
      </c>
      <c r="C129" s="17">
        <f t="shared" si="16"/>
        <v>1.6764830279757433E-3</v>
      </c>
      <c r="D129" s="7">
        <f t="shared" si="17"/>
        <v>-0.38421732433793526</v>
      </c>
      <c r="E129" s="7">
        <f t="shared" si="18"/>
        <v>2.4086759057649356E-3</v>
      </c>
      <c r="F129" s="7">
        <v>2062</v>
      </c>
      <c r="G129" s="10">
        <f t="shared" si="19"/>
        <v>-0.57515912291710469</v>
      </c>
      <c r="H129" s="10">
        <f t="shared" si="20"/>
        <v>7.3219287778919224E-4</v>
      </c>
      <c r="I129" s="10">
        <v>459</v>
      </c>
      <c r="J129">
        <f t="shared" si="21"/>
        <v>1</v>
      </c>
    </row>
    <row r="130" spans="1:10" x14ac:dyDescent="0.2">
      <c r="A130" t="s">
        <v>144</v>
      </c>
      <c r="B130">
        <v>7.3762305184355622E-4</v>
      </c>
      <c r="C130" s="17">
        <f t="shared" si="16"/>
        <v>6.640479383171685E-4</v>
      </c>
      <c r="D130" s="7">
        <f t="shared" ref="D130:D161" si="22">(F130-$F$202)/$F$203</f>
        <v>-0.63414321509490912</v>
      </c>
      <c r="E130" s="7">
        <f t="shared" ref="E130:E161" si="23">F130/$F$204</f>
        <v>7.2307002214766979E-4</v>
      </c>
      <c r="F130" s="7">
        <v>619</v>
      </c>
      <c r="G130" s="10">
        <f t="shared" ref="G130:G161" si="24">(I130-$I$202)/$I$203</f>
        <v>-0.66588026197976335</v>
      </c>
      <c r="H130" s="10">
        <f t="shared" ref="H130:H161" si="25">I130/$I$204</f>
        <v>5.9022083830501336E-5</v>
      </c>
      <c r="I130" s="10">
        <v>37</v>
      </c>
      <c r="J130">
        <f t="shared" ref="J130:J161" si="26">IF(F130&gt;I130,1,0)</f>
        <v>1</v>
      </c>
    </row>
    <row r="131" spans="1:10" x14ac:dyDescent="0.2">
      <c r="A131" t="s">
        <v>146</v>
      </c>
      <c r="B131">
        <v>7.3458840878407429E-4</v>
      </c>
      <c r="C131" s="17">
        <f t="shared" ref="C131:C194" si="27">E131-H131</f>
        <v>8.585306799993881E-4</v>
      </c>
      <c r="D131" s="7">
        <f t="shared" si="22"/>
        <v>-0.14953292934438039</v>
      </c>
      <c r="E131" s="7">
        <f t="shared" si="23"/>
        <v>3.9914866973805941E-3</v>
      </c>
      <c r="F131" s="7">
        <v>3417</v>
      </c>
      <c r="G131" s="10">
        <f t="shared" si="24"/>
        <v>-0.25161572412729133</v>
      </c>
      <c r="H131" s="10">
        <f t="shared" si="25"/>
        <v>3.132956017381206E-3</v>
      </c>
      <c r="I131" s="10">
        <v>1964</v>
      </c>
      <c r="J131">
        <f t="shared" si="26"/>
        <v>1</v>
      </c>
    </row>
    <row r="132" spans="1:10" x14ac:dyDescent="0.2">
      <c r="A132" t="s">
        <v>147</v>
      </c>
      <c r="B132">
        <v>7.3351820887376676E-4</v>
      </c>
      <c r="C132" s="17">
        <f t="shared" si="27"/>
        <v>-1.3732669525211641E-3</v>
      </c>
      <c r="D132" s="7">
        <f t="shared" si="22"/>
        <v>0.5207464866150715</v>
      </c>
      <c r="E132" s="7">
        <f t="shared" si="23"/>
        <v>8.512134493360371E-3</v>
      </c>
      <c r="F132" s="7">
        <v>7287</v>
      </c>
      <c r="G132" s="10">
        <f t="shared" si="24"/>
        <v>0.6583903935320311</v>
      </c>
      <c r="H132" s="10">
        <f t="shared" si="25"/>
        <v>9.8854014458815351E-3</v>
      </c>
      <c r="I132" s="10">
        <v>6197</v>
      </c>
      <c r="J132">
        <f t="shared" si="26"/>
        <v>1</v>
      </c>
    </row>
    <row r="133" spans="1:10" x14ac:dyDescent="0.2">
      <c r="A133" t="s">
        <v>148</v>
      </c>
      <c r="B133">
        <v>7.3211813065512076E-4</v>
      </c>
      <c r="C133" s="17">
        <f t="shared" si="27"/>
        <v>6.8992242103991749E-4</v>
      </c>
      <c r="D133" s="7">
        <f t="shared" si="22"/>
        <v>-0.6265224672131996</v>
      </c>
      <c r="E133" s="7">
        <f t="shared" si="23"/>
        <v>7.7446756814847351E-4</v>
      </c>
      <c r="F133" s="7">
        <v>663</v>
      </c>
      <c r="G133" s="10">
        <f t="shared" si="24"/>
        <v>-0.66244059793947307</v>
      </c>
      <c r="H133" s="10">
        <f t="shared" si="25"/>
        <v>8.4545147108555966E-5</v>
      </c>
      <c r="I133" s="10">
        <v>53</v>
      </c>
      <c r="J133">
        <f t="shared" si="26"/>
        <v>1</v>
      </c>
    </row>
    <row r="134" spans="1:10" x14ac:dyDescent="0.2">
      <c r="A134" t="s">
        <v>149</v>
      </c>
      <c r="B134">
        <v>7.2585357345724864E-4</v>
      </c>
      <c r="C134" s="17">
        <f t="shared" si="27"/>
        <v>1.3084974971400609E-4</v>
      </c>
      <c r="D134" s="7">
        <f t="shared" si="22"/>
        <v>-0.5705792498088319</v>
      </c>
      <c r="E134" s="7">
        <f t="shared" si="23"/>
        <v>1.1517722808361915E-3</v>
      </c>
      <c r="F134" s="7">
        <v>986</v>
      </c>
      <c r="G134" s="10">
        <f t="shared" si="24"/>
        <v>-0.53624792346131989</v>
      </c>
      <c r="H134" s="10">
        <f t="shared" si="25"/>
        <v>1.0209225311221854E-3</v>
      </c>
      <c r="I134" s="10">
        <v>640</v>
      </c>
      <c r="J134">
        <f t="shared" si="26"/>
        <v>1</v>
      </c>
    </row>
    <row r="135" spans="1:10" x14ac:dyDescent="0.2">
      <c r="A135" t="s">
        <v>151</v>
      </c>
      <c r="B135">
        <v>7.1379949815683847E-4</v>
      </c>
      <c r="C135" s="17">
        <f t="shared" si="27"/>
        <v>6.2088936261241049E-4</v>
      </c>
      <c r="D135" s="7">
        <f t="shared" si="22"/>
        <v>-0.27440927531512066</v>
      </c>
      <c r="E135" s="7">
        <f t="shared" si="23"/>
        <v>3.1492678185946975E-3</v>
      </c>
      <c r="F135" s="7">
        <v>2696</v>
      </c>
      <c r="G135" s="10">
        <f t="shared" si="24"/>
        <v>-0.3330927660816696</v>
      </c>
      <c r="H135" s="10">
        <f t="shared" si="25"/>
        <v>2.528378455982287E-3</v>
      </c>
      <c r="I135" s="10">
        <v>1585</v>
      </c>
      <c r="J135">
        <f t="shared" si="26"/>
        <v>1</v>
      </c>
    </row>
    <row r="136" spans="1:10" x14ac:dyDescent="0.2">
      <c r="A136" t="s">
        <v>153</v>
      </c>
      <c r="B136">
        <v>7.0188821294798261E-4</v>
      </c>
      <c r="C136" s="17">
        <f t="shared" si="27"/>
        <v>9.7226965386779628E-4</v>
      </c>
      <c r="D136" s="7">
        <f t="shared" si="22"/>
        <v>0.45839491303744806</v>
      </c>
      <c r="E136" s="7">
        <f t="shared" si="23"/>
        <v>8.0916091169901602E-3</v>
      </c>
      <c r="F136" s="7">
        <v>6927</v>
      </c>
      <c r="G136" s="10">
        <f t="shared" si="24"/>
        <v>0.28561680316556165</v>
      </c>
      <c r="H136" s="10">
        <f t="shared" si="25"/>
        <v>7.1193394631223639E-3</v>
      </c>
      <c r="I136" s="10">
        <v>4463</v>
      </c>
      <c r="J136">
        <f t="shared" si="26"/>
        <v>1</v>
      </c>
    </row>
    <row r="137" spans="1:10" x14ac:dyDescent="0.2">
      <c r="A137" t="s">
        <v>154</v>
      </c>
      <c r="B137">
        <v>7.0040511215829911E-4</v>
      </c>
      <c r="C137" s="17">
        <f t="shared" si="27"/>
        <v>3.2166675905308077E-4</v>
      </c>
      <c r="D137" s="7">
        <f t="shared" si="22"/>
        <v>-0.48623142666354691</v>
      </c>
      <c r="E137" s="7">
        <f t="shared" si="23"/>
        <v>1.7206496649814502E-3</v>
      </c>
      <c r="F137" s="7">
        <v>1473</v>
      </c>
      <c r="G137" s="10">
        <f t="shared" si="24"/>
        <v>-0.48529789986451871</v>
      </c>
      <c r="H137" s="10">
        <f t="shared" si="25"/>
        <v>1.3989829059283694E-3</v>
      </c>
      <c r="I137" s="10">
        <v>877</v>
      </c>
      <c r="J137">
        <f t="shared" si="26"/>
        <v>1</v>
      </c>
    </row>
    <row r="138" spans="1:10" x14ac:dyDescent="0.2">
      <c r="A138" t="s">
        <v>155</v>
      </c>
      <c r="B138">
        <v>6.9581771783672837E-4</v>
      </c>
      <c r="C138" s="17">
        <f t="shared" si="27"/>
        <v>1.9764073151259595E-4</v>
      </c>
      <c r="D138" s="7">
        <f t="shared" si="22"/>
        <v>-5.6178767793438653E-2</v>
      </c>
      <c r="E138" s="7">
        <f t="shared" si="23"/>
        <v>4.6211066358904391E-3</v>
      </c>
      <c r="F138" s="7">
        <v>3956</v>
      </c>
      <c r="G138" s="10">
        <f t="shared" si="24"/>
        <v>-7.7697711090109228E-2</v>
      </c>
      <c r="H138" s="10">
        <f t="shared" si="25"/>
        <v>4.4234659043778431E-3</v>
      </c>
      <c r="I138" s="10">
        <v>2773</v>
      </c>
      <c r="J138">
        <f t="shared" si="26"/>
        <v>1</v>
      </c>
    </row>
    <row r="139" spans="1:10" x14ac:dyDescent="0.2">
      <c r="A139" t="s">
        <v>156</v>
      </c>
      <c r="B139">
        <v>6.9539987017899589E-4</v>
      </c>
      <c r="C139" s="17">
        <f t="shared" si="27"/>
        <v>4.9742021876563293E-4</v>
      </c>
      <c r="D139" s="7">
        <f t="shared" si="22"/>
        <v>-0.30714385144337297</v>
      </c>
      <c r="E139" s="7">
        <f t="shared" si="23"/>
        <v>2.9284919960003365E-3</v>
      </c>
      <c r="F139" s="7">
        <v>2507</v>
      </c>
      <c r="G139" s="10">
        <f t="shared" si="24"/>
        <v>-0.34620648523527664</v>
      </c>
      <c r="H139" s="10">
        <f t="shared" si="25"/>
        <v>2.4310717772347036E-3</v>
      </c>
      <c r="I139" s="10">
        <v>1524</v>
      </c>
      <c r="J139">
        <f t="shared" si="26"/>
        <v>1</v>
      </c>
    </row>
    <row r="140" spans="1:10" x14ac:dyDescent="0.2">
      <c r="A140" t="s">
        <v>158</v>
      </c>
      <c r="B140">
        <v>6.87529277019777E-4</v>
      </c>
      <c r="C140" s="17">
        <f t="shared" si="27"/>
        <v>2.7319450340307048E-3</v>
      </c>
      <c r="D140" s="7">
        <f t="shared" si="22"/>
        <v>-0.32706171522511379</v>
      </c>
      <c r="E140" s="7">
        <f t="shared" si="23"/>
        <v>2.7941575007709631E-3</v>
      </c>
      <c r="F140" s="7">
        <v>2392</v>
      </c>
      <c r="G140" s="10">
        <f t="shared" si="24"/>
        <v>-0.66545030397472715</v>
      </c>
      <c r="H140" s="10">
        <f t="shared" si="25"/>
        <v>6.2212466740258171E-5</v>
      </c>
      <c r="I140" s="10">
        <v>39</v>
      </c>
      <c r="J140">
        <f t="shared" si="26"/>
        <v>1</v>
      </c>
    </row>
    <row r="141" spans="1:10" x14ac:dyDescent="0.2">
      <c r="A141" t="s">
        <v>159</v>
      </c>
      <c r="B141">
        <v>6.8640522800632862E-4</v>
      </c>
      <c r="C141" s="17">
        <f t="shared" si="27"/>
        <v>-1.1169552510276719E-3</v>
      </c>
      <c r="D141" s="7">
        <f t="shared" si="22"/>
        <v>0.49701824889247587</v>
      </c>
      <c r="E141" s="7">
        <f t="shared" si="23"/>
        <v>8.3521012251305971E-3</v>
      </c>
      <c r="F141" s="7">
        <v>7150</v>
      </c>
      <c r="G141" s="10">
        <f t="shared" si="24"/>
        <v>0.60228087387479434</v>
      </c>
      <c r="H141" s="10">
        <f t="shared" si="25"/>
        <v>9.4690564761582691E-3</v>
      </c>
      <c r="I141" s="10">
        <v>5936</v>
      </c>
      <c r="J141">
        <f t="shared" si="26"/>
        <v>1</v>
      </c>
    </row>
    <row r="142" spans="1:10" x14ac:dyDescent="0.2">
      <c r="A142" t="s">
        <v>160</v>
      </c>
      <c r="B142">
        <v>6.8507963536362652E-4</v>
      </c>
      <c r="C142" s="17">
        <f t="shared" si="27"/>
        <v>-6.7569023912488271E-4</v>
      </c>
      <c r="D142" s="7">
        <f t="shared" si="22"/>
        <v>0.15373819658456023</v>
      </c>
      <c r="E142" s="7">
        <f t="shared" si="23"/>
        <v>6.0368754030034853E-3</v>
      </c>
      <c r="F142" s="7">
        <v>5168</v>
      </c>
      <c r="G142" s="10">
        <f t="shared" si="24"/>
        <v>0.2307971575234338</v>
      </c>
      <c r="H142" s="10">
        <f t="shared" si="25"/>
        <v>6.712565642128368E-3</v>
      </c>
      <c r="I142" s="10">
        <v>4208</v>
      </c>
      <c r="J142">
        <f t="shared" si="26"/>
        <v>1</v>
      </c>
    </row>
    <row r="143" spans="1:10" x14ac:dyDescent="0.2">
      <c r="A143" t="s">
        <v>163</v>
      </c>
      <c r="B143">
        <v>6.7615811267161146E-4</v>
      </c>
      <c r="C143" s="17">
        <f t="shared" si="27"/>
        <v>1.784959237022058E-3</v>
      </c>
      <c r="D143" s="7">
        <f t="shared" si="22"/>
        <v>-0.47220232260858164</v>
      </c>
      <c r="E143" s="7">
        <f t="shared" si="23"/>
        <v>1.8152678746647479E-3</v>
      </c>
      <c r="F143" s="7">
        <v>1554</v>
      </c>
      <c r="G143" s="10">
        <f t="shared" si="24"/>
        <v>-0.66974988402509006</v>
      </c>
      <c r="H143" s="10">
        <f t="shared" si="25"/>
        <v>3.0308637642689875E-5</v>
      </c>
      <c r="I143" s="10">
        <v>19</v>
      </c>
      <c r="J143">
        <f t="shared" si="26"/>
        <v>1</v>
      </c>
    </row>
    <row r="144" spans="1:10" x14ac:dyDescent="0.2">
      <c r="A144" t="s">
        <v>164</v>
      </c>
      <c r="B144">
        <v>6.7584443801918927E-4</v>
      </c>
      <c r="C144" s="17">
        <f t="shared" si="27"/>
        <v>1.6625517752339519E-3</v>
      </c>
      <c r="D144" s="7">
        <f t="shared" si="22"/>
        <v>-0.34039802401810548</v>
      </c>
      <c r="E144" s="7">
        <f t="shared" si="23"/>
        <v>2.7042117952695566E-3</v>
      </c>
      <c r="F144" s="7">
        <v>2315</v>
      </c>
      <c r="G144" s="10">
        <f t="shared" si="24"/>
        <v>-0.53345319642858391</v>
      </c>
      <c r="H144" s="10">
        <f t="shared" si="25"/>
        <v>1.0416600200356047E-3</v>
      </c>
      <c r="I144" s="10">
        <v>653</v>
      </c>
      <c r="J144">
        <f t="shared" si="26"/>
        <v>1</v>
      </c>
    </row>
    <row r="145" spans="1:10" x14ac:dyDescent="0.2">
      <c r="A145" t="s">
        <v>165</v>
      </c>
      <c r="B145">
        <v>6.7534641329348153E-4</v>
      </c>
      <c r="C145" s="17">
        <f t="shared" si="27"/>
        <v>-1.3358797413082222E-3</v>
      </c>
      <c r="D145" s="7">
        <f t="shared" si="22"/>
        <v>0.32832260260190582</v>
      </c>
      <c r="E145" s="7">
        <f t="shared" si="23"/>
        <v>7.2143464568400787E-3</v>
      </c>
      <c r="F145" s="7">
        <v>6176</v>
      </c>
      <c r="G145" s="10">
        <f t="shared" si="24"/>
        <v>0.47845296842434082</v>
      </c>
      <c r="H145" s="10">
        <f t="shared" si="25"/>
        <v>8.5502261981483009E-3</v>
      </c>
      <c r="I145" s="10">
        <v>5360</v>
      </c>
      <c r="J145">
        <f t="shared" si="26"/>
        <v>1</v>
      </c>
    </row>
    <row r="146" spans="1:10" x14ac:dyDescent="0.2">
      <c r="A146" t="s">
        <v>166</v>
      </c>
      <c r="B146">
        <v>6.7306035600617361E-4</v>
      </c>
      <c r="C146" s="17">
        <f t="shared" si="27"/>
        <v>4.3922760199423928E-4</v>
      </c>
      <c r="D146" s="7">
        <f t="shared" si="22"/>
        <v>-0.66653139359217473</v>
      </c>
      <c r="E146" s="7">
        <f t="shared" si="23"/>
        <v>5.0463045164425427E-4</v>
      </c>
      <c r="F146" s="7">
        <v>432</v>
      </c>
      <c r="G146" s="10">
        <f t="shared" si="24"/>
        <v>-0.66502034596969084</v>
      </c>
      <c r="H146" s="10">
        <f t="shared" si="25"/>
        <v>6.5402849650014999E-5</v>
      </c>
      <c r="I146" s="10">
        <v>41</v>
      </c>
      <c r="J146">
        <f t="shared" si="26"/>
        <v>1</v>
      </c>
    </row>
    <row r="147" spans="1:10" x14ac:dyDescent="0.2">
      <c r="A147" t="s">
        <v>167</v>
      </c>
      <c r="B147">
        <v>6.7139634360482384E-4</v>
      </c>
      <c r="C147" s="17">
        <f t="shared" si="27"/>
        <v>-5.1348023198681883E-4</v>
      </c>
      <c r="D147" s="7">
        <f t="shared" si="22"/>
        <v>7.3720343826610163E-2</v>
      </c>
      <c r="E147" s="7">
        <f t="shared" si="23"/>
        <v>5.4972011699950469E-3</v>
      </c>
      <c r="F147" s="7">
        <v>4706</v>
      </c>
      <c r="G147" s="10">
        <f t="shared" si="24"/>
        <v>0.13620639641544849</v>
      </c>
      <c r="H147" s="10">
        <f t="shared" si="25"/>
        <v>6.0106814019818657E-3</v>
      </c>
      <c r="I147" s="10">
        <v>3768</v>
      </c>
      <c r="J147">
        <f t="shared" si="26"/>
        <v>1</v>
      </c>
    </row>
    <row r="148" spans="1:10" x14ac:dyDescent="0.2">
      <c r="A148" t="s">
        <v>169</v>
      </c>
      <c r="B148">
        <v>6.6841031843255434E-4</v>
      </c>
      <c r="C148" s="17">
        <f t="shared" si="27"/>
        <v>-2.8101541961805202E-4</v>
      </c>
      <c r="D148" s="7">
        <f t="shared" si="22"/>
        <v>-0.45141846474937386</v>
      </c>
      <c r="E148" s="7">
        <f t="shared" si="23"/>
        <v>1.9554430001214851E-3</v>
      </c>
      <c r="F148" s="7">
        <v>1674</v>
      </c>
      <c r="G148" s="10">
        <f t="shared" si="24"/>
        <v>-0.37243392354249077</v>
      </c>
      <c r="H148" s="10">
        <f t="shared" si="25"/>
        <v>2.2364584197395372E-3</v>
      </c>
      <c r="I148" s="10">
        <v>1402</v>
      </c>
      <c r="J148">
        <f t="shared" si="26"/>
        <v>1</v>
      </c>
    </row>
    <row r="149" spans="1:10" x14ac:dyDescent="0.2">
      <c r="A149" t="s">
        <v>170</v>
      </c>
      <c r="B149">
        <v>6.6677146253503905E-4</v>
      </c>
      <c r="C149" s="17">
        <f t="shared" si="27"/>
        <v>1.4316540544789995E-3</v>
      </c>
      <c r="D149" s="7">
        <f t="shared" si="22"/>
        <v>-0.42595823887184425</v>
      </c>
      <c r="E149" s="7">
        <f t="shared" si="23"/>
        <v>2.1271575288059883E-3</v>
      </c>
      <c r="F149" s="7">
        <v>1821</v>
      </c>
      <c r="G149" s="10">
        <f t="shared" si="24"/>
        <v>-0.58010363997502212</v>
      </c>
      <c r="H149" s="10">
        <f t="shared" si="25"/>
        <v>6.955034743269887E-4</v>
      </c>
      <c r="I149" s="10">
        <v>436</v>
      </c>
      <c r="J149">
        <f t="shared" si="26"/>
        <v>1</v>
      </c>
    </row>
    <row r="150" spans="1:10" x14ac:dyDescent="0.2">
      <c r="A150" t="s">
        <v>171</v>
      </c>
      <c r="B150">
        <v>6.6284625838716467E-4</v>
      </c>
      <c r="C150" s="17">
        <f t="shared" si="27"/>
        <v>6.6772643111864295E-4</v>
      </c>
      <c r="D150" s="7">
        <f t="shared" si="22"/>
        <v>-0.58582074557225106</v>
      </c>
      <c r="E150" s="7">
        <f t="shared" si="23"/>
        <v>1.048977188834584E-3</v>
      </c>
      <c r="F150" s="7">
        <v>898</v>
      </c>
      <c r="G150" s="10">
        <f t="shared" si="24"/>
        <v>-0.62245450347109743</v>
      </c>
      <c r="H150" s="10">
        <f t="shared" si="25"/>
        <v>3.8125075771594107E-4</v>
      </c>
      <c r="I150" s="10">
        <v>239</v>
      </c>
      <c r="J150">
        <f t="shared" si="26"/>
        <v>1</v>
      </c>
    </row>
    <row r="151" spans="1:10" x14ac:dyDescent="0.2">
      <c r="A151" t="s">
        <v>174</v>
      </c>
      <c r="B151">
        <v>6.5561315511643195E-4</v>
      </c>
      <c r="C151" s="17">
        <f t="shared" si="27"/>
        <v>6.8555992444145999E-4</v>
      </c>
      <c r="D151" s="7">
        <f t="shared" si="22"/>
        <v>-0.51671441819038499</v>
      </c>
      <c r="E151" s="7">
        <f t="shared" si="23"/>
        <v>1.5150594809782356E-3</v>
      </c>
      <c r="F151" s="7">
        <v>1297</v>
      </c>
      <c r="G151" s="10">
        <f t="shared" si="24"/>
        <v>-0.56204540376349765</v>
      </c>
      <c r="H151" s="10">
        <f t="shared" si="25"/>
        <v>8.2949955653677558E-4</v>
      </c>
      <c r="I151" s="10">
        <v>520</v>
      </c>
      <c r="J151">
        <f t="shared" si="26"/>
        <v>1</v>
      </c>
    </row>
    <row r="152" spans="1:10" x14ac:dyDescent="0.2">
      <c r="A152" t="s">
        <v>175</v>
      </c>
      <c r="B152">
        <v>6.5000497927297513E-4</v>
      </c>
      <c r="C152" s="17">
        <f t="shared" si="27"/>
        <v>9.7728830038895089E-4</v>
      </c>
      <c r="D152" s="7">
        <f t="shared" si="22"/>
        <v>-8.0599800778007824E-2</v>
      </c>
      <c r="E152" s="7">
        <f t="shared" si="23"/>
        <v>4.456400863478773E-3</v>
      </c>
      <c r="F152" s="7">
        <v>3815</v>
      </c>
      <c r="G152" s="10">
        <f t="shared" si="24"/>
        <v>-0.20496528058085312</v>
      </c>
      <c r="H152" s="10">
        <f t="shared" si="25"/>
        <v>3.4791125630898221E-3</v>
      </c>
      <c r="I152" s="10">
        <v>2181</v>
      </c>
      <c r="J152">
        <f t="shared" si="26"/>
        <v>1</v>
      </c>
    </row>
    <row r="153" spans="1:10" x14ac:dyDescent="0.2">
      <c r="A153" t="s">
        <v>177</v>
      </c>
      <c r="B153">
        <v>6.4281564777862136E-4</v>
      </c>
      <c r="C153" s="17">
        <f t="shared" si="27"/>
        <v>7.7397307802759129E-5</v>
      </c>
      <c r="D153" s="7">
        <f t="shared" si="22"/>
        <v>-0.71710544771624707</v>
      </c>
      <c r="E153" s="7">
        <f t="shared" si="23"/>
        <v>1.6353764636619351E-4</v>
      </c>
      <c r="F153" s="7">
        <v>140</v>
      </c>
      <c r="G153" s="10">
        <f t="shared" si="24"/>
        <v>-0.66222561893695486</v>
      </c>
      <c r="H153" s="10">
        <f t="shared" si="25"/>
        <v>8.614033856343438E-5</v>
      </c>
      <c r="I153" s="10">
        <v>54</v>
      </c>
      <c r="J153">
        <f t="shared" si="26"/>
        <v>1</v>
      </c>
    </row>
    <row r="154" spans="1:10" x14ac:dyDescent="0.2">
      <c r="A154" t="s">
        <v>178</v>
      </c>
      <c r="B154">
        <v>6.4138787376724887E-4</v>
      </c>
      <c r="C154" s="17">
        <f t="shared" si="27"/>
        <v>-9.7800316183633326E-4</v>
      </c>
      <c r="D154" s="7">
        <f t="shared" si="22"/>
        <v>-4.6479634125808342E-2</v>
      </c>
      <c r="E154" s="7">
        <f t="shared" si="23"/>
        <v>4.6865216944369167E-3</v>
      </c>
      <c r="F154" s="7">
        <v>4012</v>
      </c>
      <c r="G154" s="10">
        <f t="shared" si="24"/>
        <v>8.9555952869010261E-2</v>
      </c>
      <c r="H154" s="10">
        <f t="shared" si="25"/>
        <v>5.66452485627325E-3</v>
      </c>
      <c r="I154" s="10">
        <v>3551</v>
      </c>
      <c r="J154">
        <f t="shared" si="26"/>
        <v>1</v>
      </c>
    </row>
    <row r="155" spans="1:10" x14ac:dyDescent="0.2">
      <c r="A155" t="s">
        <v>180</v>
      </c>
      <c r="B155">
        <v>6.393815448213578E-4</v>
      </c>
      <c r="C155" s="17">
        <f t="shared" si="27"/>
        <v>7.5440451268829012E-4</v>
      </c>
      <c r="D155" s="7">
        <f t="shared" si="22"/>
        <v>-0.52069799094673319</v>
      </c>
      <c r="E155" s="7">
        <f t="shared" si="23"/>
        <v>1.4881925819323607E-3</v>
      </c>
      <c r="F155" s="7">
        <v>1274</v>
      </c>
      <c r="G155" s="10">
        <f t="shared" si="24"/>
        <v>-0.57494414391458659</v>
      </c>
      <c r="H155" s="10">
        <f t="shared" si="25"/>
        <v>7.3378806924407063E-4</v>
      </c>
      <c r="I155" s="10">
        <v>460</v>
      </c>
      <c r="J155">
        <f t="shared" si="26"/>
        <v>1</v>
      </c>
    </row>
    <row r="156" spans="1:10" x14ac:dyDescent="0.2">
      <c r="A156" t="s">
        <v>184</v>
      </c>
      <c r="B156">
        <v>6.3573465064930992E-4</v>
      </c>
      <c r="C156" s="17">
        <f t="shared" si="27"/>
        <v>4.6526558554287306E-4</v>
      </c>
      <c r="D156" s="7">
        <f t="shared" si="22"/>
        <v>-0.6647994054372407</v>
      </c>
      <c r="E156" s="7">
        <f t="shared" si="23"/>
        <v>5.163117120989823E-4</v>
      </c>
      <c r="F156" s="7">
        <v>442</v>
      </c>
      <c r="G156" s="10">
        <f t="shared" si="24"/>
        <v>-0.66695515699235419</v>
      </c>
      <c r="H156" s="10">
        <f t="shared" si="25"/>
        <v>5.1046126556109266E-5</v>
      </c>
      <c r="I156" s="10">
        <v>32</v>
      </c>
      <c r="J156">
        <f t="shared" si="26"/>
        <v>1</v>
      </c>
    </row>
    <row r="157" spans="1:10" x14ac:dyDescent="0.2">
      <c r="A157" t="s">
        <v>186</v>
      </c>
      <c r="B157">
        <v>6.3173684379511747E-4</v>
      </c>
      <c r="C157" s="17">
        <f t="shared" si="27"/>
        <v>-3.1514643093806579E-3</v>
      </c>
      <c r="D157" s="7">
        <f t="shared" si="22"/>
        <v>0.82592279951443948</v>
      </c>
      <c r="E157" s="7">
        <f t="shared" si="23"/>
        <v>1.0570372585483464E-2</v>
      </c>
      <c r="F157" s="7">
        <v>9049</v>
      </c>
      <c r="G157" s="10">
        <f t="shared" si="24"/>
        <v>1.1754148945881782</v>
      </c>
      <c r="H157" s="10">
        <f t="shared" si="25"/>
        <v>1.3721836894864121E-2</v>
      </c>
      <c r="I157" s="10">
        <v>8602</v>
      </c>
      <c r="J157">
        <f t="shared" si="26"/>
        <v>1</v>
      </c>
    </row>
    <row r="158" spans="1:10" x14ac:dyDescent="0.2">
      <c r="A158" t="s">
        <v>187</v>
      </c>
      <c r="B158">
        <v>6.2996188500274661E-4</v>
      </c>
      <c r="C158" s="17">
        <f t="shared" si="27"/>
        <v>5.8522022934761816E-4</v>
      </c>
      <c r="D158" s="7">
        <f t="shared" si="22"/>
        <v>-6.9903041933135034E-3</v>
      </c>
      <c r="E158" s="7">
        <f t="shared" si="23"/>
        <v>4.952854432804717E-3</v>
      </c>
      <c r="F158" s="7">
        <v>4240</v>
      </c>
      <c r="G158" s="10">
        <f t="shared" si="24"/>
        <v>-8.5221976178244424E-2</v>
      </c>
      <c r="H158" s="10">
        <f t="shared" si="25"/>
        <v>4.3676342034570988E-3</v>
      </c>
      <c r="I158" s="10">
        <v>2738</v>
      </c>
      <c r="J158">
        <f t="shared" si="26"/>
        <v>1</v>
      </c>
    </row>
    <row r="159" spans="1:10" x14ac:dyDescent="0.2">
      <c r="A159" t="s">
        <v>189</v>
      </c>
      <c r="B159">
        <v>6.256745140180704E-4</v>
      </c>
      <c r="C159" s="17">
        <f t="shared" si="27"/>
        <v>-2.5538989999642479E-4</v>
      </c>
      <c r="D159" s="7">
        <f t="shared" si="22"/>
        <v>-0.50580289281430091</v>
      </c>
      <c r="E159" s="7">
        <f t="shared" si="23"/>
        <v>1.5886514218430225E-3</v>
      </c>
      <c r="F159" s="7">
        <v>1360</v>
      </c>
      <c r="G159" s="10">
        <f t="shared" si="24"/>
        <v>-0.4253187581619553</v>
      </c>
      <c r="H159" s="10">
        <f t="shared" si="25"/>
        <v>1.8440413218394473E-3</v>
      </c>
      <c r="I159" s="10">
        <v>1156</v>
      </c>
      <c r="J159">
        <f t="shared" si="26"/>
        <v>1</v>
      </c>
    </row>
    <row r="160" spans="1:10" x14ac:dyDescent="0.2">
      <c r="A160" t="s">
        <v>192</v>
      </c>
      <c r="B160">
        <v>6.1838952399385623E-4</v>
      </c>
      <c r="C160" s="17">
        <f t="shared" si="27"/>
        <v>7.8162283117885908E-4</v>
      </c>
      <c r="D160" s="7">
        <f t="shared" si="22"/>
        <v>-0.50909367030867547</v>
      </c>
      <c r="E160" s="7">
        <f t="shared" si="23"/>
        <v>1.5664570269790391E-3</v>
      </c>
      <c r="F160" s="7">
        <v>1341</v>
      </c>
      <c r="G160" s="10">
        <f t="shared" si="24"/>
        <v>-0.56806481583400581</v>
      </c>
      <c r="H160" s="10">
        <f t="shared" si="25"/>
        <v>7.8483419580017998E-4</v>
      </c>
      <c r="I160" s="10">
        <v>492</v>
      </c>
      <c r="J160">
        <f t="shared" si="26"/>
        <v>1</v>
      </c>
    </row>
    <row r="161" spans="1:10" x14ac:dyDescent="0.2">
      <c r="A161" t="s">
        <v>193</v>
      </c>
      <c r="B161">
        <v>6.1835747499489697E-4</v>
      </c>
      <c r="C161" s="17">
        <f t="shared" si="27"/>
        <v>1.4992763443607668E-3</v>
      </c>
      <c r="D161" s="7">
        <f t="shared" si="22"/>
        <v>2.4705079041978408E-2</v>
      </c>
      <c r="E161" s="7">
        <f t="shared" si="23"/>
        <v>5.1666214991262418E-3</v>
      </c>
      <c r="F161" s="7">
        <v>4423</v>
      </c>
      <c r="G161" s="10">
        <f t="shared" si="24"/>
        <v>-0.17959775828371161</v>
      </c>
      <c r="H161" s="10">
        <f t="shared" si="25"/>
        <v>3.667345154765475E-3</v>
      </c>
      <c r="I161" s="10">
        <v>2299</v>
      </c>
      <c r="J161">
        <f t="shared" si="26"/>
        <v>1</v>
      </c>
    </row>
    <row r="162" spans="1:10" x14ac:dyDescent="0.2">
      <c r="A162" t="s">
        <v>194</v>
      </c>
      <c r="B162">
        <v>6.1734572139694266E-4</v>
      </c>
      <c r="C162" s="17">
        <f t="shared" si="27"/>
        <v>8.42697418333867E-4</v>
      </c>
      <c r="D162" s="7">
        <f t="shared" ref="D162:D193" si="28">(F162-$F$202)/$F$203</f>
        <v>-0.30419947157998517</v>
      </c>
      <c r="E162" s="7">
        <f t="shared" ref="E162:E193" si="29">F162/$F$204</f>
        <v>2.9483501387733741E-3</v>
      </c>
      <c r="F162" s="7">
        <v>2524</v>
      </c>
      <c r="G162" s="10">
        <f t="shared" ref="G162:G193" si="30">(I162-$I$202)/$I$203</f>
        <v>-0.39006220174897893</v>
      </c>
      <c r="H162" s="10">
        <f t="shared" ref="H162:H193" si="31">I162/$I$204</f>
        <v>2.1056527204395071E-3</v>
      </c>
      <c r="I162" s="10">
        <v>1320</v>
      </c>
      <c r="J162">
        <f t="shared" ref="J162:J193" si="32">IF(F162&gt;I162,1,0)</f>
        <v>1</v>
      </c>
    </row>
    <row r="163" spans="1:10" x14ac:dyDescent="0.2">
      <c r="A163" t="s">
        <v>195</v>
      </c>
      <c r="B163">
        <v>6.1214069233337005E-4</v>
      </c>
      <c r="C163" s="17">
        <f t="shared" si="27"/>
        <v>1.2502407054000826E-3</v>
      </c>
      <c r="D163" s="7">
        <f t="shared" si="28"/>
        <v>-0.39443605445204577</v>
      </c>
      <c r="E163" s="7">
        <f t="shared" si="29"/>
        <v>2.3397564690820398E-3</v>
      </c>
      <c r="F163" s="7">
        <v>2003</v>
      </c>
      <c r="G163" s="10">
        <f t="shared" si="30"/>
        <v>-0.52700382635303944</v>
      </c>
      <c r="H163" s="10">
        <f t="shared" si="31"/>
        <v>1.0895157636819572E-3</v>
      </c>
      <c r="I163" s="10">
        <v>683</v>
      </c>
      <c r="J163">
        <f t="shared" si="32"/>
        <v>1</v>
      </c>
    </row>
    <row r="164" spans="1:10" x14ac:dyDescent="0.2">
      <c r="A164" t="s">
        <v>196</v>
      </c>
      <c r="B164">
        <v>6.0403636737974703E-4</v>
      </c>
      <c r="C164" s="17">
        <f t="shared" si="27"/>
        <v>9.9034738474817097E-4</v>
      </c>
      <c r="D164" s="7">
        <f t="shared" si="28"/>
        <v>-0.31944096734340427</v>
      </c>
      <c r="E164" s="7">
        <f t="shared" si="29"/>
        <v>2.8455550467717671E-3</v>
      </c>
      <c r="F164" s="7">
        <v>2436</v>
      </c>
      <c r="G164" s="10">
        <f t="shared" si="30"/>
        <v>-0.42381390514432826</v>
      </c>
      <c r="H164" s="10">
        <f t="shared" si="31"/>
        <v>1.8552076620235961E-3</v>
      </c>
      <c r="I164" s="10">
        <v>1163</v>
      </c>
      <c r="J164">
        <f t="shared" si="32"/>
        <v>1</v>
      </c>
    </row>
    <row r="165" spans="1:10" x14ac:dyDescent="0.2">
      <c r="A165" t="s">
        <v>197</v>
      </c>
      <c r="B165">
        <v>6.0267171828009387E-4</v>
      </c>
      <c r="C165" s="17">
        <f t="shared" si="27"/>
        <v>-8.9570971387521389E-5</v>
      </c>
      <c r="D165" s="7">
        <f t="shared" si="28"/>
        <v>-4.3923219609125269E-3</v>
      </c>
      <c r="E165" s="7">
        <f t="shared" si="29"/>
        <v>4.9703763234868097E-3</v>
      </c>
      <c r="F165" s="7">
        <v>4255</v>
      </c>
      <c r="G165" s="10">
        <f t="shared" si="30"/>
        <v>8.0789109146320037E-3</v>
      </c>
      <c r="H165" s="10">
        <f t="shared" si="31"/>
        <v>5.0599472948743311E-3</v>
      </c>
      <c r="I165" s="10">
        <v>3172</v>
      </c>
      <c r="J165">
        <f t="shared" si="32"/>
        <v>1</v>
      </c>
    </row>
    <row r="166" spans="1:10" x14ac:dyDescent="0.2">
      <c r="A166" t="s">
        <v>198</v>
      </c>
      <c r="B166">
        <v>5.9636980419264468E-4</v>
      </c>
      <c r="C166" s="17">
        <f t="shared" si="27"/>
        <v>7.0652674383494965E-4</v>
      </c>
      <c r="D166" s="7">
        <f t="shared" si="28"/>
        <v>-0.60608500698497858</v>
      </c>
      <c r="E166" s="7">
        <f t="shared" si="29"/>
        <v>9.1230644151426513E-4</v>
      </c>
      <c r="F166" s="7">
        <v>781</v>
      </c>
      <c r="G166" s="10">
        <f t="shared" si="30"/>
        <v>-0.64610219374809374</v>
      </c>
      <c r="H166" s="10">
        <f t="shared" si="31"/>
        <v>2.0577969767931548E-4</v>
      </c>
      <c r="I166" s="10">
        <v>129</v>
      </c>
      <c r="J166">
        <f t="shared" si="32"/>
        <v>1</v>
      </c>
    </row>
    <row r="167" spans="1:10" x14ac:dyDescent="0.2">
      <c r="A167" t="s">
        <v>199</v>
      </c>
      <c r="B167">
        <v>5.9589339646864894E-4</v>
      </c>
      <c r="C167" s="17">
        <f t="shared" si="27"/>
        <v>-1.145490840873978E-3</v>
      </c>
      <c r="D167" s="7">
        <f t="shared" si="28"/>
        <v>9.519699694779156E-2</v>
      </c>
      <c r="E167" s="7">
        <f t="shared" si="29"/>
        <v>5.6420487996336754E-3</v>
      </c>
      <c r="F167" s="7">
        <v>4830</v>
      </c>
      <c r="G167" s="10">
        <f t="shared" si="30"/>
        <v>0.24090117064178679</v>
      </c>
      <c r="H167" s="10">
        <f t="shared" si="31"/>
        <v>6.7875396405076534E-3</v>
      </c>
      <c r="I167" s="10">
        <v>4255</v>
      </c>
      <c r="J167">
        <f t="shared" si="32"/>
        <v>1</v>
      </c>
    </row>
    <row r="168" spans="1:10" x14ac:dyDescent="0.2">
      <c r="A168" t="s">
        <v>200</v>
      </c>
      <c r="B168">
        <v>5.9277497627062013E-4</v>
      </c>
      <c r="C168" s="17">
        <f t="shared" si="27"/>
        <v>4.2286162846115748E-4</v>
      </c>
      <c r="D168" s="7">
        <f t="shared" si="28"/>
        <v>-0.67865531067671259</v>
      </c>
      <c r="E168" s="7">
        <f t="shared" si="29"/>
        <v>4.2286162846115748E-4</v>
      </c>
      <c r="F168" s="7">
        <v>362</v>
      </c>
      <c r="G168" s="10">
        <f t="shared" si="30"/>
        <v>-0.67383448507293486</v>
      </c>
      <c r="H168" s="10">
        <f t="shared" si="31"/>
        <v>0</v>
      </c>
      <c r="I168" s="10">
        <v>0</v>
      </c>
      <c r="J168">
        <f t="shared" si="32"/>
        <v>1</v>
      </c>
    </row>
    <row r="169" spans="1:10" x14ac:dyDescent="0.2">
      <c r="A169" t="s">
        <v>2</v>
      </c>
      <c r="B169">
        <v>7.8036760277907721E-3</v>
      </c>
      <c r="C169" s="17">
        <f t="shared" si="27"/>
        <v>1.0653519970471387E-2</v>
      </c>
      <c r="D169" s="7">
        <f t="shared" si="28"/>
        <v>1.6164021934263098</v>
      </c>
      <c r="E169" s="7">
        <f t="shared" si="29"/>
        <v>1.5901699857021372E-2</v>
      </c>
      <c r="F169" s="7">
        <v>13613</v>
      </c>
      <c r="G169" s="10">
        <f t="shared" si="30"/>
        <v>3.344643321177352E-2</v>
      </c>
      <c r="H169" s="10">
        <f t="shared" si="31"/>
        <v>5.248179886549984E-3</v>
      </c>
      <c r="I169" s="10">
        <v>3290</v>
      </c>
      <c r="J169">
        <f t="shared" si="32"/>
        <v>1</v>
      </c>
    </row>
    <row r="170" spans="1:10" x14ac:dyDescent="0.2">
      <c r="A170" t="s">
        <v>3</v>
      </c>
      <c r="B170">
        <v>6.7346734939714298E-3</v>
      </c>
      <c r="C170" s="17">
        <f t="shared" si="27"/>
        <v>1.8340181383459792E-3</v>
      </c>
      <c r="D170" s="7">
        <f t="shared" si="28"/>
        <v>-0.39893922365487411</v>
      </c>
      <c r="E170" s="7">
        <f t="shared" si="29"/>
        <v>2.3093851918997467E-3</v>
      </c>
      <c r="F170" s="7">
        <v>1977</v>
      </c>
      <c r="G170" s="10">
        <f t="shared" si="30"/>
        <v>-0.6097707423225267</v>
      </c>
      <c r="H170" s="10">
        <f t="shared" si="31"/>
        <v>4.7536705355376752E-4</v>
      </c>
      <c r="I170" s="10">
        <v>298</v>
      </c>
      <c r="J170">
        <f t="shared" si="32"/>
        <v>1</v>
      </c>
    </row>
    <row r="171" spans="1:10" x14ac:dyDescent="0.2">
      <c r="A171" t="s">
        <v>4</v>
      </c>
      <c r="B171">
        <v>6.4339080039262676E-3</v>
      </c>
      <c r="C171" s="17">
        <f t="shared" si="27"/>
        <v>2.502990980027521E-3</v>
      </c>
      <c r="D171" s="7">
        <f t="shared" si="28"/>
        <v>2.2626693256057626E-2</v>
      </c>
      <c r="E171" s="7">
        <f t="shared" si="29"/>
        <v>5.1526039865805676E-3</v>
      </c>
      <c r="F171" s="7">
        <v>4411</v>
      </c>
      <c r="G171" s="10">
        <f t="shared" si="30"/>
        <v>-0.31675436189029033</v>
      </c>
      <c r="H171" s="10">
        <f t="shared" si="31"/>
        <v>2.6496130065530466E-3</v>
      </c>
      <c r="I171" s="10">
        <v>1661</v>
      </c>
      <c r="J171">
        <f t="shared" si="32"/>
        <v>1</v>
      </c>
    </row>
    <row r="172" spans="1:10" x14ac:dyDescent="0.2">
      <c r="A172" t="s">
        <v>5</v>
      </c>
      <c r="B172">
        <v>5.8008762632182432E-3</v>
      </c>
      <c r="C172" s="17">
        <f t="shared" si="27"/>
        <v>1.9066104851298306E-3</v>
      </c>
      <c r="D172" s="7">
        <f t="shared" si="28"/>
        <v>-0.18642427704447426</v>
      </c>
      <c r="E172" s="7">
        <f t="shared" si="29"/>
        <v>3.7426758496948856E-3</v>
      </c>
      <c r="F172" s="7">
        <v>3204</v>
      </c>
      <c r="G172" s="10">
        <f t="shared" si="30"/>
        <v>-0.42639365317454603</v>
      </c>
      <c r="H172" s="10">
        <f t="shared" si="31"/>
        <v>1.836065364565055E-3</v>
      </c>
      <c r="I172" s="10">
        <v>1151</v>
      </c>
      <c r="J172">
        <f t="shared" si="32"/>
        <v>1</v>
      </c>
    </row>
    <row r="173" spans="1:10" x14ac:dyDescent="0.2">
      <c r="A173" t="s">
        <v>6</v>
      </c>
      <c r="B173">
        <v>5.1428601669246416E-3</v>
      </c>
      <c r="C173" s="17">
        <f t="shared" si="27"/>
        <v>4.9188009211445002E-3</v>
      </c>
      <c r="D173" s="7">
        <f t="shared" si="28"/>
        <v>0.38980818210206225</v>
      </c>
      <c r="E173" s="7">
        <f t="shared" si="29"/>
        <v>7.629031202982927E-3</v>
      </c>
      <c r="F173" s="7">
        <v>6531</v>
      </c>
      <c r="G173" s="10">
        <f t="shared" si="30"/>
        <v>-0.30858515979460066</v>
      </c>
      <c r="H173" s="10">
        <f t="shared" si="31"/>
        <v>2.7102302818384264E-3</v>
      </c>
      <c r="I173" s="10">
        <v>1699</v>
      </c>
      <c r="J173">
        <f t="shared" si="32"/>
        <v>1</v>
      </c>
    </row>
    <row r="174" spans="1:10" x14ac:dyDescent="0.2">
      <c r="A174" t="s">
        <v>7</v>
      </c>
      <c r="B174">
        <v>5.014077454551534E-3</v>
      </c>
      <c r="C174" s="17">
        <f t="shared" si="27"/>
        <v>2.6937108697567642E-3</v>
      </c>
      <c r="D174" s="7">
        <f t="shared" si="28"/>
        <v>-0.33225767968991571</v>
      </c>
      <c r="E174" s="7">
        <f t="shared" si="29"/>
        <v>2.759113719406779E-3</v>
      </c>
      <c r="F174" s="7">
        <v>2362</v>
      </c>
      <c r="G174" s="10">
        <f t="shared" si="30"/>
        <v>-0.66502034596969084</v>
      </c>
      <c r="H174" s="10">
        <f t="shared" si="31"/>
        <v>6.5402849650014999E-5</v>
      </c>
      <c r="I174" s="10">
        <v>41</v>
      </c>
      <c r="J174">
        <f t="shared" si="32"/>
        <v>1</v>
      </c>
    </row>
    <row r="175" spans="1:10" x14ac:dyDescent="0.2">
      <c r="A175" t="s">
        <v>8</v>
      </c>
      <c r="B175">
        <v>4.9001758816955244E-3</v>
      </c>
      <c r="C175" s="17">
        <f t="shared" si="27"/>
        <v>1.8014358881519468E-3</v>
      </c>
      <c r="D175" s="7">
        <f t="shared" si="28"/>
        <v>-0.39478245208303259</v>
      </c>
      <c r="E175" s="7">
        <f t="shared" si="29"/>
        <v>2.3374202169910941E-3</v>
      </c>
      <c r="F175" s="7">
        <v>2001</v>
      </c>
      <c r="G175" s="10">
        <f t="shared" si="30"/>
        <v>-0.60160154022683698</v>
      </c>
      <c r="H175" s="10">
        <f t="shared" si="31"/>
        <v>5.359843288391473E-4</v>
      </c>
      <c r="I175" s="10">
        <v>336</v>
      </c>
      <c r="J175">
        <f t="shared" si="32"/>
        <v>1</v>
      </c>
    </row>
    <row r="176" spans="1:10" x14ac:dyDescent="0.2">
      <c r="A176" t="s">
        <v>9</v>
      </c>
      <c r="B176">
        <v>4.7907044907185038E-3</v>
      </c>
      <c r="C176" s="17">
        <f t="shared" si="27"/>
        <v>1.2189868919628257E-3</v>
      </c>
      <c r="D176" s="7">
        <f t="shared" si="28"/>
        <v>-0.30800984552083993</v>
      </c>
      <c r="E176" s="7">
        <f t="shared" si="29"/>
        <v>2.9226513657729723E-3</v>
      </c>
      <c r="F176" s="7">
        <v>2502</v>
      </c>
      <c r="G176" s="10">
        <f t="shared" si="30"/>
        <v>-0.44423691038355234</v>
      </c>
      <c r="H176" s="10">
        <f t="shared" si="31"/>
        <v>1.7036644738101466E-3</v>
      </c>
      <c r="I176" s="10">
        <v>1068</v>
      </c>
      <c r="J176">
        <f t="shared" si="32"/>
        <v>1</v>
      </c>
    </row>
    <row r="177" spans="1:10" x14ac:dyDescent="0.2">
      <c r="A177" t="s">
        <v>10</v>
      </c>
      <c r="B177">
        <v>4.7451527651800676E-3</v>
      </c>
      <c r="C177" s="17">
        <f t="shared" si="27"/>
        <v>1.8224573717985839E-3</v>
      </c>
      <c r="D177" s="7">
        <f t="shared" si="28"/>
        <v>-0.25968737599818181</v>
      </c>
      <c r="E177" s="7">
        <f t="shared" si="29"/>
        <v>3.2485585324598864E-3</v>
      </c>
      <c r="F177" s="7">
        <v>2781</v>
      </c>
      <c r="G177" s="10">
        <f t="shared" si="30"/>
        <v>-0.48164325682171016</v>
      </c>
      <c r="H177" s="10">
        <f t="shared" si="31"/>
        <v>1.4261011606613026E-3</v>
      </c>
      <c r="I177" s="10">
        <v>894</v>
      </c>
      <c r="J177">
        <f t="shared" si="32"/>
        <v>1</v>
      </c>
    </row>
    <row r="178" spans="1:10" x14ac:dyDescent="0.2">
      <c r="A178" t="s">
        <v>11</v>
      </c>
      <c r="B178">
        <v>4.6215043716114294E-3</v>
      </c>
      <c r="C178" s="17">
        <f t="shared" si="27"/>
        <v>2.2103450361929708E-3</v>
      </c>
      <c r="D178" s="7">
        <f t="shared" si="28"/>
        <v>-0.39564844616049955</v>
      </c>
      <c r="E178" s="7">
        <f t="shared" si="29"/>
        <v>2.3315795867637303E-3</v>
      </c>
      <c r="F178" s="7">
        <v>1996</v>
      </c>
      <c r="G178" s="10">
        <f t="shared" si="30"/>
        <v>-0.65749608088155564</v>
      </c>
      <c r="H178" s="10">
        <f t="shared" si="31"/>
        <v>1.212345505707595E-4</v>
      </c>
      <c r="I178" s="10">
        <v>76</v>
      </c>
      <c r="J178">
        <f t="shared" si="32"/>
        <v>1</v>
      </c>
    </row>
    <row r="179" spans="1:10" x14ac:dyDescent="0.2">
      <c r="A179" t="s">
        <v>12</v>
      </c>
      <c r="B179">
        <v>4.4321903027742743E-3</v>
      </c>
      <c r="C179" s="17">
        <f t="shared" si="27"/>
        <v>2.0993958846086871E-3</v>
      </c>
      <c r="D179" s="7">
        <f t="shared" si="28"/>
        <v>-0.34871156716178858</v>
      </c>
      <c r="E179" s="7">
        <f t="shared" si="29"/>
        <v>2.6481417450868617E-3</v>
      </c>
      <c r="F179" s="7">
        <v>2267</v>
      </c>
      <c r="G179" s="10">
        <f t="shared" si="30"/>
        <v>-0.59988170820669184</v>
      </c>
      <c r="H179" s="10">
        <f t="shared" si="31"/>
        <v>5.4874586047817461E-4</v>
      </c>
      <c r="I179" s="10">
        <v>344</v>
      </c>
      <c r="J179">
        <f t="shared" si="32"/>
        <v>1</v>
      </c>
    </row>
    <row r="180" spans="1:10" x14ac:dyDescent="0.2">
      <c r="A180" t="s">
        <v>13</v>
      </c>
      <c r="B180">
        <v>4.2484153706153606E-3</v>
      </c>
      <c r="C180" s="17">
        <f t="shared" si="27"/>
        <v>2.8306443841319578E-3</v>
      </c>
      <c r="D180" s="7">
        <f t="shared" si="28"/>
        <v>-0.28428160779824435</v>
      </c>
      <c r="E180" s="7">
        <f t="shared" si="29"/>
        <v>3.0826846340027475E-3</v>
      </c>
      <c r="F180" s="7">
        <v>2639</v>
      </c>
      <c r="G180" s="10">
        <f t="shared" si="30"/>
        <v>-0.63986780267506749</v>
      </c>
      <c r="H180" s="10">
        <f t="shared" si="31"/>
        <v>2.5204024987078951E-4</v>
      </c>
      <c r="I180" s="10">
        <v>158</v>
      </c>
      <c r="J180">
        <f t="shared" si="32"/>
        <v>1</v>
      </c>
    </row>
    <row r="181" spans="1:10" x14ac:dyDescent="0.2">
      <c r="A181" t="s">
        <v>14</v>
      </c>
      <c r="B181">
        <v>4.1497347413673152E-3</v>
      </c>
      <c r="C181" s="17">
        <f t="shared" si="27"/>
        <v>3.7560889920515155E-3</v>
      </c>
      <c r="D181" s="7">
        <f t="shared" si="28"/>
        <v>-0.14399056724859166</v>
      </c>
      <c r="E181" s="7">
        <f t="shared" si="29"/>
        <v>4.0288667308357243E-3</v>
      </c>
      <c r="F181" s="7">
        <v>3449</v>
      </c>
      <c r="G181" s="10">
        <f t="shared" si="30"/>
        <v>-0.63707307564233151</v>
      </c>
      <c r="H181" s="10">
        <f t="shared" si="31"/>
        <v>2.7277773878420887E-4</v>
      </c>
      <c r="I181" s="10">
        <v>171</v>
      </c>
      <c r="J181">
        <f t="shared" si="32"/>
        <v>1</v>
      </c>
    </row>
    <row r="182" spans="1:10" x14ac:dyDescent="0.2">
      <c r="A182" t="s">
        <v>16</v>
      </c>
      <c r="B182">
        <v>3.250482613043601E-3</v>
      </c>
      <c r="C182" s="17">
        <f t="shared" si="27"/>
        <v>3.4031522230214871E-3</v>
      </c>
      <c r="D182" s="7">
        <f t="shared" si="28"/>
        <v>-0.21240409936848403</v>
      </c>
      <c r="E182" s="7">
        <f t="shared" si="29"/>
        <v>3.5674569428739639E-3</v>
      </c>
      <c r="F182" s="7">
        <v>3054</v>
      </c>
      <c r="G182" s="10">
        <f t="shared" si="30"/>
        <v>-0.65169164781356559</v>
      </c>
      <c r="H182" s="10">
        <f t="shared" si="31"/>
        <v>1.6430471985247669E-4</v>
      </c>
      <c r="I182" s="10">
        <v>103</v>
      </c>
      <c r="J182">
        <f t="shared" si="32"/>
        <v>1</v>
      </c>
    </row>
    <row r="183" spans="1:10" x14ac:dyDescent="0.2">
      <c r="A183" t="s">
        <v>17</v>
      </c>
      <c r="B183">
        <v>3.157867152802041E-3</v>
      </c>
      <c r="C183" s="17">
        <f t="shared" si="27"/>
        <v>2.1371045147728779E-3</v>
      </c>
      <c r="D183" s="7">
        <f t="shared" si="28"/>
        <v>-0.39893922365487411</v>
      </c>
      <c r="E183" s="7">
        <f t="shared" si="29"/>
        <v>2.3093851918997467E-3</v>
      </c>
      <c r="F183" s="7">
        <v>1977</v>
      </c>
      <c r="G183" s="10">
        <f t="shared" si="30"/>
        <v>-0.65061675280097486</v>
      </c>
      <c r="H183" s="10">
        <f t="shared" si="31"/>
        <v>1.7228067712686876E-4</v>
      </c>
      <c r="I183" s="10">
        <v>108</v>
      </c>
      <c r="J183">
        <f t="shared" si="32"/>
        <v>1</v>
      </c>
    </row>
    <row r="184" spans="1:10" x14ac:dyDescent="0.2">
      <c r="A184" t="s">
        <v>18</v>
      </c>
      <c r="B184">
        <v>3.1401501247561789E-3</v>
      </c>
      <c r="C184" s="17">
        <f t="shared" si="27"/>
        <v>1.6748542970872256E-2</v>
      </c>
      <c r="D184" s="7">
        <f t="shared" si="28"/>
        <v>10.348220476525992</v>
      </c>
      <c r="E184" s="7">
        <f t="shared" si="29"/>
        <v>7.4792774439533125E-2</v>
      </c>
      <c r="F184" s="7">
        <v>64028</v>
      </c>
      <c r="G184" s="10">
        <f t="shared" si="30"/>
        <v>7.1486064795549336</v>
      </c>
      <c r="H184" s="10">
        <f t="shared" si="31"/>
        <v>5.8044231468660869E-2</v>
      </c>
      <c r="I184" s="10">
        <v>36387</v>
      </c>
      <c r="J184">
        <f t="shared" si="32"/>
        <v>1</v>
      </c>
    </row>
    <row r="185" spans="1:10" x14ac:dyDescent="0.2">
      <c r="A185" t="s">
        <v>19</v>
      </c>
      <c r="B185">
        <v>2.9567880715324628E-3</v>
      </c>
      <c r="C185" s="17">
        <f t="shared" si="27"/>
        <v>6.1055052026243355E-3</v>
      </c>
      <c r="D185" s="7">
        <f t="shared" si="28"/>
        <v>1.2237604787027756</v>
      </c>
      <c r="E185" s="7">
        <f t="shared" si="29"/>
        <v>1.3253558111934511E-2</v>
      </c>
      <c r="F185" s="7">
        <v>11346</v>
      </c>
      <c r="G185" s="10">
        <f t="shared" si="30"/>
        <v>0.28948642521088835</v>
      </c>
      <c r="H185" s="10">
        <f t="shared" si="31"/>
        <v>7.1480529093101751E-3</v>
      </c>
      <c r="I185" s="10">
        <v>4481</v>
      </c>
      <c r="J185">
        <f t="shared" si="32"/>
        <v>1</v>
      </c>
    </row>
    <row r="186" spans="1:10" x14ac:dyDescent="0.2">
      <c r="A186" t="s">
        <v>20</v>
      </c>
      <c r="B186">
        <v>2.878591629582628E-3</v>
      </c>
      <c r="C186" s="17">
        <f t="shared" si="27"/>
        <v>5.3110580884637576E-4</v>
      </c>
      <c r="D186" s="7">
        <f t="shared" si="28"/>
        <v>9.0001032482989615E-2</v>
      </c>
      <c r="E186" s="7">
        <f t="shared" si="29"/>
        <v>5.6070050182694909E-3</v>
      </c>
      <c r="F186" s="7">
        <v>4800</v>
      </c>
      <c r="G186" s="10">
        <f t="shared" si="30"/>
        <v>1.0228700939813488E-2</v>
      </c>
      <c r="H186" s="10">
        <f t="shared" si="31"/>
        <v>5.0758992094231152E-3</v>
      </c>
      <c r="I186" s="10">
        <v>3182</v>
      </c>
      <c r="J186">
        <f t="shared" si="32"/>
        <v>1</v>
      </c>
    </row>
    <row r="187" spans="1:10" x14ac:dyDescent="0.2">
      <c r="A187" t="s">
        <v>21</v>
      </c>
      <c r="B187">
        <v>2.8551888095336608E-3</v>
      </c>
      <c r="C187" s="17">
        <f t="shared" si="27"/>
        <v>1.3660006466705717E-3</v>
      </c>
      <c r="D187" s="7">
        <f t="shared" si="28"/>
        <v>-0.44397091568315772</v>
      </c>
      <c r="E187" s="7">
        <f t="shared" si="29"/>
        <v>2.0056724200768158E-3</v>
      </c>
      <c r="F187" s="7">
        <v>1717</v>
      </c>
      <c r="G187" s="10">
        <f t="shared" si="30"/>
        <v>-0.58762790506315732</v>
      </c>
      <c r="H187" s="10">
        <f t="shared" si="31"/>
        <v>6.3967177340624418E-4</v>
      </c>
      <c r="I187" s="10">
        <v>401</v>
      </c>
      <c r="J187">
        <f t="shared" si="32"/>
        <v>1</v>
      </c>
    </row>
    <row r="188" spans="1:10" x14ac:dyDescent="0.2">
      <c r="A188" t="s">
        <v>22</v>
      </c>
      <c r="B188">
        <v>2.8227092720474549E-3</v>
      </c>
      <c r="C188" s="17">
        <f t="shared" si="27"/>
        <v>2.6931675440500322E-3</v>
      </c>
      <c r="D188" s="7">
        <f t="shared" si="28"/>
        <v>-0.24340668734180235</v>
      </c>
      <c r="E188" s="7">
        <f t="shared" si="29"/>
        <v>3.3583623807343309E-3</v>
      </c>
      <c r="F188" s="7">
        <v>2875</v>
      </c>
      <c r="G188" s="10">
        <f t="shared" si="30"/>
        <v>-0.58418824102286693</v>
      </c>
      <c r="H188" s="10">
        <f t="shared" si="31"/>
        <v>6.651948366842988E-4</v>
      </c>
      <c r="I188" s="10">
        <v>417</v>
      </c>
      <c r="J188">
        <f t="shared" si="32"/>
        <v>1</v>
      </c>
    </row>
    <row r="189" spans="1:10" x14ac:dyDescent="0.2">
      <c r="A189" t="s">
        <v>23</v>
      </c>
      <c r="B189">
        <v>2.7790054290012189E-3</v>
      </c>
      <c r="C189" s="17">
        <f t="shared" si="27"/>
        <v>-4.006991123823786E-5</v>
      </c>
      <c r="D189" s="7">
        <f t="shared" si="28"/>
        <v>0.69169371750705566</v>
      </c>
      <c r="E189" s="7">
        <f t="shared" si="29"/>
        <v>9.6650749002420364E-3</v>
      </c>
      <c r="F189" s="7">
        <v>8274</v>
      </c>
      <c r="G189" s="10">
        <f t="shared" si="30"/>
        <v>0.63409776624748027</v>
      </c>
      <c r="H189" s="10">
        <f t="shared" si="31"/>
        <v>9.7051448114802742E-3</v>
      </c>
      <c r="I189" s="10">
        <v>6084</v>
      </c>
      <c r="J189">
        <f t="shared" si="32"/>
        <v>1</v>
      </c>
    </row>
    <row r="190" spans="1:10" x14ac:dyDescent="0.2">
      <c r="A190" t="s">
        <v>25</v>
      </c>
      <c r="B190">
        <v>2.6675436121263402E-3</v>
      </c>
      <c r="C190" s="17">
        <f t="shared" si="27"/>
        <v>3.3884918129450017E-3</v>
      </c>
      <c r="D190" s="7">
        <f t="shared" si="28"/>
        <v>0.54204994092075953</v>
      </c>
      <c r="E190" s="7">
        <f t="shared" si="29"/>
        <v>8.6558139969535267E-3</v>
      </c>
      <c r="F190" s="7">
        <v>7410</v>
      </c>
      <c r="G190" s="10">
        <f t="shared" si="30"/>
        <v>3.6026181241991299E-2</v>
      </c>
      <c r="H190" s="10">
        <f t="shared" si="31"/>
        <v>5.2673221840085251E-3</v>
      </c>
      <c r="I190" s="10">
        <v>3302</v>
      </c>
      <c r="J190">
        <f t="shared" si="32"/>
        <v>1</v>
      </c>
    </row>
    <row r="191" spans="1:10" x14ac:dyDescent="0.2">
      <c r="A191" t="s">
        <v>26</v>
      </c>
      <c r="B191">
        <v>2.567118053249461E-3</v>
      </c>
      <c r="C191" s="17">
        <f t="shared" si="27"/>
        <v>3.2345356831804725E-3</v>
      </c>
      <c r="D191" s="7">
        <f t="shared" si="28"/>
        <v>0.23185086237208291</v>
      </c>
      <c r="E191" s="7">
        <f t="shared" si="29"/>
        <v>6.5637002495117234E-3</v>
      </c>
      <c r="F191" s="7">
        <v>5619</v>
      </c>
      <c r="G191" s="10">
        <f t="shared" si="30"/>
        <v>-0.22517330681755907</v>
      </c>
      <c r="H191" s="10">
        <f t="shared" si="31"/>
        <v>3.3291645663312509E-3</v>
      </c>
      <c r="I191" s="10">
        <v>2087</v>
      </c>
      <c r="J191">
        <f t="shared" si="32"/>
        <v>1</v>
      </c>
    </row>
    <row r="192" spans="1:10" x14ac:dyDescent="0.2">
      <c r="A192" t="s">
        <v>27</v>
      </c>
      <c r="B192">
        <v>2.4385638149291172E-3</v>
      </c>
      <c r="C192" s="17">
        <f t="shared" si="27"/>
        <v>2.2200977233118859E-3</v>
      </c>
      <c r="D192" s="7">
        <f t="shared" si="28"/>
        <v>-0.2061689420107217</v>
      </c>
      <c r="E192" s="7">
        <f t="shared" si="29"/>
        <v>3.6095094805109851E-3</v>
      </c>
      <c r="F192" s="7">
        <v>3090</v>
      </c>
      <c r="G192" s="10">
        <f t="shared" si="30"/>
        <v>-0.48658777387962759</v>
      </c>
      <c r="H192" s="10">
        <f t="shared" si="31"/>
        <v>1.3894117571990991E-3</v>
      </c>
      <c r="I192" s="10">
        <v>871</v>
      </c>
      <c r="J192">
        <f t="shared" si="32"/>
        <v>1</v>
      </c>
    </row>
    <row r="193" spans="1:11" x14ac:dyDescent="0.2">
      <c r="A193" t="s">
        <v>28</v>
      </c>
      <c r="B193">
        <v>2.4010550599207511E-3</v>
      </c>
      <c r="C193" s="17">
        <f t="shared" si="27"/>
        <v>1.0647286702730073E-3</v>
      </c>
      <c r="D193" s="7">
        <f t="shared" si="28"/>
        <v>9.2252617084403785E-2</v>
      </c>
      <c r="E193" s="7">
        <f t="shared" si="29"/>
        <v>5.6221906568606379E-3</v>
      </c>
      <c r="F193" s="7">
        <v>4813</v>
      </c>
      <c r="G193" s="10">
        <f t="shared" si="30"/>
        <v>-5.9639474878584758E-2</v>
      </c>
      <c r="H193" s="10">
        <f t="shared" si="31"/>
        <v>4.5574619865876307E-3</v>
      </c>
      <c r="I193" s="10">
        <v>2857</v>
      </c>
      <c r="J193">
        <f t="shared" si="32"/>
        <v>1</v>
      </c>
    </row>
    <row r="194" spans="1:11" x14ac:dyDescent="0.2">
      <c r="A194" t="s">
        <v>29</v>
      </c>
      <c r="B194">
        <v>2.3123464106012629E-3</v>
      </c>
      <c r="C194" s="17">
        <f t="shared" si="27"/>
        <v>3.6263903146863362E-3</v>
      </c>
      <c r="D194" s="7">
        <f t="shared" ref="D194:D201" si="33">(F194-$F$202)/$F$203</f>
        <v>0.84861184434407466</v>
      </c>
      <c r="E194" s="7">
        <f t="shared" ref="E194:E201" si="34">F194/$F$204</f>
        <v>1.0723397097440402E-2</v>
      </c>
      <c r="F194" s="7">
        <v>9180</v>
      </c>
      <c r="G194" s="10">
        <f t="shared" ref="G194:G201" si="35">(I194-$I$202)/$I$203</f>
        <v>0.28260709713030757</v>
      </c>
      <c r="H194" s="10">
        <f t="shared" ref="H194:H201" si="36">I194/$I$204</f>
        <v>7.0970067827540659E-3</v>
      </c>
      <c r="I194" s="10">
        <v>4449</v>
      </c>
      <c r="J194">
        <f t="shared" ref="J194:J201" si="37">IF(F194&gt;I194,1,0)</f>
        <v>1</v>
      </c>
    </row>
    <row r="195" spans="1:11" x14ac:dyDescent="0.2">
      <c r="A195" t="s">
        <v>30</v>
      </c>
      <c r="B195">
        <v>2.248379058438092E-3</v>
      </c>
      <c r="C195" s="17">
        <f t="shared" ref="C195:C201" si="38">E195-H195</f>
        <v>3.0225822789879467E-3</v>
      </c>
      <c r="D195" s="7">
        <f t="shared" si="33"/>
        <v>-0.28254961964331038</v>
      </c>
      <c r="E195" s="7">
        <f t="shared" si="34"/>
        <v>3.0943658944574755E-3</v>
      </c>
      <c r="F195" s="7">
        <v>2649</v>
      </c>
      <c r="G195" s="10">
        <f t="shared" si="35"/>
        <v>-0.66416042995961821</v>
      </c>
      <c r="H195" s="10">
        <f t="shared" si="36"/>
        <v>7.1783615469528655E-5</v>
      </c>
      <c r="I195" s="10">
        <v>45</v>
      </c>
      <c r="J195">
        <f t="shared" si="37"/>
        <v>1</v>
      </c>
    </row>
    <row r="196" spans="1:11" x14ac:dyDescent="0.2">
      <c r="A196" t="s">
        <v>31</v>
      </c>
      <c r="B196">
        <v>2.1780247520788499E-3</v>
      </c>
      <c r="C196" s="17">
        <f t="shared" si="38"/>
        <v>1.2503585607547001E-3</v>
      </c>
      <c r="D196" s="7">
        <f t="shared" si="33"/>
        <v>-0.52710634711998894</v>
      </c>
      <c r="E196" s="7">
        <f t="shared" si="34"/>
        <v>1.4449719182498667E-3</v>
      </c>
      <c r="F196" s="7">
        <v>1237</v>
      </c>
      <c r="G196" s="10">
        <f t="shared" si="35"/>
        <v>-0.64760704676572078</v>
      </c>
      <c r="H196" s="10">
        <f t="shared" si="36"/>
        <v>1.9461335749516658E-4</v>
      </c>
      <c r="I196" s="10">
        <v>122</v>
      </c>
      <c r="J196">
        <f t="shared" si="37"/>
        <v>1</v>
      </c>
    </row>
    <row r="197" spans="1:11" x14ac:dyDescent="0.2">
      <c r="A197" t="s">
        <v>32</v>
      </c>
      <c r="B197">
        <v>2.1385754563418499E-3</v>
      </c>
      <c r="C197" s="17">
        <f t="shared" si="38"/>
        <v>1.8127551153228096E-3</v>
      </c>
      <c r="D197" s="7">
        <f t="shared" si="33"/>
        <v>-0.45436284461276161</v>
      </c>
      <c r="E197" s="7">
        <f t="shared" si="34"/>
        <v>1.9355848573484474E-3</v>
      </c>
      <c r="F197" s="7">
        <v>1657</v>
      </c>
      <c r="G197" s="10">
        <f t="shared" si="35"/>
        <v>-0.65728110187903743</v>
      </c>
      <c r="H197" s="10">
        <f t="shared" si="36"/>
        <v>1.2282974202563793E-4</v>
      </c>
      <c r="I197" s="10">
        <v>77</v>
      </c>
      <c r="J197">
        <f t="shared" si="37"/>
        <v>1</v>
      </c>
    </row>
    <row r="198" spans="1:11" x14ac:dyDescent="0.2">
      <c r="A198" t="s">
        <v>33</v>
      </c>
      <c r="B198">
        <v>2.1009242285572249E-3</v>
      </c>
      <c r="C198" s="17">
        <f t="shared" si="38"/>
        <v>2.6367614734336873E-3</v>
      </c>
      <c r="D198" s="7">
        <f t="shared" si="33"/>
        <v>-0.33762684297021106</v>
      </c>
      <c r="E198" s="7">
        <f t="shared" si="34"/>
        <v>2.7229018119971217E-3</v>
      </c>
      <c r="F198" s="7">
        <v>2331</v>
      </c>
      <c r="G198" s="10">
        <f t="shared" si="35"/>
        <v>-0.66222561893695486</v>
      </c>
      <c r="H198" s="10">
        <f t="shared" si="36"/>
        <v>8.614033856343438E-5</v>
      </c>
      <c r="I198" s="10">
        <v>54</v>
      </c>
      <c r="J198">
        <f t="shared" si="37"/>
        <v>1</v>
      </c>
    </row>
    <row r="199" spans="1:11" x14ac:dyDescent="0.2">
      <c r="A199" t="s">
        <v>35</v>
      </c>
      <c r="B199">
        <v>1.9832961998225321E-3</v>
      </c>
      <c r="C199" s="17">
        <f t="shared" si="38"/>
        <v>1.2717396850992664E-3</v>
      </c>
      <c r="D199" s="7">
        <f t="shared" si="33"/>
        <v>-0.26471014164749035</v>
      </c>
      <c r="E199" s="7">
        <f t="shared" si="34"/>
        <v>3.2146828771411752E-3</v>
      </c>
      <c r="F199" s="7">
        <v>2752</v>
      </c>
      <c r="G199" s="10">
        <f t="shared" si="35"/>
        <v>-0.41199006000583005</v>
      </c>
      <c r="H199" s="10">
        <f t="shared" si="36"/>
        <v>1.9429431920419088E-3</v>
      </c>
      <c r="I199" s="10">
        <v>1218</v>
      </c>
      <c r="J199">
        <f t="shared" si="37"/>
        <v>1</v>
      </c>
    </row>
    <row r="200" spans="1:11" x14ac:dyDescent="0.2">
      <c r="A200" t="s">
        <v>36</v>
      </c>
      <c r="B200">
        <v>1.882378925859543E-3</v>
      </c>
      <c r="C200" s="17">
        <f t="shared" si="38"/>
        <v>-5.6285337450418015E-4</v>
      </c>
      <c r="D200" s="7">
        <f t="shared" si="33"/>
        <v>-0.33970522875613185</v>
      </c>
      <c r="E200" s="7">
        <f t="shared" si="34"/>
        <v>2.708884299451448E-3</v>
      </c>
      <c r="F200" s="7">
        <v>2319</v>
      </c>
      <c r="G200" s="10">
        <f t="shared" si="35"/>
        <v>-0.23291255090821242</v>
      </c>
      <c r="H200" s="10">
        <f t="shared" si="36"/>
        <v>3.2717376739556281E-3</v>
      </c>
      <c r="I200" s="10">
        <v>2051</v>
      </c>
      <c r="J200">
        <f t="shared" si="37"/>
        <v>1</v>
      </c>
    </row>
    <row r="201" spans="1:11" x14ac:dyDescent="0.2">
      <c r="A201" t="s">
        <v>37</v>
      </c>
      <c r="B201">
        <v>1.8743595614226719E-3</v>
      </c>
      <c r="C201" s="17">
        <f t="shared" si="38"/>
        <v>1.3853080400122886E-3</v>
      </c>
      <c r="D201" s="7">
        <f t="shared" si="33"/>
        <v>-0.49385217454525643</v>
      </c>
      <c r="E201" s="7">
        <f t="shared" si="34"/>
        <v>1.6692521189806465E-3</v>
      </c>
      <c r="F201" s="7">
        <v>1429</v>
      </c>
      <c r="G201" s="10">
        <f t="shared" si="35"/>
        <v>-0.63556822262470447</v>
      </c>
      <c r="H201" s="10">
        <f t="shared" si="36"/>
        <v>2.8394407896835779E-4</v>
      </c>
      <c r="I201" s="10">
        <v>178</v>
      </c>
      <c r="J201">
        <f t="shared" si="37"/>
        <v>1</v>
      </c>
    </row>
    <row r="202" spans="1:11" x14ac:dyDescent="0.2">
      <c r="A202" s="4" t="s">
        <v>705</v>
      </c>
      <c r="B202" s="5">
        <f>AVERAGE(B2:B201)</f>
        <v>1.3952160105550834E-3</v>
      </c>
      <c r="C202" s="19"/>
      <c r="D202" s="8">
        <f>AVERAGE(D2:D201)</f>
        <v>4.7184478546569152E-17</v>
      </c>
      <c r="E202" s="8"/>
      <c r="F202" s="8">
        <f>AVERAGE(F2:F201)</f>
        <v>4280.3599999999997</v>
      </c>
      <c r="G202" s="11">
        <f>AVERAGE(G2:G201)</f>
        <v>-6.3282712403633917E-17</v>
      </c>
      <c r="H202" s="11"/>
      <c r="I202" s="11">
        <f>AVERAGE(I2:I201)</f>
        <v>3134.42</v>
      </c>
      <c r="J202" s="5">
        <v>162</v>
      </c>
      <c r="K202" s="5">
        <v>1</v>
      </c>
    </row>
    <row r="203" spans="1:11" x14ac:dyDescent="0.2">
      <c r="A203" s="4" t="s">
        <v>706</v>
      </c>
      <c r="B203" s="5">
        <f>STDEV(B2:B201)</f>
        <v>1.2298943946022517E-3</v>
      </c>
      <c r="C203" s="19"/>
      <c r="D203" s="8">
        <f>STDEV(D2:D201)</f>
        <v>0.99999999999999989</v>
      </c>
      <c r="E203" s="8"/>
      <c r="F203" s="8">
        <f>STDEV(F2:F201)</f>
        <v>5773.711541567186</v>
      </c>
      <c r="G203" s="11">
        <f>STDEV(G2:G201)</f>
        <v>1.0000000000000002</v>
      </c>
      <c r="H203" s="11"/>
      <c r="I203" s="11">
        <f>STDEV(I2:I201)</f>
        <v>4651.6170802103352</v>
      </c>
      <c r="J203" s="5">
        <v>32</v>
      </c>
      <c r="K203" s="5">
        <v>0</v>
      </c>
    </row>
    <row r="204" spans="1:11" x14ac:dyDescent="0.2">
      <c r="A204" t="s">
        <v>707</v>
      </c>
      <c r="F204" s="7">
        <f>SUM(F2:F201)</f>
        <v>856072</v>
      </c>
      <c r="I204" s="10">
        <f>SUM(I2:I201)</f>
        <v>626884</v>
      </c>
    </row>
  </sheetData>
  <sortState xmlns:xlrd2="http://schemas.microsoft.com/office/spreadsheetml/2017/richdata2" ref="A2:K204">
    <sortCondition ref="J2:J20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7"/>
  <sheetViews>
    <sheetView topLeftCell="A128" zoomScale="125" workbookViewId="0">
      <selection activeCell="A143" sqref="A143:A204"/>
    </sheetView>
  </sheetViews>
  <sheetFormatPr baseColWidth="10" defaultColWidth="8.83203125" defaultRowHeight="15" x14ac:dyDescent="0.2"/>
  <cols>
    <col min="1" max="1" width="10.83203125" customWidth="1"/>
    <col min="2" max="2" width="9" bestFit="1" customWidth="1"/>
    <col min="3" max="3" width="9" style="17" bestFit="1" customWidth="1"/>
    <col min="4" max="4" width="9" style="7" bestFit="1" customWidth="1"/>
    <col min="5" max="5" width="11" style="7" bestFit="1" customWidth="1"/>
    <col min="6" max="6" width="9" style="7" bestFit="1" customWidth="1"/>
    <col min="7" max="7" width="9" style="10" bestFit="1" customWidth="1"/>
    <col min="8" max="8" width="11.83203125" style="10" bestFit="1" customWidth="1"/>
    <col min="9" max="9" width="9" style="10" bestFit="1" customWidth="1"/>
  </cols>
  <sheetData>
    <row r="1" spans="1:10" x14ac:dyDescent="0.2">
      <c r="A1" s="1" t="s">
        <v>0</v>
      </c>
      <c r="B1" s="1" t="s">
        <v>693</v>
      </c>
      <c r="C1" s="16" t="s">
        <v>723</v>
      </c>
      <c r="D1" s="6" t="s">
        <v>697</v>
      </c>
      <c r="E1" s="6" t="s">
        <v>711</v>
      </c>
      <c r="F1" s="6" t="s">
        <v>681</v>
      </c>
      <c r="G1" s="9" t="s">
        <v>698</v>
      </c>
      <c r="H1" s="9" t="s">
        <v>712</v>
      </c>
      <c r="I1" s="9" t="s">
        <v>682</v>
      </c>
      <c r="J1" s="1" t="s">
        <v>1</v>
      </c>
    </row>
    <row r="2" spans="1:10" x14ac:dyDescent="0.2">
      <c r="A2" t="s">
        <v>202</v>
      </c>
      <c r="B2">
        <v>4.0624277553646601E-2</v>
      </c>
      <c r="C2" s="17">
        <f>E2-H2</f>
        <v>-0.10882477736321609</v>
      </c>
      <c r="D2" s="7">
        <f t="shared" ref="D2:D65" si="0">(F2-$F$205)/$F$206</f>
        <v>-0.48405293078640566</v>
      </c>
      <c r="E2" s="7">
        <f t="shared" ref="E2:E65" si="1">F2/$F$207</f>
        <v>3.1517008153450011E-6</v>
      </c>
      <c r="F2" s="7">
        <v>1</v>
      </c>
      <c r="G2" s="10">
        <f t="shared" ref="G2:G65" si="2">(I2-$I$205)/$I$206</f>
        <v>10.471376523396666</v>
      </c>
      <c r="H2" s="10">
        <f t="shared" ref="H2:H65" si="3">I2/$I$207</f>
        <v>0.10882792906403144</v>
      </c>
      <c r="I2" s="10">
        <v>107527</v>
      </c>
      <c r="J2">
        <f t="shared" ref="J2:J65" si="4">IF(F2&gt;I2,1,0)</f>
        <v>0</v>
      </c>
    </row>
    <row r="3" spans="1:10" x14ac:dyDescent="0.2">
      <c r="A3" t="s">
        <v>203</v>
      </c>
      <c r="B3">
        <v>3.0603323830236069E-2</v>
      </c>
      <c r="C3" s="17">
        <f t="shared" ref="C3:C66" si="5">E3-H3</f>
        <v>-5.4723160662560243E-2</v>
      </c>
      <c r="D3" s="7">
        <f t="shared" si="0"/>
        <v>-0.48436282382788221</v>
      </c>
      <c r="E3" s="7">
        <f t="shared" si="1"/>
        <v>0</v>
      </c>
      <c r="F3" s="7">
        <v>0</v>
      </c>
      <c r="G3" s="10">
        <f t="shared" si="2"/>
        <v>5.018619315847265</v>
      </c>
      <c r="H3" s="10">
        <f t="shared" si="3"/>
        <v>5.4723160662560243E-2</v>
      </c>
      <c r="I3" s="10">
        <v>54069</v>
      </c>
      <c r="J3">
        <f t="shared" si="4"/>
        <v>0</v>
      </c>
    </row>
    <row r="4" spans="1:10" x14ac:dyDescent="0.2">
      <c r="A4" t="s">
        <v>204</v>
      </c>
      <c r="B4">
        <v>1.9828305898846571E-2</v>
      </c>
      <c r="C4" s="17">
        <f t="shared" si="5"/>
        <v>-4.0294159822757608E-2</v>
      </c>
      <c r="D4" s="7">
        <f t="shared" si="0"/>
        <v>-0.45306362663874844</v>
      </c>
      <c r="E4" s="7">
        <f t="shared" si="1"/>
        <v>3.1832178234984511E-4</v>
      </c>
      <c r="F4" s="7">
        <v>101</v>
      </c>
      <c r="G4" s="10">
        <f t="shared" si="2"/>
        <v>3.5965245687999805</v>
      </c>
      <c r="H4" s="10">
        <f t="shared" si="3"/>
        <v>4.0612481605107456E-2</v>
      </c>
      <c r="I4" s="10">
        <v>40127</v>
      </c>
      <c r="J4">
        <f t="shared" si="4"/>
        <v>0</v>
      </c>
    </row>
    <row r="5" spans="1:10" x14ac:dyDescent="0.2">
      <c r="A5" t="s">
        <v>205</v>
      </c>
      <c r="B5">
        <v>1.827187810995028E-2</v>
      </c>
      <c r="C5" s="17">
        <f t="shared" si="5"/>
        <v>-2.0152996719717112E-2</v>
      </c>
      <c r="D5" s="7">
        <f t="shared" si="0"/>
        <v>-0.48188367949606964</v>
      </c>
      <c r="E5" s="7">
        <f t="shared" si="1"/>
        <v>2.5213606522760009E-5</v>
      </c>
      <c r="F5" s="7">
        <v>8</v>
      </c>
      <c r="G5" s="10">
        <f t="shared" si="2"/>
        <v>1.5371290055461668</v>
      </c>
      <c r="H5" s="10">
        <f t="shared" si="3"/>
        <v>2.017821032623987E-2</v>
      </c>
      <c r="I5" s="10">
        <v>19937</v>
      </c>
      <c r="J5">
        <f t="shared" si="4"/>
        <v>0</v>
      </c>
    </row>
    <row r="6" spans="1:10" x14ac:dyDescent="0.2">
      <c r="A6" t="s">
        <v>206</v>
      </c>
      <c r="B6">
        <v>1.5735774689658449E-2</v>
      </c>
      <c r="C6" s="17">
        <f t="shared" si="5"/>
        <v>-1.5383437510464905E-2</v>
      </c>
      <c r="D6" s="7">
        <f t="shared" si="0"/>
        <v>-0.48312325166197595</v>
      </c>
      <c r="E6" s="7">
        <f t="shared" si="1"/>
        <v>1.2606803261380004E-5</v>
      </c>
      <c r="F6" s="7">
        <v>4</v>
      </c>
      <c r="G6" s="10">
        <f t="shared" si="2"/>
        <v>1.055175363328521</v>
      </c>
      <c r="H6" s="10">
        <f t="shared" si="3"/>
        <v>1.5396044313726284E-2</v>
      </c>
      <c r="I6" s="10">
        <v>15212</v>
      </c>
      <c r="J6">
        <f t="shared" si="4"/>
        <v>0</v>
      </c>
    </row>
    <row r="7" spans="1:10" x14ac:dyDescent="0.2">
      <c r="A7" t="s">
        <v>207</v>
      </c>
      <c r="B7">
        <v>1.568135461314012E-2</v>
      </c>
      <c r="C7" s="17">
        <f t="shared" si="5"/>
        <v>-1.6319078261538431E-2</v>
      </c>
      <c r="D7" s="7">
        <f t="shared" si="0"/>
        <v>-0.48436282382788221</v>
      </c>
      <c r="E7" s="7">
        <f t="shared" si="1"/>
        <v>0</v>
      </c>
      <c r="F7" s="7">
        <v>0</v>
      </c>
      <c r="G7" s="10">
        <f t="shared" si="2"/>
        <v>1.1482000663343395</v>
      </c>
      <c r="H7" s="10">
        <f t="shared" si="3"/>
        <v>1.6319078261538431E-2</v>
      </c>
      <c r="I7" s="10">
        <v>16124</v>
      </c>
      <c r="J7">
        <f t="shared" si="4"/>
        <v>0</v>
      </c>
    </row>
    <row r="8" spans="1:10" x14ac:dyDescent="0.2">
      <c r="A8" t="s">
        <v>208</v>
      </c>
      <c r="B8">
        <v>1.406320162583502E-2</v>
      </c>
      <c r="C8" s="17">
        <f t="shared" si="5"/>
        <v>-1.3664343562951523E-2</v>
      </c>
      <c r="D8" s="7">
        <f t="shared" si="0"/>
        <v>-0.48436282382788221</v>
      </c>
      <c r="E8" s="7">
        <f t="shared" si="1"/>
        <v>0</v>
      </c>
      <c r="F8" s="7">
        <v>0</v>
      </c>
      <c r="G8" s="10">
        <f t="shared" si="2"/>
        <v>0.88065204442177125</v>
      </c>
      <c r="H8" s="10">
        <f t="shared" si="3"/>
        <v>1.3664343562951523E-2</v>
      </c>
      <c r="I8" s="10">
        <v>13501</v>
      </c>
      <c r="J8">
        <f t="shared" si="4"/>
        <v>0</v>
      </c>
    </row>
    <row r="9" spans="1:10" x14ac:dyDescent="0.2">
      <c r="A9" t="s">
        <v>209</v>
      </c>
      <c r="B9">
        <v>1.3606329920290469E-2</v>
      </c>
      <c r="C9" s="17">
        <f t="shared" si="5"/>
        <v>-1.7030903265330976E-2</v>
      </c>
      <c r="D9" s="7">
        <f t="shared" si="0"/>
        <v>-0.48250346557902279</v>
      </c>
      <c r="E9" s="7">
        <f t="shared" si="1"/>
        <v>1.8910204892070006E-5</v>
      </c>
      <c r="F9" s="7">
        <v>6</v>
      </c>
      <c r="G9" s="10">
        <f t="shared" si="2"/>
        <v>1.2218446228806126</v>
      </c>
      <c r="H9" s="10">
        <f t="shared" si="3"/>
        <v>1.7049813470223045E-2</v>
      </c>
      <c r="I9" s="10">
        <v>16846</v>
      </c>
      <c r="J9">
        <f t="shared" si="4"/>
        <v>0</v>
      </c>
    </row>
    <row r="10" spans="1:10" x14ac:dyDescent="0.2">
      <c r="A10" t="s">
        <v>210</v>
      </c>
      <c r="B10">
        <v>1.278816393514623E-2</v>
      </c>
      <c r="C10" s="17">
        <f t="shared" si="5"/>
        <v>-2.8515417195621263E-2</v>
      </c>
      <c r="D10" s="7">
        <f t="shared" si="0"/>
        <v>-0.48312325166197595</v>
      </c>
      <c r="E10" s="7">
        <f t="shared" si="1"/>
        <v>1.2606803261380004E-5</v>
      </c>
      <c r="F10" s="7">
        <v>4</v>
      </c>
      <c r="G10" s="10">
        <f t="shared" si="2"/>
        <v>2.3786353649738023</v>
      </c>
      <c r="H10" s="10">
        <f t="shared" si="3"/>
        <v>2.8528023998882643E-2</v>
      </c>
      <c r="I10" s="10">
        <v>28187</v>
      </c>
      <c r="J10">
        <f t="shared" si="4"/>
        <v>0</v>
      </c>
    </row>
    <row r="11" spans="1:10" x14ac:dyDescent="0.2">
      <c r="A11" t="s">
        <v>211</v>
      </c>
      <c r="B11">
        <v>1.214054600784069E-2</v>
      </c>
      <c r="C11" s="17">
        <f t="shared" si="5"/>
        <v>-2.1173999970260697E-2</v>
      </c>
      <c r="D11" s="7">
        <f t="shared" si="0"/>
        <v>-0.48405293078640566</v>
      </c>
      <c r="E11" s="7">
        <f t="shared" si="1"/>
        <v>3.1517008153450011E-6</v>
      </c>
      <c r="F11" s="7">
        <v>1</v>
      </c>
      <c r="G11" s="10">
        <f t="shared" si="2"/>
        <v>1.6378037663649638</v>
      </c>
      <c r="H11" s="10">
        <f t="shared" si="3"/>
        <v>2.1177151671076044E-2</v>
      </c>
      <c r="I11" s="10">
        <v>20924</v>
      </c>
      <c r="J11">
        <f t="shared" si="4"/>
        <v>0</v>
      </c>
    </row>
    <row r="12" spans="1:10" x14ac:dyDescent="0.2">
      <c r="A12" t="s">
        <v>212</v>
      </c>
      <c r="B12">
        <v>1.0523679338721271E-2</v>
      </c>
      <c r="C12" s="17">
        <f t="shared" si="5"/>
        <v>-1.2109760071899487E-2</v>
      </c>
      <c r="D12" s="7">
        <f t="shared" si="0"/>
        <v>-0.48436282382788221</v>
      </c>
      <c r="E12" s="7">
        <f t="shared" si="1"/>
        <v>0</v>
      </c>
      <c r="F12" s="7">
        <v>0</v>
      </c>
      <c r="G12" s="10">
        <f t="shared" si="2"/>
        <v>0.72397886041197157</v>
      </c>
      <c r="H12" s="10">
        <f t="shared" si="3"/>
        <v>1.2109760071899487E-2</v>
      </c>
      <c r="I12" s="10">
        <v>11965</v>
      </c>
      <c r="J12">
        <f t="shared" si="4"/>
        <v>0</v>
      </c>
    </row>
    <row r="13" spans="1:10" x14ac:dyDescent="0.2">
      <c r="A13" t="s">
        <v>213</v>
      </c>
      <c r="B13">
        <v>1.0186266746076041E-2</v>
      </c>
      <c r="C13" s="17">
        <f t="shared" si="5"/>
        <v>-1.1625515308462163E-2</v>
      </c>
      <c r="D13" s="7">
        <f t="shared" si="0"/>
        <v>-0.48312325166197595</v>
      </c>
      <c r="E13" s="7">
        <f t="shared" si="1"/>
        <v>1.2606803261380004E-5</v>
      </c>
      <c r="F13" s="7">
        <v>4</v>
      </c>
      <c r="G13" s="10">
        <f t="shared" si="2"/>
        <v>0.67644650120066518</v>
      </c>
      <c r="H13" s="10">
        <f t="shared" si="3"/>
        <v>1.1638122111723543E-2</v>
      </c>
      <c r="I13" s="10">
        <v>11499</v>
      </c>
      <c r="J13">
        <f t="shared" si="4"/>
        <v>0</v>
      </c>
    </row>
    <row r="14" spans="1:10" x14ac:dyDescent="0.2">
      <c r="A14" t="s">
        <v>214</v>
      </c>
      <c r="B14">
        <v>9.9200962084413785E-3</v>
      </c>
      <c r="C14" s="17">
        <f t="shared" si="5"/>
        <v>-1.0599708920434879E-2</v>
      </c>
      <c r="D14" s="7">
        <f t="shared" si="0"/>
        <v>-0.48436282382788221</v>
      </c>
      <c r="E14" s="7">
        <f t="shared" si="1"/>
        <v>0</v>
      </c>
      <c r="F14" s="7">
        <v>0</v>
      </c>
      <c r="G14" s="10">
        <f t="shared" si="2"/>
        <v>0.57179371031911919</v>
      </c>
      <c r="H14" s="10">
        <f t="shared" si="3"/>
        <v>1.0599708920434879E-2</v>
      </c>
      <c r="I14" s="10">
        <v>10473</v>
      </c>
      <c r="J14">
        <f t="shared" si="4"/>
        <v>0</v>
      </c>
    </row>
    <row r="15" spans="1:10" x14ac:dyDescent="0.2">
      <c r="A15" t="s">
        <v>215</v>
      </c>
      <c r="B15">
        <v>9.178684954877888E-3</v>
      </c>
      <c r="C15" s="17">
        <f t="shared" si="5"/>
        <v>-7.4743483602990142E-3</v>
      </c>
      <c r="D15" s="7">
        <f t="shared" si="0"/>
        <v>-0.48436282382788221</v>
      </c>
      <c r="E15" s="7">
        <f t="shared" si="1"/>
        <v>0</v>
      </c>
      <c r="F15" s="7">
        <v>0</v>
      </c>
      <c r="G15" s="10">
        <f t="shared" si="2"/>
        <v>0.25681532996608419</v>
      </c>
      <c r="H15" s="10">
        <f t="shared" si="3"/>
        <v>7.4743483602990142E-3</v>
      </c>
      <c r="I15" s="10">
        <v>7385</v>
      </c>
      <c r="J15">
        <f t="shared" si="4"/>
        <v>0</v>
      </c>
    </row>
    <row r="16" spans="1:10" x14ac:dyDescent="0.2">
      <c r="A16" t="s">
        <v>216</v>
      </c>
      <c r="B16">
        <v>8.8268548092038258E-3</v>
      </c>
      <c r="C16" s="17">
        <f t="shared" si="5"/>
        <v>-9.7094972026413838E-3</v>
      </c>
      <c r="D16" s="7">
        <f t="shared" si="0"/>
        <v>-0.48281335862049934</v>
      </c>
      <c r="E16" s="7">
        <f t="shared" si="1"/>
        <v>1.5758504076725006E-5</v>
      </c>
      <c r="F16" s="7">
        <v>5</v>
      </c>
      <c r="G16" s="10">
        <f t="shared" si="2"/>
        <v>0.4836650443136068</v>
      </c>
      <c r="H16" s="10">
        <f t="shared" si="3"/>
        <v>9.725255706718108E-3</v>
      </c>
      <c r="I16" s="10">
        <v>9609</v>
      </c>
      <c r="J16">
        <f t="shared" si="4"/>
        <v>0</v>
      </c>
    </row>
    <row r="17" spans="1:10" x14ac:dyDescent="0.2">
      <c r="A17" t="s">
        <v>217</v>
      </c>
      <c r="B17">
        <v>8.7593041583780423E-3</v>
      </c>
      <c r="C17" s="17">
        <f t="shared" si="5"/>
        <v>-1.4021152758540399E-2</v>
      </c>
      <c r="D17" s="7">
        <f t="shared" si="0"/>
        <v>-0.48312325166197595</v>
      </c>
      <c r="E17" s="7">
        <f t="shared" si="1"/>
        <v>1.2606803261380004E-5</v>
      </c>
      <c r="F17" s="7">
        <v>4</v>
      </c>
      <c r="G17" s="10">
        <f t="shared" si="2"/>
        <v>0.91788232577826667</v>
      </c>
      <c r="H17" s="10">
        <f t="shared" si="3"/>
        <v>1.4033759561801779E-2</v>
      </c>
      <c r="I17" s="10">
        <v>13866</v>
      </c>
      <c r="J17">
        <f t="shared" si="4"/>
        <v>0</v>
      </c>
    </row>
    <row r="18" spans="1:10" x14ac:dyDescent="0.2">
      <c r="A18" t="s">
        <v>218</v>
      </c>
      <c r="B18">
        <v>8.5042006242743093E-3</v>
      </c>
      <c r="C18" s="17">
        <f t="shared" si="5"/>
        <v>-3.0460004872866445E-2</v>
      </c>
      <c r="D18" s="7">
        <f t="shared" si="0"/>
        <v>-0.48405293078640566</v>
      </c>
      <c r="E18" s="7">
        <f t="shared" si="1"/>
        <v>3.1517008153450011E-6</v>
      </c>
      <c r="F18" s="7">
        <v>1</v>
      </c>
      <c r="G18" s="10">
        <f t="shared" si="2"/>
        <v>2.5736608388193343</v>
      </c>
      <c r="H18" s="10">
        <f t="shared" si="3"/>
        <v>3.0463156573681791E-2</v>
      </c>
      <c r="I18" s="10">
        <v>30099</v>
      </c>
      <c r="J18">
        <f t="shared" si="4"/>
        <v>0</v>
      </c>
    </row>
    <row r="19" spans="1:10" x14ac:dyDescent="0.2">
      <c r="A19" t="s">
        <v>219</v>
      </c>
      <c r="B19">
        <v>8.3506111897136779E-3</v>
      </c>
      <c r="C19" s="17">
        <f t="shared" si="5"/>
        <v>-1.5070148555836469E-2</v>
      </c>
      <c r="D19" s="7">
        <f t="shared" si="0"/>
        <v>-0.48436282382788221</v>
      </c>
      <c r="E19" s="7">
        <f t="shared" si="1"/>
        <v>0</v>
      </c>
      <c r="F19" s="7">
        <v>0</v>
      </c>
      <c r="G19" s="10">
        <f t="shared" si="2"/>
        <v>1.0223311151181331</v>
      </c>
      <c r="H19" s="10">
        <f t="shared" si="3"/>
        <v>1.5070148555836469E-2</v>
      </c>
      <c r="I19" s="10">
        <v>14890</v>
      </c>
      <c r="J19">
        <f t="shared" si="4"/>
        <v>0</v>
      </c>
    </row>
    <row r="20" spans="1:10" x14ac:dyDescent="0.2">
      <c r="A20" t="s">
        <v>220</v>
      </c>
      <c r="B20">
        <v>8.0600499814000408E-3</v>
      </c>
      <c r="C20" s="17">
        <f t="shared" si="5"/>
        <v>-1.155186291856088E-2</v>
      </c>
      <c r="D20" s="7">
        <f t="shared" si="0"/>
        <v>-0.48374303774492911</v>
      </c>
      <c r="E20" s="7">
        <f t="shared" si="1"/>
        <v>6.3034016306900022E-6</v>
      </c>
      <c r="F20" s="7">
        <v>2</v>
      </c>
      <c r="G20" s="10">
        <f t="shared" si="2"/>
        <v>0.66838844030432776</v>
      </c>
      <c r="H20" s="10">
        <f t="shared" si="3"/>
        <v>1.1558166320191569E-2</v>
      </c>
      <c r="I20" s="10">
        <v>11420</v>
      </c>
      <c r="J20">
        <f t="shared" si="4"/>
        <v>0</v>
      </c>
    </row>
    <row r="21" spans="1:10" x14ac:dyDescent="0.2">
      <c r="A21" t="s">
        <v>221</v>
      </c>
      <c r="B21">
        <v>8.0328615372004548E-3</v>
      </c>
      <c r="C21" s="17">
        <f t="shared" si="5"/>
        <v>-1.8601680334414804E-2</v>
      </c>
      <c r="D21" s="7">
        <f t="shared" si="0"/>
        <v>-0.48250346557902279</v>
      </c>
      <c r="E21" s="7">
        <f t="shared" si="1"/>
        <v>1.8910204892070006E-5</v>
      </c>
      <c r="F21" s="7">
        <v>6</v>
      </c>
      <c r="G21" s="10">
        <f t="shared" si="2"/>
        <v>1.3801498192238479</v>
      </c>
      <c r="H21" s="10">
        <f t="shared" si="3"/>
        <v>1.8620590539306873E-2</v>
      </c>
      <c r="I21" s="10">
        <v>18398</v>
      </c>
      <c r="J21">
        <f t="shared" si="4"/>
        <v>0</v>
      </c>
    </row>
    <row r="22" spans="1:10" x14ac:dyDescent="0.2">
      <c r="A22" t="s">
        <v>222</v>
      </c>
      <c r="B22">
        <v>7.1040289573526304E-3</v>
      </c>
      <c r="C22" s="17">
        <f t="shared" si="5"/>
        <v>-1.8251378804542917E-2</v>
      </c>
      <c r="D22" s="7">
        <f t="shared" si="0"/>
        <v>-0.48219357253754624</v>
      </c>
      <c r="E22" s="7">
        <f t="shared" si="1"/>
        <v>2.2061905707415006E-5</v>
      </c>
      <c r="F22" s="7">
        <v>7</v>
      </c>
      <c r="G22" s="10">
        <f t="shared" si="2"/>
        <v>1.3451635548258261</v>
      </c>
      <c r="H22" s="10">
        <f t="shared" si="3"/>
        <v>1.8273440710250333E-2</v>
      </c>
      <c r="I22" s="10">
        <v>18055</v>
      </c>
      <c r="J22">
        <f t="shared" si="4"/>
        <v>0</v>
      </c>
    </row>
    <row r="23" spans="1:10" x14ac:dyDescent="0.2">
      <c r="A23" t="s">
        <v>223</v>
      </c>
      <c r="B23">
        <v>6.1542962993213742E-3</v>
      </c>
      <c r="C23" s="17">
        <f t="shared" si="5"/>
        <v>-8.3923218149762266E-3</v>
      </c>
      <c r="D23" s="7">
        <f t="shared" si="0"/>
        <v>-0.48436282382788221</v>
      </c>
      <c r="E23" s="7">
        <f t="shared" si="1"/>
        <v>0</v>
      </c>
      <c r="F23" s="7">
        <v>0</v>
      </c>
      <c r="G23" s="10">
        <f t="shared" si="2"/>
        <v>0.34933002911770422</v>
      </c>
      <c r="H23" s="10">
        <f t="shared" si="3"/>
        <v>8.3923218149762266E-3</v>
      </c>
      <c r="I23" s="10">
        <v>8292</v>
      </c>
      <c r="J23">
        <f t="shared" si="4"/>
        <v>0</v>
      </c>
    </row>
    <row r="24" spans="1:10" x14ac:dyDescent="0.2">
      <c r="A24" t="s">
        <v>224</v>
      </c>
      <c r="B24">
        <v>5.8410410524760616E-3</v>
      </c>
      <c r="C24" s="17">
        <f t="shared" si="5"/>
        <v>-5.0664503217625516E-3</v>
      </c>
      <c r="D24" s="7">
        <f t="shared" si="0"/>
        <v>-0.48405293078640566</v>
      </c>
      <c r="E24" s="7">
        <f t="shared" si="1"/>
        <v>3.1517008153450011E-6</v>
      </c>
      <c r="F24" s="7">
        <v>1</v>
      </c>
      <c r="G24" s="10">
        <f t="shared" si="2"/>
        <v>1.446149845092512E-2</v>
      </c>
      <c r="H24" s="10">
        <f t="shared" si="3"/>
        <v>5.0696020225778965E-3</v>
      </c>
      <c r="I24" s="10">
        <v>5009</v>
      </c>
      <c r="J24">
        <f t="shared" si="4"/>
        <v>0</v>
      </c>
    </row>
    <row r="25" spans="1:10" x14ac:dyDescent="0.2">
      <c r="A25" t="s">
        <v>225</v>
      </c>
      <c r="B25">
        <v>5.6466187519206689E-3</v>
      </c>
      <c r="C25" s="17">
        <f t="shared" si="5"/>
        <v>-1.8079117773868829E-2</v>
      </c>
      <c r="D25" s="7">
        <f t="shared" si="0"/>
        <v>-0.48436282382788221</v>
      </c>
      <c r="E25" s="7">
        <f t="shared" si="1"/>
        <v>0</v>
      </c>
      <c r="F25" s="7">
        <v>0</v>
      </c>
      <c r="G25" s="10">
        <f t="shared" si="2"/>
        <v>1.3255794068246012</v>
      </c>
      <c r="H25" s="10">
        <f t="shared" si="3"/>
        <v>1.8079117773868829E-2</v>
      </c>
      <c r="I25" s="10">
        <v>17863</v>
      </c>
      <c r="J25">
        <f t="shared" si="4"/>
        <v>0</v>
      </c>
    </row>
    <row r="26" spans="1:10" x14ac:dyDescent="0.2">
      <c r="A26" t="s">
        <v>226</v>
      </c>
      <c r="B26">
        <v>5.5390167259375877E-3</v>
      </c>
      <c r="C26" s="17">
        <f t="shared" si="5"/>
        <v>-4.6667867690370693E-3</v>
      </c>
      <c r="D26" s="7">
        <f t="shared" si="0"/>
        <v>-0.48436282382788221</v>
      </c>
      <c r="E26" s="7">
        <f t="shared" si="1"/>
        <v>0</v>
      </c>
      <c r="F26" s="7">
        <v>0</v>
      </c>
      <c r="G26" s="10">
        <f t="shared" si="2"/>
        <v>-2.6134808343280816E-2</v>
      </c>
      <c r="H26" s="10">
        <f t="shared" si="3"/>
        <v>4.6667867690370693E-3</v>
      </c>
      <c r="I26" s="10">
        <v>4611</v>
      </c>
      <c r="J26">
        <f t="shared" si="4"/>
        <v>0</v>
      </c>
    </row>
    <row r="27" spans="1:10" x14ac:dyDescent="0.2">
      <c r="A27" t="s">
        <v>227</v>
      </c>
      <c r="B27">
        <v>4.9670782095952654E-3</v>
      </c>
      <c r="C27" s="17">
        <f t="shared" si="5"/>
        <v>-5.2872032273801016E-3</v>
      </c>
      <c r="D27" s="7">
        <f t="shared" si="0"/>
        <v>-0.48436282382788221</v>
      </c>
      <c r="E27" s="7">
        <f t="shared" si="1"/>
        <v>0</v>
      </c>
      <c r="F27" s="7">
        <v>0</v>
      </c>
      <c r="G27" s="10">
        <f t="shared" si="2"/>
        <v>3.6391664181463501E-2</v>
      </c>
      <c r="H27" s="10">
        <f t="shared" si="3"/>
        <v>5.2872032273801016E-3</v>
      </c>
      <c r="I27" s="10">
        <v>5224</v>
      </c>
      <c r="J27">
        <f t="shared" si="4"/>
        <v>0</v>
      </c>
    </row>
    <row r="28" spans="1:10" x14ac:dyDescent="0.2">
      <c r="A28" t="s">
        <v>228</v>
      </c>
      <c r="B28">
        <v>4.9268176513827559E-3</v>
      </c>
      <c r="C28" s="17">
        <f t="shared" si="5"/>
        <v>-9.2130183965283014E-3</v>
      </c>
      <c r="D28" s="7">
        <f t="shared" si="0"/>
        <v>-0.48405293078640566</v>
      </c>
      <c r="E28" s="7">
        <f t="shared" si="1"/>
        <v>3.1517008153450011E-6</v>
      </c>
      <c r="F28" s="7">
        <v>1</v>
      </c>
      <c r="G28" s="10">
        <f t="shared" si="2"/>
        <v>0.43235865658123096</v>
      </c>
      <c r="H28" s="10">
        <f t="shared" si="3"/>
        <v>9.2161700973436463E-3</v>
      </c>
      <c r="I28" s="10">
        <v>9106</v>
      </c>
      <c r="J28">
        <f t="shared" si="4"/>
        <v>0</v>
      </c>
    </row>
    <row r="29" spans="1:10" x14ac:dyDescent="0.2">
      <c r="A29" t="s">
        <v>229</v>
      </c>
      <c r="B29">
        <v>4.8697274348990316E-3</v>
      </c>
      <c r="C29" s="17">
        <f t="shared" si="5"/>
        <v>-4.8064563795612754E-3</v>
      </c>
      <c r="D29" s="7">
        <f t="shared" si="0"/>
        <v>-0.48436282382788221</v>
      </c>
      <c r="E29" s="7">
        <f t="shared" si="1"/>
        <v>0</v>
      </c>
      <c r="F29" s="7">
        <v>0</v>
      </c>
      <c r="G29" s="10">
        <f t="shared" si="2"/>
        <v>-1.2058701967400366E-2</v>
      </c>
      <c r="H29" s="10">
        <f t="shared" si="3"/>
        <v>4.8064563795612754E-3</v>
      </c>
      <c r="I29" s="10">
        <v>4749</v>
      </c>
      <c r="J29">
        <f t="shared" si="4"/>
        <v>0</v>
      </c>
    </row>
    <row r="30" spans="1:10" x14ac:dyDescent="0.2">
      <c r="A30" t="s">
        <v>230</v>
      </c>
      <c r="B30">
        <v>4.7867463491359438E-3</v>
      </c>
      <c r="C30" s="17">
        <f t="shared" si="5"/>
        <v>-5.9228011651279392E-3</v>
      </c>
      <c r="D30" s="7">
        <f t="shared" si="0"/>
        <v>-0.48436282382788221</v>
      </c>
      <c r="E30" s="7">
        <f t="shared" si="1"/>
        <v>0</v>
      </c>
      <c r="F30" s="7">
        <v>0</v>
      </c>
      <c r="G30" s="10">
        <f t="shared" si="2"/>
        <v>0.10044814826880352</v>
      </c>
      <c r="H30" s="10">
        <f t="shared" si="3"/>
        <v>5.9228011651279392E-3</v>
      </c>
      <c r="I30" s="10">
        <v>5852</v>
      </c>
      <c r="J30">
        <f t="shared" si="4"/>
        <v>0</v>
      </c>
    </row>
    <row r="31" spans="1:10" x14ac:dyDescent="0.2">
      <c r="A31" t="s">
        <v>231</v>
      </c>
      <c r="B31">
        <v>4.6581282476371184E-3</v>
      </c>
      <c r="C31" s="17">
        <f t="shared" si="5"/>
        <v>-6.0584223811441977E-3</v>
      </c>
      <c r="D31" s="7">
        <f t="shared" si="0"/>
        <v>-0.48436282382788221</v>
      </c>
      <c r="E31" s="7">
        <f t="shared" si="1"/>
        <v>0</v>
      </c>
      <c r="F31" s="7">
        <v>0</v>
      </c>
      <c r="G31" s="10">
        <f t="shared" si="2"/>
        <v>0.11411625156132513</v>
      </c>
      <c r="H31" s="10">
        <f t="shared" si="3"/>
        <v>6.0584223811441977E-3</v>
      </c>
      <c r="I31" s="10">
        <v>5986</v>
      </c>
      <c r="J31">
        <f t="shared" si="4"/>
        <v>0</v>
      </c>
    </row>
    <row r="32" spans="1:10" x14ac:dyDescent="0.2">
      <c r="A32" t="s">
        <v>233</v>
      </c>
      <c r="B32">
        <v>4.6200544091841962E-3</v>
      </c>
      <c r="C32" s="17">
        <f t="shared" si="5"/>
        <v>-9.025780150535706E-3</v>
      </c>
      <c r="D32" s="7">
        <f t="shared" si="0"/>
        <v>-0.48405293078640566</v>
      </c>
      <c r="E32" s="7">
        <f t="shared" si="1"/>
        <v>3.1517008153450011E-6</v>
      </c>
      <c r="F32" s="7">
        <v>1</v>
      </c>
      <c r="G32" s="10">
        <f t="shared" si="2"/>
        <v>0.41348851397588399</v>
      </c>
      <c r="H32" s="10">
        <f t="shared" si="3"/>
        <v>9.0289318513510509E-3</v>
      </c>
      <c r="I32" s="10">
        <v>8921</v>
      </c>
      <c r="J32">
        <f t="shared" si="4"/>
        <v>0</v>
      </c>
    </row>
    <row r="33" spans="1:10" x14ac:dyDescent="0.2">
      <c r="A33" t="s">
        <v>235</v>
      </c>
      <c r="B33">
        <v>4.5159892933654107E-3</v>
      </c>
      <c r="C33" s="17">
        <f t="shared" si="5"/>
        <v>-8.0461840845466714E-3</v>
      </c>
      <c r="D33" s="7">
        <f t="shared" si="0"/>
        <v>-0.48436282382788221</v>
      </c>
      <c r="E33" s="7">
        <f t="shared" si="1"/>
        <v>0</v>
      </c>
      <c r="F33" s="7">
        <v>0</v>
      </c>
      <c r="G33" s="10">
        <f t="shared" si="2"/>
        <v>0.31444576549052228</v>
      </c>
      <c r="H33" s="10">
        <f t="shared" si="3"/>
        <v>8.0461840845466714E-3</v>
      </c>
      <c r="I33" s="10">
        <v>7950</v>
      </c>
      <c r="J33">
        <f t="shared" si="4"/>
        <v>0</v>
      </c>
    </row>
    <row r="34" spans="1:10" x14ac:dyDescent="0.2">
      <c r="A34" t="s">
        <v>236</v>
      </c>
      <c r="B34">
        <v>4.4777683310502194E-3</v>
      </c>
      <c r="C34" s="17">
        <f t="shared" si="5"/>
        <v>-6.4318867745024018E-3</v>
      </c>
      <c r="D34" s="7">
        <f t="shared" si="0"/>
        <v>-0.48436282382788221</v>
      </c>
      <c r="E34" s="7">
        <f t="shared" si="1"/>
        <v>0</v>
      </c>
      <c r="F34" s="7">
        <v>0</v>
      </c>
      <c r="G34" s="10">
        <f t="shared" si="2"/>
        <v>0.15175453600117936</v>
      </c>
      <c r="H34" s="10">
        <f t="shared" si="3"/>
        <v>6.4318867745024018E-3</v>
      </c>
      <c r="I34" s="10">
        <v>6355</v>
      </c>
      <c r="J34">
        <f t="shared" si="4"/>
        <v>0</v>
      </c>
    </row>
    <row r="35" spans="1:10" x14ac:dyDescent="0.2">
      <c r="A35" t="s">
        <v>237</v>
      </c>
      <c r="B35">
        <v>4.4523637343942442E-3</v>
      </c>
      <c r="C35" s="17">
        <f t="shared" si="5"/>
        <v>-6.3073986433830002E-3</v>
      </c>
      <c r="D35" s="7">
        <f t="shared" si="0"/>
        <v>-0.48436282382788221</v>
      </c>
      <c r="E35" s="7">
        <f t="shared" si="1"/>
        <v>0</v>
      </c>
      <c r="F35" s="7">
        <v>0</v>
      </c>
      <c r="G35" s="10">
        <f t="shared" si="2"/>
        <v>0.13920844118789463</v>
      </c>
      <c r="H35" s="10">
        <f t="shared" si="3"/>
        <v>6.3073986433830002E-3</v>
      </c>
      <c r="I35" s="10">
        <v>6232</v>
      </c>
      <c r="J35">
        <f t="shared" si="4"/>
        <v>0</v>
      </c>
    </row>
    <row r="36" spans="1:10" x14ac:dyDescent="0.2">
      <c r="A36" t="s">
        <v>238</v>
      </c>
      <c r="B36">
        <v>4.4349901868490672E-3</v>
      </c>
      <c r="C36" s="17">
        <f t="shared" si="5"/>
        <v>-1.5167194619092838E-2</v>
      </c>
      <c r="D36" s="7">
        <f t="shared" si="0"/>
        <v>-0.48405293078640566</v>
      </c>
      <c r="E36" s="7">
        <f t="shared" si="1"/>
        <v>3.1517008153450011E-6</v>
      </c>
      <c r="F36" s="7">
        <v>1</v>
      </c>
      <c r="G36" s="10">
        <f t="shared" si="2"/>
        <v>1.0324291914312649</v>
      </c>
      <c r="H36" s="10">
        <f t="shared" si="3"/>
        <v>1.5170346319908183E-2</v>
      </c>
      <c r="I36" s="10">
        <v>14989</v>
      </c>
      <c r="J36">
        <f t="shared" si="4"/>
        <v>0</v>
      </c>
    </row>
    <row r="37" spans="1:10" x14ac:dyDescent="0.2">
      <c r="A37" t="s">
        <v>239</v>
      </c>
      <c r="B37">
        <v>4.4159253880352587E-3</v>
      </c>
      <c r="C37" s="17">
        <f t="shared" si="5"/>
        <v>-3.6131920983435992E-3</v>
      </c>
      <c r="D37" s="7">
        <f t="shared" si="0"/>
        <v>-0.48436282382788221</v>
      </c>
      <c r="E37" s="7">
        <f t="shared" si="1"/>
        <v>0</v>
      </c>
      <c r="F37" s="7">
        <v>0</v>
      </c>
      <c r="G37" s="10">
        <f t="shared" si="2"/>
        <v>-0.13231761078742246</v>
      </c>
      <c r="H37" s="10">
        <f t="shared" si="3"/>
        <v>3.6131920983435992E-3</v>
      </c>
      <c r="I37" s="10">
        <v>3570</v>
      </c>
      <c r="J37">
        <f t="shared" si="4"/>
        <v>0</v>
      </c>
    </row>
    <row r="38" spans="1:10" x14ac:dyDescent="0.2">
      <c r="A38" t="s">
        <v>240</v>
      </c>
      <c r="B38">
        <v>4.409872548382915E-3</v>
      </c>
      <c r="C38" s="17">
        <f t="shared" si="5"/>
        <v>-8.6433222744690032E-3</v>
      </c>
      <c r="D38" s="7">
        <f t="shared" si="0"/>
        <v>-0.48436282382788221</v>
      </c>
      <c r="E38" s="7">
        <f t="shared" si="1"/>
        <v>0</v>
      </c>
      <c r="F38" s="7">
        <v>0</v>
      </c>
      <c r="G38" s="10">
        <f t="shared" si="2"/>
        <v>0.37462622028595316</v>
      </c>
      <c r="H38" s="10">
        <f t="shared" si="3"/>
        <v>8.6433222744690032E-3</v>
      </c>
      <c r="I38" s="10">
        <v>8540</v>
      </c>
      <c r="J38">
        <f t="shared" si="4"/>
        <v>0</v>
      </c>
    </row>
    <row r="39" spans="1:10" x14ac:dyDescent="0.2">
      <c r="A39" t="s">
        <v>241</v>
      </c>
      <c r="B39">
        <v>4.3203964356422703E-3</v>
      </c>
      <c r="C39" s="17">
        <f t="shared" si="5"/>
        <v>-5.6029779990000462E-3</v>
      </c>
      <c r="D39" s="7">
        <f t="shared" si="0"/>
        <v>-0.48436282382788221</v>
      </c>
      <c r="E39" s="7">
        <f t="shared" si="1"/>
        <v>0</v>
      </c>
      <c r="F39" s="7">
        <v>0</v>
      </c>
      <c r="G39" s="10">
        <f t="shared" si="2"/>
        <v>6.8215904683454093E-2</v>
      </c>
      <c r="H39" s="10">
        <f t="shared" si="3"/>
        <v>5.6029779990000462E-3</v>
      </c>
      <c r="I39" s="10">
        <v>5536</v>
      </c>
      <c r="J39">
        <f t="shared" si="4"/>
        <v>0</v>
      </c>
    </row>
    <row r="40" spans="1:10" x14ac:dyDescent="0.2">
      <c r="A40" t="s">
        <v>242</v>
      </c>
      <c r="B40">
        <v>4.2402997464346106E-3</v>
      </c>
      <c r="C40" s="17">
        <f t="shared" si="5"/>
        <v>-8.8953348325887666E-3</v>
      </c>
      <c r="D40" s="7">
        <f t="shared" si="0"/>
        <v>-0.48436282382788221</v>
      </c>
      <c r="E40" s="7">
        <f t="shared" si="1"/>
        <v>0</v>
      </c>
      <c r="F40" s="7">
        <v>0</v>
      </c>
      <c r="G40" s="10">
        <f t="shared" si="2"/>
        <v>0.40002441222504181</v>
      </c>
      <c r="H40" s="10">
        <f t="shared" si="3"/>
        <v>8.8953348325887666E-3</v>
      </c>
      <c r="I40" s="10">
        <v>8789</v>
      </c>
      <c r="J40">
        <f t="shared" si="4"/>
        <v>0</v>
      </c>
    </row>
    <row r="41" spans="1:10" x14ac:dyDescent="0.2">
      <c r="A41" t="s">
        <v>243</v>
      </c>
      <c r="B41">
        <v>4.2297123750689447E-3</v>
      </c>
      <c r="C41" s="17">
        <f t="shared" si="5"/>
        <v>-3.9684387164160371E-3</v>
      </c>
      <c r="D41" s="7">
        <f t="shared" si="0"/>
        <v>-0.48436282382788221</v>
      </c>
      <c r="E41" s="7">
        <f t="shared" si="1"/>
        <v>0</v>
      </c>
      <c r="F41" s="7">
        <v>0</v>
      </c>
      <c r="G41" s="10">
        <f t="shared" si="2"/>
        <v>-9.6515340222683071E-2</v>
      </c>
      <c r="H41" s="10">
        <f t="shared" si="3"/>
        <v>3.9684387164160371E-3</v>
      </c>
      <c r="I41" s="10">
        <v>3921</v>
      </c>
      <c r="J41">
        <f t="shared" si="4"/>
        <v>0</v>
      </c>
    </row>
    <row r="42" spans="1:10" x14ac:dyDescent="0.2">
      <c r="A42" t="s">
        <v>244</v>
      </c>
      <c r="B42">
        <v>4.0608568416878876E-3</v>
      </c>
      <c r="C42" s="17">
        <f t="shared" si="5"/>
        <v>-7.4723241630450408E-3</v>
      </c>
      <c r="D42" s="7">
        <f t="shared" si="0"/>
        <v>-0.48436282382788221</v>
      </c>
      <c r="E42" s="7">
        <f t="shared" si="1"/>
        <v>0</v>
      </c>
      <c r="F42" s="7">
        <v>0</v>
      </c>
      <c r="G42" s="10">
        <f t="shared" si="2"/>
        <v>0.25661132842440476</v>
      </c>
      <c r="H42" s="10">
        <f t="shared" si="3"/>
        <v>7.4723241630450408E-3</v>
      </c>
      <c r="I42" s="10">
        <v>7383</v>
      </c>
      <c r="J42">
        <f t="shared" si="4"/>
        <v>0</v>
      </c>
    </row>
    <row r="43" spans="1:10" x14ac:dyDescent="0.2">
      <c r="A43" t="s">
        <v>245</v>
      </c>
      <c r="B43">
        <v>3.997397701695108E-3</v>
      </c>
      <c r="C43" s="17">
        <f t="shared" si="5"/>
        <v>-4.8540250150296647E-3</v>
      </c>
      <c r="D43" s="7">
        <f t="shared" si="0"/>
        <v>-0.48436282382788221</v>
      </c>
      <c r="E43" s="7">
        <f t="shared" si="1"/>
        <v>0</v>
      </c>
      <c r="F43" s="7">
        <v>0</v>
      </c>
      <c r="G43" s="10">
        <f t="shared" si="2"/>
        <v>-7.2646657379338364E-3</v>
      </c>
      <c r="H43" s="10">
        <f t="shared" si="3"/>
        <v>4.8540250150296647E-3</v>
      </c>
      <c r="I43" s="10">
        <v>4796</v>
      </c>
      <c r="J43">
        <f t="shared" si="4"/>
        <v>0</v>
      </c>
    </row>
    <row r="44" spans="1:10" x14ac:dyDescent="0.2">
      <c r="A44" t="s">
        <v>247</v>
      </c>
      <c r="B44">
        <v>3.910415830519931E-3</v>
      </c>
      <c r="C44" s="17">
        <f t="shared" si="5"/>
        <v>-5.9197648692469783E-3</v>
      </c>
      <c r="D44" s="7">
        <f t="shared" si="0"/>
        <v>-0.48436282382788221</v>
      </c>
      <c r="E44" s="7">
        <f t="shared" si="1"/>
        <v>0</v>
      </c>
      <c r="F44" s="7">
        <v>0</v>
      </c>
      <c r="G44" s="10">
        <f t="shared" si="2"/>
        <v>0.10014214595628439</v>
      </c>
      <c r="H44" s="10">
        <f t="shared" si="3"/>
        <v>5.9197648692469783E-3</v>
      </c>
      <c r="I44" s="10">
        <v>5849</v>
      </c>
      <c r="J44">
        <f t="shared" si="4"/>
        <v>0</v>
      </c>
    </row>
    <row r="45" spans="1:10" x14ac:dyDescent="0.2">
      <c r="A45" t="s">
        <v>248</v>
      </c>
      <c r="B45">
        <v>3.799807356656732E-3</v>
      </c>
      <c r="C45" s="17">
        <f t="shared" si="5"/>
        <v>-5.1940901536972972E-3</v>
      </c>
      <c r="D45" s="7">
        <f t="shared" si="0"/>
        <v>-0.48436282382788221</v>
      </c>
      <c r="E45" s="7">
        <f t="shared" si="1"/>
        <v>0</v>
      </c>
      <c r="F45" s="7">
        <v>0</v>
      </c>
      <c r="G45" s="10">
        <f t="shared" si="2"/>
        <v>2.7007593264209869E-2</v>
      </c>
      <c r="H45" s="10">
        <f t="shared" si="3"/>
        <v>5.1940901536972972E-3</v>
      </c>
      <c r="I45" s="10">
        <v>5132</v>
      </c>
      <c r="J45">
        <f t="shared" si="4"/>
        <v>0</v>
      </c>
    </row>
    <row r="46" spans="1:10" x14ac:dyDescent="0.2">
      <c r="A46" t="s">
        <v>249</v>
      </c>
      <c r="B46">
        <v>3.7979697162450342E-3</v>
      </c>
      <c r="C46" s="17">
        <f t="shared" si="5"/>
        <v>-6.2618011136036473E-3</v>
      </c>
      <c r="D46" s="7">
        <f t="shared" si="0"/>
        <v>-0.47878474908130392</v>
      </c>
      <c r="E46" s="7">
        <f t="shared" si="1"/>
        <v>5.6730614676210017E-5</v>
      </c>
      <c r="F46" s="7">
        <v>18</v>
      </c>
      <c r="G46" s="10">
        <f t="shared" si="2"/>
        <v>0.14033044966713146</v>
      </c>
      <c r="H46" s="10">
        <f t="shared" si="3"/>
        <v>6.3185317282798571E-3</v>
      </c>
      <c r="I46" s="10">
        <v>6243</v>
      </c>
      <c r="J46">
        <f t="shared" si="4"/>
        <v>0</v>
      </c>
    </row>
    <row r="47" spans="1:10" x14ac:dyDescent="0.2">
      <c r="A47" t="s">
        <v>250</v>
      </c>
      <c r="B47">
        <v>3.7264358306948681E-3</v>
      </c>
      <c r="C47" s="17">
        <f t="shared" si="5"/>
        <v>-5.2016099180412735E-3</v>
      </c>
      <c r="D47" s="7">
        <f t="shared" si="0"/>
        <v>-0.48281335862049934</v>
      </c>
      <c r="E47" s="7">
        <f t="shared" si="1"/>
        <v>1.5758504076725006E-5</v>
      </c>
      <c r="F47" s="7">
        <v>5</v>
      </c>
      <c r="G47" s="10">
        <f t="shared" si="2"/>
        <v>2.9353610993523276E-2</v>
      </c>
      <c r="H47" s="10">
        <f t="shared" si="3"/>
        <v>5.2173684221179985E-3</v>
      </c>
      <c r="I47" s="10">
        <v>5155</v>
      </c>
      <c r="J47">
        <f t="shared" si="4"/>
        <v>0</v>
      </c>
    </row>
    <row r="48" spans="1:10" x14ac:dyDescent="0.2">
      <c r="A48" t="s">
        <v>252</v>
      </c>
      <c r="B48">
        <v>3.5622596803828212E-3</v>
      </c>
      <c r="C48" s="17">
        <f t="shared" si="5"/>
        <v>-3.9137853905587393E-3</v>
      </c>
      <c r="D48" s="7">
        <f t="shared" si="0"/>
        <v>-0.48436282382788221</v>
      </c>
      <c r="E48" s="7">
        <f t="shared" si="1"/>
        <v>0</v>
      </c>
      <c r="F48" s="7">
        <v>0</v>
      </c>
      <c r="G48" s="10">
        <f t="shared" si="2"/>
        <v>-0.10202338184802759</v>
      </c>
      <c r="H48" s="10">
        <f t="shared" si="3"/>
        <v>3.9137853905587393E-3</v>
      </c>
      <c r="I48" s="10">
        <v>3867</v>
      </c>
      <c r="J48">
        <f t="shared" si="4"/>
        <v>0</v>
      </c>
    </row>
    <row r="49" spans="1:10" x14ac:dyDescent="0.2">
      <c r="A49" t="s">
        <v>253</v>
      </c>
      <c r="B49">
        <v>3.5517503282921862E-3</v>
      </c>
      <c r="C49" s="17">
        <f t="shared" si="5"/>
        <v>-4.9167751299028584E-3</v>
      </c>
      <c r="D49" s="7">
        <f t="shared" si="0"/>
        <v>-0.48436282382788221</v>
      </c>
      <c r="E49" s="7">
        <f t="shared" si="1"/>
        <v>0</v>
      </c>
      <c r="F49" s="7">
        <v>0</v>
      </c>
      <c r="G49" s="10">
        <f t="shared" si="2"/>
        <v>-9.4061794587160493E-4</v>
      </c>
      <c r="H49" s="10">
        <f t="shared" si="3"/>
        <v>4.9167751299028584E-3</v>
      </c>
      <c r="I49" s="10">
        <v>4858</v>
      </c>
      <c r="J49">
        <f t="shared" si="4"/>
        <v>0</v>
      </c>
    </row>
    <row r="50" spans="1:10" x14ac:dyDescent="0.2">
      <c r="A50" t="s">
        <v>255</v>
      </c>
      <c r="B50">
        <v>3.3259541920458522E-3</v>
      </c>
      <c r="C50" s="17">
        <f t="shared" si="5"/>
        <v>-8.81639113968378E-3</v>
      </c>
      <c r="D50" s="7">
        <f t="shared" si="0"/>
        <v>-0.48436282382788221</v>
      </c>
      <c r="E50" s="7">
        <f t="shared" si="1"/>
        <v>0</v>
      </c>
      <c r="F50" s="7">
        <v>0</v>
      </c>
      <c r="G50" s="10">
        <f t="shared" si="2"/>
        <v>0.39206835209954416</v>
      </c>
      <c r="H50" s="10">
        <f t="shared" si="3"/>
        <v>8.81639113968378E-3</v>
      </c>
      <c r="I50" s="10">
        <v>8711</v>
      </c>
      <c r="J50">
        <f t="shared" si="4"/>
        <v>0</v>
      </c>
    </row>
    <row r="51" spans="1:10" x14ac:dyDescent="0.2">
      <c r="A51" t="s">
        <v>256</v>
      </c>
      <c r="B51">
        <v>3.311324621944322E-3</v>
      </c>
      <c r="C51" s="17">
        <f t="shared" si="5"/>
        <v>-7.5907397024025198E-3</v>
      </c>
      <c r="D51" s="7">
        <f t="shared" si="0"/>
        <v>-0.48436282382788221</v>
      </c>
      <c r="E51" s="7">
        <f t="shared" si="1"/>
        <v>0</v>
      </c>
      <c r="F51" s="7">
        <v>0</v>
      </c>
      <c r="G51" s="10">
        <f t="shared" si="2"/>
        <v>0.26854541861265124</v>
      </c>
      <c r="H51" s="10">
        <f t="shared" si="3"/>
        <v>7.5907397024025198E-3</v>
      </c>
      <c r="I51" s="10">
        <v>7500</v>
      </c>
      <c r="J51">
        <f t="shared" si="4"/>
        <v>0</v>
      </c>
    </row>
    <row r="52" spans="1:10" x14ac:dyDescent="0.2">
      <c r="A52" t="s">
        <v>257</v>
      </c>
      <c r="B52">
        <v>3.3111131089576572E-3</v>
      </c>
      <c r="C52" s="17">
        <f t="shared" si="5"/>
        <v>-3.5986234111976914E-3</v>
      </c>
      <c r="D52" s="7">
        <f t="shared" si="0"/>
        <v>-0.47785506995687421</v>
      </c>
      <c r="E52" s="7">
        <f t="shared" si="1"/>
        <v>6.6185717122245013E-5</v>
      </c>
      <c r="F52" s="7">
        <v>21</v>
      </c>
      <c r="G52" s="10">
        <f t="shared" si="2"/>
        <v>-0.12711557147459709</v>
      </c>
      <c r="H52" s="10">
        <f t="shared" si="3"/>
        <v>3.6648091283199365E-3</v>
      </c>
      <c r="I52" s="10">
        <v>3621</v>
      </c>
      <c r="J52">
        <f t="shared" si="4"/>
        <v>0</v>
      </c>
    </row>
    <row r="53" spans="1:10" x14ac:dyDescent="0.2">
      <c r="A53" t="s">
        <v>258</v>
      </c>
      <c r="B53">
        <v>3.2978605628904219E-3</v>
      </c>
      <c r="C53" s="17">
        <f t="shared" si="5"/>
        <v>-3.7609584978837017E-3</v>
      </c>
      <c r="D53" s="7">
        <f t="shared" si="0"/>
        <v>-0.48436282382788221</v>
      </c>
      <c r="E53" s="7">
        <f t="shared" si="1"/>
        <v>0</v>
      </c>
      <c r="F53" s="7">
        <v>0</v>
      </c>
      <c r="G53" s="10">
        <f t="shared" si="2"/>
        <v>-0.11742549824482432</v>
      </c>
      <c r="H53" s="10">
        <f t="shared" si="3"/>
        <v>3.7609584978837017E-3</v>
      </c>
      <c r="I53" s="10">
        <v>3716</v>
      </c>
      <c r="J53">
        <f t="shared" si="4"/>
        <v>0</v>
      </c>
    </row>
    <row r="54" spans="1:10" x14ac:dyDescent="0.2">
      <c r="A54" t="s">
        <v>259</v>
      </c>
      <c r="B54">
        <v>3.2328252177282369E-3</v>
      </c>
      <c r="C54" s="17">
        <f t="shared" si="5"/>
        <v>-3.1641399769820533E-3</v>
      </c>
      <c r="D54" s="7">
        <f t="shared" si="0"/>
        <v>-0.48250346557902279</v>
      </c>
      <c r="E54" s="7">
        <f t="shared" si="1"/>
        <v>1.8910204892070006E-5</v>
      </c>
      <c r="F54" s="7">
        <v>6</v>
      </c>
      <c r="G54" s="10">
        <f t="shared" si="2"/>
        <v>-0.17566793839430067</v>
      </c>
      <c r="H54" s="10">
        <f t="shared" si="3"/>
        <v>3.1830501818741232E-3</v>
      </c>
      <c r="I54" s="10">
        <v>3145</v>
      </c>
      <c r="J54">
        <f t="shared" si="4"/>
        <v>0</v>
      </c>
    </row>
    <row r="55" spans="1:10" x14ac:dyDescent="0.2">
      <c r="A55" t="s">
        <v>260</v>
      </c>
      <c r="B55">
        <v>3.22695381201134E-3</v>
      </c>
      <c r="C55" s="17">
        <f t="shared" si="5"/>
        <v>-5.7021636644447732E-3</v>
      </c>
      <c r="D55" s="7">
        <f t="shared" si="0"/>
        <v>-0.48436282382788221</v>
      </c>
      <c r="E55" s="7">
        <f t="shared" si="1"/>
        <v>0</v>
      </c>
      <c r="F55" s="7">
        <v>0</v>
      </c>
      <c r="G55" s="10">
        <f t="shared" si="2"/>
        <v>7.8211980225746006E-2</v>
      </c>
      <c r="H55" s="10">
        <f t="shared" si="3"/>
        <v>5.7021636644447732E-3</v>
      </c>
      <c r="I55" s="10">
        <v>5634</v>
      </c>
      <c r="J55">
        <f t="shared" si="4"/>
        <v>0</v>
      </c>
    </row>
    <row r="56" spans="1:10" x14ac:dyDescent="0.2">
      <c r="A56" t="s">
        <v>261</v>
      </c>
      <c r="B56">
        <v>3.078782733388618E-3</v>
      </c>
      <c r="C56" s="17">
        <f t="shared" si="5"/>
        <v>-5.0706141212048831E-3</v>
      </c>
      <c r="D56" s="7">
        <f t="shared" si="0"/>
        <v>-0.48436282382788221</v>
      </c>
      <c r="E56" s="7">
        <f t="shared" si="1"/>
        <v>0</v>
      </c>
      <c r="F56" s="7">
        <v>0</v>
      </c>
      <c r="G56" s="10">
        <f t="shared" si="2"/>
        <v>1.4563499221764833E-2</v>
      </c>
      <c r="H56" s="10">
        <f t="shared" si="3"/>
        <v>5.0706141212048831E-3</v>
      </c>
      <c r="I56" s="10">
        <v>5010</v>
      </c>
      <c r="J56">
        <f t="shared" si="4"/>
        <v>0</v>
      </c>
    </row>
    <row r="57" spans="1:10" x14ac:dyDescent="0.2">
      <c r="A57" t="s">
        <v>262</v>
      </c>
      <c r="B57">
        <v>3.0543573771004101E-3</v>
      </c>
      <c r="C57" s="17">
        <f t="shared" si="5"/>
        <v>-3.2103768448027725E-3</v>
      </c>
      <c r="D57" s="7">
        <f t="shared" si="0"/>
        <v>-0.48436282382788221</v>
      </c>
      <c r="E57" s="7">
        <f t="shared" si="1"/>
        <v>0</v>
      </c>
      <c r="F57" s="7">
        <v>0</v>
      </c>
      <c r="G57" s="10">
        <f t="shared" si="2"/>
        <v>-0.17291391758162841</v>
      </c>
      <c r="H57" s="10">
        <f t="shared" si="3"/>
        <v>3.2103768448027725E-3</v>
      </c>
      <c r="I57" s="10">
        <v>3172</v>
      </c>
      <c r="J57">
        <f t="shared" si="4"/>
        <v>0</v>
      </c>
    </row>
    <row r="58" spans="1:10" x14ac:dyDescent="0.2">
      <c r="A58" t="s">
        <v>263</v>
      </c>
      <c r="B58">
        <v>3.026901942062584E-3</v>
      </c>
      <c r="C58" s="17">
        <f t="shared" si="5"/>
        <v>-4.3520240960441114E-3</v>
      </c>
      <c r="D58" s="7">
        <f t="shared" si="0"/>
        <v>-0.48436282382788221</v>
      </c>
      <c r="E58" s="7">
        <f t="shared" si="1"/>
        <v>0</v>
      </c>
      <c r="F58" s="7">
        <v>0</v>
      </c>
      <c r="G58" s="10">
        <f t="shared" si="2"/>
        <v>-5.7857048074431684E-2</v>
      </c>
      <c r="H58" s="10">
        <f t="shared" si="3"/>
        <v>4.3520240960441114E-3</v>
      </c>
      <c r="I58" s="10">
        <v>4300</v>
      </c>
      <c r="J58">
        <f t="shared" si="4"/>
        <v>0</v>
      </c>
    </row>
    <row r="59" spans="1:10" x14ac:dyDescent="0.2">
      <c r="A59" t="s">
        <v>265</v>
      </c>
      <c r="B59">
        <v>2.9291700519724529E-3</v>
      </c>
      <c r="C59" s="17">
        <f t="shared" si="5"/>
        <v>-5.1151464607923115E-3</v>
      </c>
      <c r="D59" s="7">
        <f t="shared" si="0"/>
        <v>-0.48436282382788221</v>
      </c>
      <c r="E59" s="7">
        <f t="shared" si="1"/>
        <v>0</v>
      </c>
      <c r="F59" s="7">
        <v>0</v>
      </c>
      <c r="G59" s="10">
        <f t="shared" si="2"/>
        <v>1.9051533138712225E-2</v>
      </c>
      <c r="H59" s="10">
        <f t="shared" si="3"/>
        <v>5.1151464607923115E-3</v>
      </c>
      <c r="I59" s="10">
        <v>5054</v>
      </c>
      <c r="J59">
        <f t="shared" si="4"/>
        <v>0</v>
      </c>
    </row>
    <row r="60" spans="1:10" x14ac:dyDescent="0.2">
      <c r="A60" t="s">
        <v>266</v>
      </c>
      <c r="B60">
        <v>2.850708944426968E-3</v>
      </c>
      <c r="C60" s="17">
        <f t="shared" si="5"/>
        <v>-5.0431189617769117E-3</v>
      </c>
      <c r="D60" s="7">
        <f t="shared" si="0"/>
        <v>-0.47847485603982737</v>
      </c>
      <c r="E60" s="7">
        <f t="shared" si="1"/>
        <v>5.9882315491555021E-5</v>
      </c>
      <c r="F60" s="7">
        <v>19</v>
      </c>
      <c r="G60" s="10">
        <f t="shared" si="2"/>
        <v>1.7827523888635663E-2</v>
      </c>
      <c r="H60" s="10">
        <f t="shared" si="3"/>
        <v>5.1030012772684671E-3</v>
      </c>
      <c r="I60" s="10">
        <v>5042</v>
      </c>
      <c r="J60">
        <f t="shared" si="4"/>
        <v>0</v>
      </c>
    </row>
    <row r="61" spans="1:10" x14ac:dyDescent="0.2">
      <c r="A61" t="s">
        <v>267</v>
      </c>
      <c r="B61">
        <v>2.8436934464583811E-3</v>
      </c>
      <c r="C61" s="17">
        <f t="shared" si="5"/>
        <v>-4.353036194671098E-3</v>
      </c>
      <c r="D61" s="7">
        <f t="shared" si="0"/>
        <v>-0.48436282382788221</v>
      </c>
      <c r="E61" s="7">
        <f t="shared" si="1"/>
        <v>0</v>
      </c>
      <c r="F61" s="7">
        <v>0</v>
      </c>
      <c r="G61" s="10">
        <f t="shared" si="2"/>
        <v>-5.7755047303591975E-2</v>
      </c>
      <c r="H61" s="10">
        <f t="shared" si="3"/>
        <v>4.353036194671098E-3</v>
      </c>
      <c r="I61" s="10">
        <v>4301</v>
      </c>
      <c r="J61">
        <f t="shared" si="4"/>
        <v>0</v>
      </c>
    </row>
    <row r="62" spans="1:10" x14ac:dyDescent="0.2">
      <c r="A62" t="s">
        <v>268</v>
      </c>
      <c r="B62">
        <v>2.8347837061012209E-3</v>
      </c>
      <c r="C62" s="17">
        <f t="shared" si="5"/>
        <v>-5.8772567269135241E-3</v>
      </c>
      <c r="D62" s="7">
        <f t="shared" si="0"/>
        <v>-0.48436282382788221</v>
      </c>
      <c r="E62" s="7">
        <f t="shared" si="1"/>
        <v>0</v>
      </c>
      <c r="F62" s="7">
        <v>0</v>
      </c>
      <c r="G62" s="10">
        <f t="shared" si="2"/>
        <v>9.5858113581016424E-2</v>
      </c>
      <c r="H62" s="10">
        <f t="shared" si="3"/>
        <v>5.8772567269135241E-3</v>
      </c>
      <c r="I62" s="10">
        <v>5807</v>
      </c>
      <c r="J62">
        <f t="shared" si="4"/>
        <v>0</v>
      </c>
    </row>
    <row r="63" spans="1:10" x14ac:dyDescent="0.2">
      <c r="A63" t="s">
        <v>269</v>
      </c>
      <c r="B63">
        <v>2.8123787138246842E-3</v>
      </c>
      <c r="C63" s="17">
        <f t="shared" si="5"/>
        <v>-5.7224056369845127E-3</v>
      </c>
      <c r="D63" s="7">
        <f t="shared" si="0"/>
        <v>-0.48436282382788221</v>
      </c>
      <c r="E63" s="7">
        <f t="shared" si="1"/>
        <v>0</v>
      </c>
      <c r="F63" s="7">
        <v>0</v>
      </c>
      <c r="G63" s="10">
        <f t="shared" si="2"/>
        <v>8.0251995642540264E-2</v>
      </c>
      <c r="H63" s="10">
        <f t="shared" si="3"/>
        <v>5.7224056369845127E-3</v>
      </c>
      <c r="I63" s="10">
        <v>5654</v>
      </c>
      <c r="J63">
        <f t="shared" si="4"/>
        <v>0</v>
      </c>
    </row>
    <row r="64" spans="1:10" x14ac:dyDescent="0.2">
      <c r="A64" t="s">
        <v>270</v>
      </c>
      <c r="B64">
        <v>2.7829607234892998E-3</v>
      </c>
      <c r="C64" s="17">
        <f t="shared" si="5"/>
        <v>-2.7711260406904133E-3</v>
      </c>
      <c r="D64" s="7">
        <f t="shared" si="0"/>
        <v>-0.48436282382788221</v>
      </c>
      <c r="E64" s="7">
        <f t="shared" si="1"/>
        <v>0</v>
      </c>
      <c r="F64" s="7">
        <v>0</v>
      </c>
      <c r="G64" s="10">
        <f t="shared" si="2"/>
        <v>-0.21718225212606404</v>
      </c>
      <c r="H64" s="10">
        <f t="shared" si="3"/>
        <v>2.7711260406904133E-3</v>
      </c>
      <c r="I64" s="10">
        <v>2738</v>
      </c>
      <c r="J64">
        <f t="shared" si="4"/>
        <v>0</v>
      </c>
    </row>
    <row r="65" spans="1:10" x14ac:dyDescent="0.2">
      <c r="A65" t="s">
        <v>271</v>
      </c>
      <c r="B65">
        <v>2.7729375110616271E-3</v>
      </c>
      <c r="C65" s="17">
        <f t="shared" si="5"/>
        <v>-2.8865052841669315E-3</v>
      </c>
      <c r="D65" s="7">
        <f t="shared" si="0"/>
        <v>-0.48436282382788221</v>
      </c>
      <c r="E65" s="7">
        <f t="shared" si="1"/>
        <v>0</v>
      </c>
      <c r="F65" s="7">
        <v>0</v>
      </c>
      <c r="G65" s="10">
        <f t="shared" si="2"/>
        <v>-0.20555416425033671</v>
      </c>
      <c r="H65" s="10">
        <f t="shared" si="3"/>
        <v>2.8865052841669315E-3</v>
      </c>
      <c r="I65" s="10">
        <v>2852</v>
      </c>
      <c r="J65">
        <f t="shared" si="4"/>
        <v>0</v>
      </c>
    </row>
    <row r="66" spans="1:10" x14ac:dyDescent="0.2">
      <c r="A66" t="s">
        <v>274</v>
      </c>
      <c r="B66">
        <v>2.7311242001903601E-3</v>
      </c>
      <c r="C66" s="17">
        <f t="shared" si="5"/>
        <v>-5.0098882035856628E-3</v>
      </c>
      <c r="D66" s="7">
        <f t="shared" ref="D66:D129" si="6">(F66-$F$205)/$F$206</f>
        <v>-0.48436282382788221</v>
      </c>
      <c r="E66" s="7">
        <f t="shared" ref="E66:E129" si="7">F66/$F$207</f>
        <v>0</v>
      </c>
      <c r="F66" s="7">
        <v>0</v>
      </c>
      <c r="G66" s="10">
        <f t="shared" ref="G66:G129" si="8">(I66-$I$205)/$I$206</f>
        <v>8.4434529713820292E-3</v>
      </c>
      <c r="H66" s="10">
        <f t="shared" ref="H66:H129" si="9">I66/$I$207</f>
        <v>5.0098882035856628E-3</v>
      </c>
      <c r="I66" s="10">
        <v>4950</v>
      </c>
      <c r="J66">
        <f t="shared" ref="J66:J129" si="10">IF(F66&gt;I66,1,0)</f>
        <v>0</v>
      </c>
    </row>
    <row r="67" spans="1:10" x14ac:dyDescent="0.2">
      <c r="A67" t="s">
        <v>275</v>
      </c>
      <c r="B67">
        <v>2.664305417466979E-3</v>
      </c>
      <c r="C67" s="17">
        <f t="shared" ref="C67:C130" si="11">E67-H67</f>
        <v>-3.3014657212316026E-3</v>
      </c>
      <c r="D67" s="7">
        <f t="shared" si="6"/>
        <v>-0.48436282382788221</v>
      </c>
      <c r="E67" s="7">
        <f t="shared" si="7"/>
        <v>0</v>
      </c>
      <c r="F67" s="7">
        <v>0</v>
      </c>
      <c r="G67" s="10">
        <f t="shared" si="8"/>
        <v>-0.16373384820605422</v>
      </c>
      <c r="H67" s="10">
        <f t="shared" si="9"/>
        <v>3.3014657212316026E-3</v>
      </c>
      <c r="I67" s="10">
        <v>3262</v>
      </c>
      <c r="J67">
        <f t="shared" si="10"/>
        <v>0</v>
      </c>
    </row>
    <row r="68" spans="1:10" x14ac:dyDescent="0.2">
      <c r="A68" t="s">
        <v>276</v>
      </c>
      <c r="B68">
        <v>2.6445247829409808E-3</v>
      </c>
      <c r="C68" s="17">
        <f t="shared" si="11"/>
        <v>-6.4769695929792802E-3</v>
      </c>
      <c r="D68" s="7">
        <f t="shared" si="6"/>
        <v>-0.48312325166197595</v>
      </c>
      <c r="E68" s="7">
        <f t="shared" si="7"/>
        <v>1.2606803261380004E-5</v>
      </c>
      <c r="F68" s="7">
        <v>4</v>
      </c>
      <c r="G68" s="10">
        <f t="shared" si="8"/>
        <v>0.15756857993904302</v>
      </c>
      <c r="H68" s="10">
        <f t="shared" si="9"/>
        <v>6.4895763962406604E-3</v>
      </c>
      <c r="I68" s="10">
        <v>6412</v>
      </c>
      <c r="J68">
        <f t="shared" si="10"/>
        <v>0</v>
      </c>
    </row>
    <row r="69" spans="1:10" x14ac:dyDescent="0.2">
      <c r="A69" t="s">
        <v>277</v>
      </c>
      <c r="B69">
        <v>2.61428043747186E-3</v>
      </c>
      <c r="C69" s="17">
        <f t="shared" si="11"/>
        <v>-5.1728360825305702E-3</v>
      </c>
      <c r="D69" s="7">
        <f t="shared" si="6"/>
        <v>-0.48436282382788221</v>
      </c>
      <c r="E69" s="7">
        <f t="shared" si="7"/>
        <v>0</v>
      </c>
      <c r="F69" s="7">
        <v>0</v>
      </c>
      <c r="G69" s="10">
        <f t="shared" si="8"/>
        <v>2.4865577076575888E-2</v>
      </c>
      <c r="H69" s="10">
        <f t="shared" si="9"/>
        <v>5.1728360825305702E-3</v>
      </c>
      <c r="I69" s="10">
        <v>5111</v>
      </c>
      <c r="J69">
        <f t="shared" si="10"/>
        <v>0</v>
      </c>
    </row>
    <row r="70" spans="1:10" x14ac:dyDescent="0.2">
      <c r="A70" t="s">
        <v>278</v>
      </c>
      <c r="B70">
        <v>2.59382842318856E-3</v>
      </c>
      <c r="C70" s="17">
        <f t="shared" si="11"/>
        <v>-4.1020357351783214E-3</v>
      </c>
      <c r="D70" s="7">
        <f t="shared" si="6"/>
        <v>-0.48436282382788221</v>
      </c>
      <c r="E70" s="7">
        <f t="shared" si="7"/>
        <v>0</v>
      </c>
      <c r="F70" s="7">
        <v>0</v>
      </c>
      <c r="G70" s="10">
        <f t="shared" si="8"/>
        <v>-8.3051238471840899E-2</v>
      </c>
      <c r="H70" s="10">
        <f t="shared" si="9"/>
        <v>4.1020357351783214E-3</v>
      </c>
      <c r="I70" s="10">
        <v>4053</v>
      </c>
      <c r="J70">
        <f t="shared" si="10"/>
        <v>0</v>
      </c>
    </row>
    <row r="71" spans="1:10" x14ac:dyDescent="0.2">
      <c r="A71" t="s">
        <v>89</v>
      </c>
      <c r="B71">
        <v>2.5282138541502259E-3</v>
      </c>
      <c r="C71" s="17">
        <f t="shared" si="11"/>
        <v>-1.4325672724461603E-3</v>
      </c>
      <c r="D71" s="7">
        <f t="shared" si="6"/>
        <v>0.7564489142443126</v>
      </c>
      <c r="E71" s="7">
        <f t="shared" si="7"/>
        <v>1.2619410064641384E-2</v>
      </c>
      <c r="F71" s="7">
        <v>4004</v>
      </c>
      <c r="G71" s="10">
        <f t="shared" si="8"/>
        <v>0.91971833965338157</v>
      </c>
      <c r="H71" s="10">
        <f t="shared" si="9"/>
        <v>1.4051977337087544E-2</v>
      </c>
      <c r="I71" s="10">
        <v>13884</v>
      </c>
      <c r="J71">
        <f t="shared" si="10"/>
        <v>0</v>
      </c>
    </row>
    <row r="72" spans="1:10" x14ac:dyDescent="0.2">
      <c r="A72" t="s">
        <v>281</v>
      </c>
      <c r="B72">
        <v>2.4077823715136989E-3</v>
      </c>
      <c r="C72" s="17">
        <f t="shared" si="11"/>
        <v>-3.7751278786615199E-3</v>
      </c>
      <c r="D72" s="7">
        <f t="shared" si="6"/>
        <v>-0.48436282382788221</v>
      </c>
      <c r="E72" s="7">
        <f t="shared" si="7"/>
        <v>0</v>
      </c>
      <c r="F72" s="7">
        <v>0</v>
      </c>
      <c r="G72" s="10">
        <f t="shared" si="8"/>
        <v>-0.11599748745306833</v>
      </c>
      <c r="H72" s="10">
        <f t="shared" si="9"/>
        <v>3.7751278786615199E-3</v>
      </c>
      <c r="I72" s="10">
        <v>3730</v>
      </c>
      <c r="J72">
        <f t="shared" si="10"/>
        <v>0</v>
      </c>
    </row>
    <row r="73" spans="1:10" x14ac:dyDescent="0.2">
      <c r="A73" t="s">
        <v>283</v>
      </c>
      <c r="B73">
        <v>2.371940508600321E-3</v>
      </c>
      <c r="C73" s="17">
        <f t="shared" si="11"/>
        <v>-4.8173586545893652E-3</v>
      </c>
      <c r="D73" s="7">
        <f t="shared" si="6"/>
        <v>-0.48374303774492911</v>
      </c>
      <c r="E73" s="7">
        <f t="shared" si="7"/>
        <v>6.3034016306900022E-6</v>
      </c>
      <c r="F73" s="7">
        <v>2</v>
      </c>
      <c r="G73" s="10">
        <f t="shared" si="8"/>
        <v>-1.0324688863125238E-2</v>
      </c>
      <c r="H73" s="10">
        <f t="shared" si="9"/>
        <v>4.8236620562200549E-3</v>
      </c>
      <c r="I73" s="10">
        <v>4766</v>
      </c>
      <c r="J73">
        <f t="shared" si="10"/>
        <v>0</v>
      </c>
    </row>
    <row r="74" spans="1:10" x14ac:dyDescent="0.2">
      <c r="A74" t="s">
        <v>285</v>
      </c>
      <c r="B74">
        <v>2.3336213626057472E-3</v>
      </c>
      <c r="C74" s="17">
        <f t="shared" si="11"/>
        <v>-2.354141406371768E-3</v>
      </c>
      <c r="D74" s="7">
        <f t="shared" si="6"/>
        <v>-0.48436282382788221</v>
      </c>
      <c r="E74" s="7">
        <f t="shared" si="7"/>
        <v>0</v>
      </c>
      <c r="F74" s="7">
        <v>0</v>
      </c>
      <c r="G74" s="10">
        <f t="shared" si="8"/>
        <v>-0.25920656971202594</v>
      </c>
      <c r="H74" s="10">
        <f t="shared" si="9"/>
        <v>2.354141406371768E-3</v>
      </c>
      <c r="I74" s="10">
        <v>2326</v>
      </c>
      <c r="J74">
        <f t="shared" si="10"/>
        <v>0</v>
      </c>
    </row>
    <row r="75" spans="1:10" x14ac:dyDescent="0.2">
      <c r="A75" t="s">
        <v>289</v>
      </c>
      <c r="B75">
        <v>2.2129847671183778E-3</v>
      </c>
      <c r="C75" s="17">
        <f t="shared" si="11"/>
        <v>-3.5514540820973921E-3</v>
      </c>
      <c r="D75" s="7">
        <f t="shared" si="6"/>
        <v>-0.48436282382788221</v>
      </c>
      <c r="E75" s="7">
        <f t="shared" si="7"/>
        <v>0</v>
      </c>
      <c r="F75" s="7">
        <v>0</v>
      </c>
      <c r="G75" s="10">
        <f t="shared" si="8"/>
        <v>-0.13853965780864499</v>
      </c>
      <c r="H75" s="10">
        <f t="shared" si="9"/>
        <v>3.5514540820973921E-3</v>
      </c>
      <c r="I75" s="10">
        <v>3509</v>
      </c>
      <c r="J75">
        <f t="shared" si="10"/>
        <v>0</v>
      </c>
    </row>
    <row r="76" spans="1:10" x14ac:dyDescent="0.2">
      <c r="A76" t="s">
        <v>290</v>
      </c>
      <c r="B76">
        <v>2.181513486953147E-3</v>
      </c>
      <c r="C76" s="17">
        <f t="shared" si="11"/>
        <v>-6.6980687133999838E-3</v>
      </c>
      <c r="D76" s="7">
        <f t="shared" si="6"/>
        <v>-0.48436282382788221</v>
      </c>
      <c r="E76" s="7">
        <f t="shared" si="7"/>
        <v>0</v>
      </c>
      <c r="F76" s="7">
        <v>0</v>
      </c>
      <c r="G76" s="10">
        <f t="shared" si="8"/>
        <v>0.17858073873202399</v>
      </c>
      <c r="H76" s="10">
        <f t="shared" si="9"/>
        <v>6.6980687133999838E-3</v>
      </c>
      <c r="I76" s="10">
        <v>6618</v>
      </c>
      <c r="J76">
        <f t="shared" si="10"/>
        <v>0</v>
      </c>
    </row>
    <row r="77" spans="1:10" x14ac:dyDescent="0.2">
      <c r="A77" t="s">
        <v>291</v>
      </c>
      <c r="B77">
        <v>2.1455534521108888E-3</v>
      </c>
      <c r="C77" s="17">
        <f t="shared" si="11"/>
        <v>-2.5221497784516105E-3</v>
      </c>
      <c r="D77" s="7">
        <f t="shared" si="6"/>
        <v>-0.48436282382788221</v>
      </c>
      <c r="E77" s="7">
        <f t="shared" si="7"/>
        <v>0</v>
      </c>
      <c r="F77" s="7">
        <v>0</v>
      </c>
      <c r="G77" s="10">
        <f t="shared" si="8"/>
        <v>-0.24227444175263352</v>
      </c>
      <c r="H77" s="10">
        <f t="shared" si="9"/>
        <v>2.5221497784516105E-3</v>
      </c>
      <c r="I77" s="10">
        <v>2492</v>
      </c>
      <c r="J77">
        <f t="shared" si="10"/>
        <v>0</v>
      </c>
    </row>
    <row r="78" spans="1:10" x14ac:dyDescent="0.2">
      <c r="A78" t="s">
        <v>293</v>
      </c>
      <c r="B78">
        <v>2.1131869549283109E-3</v>
      </c>
      <c r="C78" s="17">
        <f t="shared" si="11"/>
        <v>-2.0049673800612523E-3</v>
      </c>
      <c r="D78" s="7">
        <f t="shared" si="6"/>
        <v>-0.48436282382788221</v>
      </c>
      <c r="E78" s="7">
        <f t="shared" si="7"/>
        <v>0</v>
      </c>
      <c r="F78" s="7">
        <v>0</v>
      </c>
      <c r="G78" s="10">
        <f t="shared" si="8"/>
        <v>-0.29439683565172708</v>
      </c>
      <c r="H78" s="10">
        <f t="shared" si="9"/>
        <v>2.0049673800612523E-3</v>
      </c>
      <c r="I78" s="10">
        <v>1981</v>
      </c>
      <c r="J78">
        <f t="shared" si="10"/>
        <v>0</v>
      </c>
    </row>
    <row r="79" spans="1:10" x14ac:dyDescent="0.2">
      <c r="A79" t="s">
        <v>295</v>
      </c>
      <c r="B79">
        <v>2.0967843678644711E-3</v>
      </c>
      <c r="C79" s="17">
        <f t="shared" si="11"/>
        <v>-3.3105746088744857E-3</v>
      </c>
      <c r="D79" s="7">
        <f t="shared" si="6"/>
        <v>-0.48436282382788221</v>
      </c>
      <c r="E79" s="7">
        <f t="shared" si="7"/>
        <v>0</v>
      </c>
      <c r="F79" s="7">
        <v>0</v>
      </c>
      <c r="G79" s="10">
        <f t="shared" si="8"/>
        <v>-0.1628158412684968</v>
      </c>
      <c r="H79" s="10">
        <f t="shared" si="9"/>
        <v>3.3105746088744857E-3</v>
      </c>
      <c r="I79" s="10">
        <v>3271</v>
      </c>
      <c r="J79">
        <f t="shared" si="10"/>
        <v>0</v>
      </c>
    </row>
    <row r="80" spans="1:10" x14ac:dyDescent="0.2">
      <c r="A80" t="s">
        <v>298</v>
      </c>
      <c r="B80">
        <v>2.0786829025698228E-3</v>
      </c>
      <c r="C80" s="17">
        <f t="shared" si="11"/>
        <v>-2.9998603303894758E-3</v>
      </c>
      <c r="D80" s="7">
        <f t="shared" si="6"/>
        <v>-0.48436282382788221</v>
      </c>
      <c r="E80" s="7">
        <f t="shared" si="7"/>
        <v>0</v>
      </c>
      <c r="F80" s="7">
        <v>0</v>
      </c>
      <c r="G80" s="10">
        <f t="shared" si="8"/>
        <v>-0.19413007791628881</v>
      </c>
      <c r="H80" s="10">
        <f t="shared" si="9"/>
        <v>2.9998603303894758E-3</v>
      </c>
      <c r="I80" s="10">
        <v>2964</v>
      </c>
      <c r="J80">
        <f t="shared" si="10"/>
        <v>0</v>
      </c>
    </row>
    <row r="81" spans="1:10" x14ac:dyDescent="0.2">
      <c r="A81" t="s">
        <v>302</v>
      </c>
      <c r="B81">
        <v>2.038514748441004E-3</v>
      </c>
      <c r="C81" s="17">
        <f t="shared" si="11"/>
        <v>-3.2923568335887195E-3</v>
      </c>
      <c r="D81" s="7">
        <f t="shared" si="6"/>
        <v>-0.48436282382788221</v>
      </c>
      <c r="E81" s="7">
        <f t="shared" si="7"/>
        <v>0</v>
      </c>
      <c r="F81" s="7">
        <v>0</v>
      </c>
      <c r="G81" s="10">
        <f t="shared" si="8"/>
        <v>-0.16465185514361164</v>
      </c>
      <c r="H81" s="10">
        <f t="shared" si="9"/>
        <v>3.2923568335887195E-3</v>
      </c>
      <c r="I81" s="10">
        <v>3253</v>
      </c>
      <c r="J81">
        <f t="shared" si="10"/>
        <v>0</v>
      </c>
    </row>
    <row r="82" spans="1:10" x14ac:dyDescent="0.2">
      <c r="A82" t="s">
        <v>303</v>
      </c>
      <c r="B82">
        <v>2.011359104392619E-3</v>
      </c>
      <c r="C82" s="17">
        <f t="shared" si="11"/>
        <v>-4.6779198539339262E-3</v>
      </c>
      <c r="D82" s="7">
        <f t="shared" si="6"/>
        <v>-0.48436282382788221</v>
      </c>
      <c r="E82" s="7">
        <f t="shared" si="7"/>
        <v>0</v>
      </c>
      <c r="F82" s="7">
        <v>0</v>
      </c>
      <c r="G82" s="10">
        <f t="shared" si="8"/>
        <v>-2.5012799864043971E-2</v>
      </c>
      <c r="H82" s="10">
        <f t="shared" si="9"/>
        <v>4.6779198539339262E-3</v>
      </c>
      <c r="I82" s="10">
        <v>4622</v>
      </c>
      <c r="J82">
        <f t="shared" si="10"/>
        <v>0</v>
      </c>
    </row>
    <row r="83" spans="1:10" x14ac:dyDescent="0.2">
      <c r="A83" t="s">
        <v>304</v>
      </c>
      <c r="B83">
        <v>1.9986998647347019E-3</v>
      </c>
      <c r="C83" s="17">
        <f t="shared" si="11"/>
        <v>-4.092234417929135E-3</v>
      </c>
      <c r="D83" s="7">
        <f t="shared" si="6"/>
        <v>-0.48250346557902279</v>
      </c>
      <c r="E83" s="7">
        <f t="shared" si="7"/>
        <v>1.8910204892070006E-5</v>
      </c>
      <c r="F83" s="7">
        <v>6</v>
      </c>
      <c r="G83" s="10">
        <f t="shared" si="8"/>
        <v>-8.213323153428348E-2</v>
      </c>
      <c r="H83" s="10">
        <f t="shared" si="9"/>
        <v>4.1111446228212049E-3</v>
      </c>
      <c r="I83" s="10">
        <v>4062</v>
      </c>
      <c r="J83">
        <f t="shared" si="10"/>
        <v>0</v>
      </c>
    </row>
    <row r="84" spans="1:10" x14ac:dyDescent="0.2">
      <c r="A84" t="s">
        <v>306</v>
      </c>
      <c r="B84">
        <v>1.9815067204162961E-3</v>
      </c>
      <c r="C84" s="17">
        <f t="shared" si="11"/>
        <v>-2.710400123071193E-3</v>
      </c>
      <c r="D84" s="7">
        <f t="shared" si="6"/>
        <v>-0.48436282382788221</v>
      </c>
      <c r="E84" s="7">
        <f t="shared" si="7"/>
        <v>0</v>
      </c>
      <c r="F84" s="7">
        <v>0</v>
      </c>
      <c r="G84" s="10">
        <f t="shared" si="8"/>
        <v>-0.22330229837644683</v>
      </c>
      <c r="H84" s="10">
        <f t="shared" si="9"/>
        <v>2.710400123071193E-3</v>
      </c>
      <c r="I84" s="10">
        <v>2678</v>
      </c>
      <c r="J84">
        <f t="shared" si="10"/>
        <v>0</v>
      </c>
    </row>
    <row r="85" spans="1:10" x14ac:dyDescent="0.2">
      <c r="A85" t="s">
        <v>307</v>
      </c>
      <c r="B85">
        <v>1.9644190401533232E-3</v>
      </c>
      <c r="C85" s="17">
        <f t="shared" si="11"/>
        <v>-2.5747789070549349E-3</v>
      </c>
      <c r="D85" s="7">
        <f t="shared" si="6"/>
        <v>-0.48436282382788221</v>
      </c>
      <c r="E85" s="7">
        <f t="shared" si="7"/>
        <v>0</v>
      </c>
      <c r="F85" s="7">
        <v>0</v>
      </c>
      <c r="G85" s="10">
        <f t="shared" si="8"/>
        <v>-0.23697040166896843</v>
      </c>
      <c r="H85" s="10">
        <f t="shared" si="9"/>
        <v>2.5747789070549349E-3</v>
      </c>
      <c r="I85" s="10">
        <v>2544</v>
      </c>
      <c r="J85">
        <f t="shared" si="10"/>
        <v>0</v>
      </c>
    </row>
    <row r="86" spans="1:10" x14ac:dyDescent="0.2">
      <c r="A86" t="s">
        <v>308</v>
      </c>
      <c r="B86">
        <v>1.953167362039997E-3</v>
      </c>
      <c r="C86" s="17">
        <f t="shared" si="11"/>
        <v>-2.7164727148331152E-3</v>
      </c>
      <c r="D86" s="7">
        <f t="shared" si="6"/>
        <v>-0.48436282382788221</v>
      </c>
      <c r="E86" s="7">
        <f t="shared" si="7"/>
        <v>0</v>
      </c>
      <c r="F86" s="7">
        <v>0</v>
      </c>
      <c r="G86" s="10">
        <f t="shared" si="8"/>
        <v>-0.22269029375140856</v>
      </c>
      <c r="H86" s="10">
        <f t="shared" si="9"/>
        <v>2.7164727148331152E-3</v>
      </c>
      <c r="I86" s="10">
        <v>2684</v>
      </c>
      <c r="J86">
        <f t="shared" si="10"/>
        <v>0</v>
      </c>
    </row>
    <row r="87" spans="1:10" x14ac:dyDescent="0.2">
      <c r="A87" t="s">
        <v>309</v>
      </c>
      <c r="B87">
        <v>1.945311354183022E-3</v>
      </c>
      <c r="C87" s="17">
        <f t="shared" si="11"/>
        <v>-2.1780362452760295E-3</v>
      </c>
      <c r="D87" s="7">
        <f t="shared" si="6"/>
        <v>-0.48436282382788221</v>
      </c>
      <c r="E87" s="7">
        <f t="shared" si="7"/>
        <v>0</v>
      </c>
      <c r="F87" s="7">
        <v>0</v>
      </c>
      <c r="G87" s="10">
        <f t="shared" si="8"/>
        <v>-0.27695470383813608</v>
      </c>
      <c r="H87" s="10">
        <f t="shared" si="9"/>
        <v>2.1780362452760295E-3</v>
      </c>
      <c r="I87" s="10">
        <v>2152</v>
      </c>
      <c r="J87">
        <f t="shared" si="10"/>
        <v>0</v>
      </c>
    </row>
    <row r="88" spans="1:10" x14ac:dyDescent="0.2">
      <c r="A88" t="s">
        <v>310</v>
      </c>
      <c r="B88">
        <v>1.8543769419887891E-3</v>
      </c>
      <c r="C88" s="17">
        <f t="shared" si="11"/>
        <v>-4.1040599324322956E-3</v>
      </c>
      <c r="D88" s="7">
        <f t="shared" si="6"/>
        <v>-0.48436282382788221</v>
      </c>
      <c r="E88" s="7">
        <f t="shared" si="7"/>
        <v>0</v>
      </c>
      <c r="F88" s="7">
        <v>0</v>
      </c>
      <c r="G88" s="10">
        <f t="shared" si="8"/>
        <v>-8.2847236930161466E-2</v>
      </c>
      <c r="H88" s="10">
        <f t="shared" si="9"/>
        <v>4.1040599324322956E-3</v>
      </c>
      <c r="I88" s="10">
        <v>4055</v>
      </c>
      <c r="J88">
        <f t="shared" si="10"/>
        <v>0</v>
      </c>
    </row>
    <row r="89" spans="1:10" x14ac:dyDescent="0.2">
      <c r="A89" t="s">
        <v>311</v>
      </c>
      <c r="B89">
        <v>1.8456926976585079E-3</v>
      </c>
      <c r="C89" s="17">
        <f t="shared" si="11"/>
        <v>-2.5008957072848834E-3</v>
      </c>
      <c r="D89" s="7">
        <f t="shared" si="6"/>
        <v>-0.48436282382788221</v>
      </c>
      <c r="E89" s="7">
        <f t="shared" si="7"/>
        <v>0</v>
      </c>
      <c r="F89" s="7">
        <v>0</v>
      </c>
      <c r="G89" s="10">
        <f t="shared" si="8"/>
        <v>-0.24441645794026751</v>
      </c>
      <c r="H89" s="10">
        <f t="shared" si="9"/>
        <v>2.5008957072848834E-3</v>
      </c>
      <c r="I89" s="10">
        <v>2471</v>
      </c>
      <c r="J89">
        <f t="shared" si="10"/>
        <v>0</v>
      </c>
    </row>
    <row r="90" spans="1:10" x14ac:dyDescent="0.2">
      <c r="A90" t="s">
        <v>313</v>
      </c>
      <c r="B90">
        <v>1.7982989294919871E-3</v>
      </c>
      <c r="C90" s="17">
        <f t="shared" si="11"/>
        <v>-3.3510585539539657E-3</v>
      </c>
      <c r="D90" s="7">
        <f t="shared" si="6"/>
        <v>-0.48436282382788221</v>
      </c>
      <c r="E90" s="7">
        <f t="shared" si="7"/>
        <v>0</v>
      </c>
      <c r="F90" s="7">
        <v>0</v>
      </c>
      <c r="G90" s="10">
        <f t="shared" si="8"/>
        <v>-0.15873581043490825</v>
      </c>
      <c r="H90" s="10">
        <f t="shared" si="9"/>
        <v>3.3510585539539657E-3</v>
      </c>
      <c r="I90" s="10">
        <v>3311</v>
      </c>
      <c r="J90">
        <f t="shared" si="10"/>
        <v>0</v>
      </c>
    </row>
    <row r="91" spans="1:10" x14ac:dyDescent="0.2">
      <c r="A91" t="s">
        <v>314</v>
      </c>
      <c r="B91">
        <v>1.783057115050411E-3</v>
      </c>
      <c r="C91" s="17">
        <f t="shared" si="11"/>
        <v>-1.549522997917101E-3</v>
      </c>
      <c r="D91" s="7">
        <f t="shared" si="6"/>
        <v>-0.48436282382788221</v>
      </c>
      <c r="E91" s="7">
        <f t="shared" si="7"/>
        <v>0</v>
      </c>
      <c r="F91" s="7">
        <v>0</v>
      </c>
      <c r="G91" s="10">
        <f t="shared" si="8"/>
        <v>-0.34029718252959812</v>
      </c>
      <c r="H91" s="10">
        <f t="shared" si="9"/>
        <v>1.549522997917101E-3</v>
      </c>
      <c r="I91" s="10">
        <v>1531</v>
      </c>
      <c r="J91">
        <f t="shared" si="10"/>
        <v>0</v>
      </c>
    </row>
    <row r="92" spans="1:10" x14ac:dyDescent="0.2">
      <c r="A92" t="s">
        <v>315</v>
      </c>
      <c r="B92">
        <v>1.7757058185878609E-3</v>
      </c>
      <c r="C92" s="17">
        <f t="shared" si="11"/>
        <v>-2.3552630470217986E-3</v>
      </c>
      <c r="D92" s="7">
        <f t="shared" si="6"/>
        <v>-0.38953555313605115</v>
      </c>
      <c r="E92" s="7">
        <f t="shared" si="7"/>
        <v>9.6442044949557033E-4</v>
      </c>
      <c r="F92" s="7">
        <v>306</v>
      </c>
      <c r="G92" s="10">
        <f t="shared" si="8"/>
        <v>-0.16189783433093938</v>
      </c>
      <c r="H92" s="10">
        <f t="shared" si="9"/>
        <v>3.3196834965173688E-3</v>
      </c>
      <c r="I92" s="10">
        <v>3280</v>
      </c>
      <c r="J92">
        <f t="shared" si="10"/>
        <v>0</v>
      </c>
    </row>
    <row r="93" spans="1:10" x14ac:dyDescent="0.2">
      <c r="A93" t="s">
        <v>316</v>
      </c>
      <c r="B93">
        <v>1.7520383559687859E-3</v>
      </c>
      <c r="C93" s="17">
        <f t="shared" si="11"/>
        <v>-2.3288389406970929E-3</v>
      </c>
      <c r="D93" s="7">
        <f t="shared" si="6"/>
        <v>-0.48436282382788221</v>
      </c>
      <c r="E93" s="7">
        <f t="shared" si="7"/>
        <v>0</v>
      </c>
      <c r="F93" s="7">
        <v>0</v>
      </c>
      <c r="G93" s="10">
        <f t="shared" si="8"/>
        <v>-0.26175658898301879</v>
      </c>
      <c r="H93" s="10">
        <f t="shared" si="9"/>
        <v>2.3288389406970929E-3</v>
      </c>
      <c r="I93" s="10">
        <v>2301</v>
      </c>
      <c r="J93">
        <f t="shared" si="10"/>
        <v>0</v>
      </c>
    </row>
    <row r="94" spans="1:10" x14ac:dyDescent="0.2">
      <c r="A94" t="s">
        <v>317</v>
      </c>
      <c r="B94">
        <v>1.738711608724201E-3</v>
      </c>
      <c r="C94" s="17">
        <f t="shared" si="11"/>
        <v>-2.5251860743325714E-3</v>
      </c>
      <c r="D94" s="7">
        <f t="shared" si="6"/>
        <v>-0.48436282382788221</v>
      </c>
      <c r="E94" s="7">
        <f t="shared" si="7"/>
        <v>0</v>
      </c>
      <c r="F94" s="7">
        <v>0</v>
      </c>
      <c r="G94" s="10">
        <f t="shared" si="8"/>
        <v>-0.2419684394401144</v>
      </c>
      <c r="H94" s="10">
        <f t="shared" si="9"/>
        <v>2.5251860743325714E-3</v>
      </c>
      <c r="I94" s="10">
        <v>2495</v>
      </c>
      <c r="J94">
        <f t="shared" si="10"/>
        <v>0</v>
      </c>
    </row>
    <row r="95" spans="1:10" x14ac:dyDescent="0.2">
      <c r="A95" t="s">
        <v>318</v>
      </c>
      <c r="B95">
        <v>1.6940456031403811E-3</v>
      </c>
      <c r="C95" s="17">
        <f t="shared" si="11"/>
        <v>-3.078688618360078E-3</v>
      </c>
      <c r="D95" s="7">
        <f t="shared" si="6"/>
        <v>-0.48405293078640566</v>
      </c>
      <c r="E95" s="7">
        <f t="shared" si="7"/>
        <v>3.1517008153450011E-6</v>
      </c>
      <c r="F95" s="7">
        <v>1</v>
      </c>
      <c r="G95" s="10">
        <f t="shared" si="8"/>
        <v>-0.185868015478272</v>
      </c>
      <c r="H95" s="10">
        <f t="shared" si="9"/>
        <v>3.0818403191754228E-3</v>
      </c>
      <c r="I95" s="10">
        <v>3045</v>
      </c>
      <c r="J95">
        <f t="shared" si="10"/>
        <v>0</v>
      </c>
    </row>
    <row r="96" spans="1:10" x14ac:dyDescent="0.2">
      <c r="B96">
        <v>1.693760756657894E-3</v>
      </c>
      <c r="C96" s="17">
        <f t="shared" si="11"/>
        <v>-1.0209845421785082E-5</v>
      </c>
      <c r="D96" s="7">
        <f t="shared" si="6"/>
        <v>-0.48188367949606964</v>
      </c>
      <c r="E96" s="7">
        <f t="shared" si="7"/>
        <v>2.5213606522760009E-5</v>
      </c>
      <c r="F96" s="7">
        <v>8</v>
      </c>
      <c r="G96" s="10">
        <f t="shared" si="8"/>
        <v>-0.49289033570580937</v>
      </c>
      <c r="H96" s="10">
        <f t="shared" si="9"/>
        <v>3.5423451944545091E-5</v>
      </c>
      <c r="I96" s="10">
        <v>35</v>
      </c>
      <c r="J96">
        <f t="shared" si="10"/>
        <v>0</v>
      </c>
    </row>
    <row r="97" spans="1:10" x14ac:dyDescent="0.2">
      <c r="B97">
        <v>1.693760756657894E-3</v>
      </c>
      <c r="C97" s="17">
        <f t="shared" si="11"/>
        <v>6.9958312369939604E-6</v>
      </c>
      <c r="D97" s="7">
        <f t="shared" si="6"/>
        <v>-0.48188367949606964</v>
      </c>
      <c r="E97" s="7">
        <f t="shared" si="7"/>
        <v>2.5213606522760009E-5</v>
      </c>
      <c r="F97" s="7">
        <v>8</v>
      </c>
      <c r="G97" s="10">
        <f t="shared" si="8"/>
        <v>-0.49462434881008449</v>
      </c>
      <c r="H97" s="10">
        <f t="shared" si="9"/>
        <v>1.8217775285766048E-5</v>
      </c>
      <c r="I97" s="10">
        <v>18</v>
      </c>
      <c r="J97">
        <f t="shared" si="10"/>
        <v>0</v>
      </c>
    </row>
    <row r="98" spans="1:10" x14ac:dyDescent="0.2">
      <c r="B98">
        <v>1.693760756657894E-3</v>
      </c>
      <c r="C98" s="17">
        <f t="shared" si="11"/>
        <v>-1.6513247052475085E-5</v>
      </c>
      <c r="D98" s="7">
        <f t="shared" si="6"/>
        <v>-0.48250346557902279</v>
      </c>
      <c r="E98" s="7">
        <f t="shared" si="7"/>
        <v>1.8910204892070006E-5</v>
      </c>
      <c r="F98" s="7">
        <v>6</v>
      </c>
      <c r="G98" s="10">
        <f t="shared" si="8"/>
        <v>-0.49289033570580937</v>
      </c>
      <c r="H98" s="10">
        <f t="shared" si="9"/>
        <v>3.5423451944545091E-5</v>
      </c>
      <c r="I98" s="10">
        <v>35</v>
      </c>
      <c r="J98">
        <f t="shared" si="10"/>
        <v>0</v>
      </c>
    </row>
    <row r="99" spans="1:10" x14ac:dyDescent="0.2">
      <c r="B99">
        <v>1.693760756657894E-3</v>
      </c>
      <c r="C99" s="17">
        <f t="shared" si="11"/>
        <v>6.9242960630395731E-7</v>
      </c>
      <c r="D99" s="7">
        <f t="shared" si="6"/>
        <v>-0.48250346557902279</v>
      </c>
      <c r="E99" s="7">
        <f t="shared" si="7"/>
        <v>1.8910204892070006E-5</v>
      </c>
      <c r="F99" s="7">
        <v>6</v>
      </c>
      <c r="G99" s="10">
        <f t="shared" si="8"/>
        <v>-0.49462434881008449</v>
      </c>
      <c r="H99" s="10">
        <f t="shared" si="9"/>
        <v>1.8217775285766048E-5</v>
      </c>
      <c r="I99" s="10">
        <v>18</v>
      </c>
      <c r="J99">
        <f t="shared" si="10"/>
        <v>0</v>
      </c>
    </row>
    <row r="100" spans="1:10" x14ac:dyDescent="0.2">
      <c r="A100" t="s">
        <v>319</v>
      </c>
      <c r="B100">
        <v>1.6369165409439309E-3</v>
      </c>
      <c r="C100" s="17">
        <f t="shared" si="11"/>
        <v>-1.9756165198786292E-3</v>
      </c>
      <c r="D100" s="7">
        <f t="shared" si="6"/>
        <v>-0.48436282382788221</v>
      </c>
      <c r="E100" s="7">
        <f t="shared" si="7"/>
        <v>0</v>
      </c>
      <c r="F100" s="7">
        <v>0</v>
      </c>
      <c r="G100" s="10">
        <f t="shared" si="8"/>
        <v>-0.29735485800607875</v>
      </c>
      <c r="H100" s="10">
        <f t="shared" si="9"/>
        <v>1.9756165198786292E-3</v>
      </c>
      <c r="I100" s="10">
        <v>1952</v>
      </c>
      <c r="J100">
        <f t="shared" si="10"/>
        <v>0</v>
      </c>
    </row>
    <row r="101" spans="1:10" x14ac:dyDescent="0.2">
      <c r="A101" t="s">
        <v>321</v>
      </c>
      <c r="B101">
        <v>1.6027375337305241E-3</v>
      </c>
      <c r="C101" s="17">
        <f t="shared" si="11"/>
        <v>-4.0362493244241668E-3</v>
      </c>
      <c r="D101" s="7">
        <f t="shared" si="6"/>
        <v>-0.48436282382788221</v>
      </c>
      <c r="E101" s="7">
        <f t="shared" si="7"/>
        <v>0</v>
      </c>
      <c r="F101" s="7">
        <v>0</v>
      </c>
      <c r="G101" s="10">
        <f t="shared" si="8"/>
        <v>-8.9681288576422269E-2</v>
      </c>
      <c r="H101" s="10">
        <f t="shared" si="9"/>
        <v>4.0362493244241668E-3</v>
      </c>
      <c r="I101" s="10">
        <v>3988</v>
      </c>
      <c r="J101">
        <f t="shared" si="10"/>
        <v>0</v>
      </c>
    </row>
    <row r="102" spans="1:10" x14ac:dyDescent="0.2">
      <c r="A102" t="s">
        <v>323</v>
      </c>
      <c r="B102">
        <v>1.5820165944495201E-3</v>
      </c>
      <c r="C102" s="17">
        <f t="shared" si="11"/>
        <v>-2.6303289266048362E-3</v>
      </c>
      <c r="D102" s="7">
        <f t="shared" si="6"/>
        <v>-0.48405293078640566</v>
      </c>
      <c r="E102" s="7">
        <f t="shared" si="7"/>
        <v>3.1517008153450011E-6</v>
      </c>
      <c r="F102" s="7">
        <v>1</v>
      </c>
      <c r="G102" s="10">
        <f t="shared" si="8"/>
        <v>-0.23105435696026505</v>
      </c>
      <c r="H102" s="10">
        <f t="shared" si="9"/>
        <v>2.633480627420181E-3</v>
      </c>
      <c r="I102" s="10">
        <v>2602</v>
      </c>
      <c r="J102">
        <f t="shared" si="10"/>
        <v>0</v>
      </c>
    </row>
    <row r="103" spans="1:10" x14ac:dyDescent="0.2">
      <c r="A103" t="s">
        <v>324</v>
      </c>
      <c r="B103">
        <v>1.571558367414761E-3</v>
      </c>
      <c r="C103" s="17">
        <f t="shared" si="11"/>
        <v>-2.8895415800478923E-3</v>
      </c>
      <c r="D103" s="7">
        <f t="shared" si="6"/>
        <v>-0.48436282382788221</v>
      </c>
      <c r="E103" s="7">
        <f t="shared" si="7"/>
        <v>0</v>
      </c>
      <c r="F103" s="7">
        <v>0</v>
      </c>
      <c r="G103" s="10">
        <f t="shared" si="8"/>
        <v>-0.20524816193781756</v>
      </c>
      <c r="H103" s="10">
        <f t="shared" si="9"/>
        <v>2.8895415800478923E-3</v>
      </c>
      <c r="I103" s="10">
        <v>2855</v>
      </c>
      <c r="J103">
        <f t="shared" si="10"/>
        <v>0</v>
      </c>
    </row>
    <row r="104" spans="1:10" x14ac:dyDescent="0.2">
      <c r="A104" t="s">
        <v>327</v>
      </c>
      <c r="B104">
        <v>1.555096114734061E-3</v>
      </c>
      <c r="C104" s="17">
        <f t="shared" si="11"/>
        <v>-3.1314331518977863E-3</v>
      </c>
      <c r="D104" s="7">
        <f t="shared" si="6"/>
        <v>-0.48436282382788221</v>
      </c>
      <c r="E104" s="7">
        <f t="shared" si="7"/>
        <v>0</v>
      </c>
      <c r="F104" s="7">
        <v>0</v>
      </c>
      <c r="G104" s="10">
        <f t="shared" si="8"/>
        <v>-0.18086997770712607</v>
      </c>
      <c r="H104" s="10">
        <f t="shared" si="9"/>
        <v>3.1314331518977863E-3</v>
      </c>
      <c r="I104" s="10">
        <v>3094</v>
      </c>
      <c r="J104">
        <f t="shared" si="10"/>
        <v>0</v>
      </c>
    </row>
    <row r="105" spans="1:10" x14ac:dyDescent="0.2">
      <c r="A105" t="s">
        <v>328</v>
      </c>
      <c r="B105">
        <v>1.553035986437178E-3</v>
      </c>
      <c r="C105" s="17">
        <f t="shared" si="11"/>
        <v>-4.832575901581147E-3</v>
      </c>
      <c r="D105" s="7">
        <f t="shared" si="6"/>
        <v>-0.4756858186665382</v>
      </c>
      <c r="E105" s="7">
        <f t="shared" si="7"/>
        <v>8.8247622829660022E-5</v>
      </c>
      <c r="F105" s="7">
        <v>28</v>
      </c>
      <c r="G105" s="10">
        <f t="shared" si="8"/>
        <v>-5.3261486251275126E-4</v>
      </c>
      <c r="H105" s="10">
        <f t="shared" si="9"/>
        <v>4.9208235244108068E-3</v>
      </c>
      <c r="I105" s="10">
        <v>4862</v>
      </c>
      <c r="J105">
        <f t="shared" si="10"/>
        <v>0</v>
      </c>
    </row>
    <row r="106" spans="1:10" x14ac:dyDescent="0.2">
      <c r="A106" t="s">
        <v>329</v>
      </c>
      <c r="B106">
        <v>1.5323724823513309E-3</v>
      </c>
      <c r="C106" s="17">
        <f t="shared" si="11"/>
        <v>-1.9401930679340841E-3</v>
      </c>
      <c r="D106" s="7">
        <f t="shared" si="6"/>
        <v>-0.48436282382788221</v>
      </c>
      <c r="E106" s="7">
        <f t="shared" si="7"/>
        <v>0</v>
      </c>
      <c r="F106" s="7">
        <v>0</v>
      </c>
      <c r="G106" s="10">
        <f t="shared" si="8"/>
        <v>-0.30092488498546877</v>
      </c>
      <c r="H106" s="10">
        <f t="shared" si="9"/>
        <v>1.9401930679340841E-3</v>
      </c>
      <c r="I106" s="10">
        <v>1917</v>
      </c>
      <c r="J106">
        <f t="shared" si="10"/>
        <v>0</v>
      </c>
    </row>
    <row r="107" spans="1:10" x14ac:dyDescent="0.2">
      <c r="A107" t="s">
        <v>330</v>
      </c>
      <c r="B107">
        <v>1.5185709749977281E-3</v>
      </c>
      <c r="C107" s="17">
        <f t="shared" si="11"/>
        <v>-3.3247439896523035E-3</v>
      </c>
      <c r="D107" s="7">
        <f t="shared" si="6"/>
        <v>-0.48436282382788221</v>
      </c>
      <c r="E107" s="7">
        <f t="shared" si="7"/>
        <v>0</v>
      </c>
      <c r="F107" s="7">
        <v>0</v>
      </c>
      <c r="G107" s="10">
        <f t="shared" si="8"/>
        <v>-0.1613878304767408</v>
      </c>
      <c r="H107" s="10">
        <f t="shared" si="9"/>
        <v>3.3247439896523035E-3</v>
      </c>
      <c r="I107" s="10">
        <v>3285</v>
      </c>
      <c r="J107">
        <f t="shared" si="10"/>
        <v>0</v>
      </c>
    </row>
    <row r="108" spans="1:10" x14ac:dyDescent="0.2">
      <c r="A108" t="s">
        <v>332</v>
      </c>
      <c r="B108">
        <v>1.4964541834415919E-3</v>
      </c>
      <c r="C108" s="17">
        <f t="shared" si="11"/>
        <v>-3.9107490946777785E-3</v>
      </c>
      <c r="D108" s="7">
        <f t="shared" si="6"/>
        <v>-0.48436282382788221</v>
      </c>
      <c r="E108" s="7">
        <f t="shared" si="7"/>
        <v>0</v>
      </c>
      <c r="F108" s="7">
        <v>0</v>
      </c>
      <c r="G108" s="10">
        <f t="shared" si="8"/>
        <v>-0.10232938416054674</v>
      </c>
      <c r="H108" s="10">
        <f t="shared" si="9"/>
        <v>3.9107490946777785E-3</v>
      </c>
      <c r="I108" s="10">
        <v>3864</v>
      </c>
      <c r="J108">
        <f t="shared" si="10"/>
        <v>0</v>
      </c>
    </row>
    <row r="109" spans="1:10" x14ac:dyDescent="0.2">
      <c r="A109" t="s">
        <v>334</v>
      </c>
      <c r="B109">
        <v>1.4660918976693311E-3</v>
      </c>
      <c r="C109" s="17">
        <f t="shared" si="11"/>
        <v>-3.2002558585329023E-3</v>
      </c>
      <c r="D109" s="7">
        <f t="shared" si="6"/>
        <v>-0.48436282382788221</v>
      </c>
      <c r="E109" s="7">
        <f t="shared" si="7"/>
        <v>0</v>
      </c>
      <c r="F109" s="7">
        <v>0</v>
      </c>
      <c r="G109" s="10">
        <f t="shared" si="8"/>
        <v>-0.17393392529002555</v>
      </c>
      <c r="H109" s="10">
        <f t="shared" si="9"/>
        <v>3.2002558585329023E-3</v>
      </c>
      <c r="I109" s="10">
        <v>3162</v>
      </c>
      <c r="J109">
        <f t="shared" si="10"/>
        <v>0</v>
      </c>
    </row>
    <row r="110" spans="1:10" x14ac:dyDescent="0.2">
      <c r="A110" t="s">
        <v>335</v>
      </c>
      <c r="B110">
        <v>1.461188379536162E-3</v>
      </c>
      <c r="C110" s="17">
        <f t="shared" si="11"/>
        <v>-2.2848316538477027E-3</v>
      </c>
      <c r="D110" s="7">
        <f t="shared" si="6"/>
        <v>-0.44500640756035759</v>
      </c>
      <c r="E110" s="7">
        <f t="shared" si="7"/>
        <v>4.0026600354881514E-4</v>
      </c>
      <c r="F110" s="7">
        <v>127</v>
      </c>
      <c r="G110" s="10">
        <f t="shared" si="8"/>
        <v>-0.22585231764743968</v>
      </c>
      <c r="H110" s="10">
        <f t="shared" si="9"/>
        <v>2.6850976573965179E-3</v>
      </c>
      <c r="I110" s="10">
        <v>2653</v>
      </c>
      <c r="J110">
        <f t="shared" si="10"/>
        <v>0</v>
      </c>
    </row>
    <row r="111" spans="1:10" x14ac:dyDescent="0.2">
      <c r="A111" t="s">
        <v>337</v>
      </c>
      <c r="B111">
        <v>1.4558609986815409E-3</v>
      </c>
      <c r="C111" s="17">
        <f t="shared" si="11"/>
        <v>-3.9065852952354461E-3</v>
      </c>
      <c r="D111" s="7">
        <f t="shared" si="6"/>
        <v>-0.48405293078640566</v>
      </c>
      <c r="E111" s="7">
        <f t="shared" si="7"/>
        <v>3.1517008153450011E-6</v>
      </c>
      <c r="F111" s="7">
        <v>1</v>
      </c>
      <c r="G111" s="10">
        <f t="shared" si="8"/>
        <v>-0.10243138493138644</v>
      </c>
      <c r="H111" s="10">
        <f t="shared" si="9"/>
        <v>3.9097369960507909E-3</v>
      </c>
      <c r="I111" s="10">
        <v>3863</v>
      </c>
      <c r="J111">
        <f t="shared" si="10"/>
        <v>0</v>
      </c>
    </row>
    <row r="112" spans="1:10" x14ac:dyDescent="0.2">
      <c r="A112" t="s">
        <v>338</v>
      </c>
      <c r="B112">
        <v>1.3940748206886721E-3</v>
      </c>
      <c r="C112" s="17">
        <f t="shared" si="11"/>
        <v>-2.4087947322290661E-3</v>
      </c>
      <c r="D112" s="7">
        <f t="shared" si="6"/>
        <v>-0.48436282382788221</v>
      </c>
      <c r="E112" s="7">
        <f t="shared" si="7"/>
        <v>0</v>
      </c>
      <c r="F112" s="7">
        <v>0</v>
      </c>
      <c r="G112" s="10">
        <f t="shared" si="8"/>
        <v>-0.25369852808668142</v>
      </c>
      <c r="H112" s="10">
        <f t="shared" si="9"/>
        <v>2.4087947322290661E-3</v>
      </c>
      <c r="I112" s="10">
        <v>2380</v>
      </c>
      <c r="J112">
        <f t="shared" si="10"/>
        <v>0</v>
      </c>
    </row>
    <row r="113" spans="1:10" x14ac:dyDescent="0.2">
      <c r="A113" t="s">
        <v>339</v>
      </c>
      <c r="B113">
        <v>1.38873675961374E-3</v>
      </c>
      <c r="C113" s="17">
        <f t="shared" si="11"/>
        <v>-2.7306420956109329E-3</v>
      </c>
      <c r="D113" s="7">
        <f t="shared" si="6"/>
        <v>-0.48436282382788221</v>
      </c>
      <c r="E113" s="7">
        <f t="shared" si="7"/>
        <v>0</v>
      </c>
      <c r="F113" s="7">
        <v>0</v>
      </c>
      <c r="G113" s="10">
        <f t="shared" si="8"/>
        <v>-0.22126228295965256</v>
      </c>
      <c r="H113" s="10">
        <f t="shared" si="9"/>
        <v>2.7306420956109329E-3</v>
      </c>
      <c r="I113" s="10">
        <v>2698</v>
      </c>
      <c r="J113">
        <f t="shared" si="10"/>
        <v>0</v>
      </c>
    </row>
    <row r="114" spans="1:10" x14ac:dyDescent="0.2">
      <c r="A114" t="s">
        <v>340</v>
      </c>
      <c r="B114">
        <v>1.384130744162392E-3</v>
      </c>
      <c r="C114" s="17">
        <f t="shared" si="11"/>
        <v>-5.8526880565874101E-4</v>
      </c>
      <c r="D114" s="7">
        <f t="shared" si="6"/>
        <v>-0.46607913438076448</v>
      </c>
      <c r="E114" s="7">
        <f t="shared" si="7"/>
        <v>1.8595034810535505E-4</v>
      </c>
      <c r="F114" s="7">
        <v>59</v>
      </c>
      <c r="G114" s="10">
        <f t="shared" si="8"/>
        <v>-0.41873577530533773</v>
      </c>
      <c r="H114" s="10">
        <f t="shared" si="9"/>
        <v>7.7121915376409604E-4</v>
      </c>
      <c r="I114" s="10">
        <v>762</v>
      </c>
      <c r="J114">
        <f t="shared" si="10"/>
        <v>0</v>
      </c>
    </row>
    <row r="115" spans="1:10" x14ac:dyDescent="0.2">
      <c r="A115" t="s">
        <v>341</v>
      </c>
      <c r="B115">
        <v>1.3694802560696539E-3</v>
      </c>
      <c r="C115" s="17">
        <f t="shared" si="11"/>
        <v>-3.4492321207717051E-3</v>
      </c>
      <c r="D115" s="7">
        <f t="shared" si="6"/>
        <v>-0.48436282382788221</v>
      </c>
      <c r="E115" s="7">
        <f t="shared" si="7"/>
        <v>0</v>
      </c>
      <c r="F115" s="7">
        <v>0</v>
      </c>
      <c r="G115" s="10">
        <f t="shared" si="8"/>
        <v>-0.14884173566345604</v>
      </c>
      <c r="H115" s="10">
        <f t="shared" si="9"/>
        <v>3.4492321207717051E-3</v>
      </c>
      <c r="I115" s="10">
        <v>3408</v>
      </c>
      <c r="J115">
        <f t="shared" si="10"/>
        <v>0</v>
      </c>
    </row>
    <row r="116" spans="1:10" x14ac:dyDescent="0.2">
      <c r="A116" t="s">
        <v>342</v>
      </c>
      <c r="B116">
        <v>1.341869257374718E-3</v>
      </c>
      <c r="C116" s="17">
        <f t="shared" si="11"/>
        <v>-1.4827244885359588E-3</v>
      </c>
      <c r="D116" s="7">
        <f t="shared" si="6"/>
        <v>-0.48436282382788221</v>
      </c>
      <c r="E116" s="7">
        <f t="shared" si="7"/>
        <v>0</v>
      </c>
      <c r="F116" s="7">
        <v>0</v>
      </c>
      <c r="G116" s="10">
        <f t="shared" si="8"/>
        <v>-0.34702923340501918</v>
      </c>
      <c r="H116" s="10">
        <f t="shared" si="9"/>
        <v>1.4827244885359588E-3</v>
      </c>
      <c r="I116" s="10">
        <v>1465</v>
      </c>
      <c r="J116">
        <f t="shared" si="10"/>
        <v>0</v>
      </c>
    </row>
    <row r="117" spans="1:10" x14ac:dyDescent="0.2">
      <c r="A117" t="s">
        <v>343</v>
      </c>
      <c r="B117">
        <v>1.3317379049293881E-3</v>
      </c>
      <c r="C117" s="17">
        <f t="shared" si="11"/>
        <v>-1.4999301651947379E-3</v>
      </c>
      <c r="D117" s="7">
        <f t="shared" si="6"/>
        <v>-0.48436282382788221</v>
      </c>
      <c r="E117" s="7">
        <f t="shared" si="7"/>
        <v>0</v>
      </c>
      <c r="F117" s="7">
        <v>0</v>
      </c>
      <c r="G117" s="10">
        <f t="shared" si="8"/>
        <v>-0.34529522030074405</v>
      </c>
      <c r="H117" s="10">
        <f t="shared" si="9"/>
        <v>1.4999301651947379E-3</v>
      </c>
      <c r="I117" s="10">
        <v>1482</v>
      </c>
      <c r="J117">
        <f t="shared" si="10"/>
        <v>0</v>
      </c>
    </row>
    <row r="118" spans="1:10" x14ac:dyDescent="0.2">
      <c r="A118" t="s">
        <v>344</v>
      </c>
      <c r="B118">
        <v>1.329996306097828E-3</v>
      </c>
      <c r="C118" s="17">
        <f t="shared" si="11"/>
        <v>-1.2246393386542733E-3</v>
      </c>
      <c r="D118" s="7">
        <f t="shared" si="6"/>
        <v>-0.48436282382788221</v>
      </c>
      <c r="E118" s="7">
        <f t="shared" si="7"/>
        <v>0</v>
      </c>
      <c r="F118" s="7">
        <v>0</v>
      </c>
      <c r="G118" s="10">
        <f t="shared" si="8"/>
        <v>-0.37303942996914613</v>
      </c>
      <c r="H118" s="10">
        <f t="shared" si="9"/>
        <v>1.2246393386542733E-3</v>
      </c>
      <c r="I118" s="10">
        <v>1210</v>
      </c>
      <c r="J118">
        <f t="shared" si="10"/>
        <v>0</v>
      </c>
    </row>
    <row r="119" spans="1:10" x14ac:dyDescent="0.2">
      <c r="A119" t="s">
        <v>345</v>
      </c>
      <c r="B119">
        <v>1.326792773532641E-3</v>
      </c>
      <c r="C119" s="17">
        <f t="shared" si="11"/>
        <v>-3.832817500399779E-3</v>
      </c>
      <c r="D119" s="7">
        <f t="shared" si="6"/>
        <v>-0.48436282382788221</v>
      </c>
      <c r="E119" s="7">
        <f t="shared" si="7"/>
        <v>0</v>
      </c>
      <c r="F119" s="7">
        <v>0</v>
      </c>
      <c r="G119" s="10">
        <f t="shared" si="8"/>
        <v>-0.11018344351520466</v>
      </c>
      <c r="H119" s="10">
        <f t="shared" si="9"/>
        <v>3.832817500399779E-3</v>
      </c>
      <c r="I119" s="10">
        <v>3787</v>
      </c>
      <c r="J119">
        <f t="shared" si="10"/>
        <v>0</v>
      </c>
    </row>
    <row r="120" spans="1:10" x14ac:dyDescent="0.2">
      <c r="A120" t="s">
        <v>346</v>
      </c>
      <c r="B120">
        <v>1.3197878233314211E-3</v>
      </c>
      <c r="C120" s="17">
        <f t="shared" si="11"/>
        <v>-1.7549790191954625E-3</v>
      </c>
      <c r="D120" s="7">
        <f t="shared" si="6"/>
        <v>-0.48436282382788221</v>
      </c>
      <c r="E120" s="7">
        <f t="shared" si="7"/>
        <v>0</v>
      </c>
      <c r="F120" s="7">
        <v>0</v>
      </c>
      <c r="G120" s="10">
        <f t="shared" si="8"/>
        <v>-0.31959102604913631</v>
      </c>
      <c r="H120" s="10">
        <f t="shared" si="9"/>
        <v>1.7549790191954625E-3</v>
      </c>
      <c r="I120" s="10">
        <v>1734</v>
      </c>
      <c r="J120">
        <f t="shared" si="10"/>
        <v>0</v>
      </c>
    </row>
    <row r="121" spans="1:10" x14ac:dyDescent="0.2">
      <c r="A121" t="s">
        <v>347</v>
      </c>
      <c r="B121">
        <v>1.3091760559624369E-3</v>
      </c>
      <c r="C121" s="17">
        <f t="shared" si="11"/>
        <v>-3.3834457100175496E-3</v>
      </c>
      <c r="D121" s="7">
        <f t="shared" si="6"/>
        <v>-0.48436282382788221</v>
      </c>
      <c r="E121" s="7">
        <f t="shared" si="7"/>
        <v>0</v>
      </c>
      <c r="F121" s="7">
        <v>0</v>
      </c>
      <c r="G121" s="10">
        <f t="shared" si="8"/>
        <v>-0.15547178576803741</v>
      </c>
      <c r="H121" s="10">
        <f t="shared" si="9"/>
        <v>3.3834457100175496E-3</v>
      </c>
      <c r="I121" s="10">
        <v>3343</v>
      </c>
      <c r="J121">
        <f t="shared" si="10"/>
        <v>0</v>
      </c>
    </row>
    <row r="122" spans="1:10" x14ac:dyDescent="0.2">
      <c r="A122" t="s">
        <v>348</v>
      </c>
      <c r="B122">
        <v>1.3088907720269619E-3</v>
      </c>
      <c r="C122" s="17">
        <f t="shared" si="11"/>
        <v>-2.7093880244442058E-3</v>
      </c>
      <c r="D122" s="7">
        <f t="shared" si="6"/>
        <v>-0.48436282382788221</v>
      </c>
      <c r="E122" s="7">
        <f t="shared" si="7"/>
        <v>0</v>
      </c>
      <c r="F122" s="7">
        <v>0</v>
      </c>
      <c r="G122" s="10">
        <f t="shared" si="8"/>
        <v>-0.22340429914728654</v>
      </c>
      <c r="H122" s="10">
        <f t="shared" si="9"/>
        <v>2.7093880244442058E-3</v>
      </c>
      <c r="I122" s="10">
        <v>2677</v>
      </c>
      <c r="J122">
        <f t="shared" si="10"/>
        <v>0</v>
      </c>
    </row>
    <row r="123" spans="1:10" x14ac:dyDescent="0.2">
      <c r="A123" t="s">
        <v>349</v>
      </c>
      <c r="B123">
        <v>1.291663924028858E-3</v>
      </c>
      <c r="C123" s="17">
        <f t="shared" si="11"/>
        <v>-1.969543928116707E-3</v>
      </c>
      <c r="D123" s="7">
        <f t="shared" si="6"/>
        <v>-0.48436282382788221</v>
      </c>
      <c r="E123" s="7">
        <f t="shared" si="7"/>
        <v>0</v>
      </c>
      <c r="F123" s="7">
        <v>0</v>
      </c>
      <c r="G123" s="10">
        <f t="shared" si="8"/>
        <v>-0.29796686263111705</v>
      </c>
      <c r="H123" s="10">
        <f t="shared" si="9"/>
        <v>1.969543928116707E-3</v>
      </c>
      <c r="I123" s="10">
        <v>1946</v>
      </c>
      <c r="J123">
        <f t="shared" si="10"/>
        <v>0</v>
      </c>
    </row>
    <row r="124" spans="1:10" x14ac:dyDescent="0.2">
      <c r="A124" t="s">
        <v>350</v>
      </c>
      <c r="B124">
        <v>1.2874982581704321E-3</v>
      </c>
      <c r="C124" s="17">
        <f t="shared" si="11"/>
        <v>-4.0109468587494913E-3</v>
      </c>
      <c r="D124" s="7">
        <f t="shared" si="6"/>
        <v>-0.48436282382788221</v>
      </c>
      <c r="E124" s="7">
        <f t="shared" si="7"/>
        <v>0</v>
      </c>
      <c r="F124" s="7">
        <v>0</v>
      </c>
      <c r="G124" s="10">
        <f t="shared" si="8"/>
        <v>-9.2231307847415109E-2</v>
      </c>
      <c r="H124" s="10">
        <f t="shared" si="9"/>
        <v>4.0109468587494913E-3</v>
      </c>
      <c r="I124" s="10">
        <v>3963</v>
      </c>
      <c r="J124">
        <f t="shared" si="10"/>
        <v>0</v>
      </c>
    </row>
    <row r="125" spans="1:10" x14ac:dyDescent="0.2">
      <c r="A125" t="s">
        <v>351</v>
      </c>
      <c r="B125">
        <v>1.2841789848582351E-3</v>
      </c>
      <c r="C125" s="17">
        <f t="shared" si="11"/>
        <v>-2.5646579207850646E-3</v>
      </c>
      <c r="D125" s="7">
        <f t="shared" si="6"/>
        <v>-0.48436282382788221</v>
      </c>
      <c r="E125" s="7">
        <f t="shared" si="7"/>
        <v>0</v>
      </c>
      <c r="F125" s="7">
        <v>0</v>
      </c>
      <c r="G125" s="10">
        <f t="shared" si="8"/>
        <v>-0.23799040937736557</v>
      </c>
      <c r="H125" s="10">
        <f t="shared" si="9"/>
        <v>2.5646579207850646E-3</v>
      </c>
      <c r="I125" s="10">
        <v>2534</v>
      </c>
      <c r="J125">
        <f t="shared" si="10"/>
        <v>0</v>
      </c>
    </row>
    <row r="126" spans="1:10" x14ac:dyDescent="0.2">
      <c r="A126" t="s">
        <v>352</v>
      </c>
      <c r="B126">
        <v>1.2780162549887869E-3</v>
      </c>
      <c r="C126" s="17">
        <f t="shared" si="11"/>
        <v>-2.8763842978970617E-3</v>
      </c>
      <c r="D126" s="7">
        <f t="shared" si="6"/>
        <v>-0.48436282382788221</v>
      </c>
      <c r="E126" s="7">
        <f t="shared" si="7"/>
        <v>0</v>
      </c>
      <c r="F126" s="7">
        <v>0</v>
      </c>
      <c r="G126" s="10">
        <f t="shared" si="8"/>
        <v>-0.20657417195873384</v>
      </c>
      <c r="H126" s="10">
        <f t="shared" si="9"/>
        <v>2.8763842978970617E-3</v>
      </c>
      <c r="I126" s="10">
        <v>2842</v>
      </c>
      <c r="J126">
        <f t="shared" si="10"/>
        <v>0</v>
      </c>
    </row>
    <row r="127" spans="1:10" x14ac:dyDescent="0.2">
      <c r="A127" t="s">
        <v>353</v>
      </c>
      <c r="B127">
        <v>1.276783963897252E-3</v>
      </c>
      <c r="C127" s="17">
        <f t="shared" si="11"/>
        <v>-4.8186015630851198E-3</v>
      </c>
      <c r="D127" s="7">
        <f t="shared" si="6"/>
        <v>-0.48436282382788221</v>
      </c>
      <c r="E127" s="7">
        <f t="shared" si="7"/>
        <v>0</v>
      </c>
      <c r="F127" s="7">
        <v>0</v>
      </c>
      <c r="G127" s="10">
        <f t="shared" si="8"/>
        <v>-1.0834692717323806E-2</v>
      </c>
      <c r="H127" s="10">
        <f t="shared" si="9"/>
        <v>4.8186015630851198E-3</v>
      </c>
      <c r="I127" s="10">
        <v>4761</v>
      </c>
      <c r="J127">
        <f t="shared" si="10"/>
        <v>0</v>
      </c>
    </row>
    <row r="128" spans="1:10" x14ac:dyDescent="0.2">
      <c r="A128" t="s">
        <v>354</v>
      </c>
      <c r="B128">
        <v>1.2608025173653609E-3</v>
      </c>
      <c r="C128" s="17">
        <f t="shared" si="11"/>
        <v>-1.8845276434497989E-3</v>
      </c>
      <c r="D128" s="7">
        <f t="shared" si="6"/>
        <v>-0.48436282382788221</v>
      </c>
      <c r="E128" s="7">
        <f t="shared" si="7"/>
        <v>0</v>
      </c>
      <c r="F128" s="7">
        <v>0</v>
      </c>
      <c r="G128" s="10">
        <f t="shared" si="8"/>
        <v>-0.306534927381653</v>
      </c>
      <c r="H128" s="10">
        <f t="shared" si="9"/>
        <v>1.8845276434497989E-3</v>
      </c>
      <c r="I128" s="10">
        <v>1862</v>
      </c>
      <c r="J128">
        <f t="shared" si="10"/>
        <v>0</v>
      </c>
    </row>
    <row r="129" spans="1:10" x14ac:dyDescent="0.2">
      <c r="A129" t="s">
        <v>356</v>
      </c>
      <c r="B129">
        <v>1.2321871440963651E-3</v>
      </c>
      <c r="C129" s="17">
        <f t="shared" si="11"/>
        <v>-2.4755932416102083E-3</v>
      </c>
      <c r="D129" s="7">
        <f t="shared" si="6"/>
        <v>-0.48436282382788221</v>
      </c>
      <c r="E129" s="7">
        <f t="shared" si="7"/>
        <v>0</v>
      </c>
      <c r="F129" s="7">
        <v>0</v>
      </c>
      <c r="G129" s="10">
        <f t="shared" si="8"/>
        <v>-0.24696647721126036</v>
      </c>
      <c r="H129" s="10">
        <f t="shared" si="9"/>
        <v>2.4755932416102083E-3</v>
      </c>
      <c r="I129" s="10">
        <v>2446</v>
      </c>
      <c r="J129">
        <f t="shared" si="10"/>
        <v>0</v>
      </c>
    </row>
    <row r="130" spans="1:10" x14ac:dyDescent="0.2">
      <c r="A130" t="s">
        <v>357</v>
      </c>
      <c r="B130">
        <v>1.2131335812891151E-3</v>
      </c>
      <c r="C130" s="17">
        <f t="shared" si="11"/>
        <v>-3.2215099296996294E-3</v>
      </c>
      <c r="D130" s="7">
        <f t="shared" ref="D130:D193" si="12">(F130-$F$205)/$F$206</f>
        <v>-0.48436282382788221</v>
      </c>
      <c r="E130" s="7">
        <f t="shared" ref="E130:E193" si="13">F130/$F$207</f>
        <v>0</v>
      </c>
      <c r="F130" s="7">
        <v>0</v>
      </c>
      <c r="G130" s="10">
        <f t="shared" ref="G130:G193" si="14">(I130-$I$205)/$I$206</f>
        <v>-0.17179190910239156</v>
      </c>
      <c r="H130" s="10">
        <f t="shared" ref="H130:H193" si="15">I130/$I$207</f>
        <v>3.2215099296996294E-3</v>
      </c>
      <c r="I130" s="10">
        <v>3183</v>
      </c>
      <c r="J130">
        <f t="shared" ref="J130:J193" si="16">IF(F130&gt;I130,1,0)</f>
        <v>0</v>
      </c>
    </row>
    <row r="131" spans="1:10" x14ac:dyDescent="0.2">
      <c r="A131" t="s">
        <v>358</v>
      </c>
      <c r="B131">
        <v>1.205174672491088E-3</v>
      </c>
      <c r="C131" s="17">
        <f t="shared" ref="C131:C194" si="17">E131-H131</f>
        <v>-2.2644997025249919E-3</v>
      </c>
      <c r="D131" s="7">
        <f t="shared" si="12"/>
        <v>-0.48281335862049934</v>
      </c>
      <c r="E131" s="7">
        <f t="shared" si="13"/>
        <v>1.5758504076725006E-5</v>
      </c>
      <c r="F131" s="7">
        <v>5</v>
      </c>
      <c r="G131" s="10">
        <f t="shared" si="14"/>
        <v>-0.26665262598332501</v>
      </c>
      <c r="H131" s="10">
        <f t="shared" si="15"/>
        <v>2.2802582066017169E-3</v>
      </c>
      <c r="I131" s="10">
        <v>2253</v>
      </c>
      <c r="J131">
        <f t="shared" si="16"/>
        <v>0</v>
      </c>
    </row>
    <row r="132" spans="1:10" x14ac:dyDescent="0.2">
      <c r="A132" t="s">
        <v>360</v>
      </c>
      <c r="B132">
        <v>1.188600556678926E-3</v>
      </c>
      <c r="C132" s="17">
        <f t="shared" si="17"/>
        <v>-2.2782340093477427E-3</v>
      </c>
      <c r="D132" s="7">
        <f t="shared" si="12"/>
        <v>-0.48436282382788221</v>
      </c>
      <c r="E132" s="7">
        <f t="shared" si="13"/>
        <v>0</v>
      </c>
      <c r="F132" s="7">
        <v>0</v>
      </c>
      <c r="G132" s="10">
        <f t="shared" si="14"/>
        <v>-0.26685662752500444</v>
      </c>
      <c r="H132" s="10">
        <f t="shared" si="15"/>
        <v>2.2782340093477427E-3</v>
      </c>
      <c r="I132" s="10">
        <v>2251</v>
      </c>
      <c r="J132">
        <f t="shared" si="16"/>
        <v>0</v>
      </c>
    </row>
    <row r="133" spans="1:10" x14ac:dyDescent="0.2">
      <c r="A133" t="s">
        <v>361</v>
      </c>
      <c r="B133">
        <v>1.1797936254583569E-3</v>
      </c>
      <c r="C133" s="17">
        <f t="shared" si="17"/>
        <v>-2.8379245500715555E-3</v>
      </c>
      <c r="D133" s="7">
        <f t="shared" si="12"/>
        <v>-0.48436282382788221</v>
      </c>
      <c r="E133" s="7">
        <f t="shared" si="13"/>
        <v>0</v>
      </c>
      <c r="F133" s="7">
        <v>0</v>
      </c>
      <c r="G133" s="10">
        <f t="shared" si="14"/>
        <v>-0.21045020125064295</v>
      </c>
      <c r="H133" s="10">
        <f t="shared" si="15"/>
        <v>2.8379245500715555E-3</v>
      </c>
      <c r="I133" s="10">
        <v>2804</v>
      </c>
      <c r="J133">
        <f t="shared" si="16"/>
        <v>0</v>
      </c>
    </row>
    <row r="134" spans="1:10" x14ac:dyDescent="0.2">
      <c r="A134" t="s">
        <v>363</v>
      </c>
      <c r="B134">
        <v>1.1593030229173991E-3</v>
      </c>
      <c r="C134" s="17">
        <f t="shared" si="17"/>
        <v>-2.1992903164427566E-3</v>
      </c>
      <c r="D134" s="7">
        <f t="shared" si="12"/>
        <v>-0.48436282382788221</v>
      </c>
      <c r="E134" s="7">
        <f t="shared" si="13"/>
        <v>0</v>
      </c>
      <c r="F134" s="7">
        <v>0</v>
      </c>
      <c r="G134" s="10">
        <f t="shared" si="14"/>
        <v>-0.2748126876505021</v>
      </c>
      <c r="H134" s="10">
        <f t="shared" si="15"/>
        <v>2.1992903164427566E-3</v>
      </c>
      <c r="I134" s="10">
        <v>2173</v>
      </c>
      <c r="J134">
        <f t="shared" si="16"/>
        <v>0</v>
      </c>
    </row>
    <row r="135" spans="1:10" x14ac:dyDescent="0.2">
      <c r="A135" t="s">
        <v>364</v>
      </c>
      <c r="B135">
        <v>1.155496804589759E-3</v>
      </c>
      <c r="C135" s="17">
        <f t="shared" si="17"/>
        <v>-2.0080036759422132E-3</v>
      </c>
      <c r="D135" s="7">
        <f t="shared" si="12"/>
        <v>-0.48436282382788221</v>
      </c>
      <c r="E135" s="7">
        <f t="shared" si="13"/>
        <v>0</v>
      </c>
      <c r="F135" s="7">
        <v>0</v>
      </c>
      <c r="G135" s="10">
        <f t="shared" si="14"/>
        <v>-0.29409083333920794</v>
      </c>
      <c r="H135" s="10">
        <f t="shared" si="15"/>
        <v>2.0080036759422132E-3</v>
      </c>
      <c r="I135" s="10">
        <v>1984</v>
      </c>
      <c r="J135">
        <f t="shared" si="16"/>
        <v>0</v>
      </c>
    </row>
    <row r="136" spans="1:10" x14ac:dyDescent="0.2">
      <c r="A136" t="s">
        <v>365</v>
      </c>
      <c r="B136">
        <v>1.148590639156019E-3</v>
      </c>
      <c r="C136" s="17">
        <f t="shared" si="17"/>
        <v>-3.6425429585262223E-3</v>
      </c>
      <c r="D136" s="7">
        <f t="shared" si="12"/>
        <v>-0.48436282382788221</v>
      </c>
      <c r="E136" s="7">
        <f t="shared" si="13"/>
        <v>0</v>
      </c>
      <c r="F136" s="7">
        <v>0</v>
      </c>
      <c r="G136" s="10">
        <f t="shared" si="14"/>
        <v>-0.1293595884330708</v>
      </c>
      <c r="H136" s="10">
        <f t="shared" si="15"/>
        <v>3.6425429585262223E-3</v>
      </c>
      <c r="I136" s="10">
        <v>3599</v>
      </c>
      <c r="J136">
        <f t="shared" si="16"/>
        <v>0</v>
      </c>
    </row>
    <row r="137" spans="1:10" x14ac:dyDescent="0.2">
      <c r="A137" t="s">
        <v>366</v>
      </c>
      <c r="B137">
        <v>1.1446862600536379E-3</v>
      </c>
      <c r="C137" s="17">
        <f t="shared" si="17"/>
        <v>-3.3530827512079399E-3</v>
      </c>
      <c r="D137" s="7">
        <f t="shared" si="12"/>
        <v>-0.48436282382788221</v>
      </c>
      <c r="E137" s="7">
        <f t="shared" si="13"/>
        <v>0</v>
      </c>
      <c r="F137" s="7">
        <v>0</v>
      </c>
      <c r="G137" s="10">
        <f t="shared" si="14"/>
        <v>-0.15853180889322882</v>
      </c>
      <c r="H137" s="10">
        <f t="shared" si="15"/>
        <v>3.3530827512079399E-3</v>
      </c>
      <c r="I137" s="10">
        <v>3313</v>
      </c>
      <c r="J137">
        <f t="shared" si="16"/>
        <v>0</v>
      </c>
    </row>
    <row r="138" spans="1:10" x14ac:dyDescent="0.2">
      <c r="A138" t="s">
        <v>367</v>
      </c>
      <c r="B138">
        <v>1.143429699548691E-3</v>
      </c>
      <c r="C138" s="17">
        <f t="shared" si="17"/>
        <v>-2.4593996635784163E-3</v>
      </c>
      <c r="D138" s="7">
        <f t="shared" si="12"/>
        <v>-0.48436282382788221</v>
      </c>
      <c r="E138" s="7">
        <f t="shared" si="13"/>
        <v>0</v>
      </c>
      <c r="F138" s="7">
        <v>0</v>
      </c>
      <c r="G138" s="10">
        <f t="shared" si="14"/>
        <v>-0.24859848954469577</v>
      </c>
      <c r="H138" s="10">
        <f t="shared" si="15"/>
        <v>2.4593996635784163E-3</v>
      </c>
      <c r="I138" s="10">
        <v>2430</v>
      </c>
      <c r="J138">
        <f t="shared" si="16"/>
        <v>0</v>
      </c>
    </row>
    <row r="139" spans="1:10" x14ac:dyDescent="0.2">
      <c r="A139" t="s">
        <v>371</v>
      </c>
      <c r="B139">
        <v>1.140289539214797E-3</v>
      </c>
      <c r="C139" s="17">
        <f t="shared" si="17"/>
        <v>-4.4593065505047335E-3</v>
      </c>
      <c r="D139" s="7">
        <f t="shared" si="12"/>
        <v>-0.48436282382788221</v>
      </c>
      <c r="E139" s="7">
        <f t="shared" si="13"/>
        <v>0</v>
      </c>
      <c r="F139" s="7">
        <v>0</v>
      </c>
      <c r="G139" s="10">
        <f t="shared" si="14"/>
        <v>-4.7044966365422068E-2</v>
      </c>
      <c r="H139" s="10">
        <f t="shared" si="15"/>
        <v>4.4593065505047335E-3</v>
      </c>
      <c r="I139" s="10">
        <v>4406</v>
      </c>
      <c r="J139">
        <f t="shared" si="16"/>
        <v>0</v>
      </c>
    </row>
    <row r="140" spans="1:10" x14ac:dyDescent="0.2">
      <c r="A140" t="s">
        <v>374</v>
      </c>
      <c r="B140">
        <v>1.1186875481229951E-3</v>
      </c>
      <c r="C140" s="17">
        <f t="shared" si="17"/>
        <v>-3.4957886576131069E-3</v>
      </c>
      <c r="D140" s="7">
        <f t="shared" si="12"/>
        <v>-0.48436282382788221</v>
      </c>
      <c r="E140" s="7">
        <f t="shared" si="13"/>
        <v>0</v>
      </c>
      <c r="F140" s="7">
        <v>0</v>
      </c>
      <c r="G140" s="10">
        <f t="shared" si="14"/>
        <v>-0.14414970020482923</v>
      </c>
      <c r="H140" s="10">
        <f t="shared" si="15"/>
        <v>3.4957886576131069E-3</v>
      </c>
      <c r="I140" s="10">
        <v>3454</v>
      </c>
      <c r="J140">
        <f t="shared" si="16"/>
        <v>0</v>
      </c>
    </row>
    <row r="141" spans="1:10" x14ac:dyDescent="0.2">
      <c r="A141" t="s">
        <v>375</v>
      </c>
      <c r="B141">
        <v>1.1094232638837729E-3</v>
      </c>
      <c r="C141" s="17">
        <f t="shared" si="17"/>
        <v>-2.346044617355872E-3</v>
      </c>
      <c r="D141" s="7">
        <f t="shared" si="12"/>
        <v>-0.48436282382788221</v>
      </c>
      <c r="E141" s="7">
        <f t="shared" si="13"/>
        <v>0</v>
      </c>
      <c r="F141" s="7">
        <v>0</v>
      </c>
      <c r="G141" s="10">
        <f t="shared" si="14"/>
        <v>-0.26002257587874367</v>
      </c>
      <c r="H141" s="10">
        <f t="shared" si="15"/>
        <v>2.346044617355872E-3</v>
      </c>
      <c r="I141" s="10">
        <v>2318</v>
      </c>
      <c r="J141">
        <f t="shared" si="16"/>
        <v>0</v>
      </c>
    </row>
    <row r="142" spans="1:10" x14ac:dyDescent="0.2">
      <c r="A142" t="s">
        <v>381</v>
      </c>
      <c r="B142">
        <v>1.075184081688049E-3</v>
      </c>
      <c r="C142" s="17">
        <f t="shared" si="17"/>
        <v>-2.6759887697536348E-3</v>
      </c>
      <c r="D142" s="7">
        <f t="shared" si="12"/>
        <v>-0.48436282382788221</v>
      </c>
      <c r="E142" s="7">
        <f t="shared" si="13"/>
        <v>0</v>
      </c>
      <c r="F142" s="7">
        <v>0</v>
      </c>
      <c r="G142" s="10">
        <f t="shared" si="14"/>
        <v>-0.2267703245849971</v>
      </c>
      <c r="H142" s="10">
        <f t="shared" si="15"/>
        <v>2.6759887697536348E-3</v>
      </c>
      <c r="I142" s="10">
        <v>2644</v>
      </c>
      <c r="J142">
        <f t="shared" si="16"/>
        <v>0</v>
      </c>
    </row>
    <row r="143" spans="1:10" x14ac:dyDescent="0.2">
      <c r="A143" t="s">
        <v>53</v>
      </c>
      <c r="B143">
        <v>2.0901938492620661E-2</v>
      </c>
      <c r="C143" s="17">
        <f t="shared" si="17"/>
        <v>8.9705848208537775E-2</v>
      </c>
      <c r="D143" s="7">
        <f t="shared" si="12"/>
        <v>8.33612281571979</v>
      </c>
      <c r="E143" s="7">
        <f t="shared" si="13"/>
        <v>8.9706860307164765E-2</v>
      </c>
      <c r="F143" s="7">
        <v>28463</v>
      </c>
      <c r="G143" s="10">
        <f t="shared" si="14"/>
        <v>-0.49635836191435961</v>
      </c>
      <c r="H143" s="10">
        <f t="shared" si="15"/>
        <v>1.0120986269870027E-6</v>
      </c>
      <c r="I143" s="10">
        <v>1</v>
      </c>
      <c r="J143">
        <f t="shared" si="16"/>
        <v>1</v>
      </c>
    </row>
    <row r="144" spans="1:10" x14ac:dyDescent="0.2">
      <c r="A144" t="s">
        <v>45</v>
      </c>
      <c r="B144">
        <v>6.2815512989039084E-3</v>
      </c>
      <c r="C144" s="17">
        <f t="shared" si="17"/>
        <v>3.9579866673643216E-2</v>
      </c>
      <c r="D144" s="7">
        <f t="shared" si="12"/>
        <v>3.4094432423252465</v>
      </c>
      <c r="E144" s="7">
        <f t="shared" si="13"/>
        <v>3.9601120744809939E-2</v>
      </c>
      <c r="F144" s="7">
        <v>12565</v>
      </c>
      <c r="G144" s="10">
        <f t="shared" si="14"/>
        <v>-0.49431834649756534</v>
      </c>
      <c r="H144" s="10">
        <f t="shared" si="15"/>
        <v>2.1254071166727056E-5</v>
      </c>
      <c r="I144" s="10">
        <v>21</v>
      </c>
      <c r="J144">
        <f t="shared" si="16"/>
        <v>1</v>
      </c>
    </row>
    <row r="145" spans="1:10" x14ac:dyDescent="0.2">
      <c r="A145" t="s">
        <v>176</v>
      </c>
      <c r="B145">
        <v>5.9804462100581058E-3</v>
      </c>
      <c r="C145" s="17">
        <f t="shared" si="17"/>
        <v>2.6067832848652887E-2</v>
      </c>
      <c r="D145" s="7">
        <f t="shared" si="12"/>
        <v>2.0790724152663222</v>
      </c>
      <c r="E145" s="7">
        <f t="shared" si="13"/>
        <v>2.6070869144533847E-2</v>
      </c>
      <c r="F145" s="7">
        <v>8272</v>
      </c>
      <c r="G145" s="10">
        <f t="shared" si="14"/>
        <v>-0.49615436037268018</v>
      </c>
      <c r="H145" s="10">
        <f t="shared" si="15"/>
        <v>3.0362958809610079E-6</v>
      </c>
      <c r="I145" s="10">
        <v>3</v>
      </c>
      <c r="J145">
        <f t="shared" si="16"/>
        <v>1</v>
      </c>
    </row>
    <row r="146" spans="1:10" x14ac:dyDescent="0.2">
      <c r="A146" t="s">
        <v>113</v>
      </c>
      <c r="B146">
        <v>5.4023320139714691E-3</v>
      </c>
      <c r="C146" s="17">
        <f t="shared" si="17"/>
        <v>1.8596508528900029E-2</v>
      </c>
      <c r="D146" s="7">
        <f t="shared" si="12"/>
        <v>1.3452456930497996</v>
      </c>
      <c r="E146" s="7">
        <f t="shared" si="13"/>
        <v>1.8607641613796886E-2</v>
      </c>
      <c r="F146" s="7">
        <v>5904</v>
      </c>
      <c r="G146" s="10">
        <f t="shared" si="14"/>
        <v>-0.49533835420596251</v>
      </c>
      <c r="H146" s="10">
        <f t="shared" si="15"/>
        <v>1.1133084896857029E-5</v>
      </c>
      <c r="I146" s="10">
        <v>11</v>
      </c>
      <c r="J146">
        <f t="shared" si="16"/>
        <v>1</v>
      </c>
    </row>
    <row r="147" spans="1:10" x14ac:dyDescent="0.2">
      <c r="A147" t="s">
        <v>147</v>
      </c>
      <c r="B147">
        <v>4.9870870862024977E-3</v>
      </c>
      <c r="C147" s="17">
        <f t="shared" si="17"/>
        <v>1.6838693854260674E-2</v>
      </c>
      <c r="D147" s="7">
        <f t="shared" si="12"/>
        <v>1.1772836645694975</v>
      </c>
      <c r="E147" s="7">
        <f t="shared" si="13"/>
        <v>1.6899419771879896E-2</v>
      </c>
      <c r="F147" s="7">
        <v>5362</v>
      </c>
      <c r="G147" s="10">
        <f t="shared" si="14"/>
        <v>-0.49034031643481657</v>
      </c>
      <c r="H147" s="10">
        <f t="shared" si="15"/>
        <v>6.0725917619220157E-5</v>
      </c>
      <c r="I147" s="10">
        <v>60</v>
      </c>
      <c r="J147">
        <f t="shared" si="16"/>
        <v>1</v>
      </c>
    </row>
    <row r="148" spans="1:10" x14ac:dyDescent="0.2">
      <c r="A148" t="s">
        <v>232</v>
      </c>
      <c r="B148">
        <v>4.6540856477606477E-3</v>
      </c>
      <c r="C148" s="17">
        <f t="shared" si="17"/>
        <v>1.4777890049197643E-2</v>
      </c>
      <c r="D148" s="7">
        <f t="shared" si="12"/>
        <v>0.97027511286314727</v>
      </c>
      <c r="E148" s="7">
        <f t="shared" si="13"/>
        <v>1.4794083627229435E-2</v>
      </c>
      <c r="F148" s="7">
        <v>4694</v>
      </c>
      <c r="G148" s="10">
        <f t="shared" si="14"/>
        <v>-0.49482835035176392</v>
      </c>
      <c r="H148" s="10">
        <f t="shared" si="15"/>
        <v>1.6193578031792043E-5</v>
      </c>
      <c r="I148" s="10">
        <v>16</v>
      </c>
      <c r="J148">
        <f t="shared" si="16"/>
        <v>1</v>
      </c>
    </row>
    <row r="149" spans="1:10" x14ac:dyDescent="0.2">
      <c r="A149" t="s">
        <v>234</v>
      </c>
      <c r="B149">
        <v>4.5233119661644752E-3</v>
      </c>
      <c r="C149" s="17">
        <f t="shared" si="17"/>
        <v>1.4285993912135054E-2</v>
      </c>
      <c r="D149" s="7">
        <f t="shared" si="12"/>
        <v>0.92131201230984894</v>
      </c>
      <c r="E149" s="7">
        <f t="shared" si="13"/>
        <v>1.4296114898404924E-2</v>
      </c>
      <c r="F149" s="7">
        <v>4536</v>
      </c>
      <c r="G149" s="10">
        <f t="shared" si="14"/>
        <v>-0.49544035497680222</v>
      </c>
      <c r="H149" s="10">
        <f t="shared" si="15"/>
        <v>1.0120986269870027E-5</v>
      </c>
      <c r="I149" s="10">
        <v>10</v>
      </c>
      <c r="J149">
        <f t="shared" si="16"/>
        <v>1</v>
      </c>
    </row>
    <row r="150" spans="1:10" x14ac:dyDescent="0.2">
      <c r="A150" t="s">
        <v>161</v>
      </c>
      <c r="B150">
        <v>4.4767635701246427E-3</v>
      </c>
      <c r="C150" s="17">
        <f t="shared" si="17"/>
        <v>3.2730670323009067E-2</v>
      </c>
      <c r="D150" s="7">
        <f t="shared" si="12"/>
        <v>2.7372852353625614</v>
      </c>
      <c r="E150" s="7">
        <f t="shared" si="13"/>
        <v>3.2765081676326628E-2</v>
      </c>
      <c r="F150" s="7">
        <v>10396</v>
      </c>
      <c r="G150" s="10">
        <f t="shared" si="14"/>
        <v>-0.49299233647664908</v>
      </c>
      <c r="H150" s="10">
        <f t="shared" si="15"/>
        <v>3.4411353317558092E-5</v>
      </c>
      <c r="I150" s="10">
        <v>34</v>
      </c>
      <c r="J150">
        <f t="shared" si="16"/>
        <v>1</v>
      </c>
    </row>
    <row r="151" spans="1:10" x14ac:dyDescent="0.2">
      <c r="A151" t="s">
        <v>246</v>
      </c>
      <c r="B151">
        <v>3.9137886834352664E-3</v>
      </c>
      <c r="C151" s="17">
        <f t="shared" si="17"/>
        <v>3.1924705062190889E-2</v>
      </c>
      <c r="D151" s="7">
        <f t="shared" si="12"/>
        <v>2.6548536863297936</v>
      </c>
      <c r="E151" s="7">
        <f t="shared" si="13"/>
        <v>3.1926729259444862E-2</v>
      </c>
      <c r="F151" s="7">
        <v>10130</v>
      </c>
      <c r="G151" s="10">
        <f t="shared" si="14"/>
        <v>-0.4962563611435199</v>
      </c>
      <c r="H151" s="10">
        <f t="shared" si="15"/>
        <v>2.0241972539740054E-6</v>
      </c>
      <c r="I151" s="10">
        <v>2</v>
      </c>
      <c r="J151">
        <f t="shared" si="16"/>
        <v>1</v>
      </c>
    </row>
    <row r="152" spans="1:10" x14ac:dyDescent="0.2">
      <c r="A152" t="s">
        <v>251</v>
      </c>
      <c r="B152">
        <v>3.6018246448747018E-3</v>
      </c>
      <c r="C152" s="17">
        <f t="shared" si="17"/>
        <v>1.5062209006402528E-2</v>
      </c>
      <c r="D152" s="7">
        <f t="shared" si="12"/>
        <v>0.99723580747160911</v>
      </c>
      <c r="E152" s="7">
        <f t="shared" si="13"/>
        <v>1.506828159816445E-2</v>
      </c>
      <c r="F152" s="7">
        <v>4781</v>
      </c>
      <c r="G152" s="10">
        <f t="shared" si="14"/>
        <v>-0.49584835806016109</v>
      </c>
      <c r="H152" s="10">
        <f t="shared" si="15"/>
        <v>6.0725917619220159E-6</v>
      </c>
      <c r="I152" s="10">
        <v>6</v>
      </c>
      <c r="J152">
        <f t="shared" si="16"/>
        <v>1</v>
      </c>
    </row>
    <row r="153" spans="1:10" x14ac:dyDescent="0.2">
      <c r="A153" t="s">
        <v>254</v>
      </c>
      <c r="B153">
        <v>3.3570310990545409E-3</v>
      </c>
      <c r="C153" s="17">
        <f t="shared" si="17"/>
        <v>1.5147420333351225E-2</v>
      </c>
      <c r="D153" s="7">
        <f t="shared" si="12"/>
        <v>1.0059128126329531</v>
      </c>
      <c r="E153" s="7">
        <f t="shared" si="13"/>
        <v>1.5156529220994109E-2</v>
      </c>
      <c r="F153" s="7">
        <v>4809</v>
      </c>
      <c r="G153" s="10">
        <f t="shared" si="14"/>
        <v>-0.49554235574764194</v>
      </c>
      <c r="H153" s="10">
        <f t="shared" si="15"/>
        <v>9.1088876428830242E-6</v>
      </c>
      <c r="I153" s="10">
        <v>9</v>
      </c>
      <c r="J153">
        <f t="shared" si="16"/>
        <v>1</v>
      </c>
    </row>
    <row r="154" spans="1:10" x14ac:dyDescent="0.2">
      <c r="A154" t="s">
        <v>186</v>
      </c>
      <c r="B154">
        <v>3.0475248089346751E-3</v>
      </c>
      <c r="C154" s="17">
        <f t="shared" si="17"/>
        <v>2.7214386061614634E-2</v>
      </c>
      <c r="D154" s="7">
        <f t="shared" si="12"/>
        <v>2.1928031614882242</v>
      </c>
      <c r="E154" s="7">
        <f t="shared" si="13"/>
        <v>2.7227543343765464E-2</v>
      </c>
      <c r="F154" s="7">
        <v>8639</v>
      </c>
      <c r="G154" s="10">
        <f t="shared" si="14"/>
        <v>-0.49513435266428307</v>
      </c>
      <c r="H154" s="10">
        <f t="shared" si="15"/>
        <v>1.3157282150831034E-5</v>
      </c>
      <c r="I154" s="10">
        <v>13</v>
      </c>
      <c r="J154">
        <f t="shared" si="16"/>
        <v>1</v>
      </c>
    </row>
    <row r="155" spans="1:10" x14ac:dyDescent="0.2">
      <c r="A155" t="s">
        <v>264</v>
      </c>
      <c r="B155">
        <v>3.0213513406591769E-3</v>
      </c>
      <c r="C155" s="17">
        <f t="shared" si="17"/>
        <v>1.5892349229334017E-2</v>
      </c>
      <c r="D155" s="7">
        <f t="shared" si="12"/>
        <v>1.0793574634629006</v>
      </c>
      <c r="E155" s="7">
        <f t="shared" si="13"/>
        <v>1.5903482314230874E-2</v>
      </c>
      <c r="F155" s="7">
        <v>5046</v>
      </c>
      <c r="G155" s="10">
        <f t="shared" si="14"/>
        <v>-0.49533835420596251</v>
      </c>
      <c r="H155" s="10">
        <f t="shared" si="15"/>
        <v>1.1133084896857029E-5</v>
      </c>
      <c r="I155" s="10">
        <v>11</v>
      </c>
      <c r="J155">
        <f t="shared" si="16"/>
        <v>1</v>
      </c>
    </row>
    <row r="156" spans="1:10" x14ac:dyDescent="0.2">
      <c r="A156" t="s">
        <v>134</v>
      </c>
      <c r="B156">
        <v>3.0008498292506489E-3</v>
      </c>
      <c r="C156" s="17">
        <f t="shared" si="17"/>
        <v>3.9905823625271411E-2</v>
      </c>
      <c r="D156" s="7">
        <f t="shared" si="12"/>
        <v>3.439502867348474</v>
      </c>
      <c r="E156" s="7">
        <f t="shared" si="13"/>
        <v>3.9906835723898401E-2</v>
      </c>
      <c r="F156" s="7">
        <v>12662</v>
      </c>
      <c r="G156" s="10">
        <f t="shared" si="14"/>
        <v>-0.49635836191435961</v>
      </c>
      <c r="H156" s="10">
        <f t="shared" si="15"/>
        <v>1.0120986269870027E-6</v>
      </c>
      <c r="I156" s="10">
        <v>1</v>
      </c>
      <c r="J156">
        <f t="shared" si="16"/>
        <v>1</v>
      </c>
    </row>
    <row r="157" spans="1:10" x14ac:dyDescent="0.2">
      <c r="A157" t="s">
        <v>165</v>
      </c>
      <c r="B157">
        <v>2.779211100238222E-3</v>
      </c>
      <c r="C157" s="17">
        <f t="shared" si="17"/>
        <v>1.3892928003909533E-2</v>
      </c>
      <c r="D157" s="7">
        <f t="shared" si="12"/>
        <v>0.88226548908380087</v>
      </c>
      <c r="E157" s="7">
        <f t="shared" si="13"/>
        <v>1.3899000595671455E-2</v>
      </c>
      <c r="F157" s="7">
        <v>4410</v>
      </c>
      <c r="G157" s="10">
        <f t="shared" si="14"/>
        <v>-0.49584835806016109</v>
      </c>
      <c r="H157" s="10">
        <f t="shared" si="15"/>
        <v>6.0725917619220159E-6</v>
      </c>
      <c r="I157" s="10">
        <v>6</v>
      </c>
      <c r="J157">
        <f t="shared" si="16"/>
        <v>1</v>
      </c>
    </row>
    <row r="158" spans="1:10" x14ac:dyDescent="0.2">
      <c r="A158" t="s">
        <v>272</v>
      </c>
      <c r="B158">
        <v>2.7646248000653901E-3</v>
      </c>
      <c r="C158" s="17">
        <f t="shared" si="17"/>
        <v>1.8445803914435389E-2</v>
      </c>
      <c r="D158" s="7">
        <f t="shared" si="12"/>
        <v>1.3319202922663069</v>
      </c>
      <c r="E158" s="7">
        <f t="shared" si="13"/>
        <v>1.8472118478737049E-2</v>
      </c>
      <c r="F158" s="7">
        <v>5861</v>
      </c>
      <c r="G158" s="10">
        <f t="shared" si="14"/>
        <v>-0.49380834264336682</v>
      </c>
      <c r="H158" s="10">
        <f t="shared" si="15"/>
        <v>2.6314564301662068E-5</v>
      </c>
      <c r="I158" s="10">
        <v>26</v>
      </c>
      <c r="J158">
        <f t="shared" si="16"/>
        <v>1</v>
      </c>
    </row>
    <row r="159" spans="1:10" x14ac:dyDescent="0.2">
      <c r="A159" t="s">
        <v>273</v>
      </c>
      <c r="B159">
        <v>2.7454933628586228E-3</v>
      </c>
      <c r="C159" s="17">
        <f t="shared" si="17"/>
        <v>2.4125834667510913E-2</v>
      </c>
      <c r="D159" s="7">
        <f t="shared" si="12"/>
        <v>1.8894178738826604</v>
      </c>
      <c r="E159" s="7">
        <f t="shared" si="13"/>
        <v>2.4142028245542707E-2</v>
      </c>
      <c r="F159" s="7">
        <v>7660</v>
      </c>
      <c r="G159" s="10">
        <f t="shared" si="14"/>
        <v>-0.49482835035176392</v>
      </c>
      <c r="H159" s="10">
        <f t="shared" si="15"/>
        <v>1.6193578031792043E-5</v>
      </c>
      <c r="I159" s="10">
        <v>16</v>
      </c>
      <c r="J159">
        <f t="shared" si="16"/>
        <v>1</v>
      </c>
    </row>
    <row r="160" spans="1:10" x14ac:dyDescent="0.2">
      <c r="A160" t="s">
        <v>279</v>
      </c>
      <c r="B160">
        <v>2.5660653504115311E-3</v>
      </c>
      <c r="C160" s="17">
        <f t="shared" si="17"/>
        <v>1.7461981735634576E-2</v>
      </c>
      <c r="D160" s="7">
        <f t="shared" si="12"/>
        <v>1.3371884739714088</v>
      </c>
      <c r="E160" s="7">
        <f t="shared" si="13"/>
        <v>1.8525697392597917E-2</v>
      </c>
      <c r="F160" s="7">
        <v>5878</v>
      </c>
      <c r="G160" s="10">
        <f t="shared" si="14"/>
        <v>-0.38925755253266053</v>
      </c>
      <c r="H160" s="10">
        <f t="shared" si="15"/>
        <v>1.0637156569633399E-3</v>
      </c>
      <c r="I160" s="10">
        <v>1051</v>
      </c>
      <c r="J160">
        <f t="shared" si="16"/>
        <v>1</v>
      </c>
    </row>
    <row r="161" spans="1:10" x14ac:dyDescent="0.2">
      <c r="A161" t="s">
        <v>280</v>
      </c>
      <c r="B161">
        <v>2.5534928126071999E-3</v>
      </c>
      <c r="C161" s="17">
        <f t="shared" si="17"/>
        <v>4.4275198117465393E-2</v>
      </c>
      <c r="D161" s="7">
        <f t="shared" si="12"/>
        <v>3.9154985790564889</v>
      </c>
      <c r="E161" s="7">
        <f t="shared" si="13"/>
        <v>4.4747848176268326E-2</v>
      </c>
      <c r="F161" s="7">
        <v>14198</v>
      </c>
      <c r="G161" s="10">
        <f t="shared" si="14"/>
        <v>-0.44882600270305317</v>
      </c>
      <c r="H161" s="10">
        <f t="shared" si="15"/>
        <v>4.7265005880293021E-4</v>
      </c>
      <c r="I161" s="10">
        <v>467</v>
      </c>
      <c r="J161">
        <f t="shared" si="16"/>
        <v>1</v>
      </c>
    </row>
    <row r="162" spans="1:10" x14ac:dyDescent="0.2">
      <c r="A162" t="s">
        <v>282</v>
      </c>
      <c r="B162">
        <v>2.398613081341483E-3</v>
      </c>
      <c r="C162" s="17">
        <f t="shared" si="17"/>
        <v>1.0779047598348671E-2</v>
      </c>
      <c r="D162" s="7">
        <f t="shared" si="12"/>
        <v>0.57609116410494754</v>
      </c>
      <c r="E162" s="7">
        <f t="shared" si="13"/>
        <v>1.0785120190110593E-2</v>
      </c>
      <c r="F162" s="7">
        <v>3422</v>
      </c>
      <c r="G162" s="10">
        <f t="shared" si="14"/>
        <v>-0.49584835806016109</v>
      </c>
      <c r="H162" s="10">
        <f t="shared" si="15"/>
        <v>6.0725917619220159E-6</v>
      </c>
      <c r="I162" s="10">
        <v>6</v>
      </c>
      <c r="J162">
        <f t="shared" si="16"/>
        <v>1</v>
      </c>
    </row>
    <row r="163" spans="1:10" x14ac:dyDescent="0.2">
      <c r="A163" t="s">
        <v>284</v>
      </c>
      <c r="B163">
        <v>2.3505612304641011E-3</v>
      </c>
      <c r="C163" s="17">
        <f t="shared" si="17"/>
        <v>1.8671918538599543E-2</v>
      </c>
      <c r="D163" s="7">
        <f t="shared" si="12"/>
        <v>1.3520633399622841</v>
      </c>
      <c r="E163" s="7">
        <f t="shared" si="13"/>
        <v>1.8676979031734476E-2</v>
      </c>
      <c r="F163" s="7">
        <v>5926</v>
      </c>
      <c r="G163" s="10">
        <f t="shared" si="14"/>
        <v>-0.4959503588310008</v>
      </c>
      <c r="H163" s="10">
        <f t="shared" si="15"/>
        <v>5.0604931349350134E-6</v>
      </c>
      <c r="I163" s="10">
        <v>5</v>
      </c>
      <c r="J163">
        <f t="shared" si="16"/>
        <v>1</v>
      </c>
    </row>
    <row r="164" spans="1:10" x14ac:dyDescent="0.2">
      <c r="A164" t="s">
        <v>286</v>
      </c>
      <c r="B164">
        <v>2.3224900935785199E-3</v>
      </c>
      <c r="C164" s="17">
        <f t="shared" si="17"/>
        <v>1.156471779506218E-2</v>
      </c>
      <c r="D164" s="7">
        <f t="shared" si="12"/>
        <v>0.65294463839113748</v>
      </c>
      <c r="E164" s="7">
        <f t="shared" si="13"/>
        <v>1.1566741992316153E-2</v>
      </c>
      <c r="F164" s="7">
        <v>3670</v>
      </c>
      <c r="G164" s="10">
        <f t="shared" si="14"/>
        <v>-0.4962563611435199</v>
      </c>
      <c r="H164" s="10">
        <f t="shared" si="15"/>
        <v>2.0241972539740054E-6</v>
      </c>
      <c r="I164" s="10">
        <v>2</v>
      </c>
      <c r="J164">
        <f t="shared" si="16"/>
        <v>1</v>
      </c>
    </row>
    <row r="165" spans="1:10" x14ac:dyDescent="0.2">
      <c r="A165" t="s">
        <v>287</v>
      </c>
      <c r="B165">
        <v>2.316369602529404E-3</v>
      </c>
      <c r="C165" s="17">
        <f t="shared" si="17"/>
        <v>1.6615766698498846E-2</v>
      </c>
      <c r="D165" s="7">
        <f t="shared" si="12"/>
        <v>1.149393290836606</v>
      </c>
      <c r="E165" s="7">
        <f t="shared" si="13"/>
        <v>1.6615766698498846E-2</v>
      </c>
      <c r="F165" s="7">
        <v>5272</v>
      </c>
      <c r="G165" s="10">
        <f t="shared" si="14"/>
        <v>-0.49646036268519933</v>
      </c>
      <c r="H165" s="10">
        <f t="shared" si="15"/>
        <v>0</v>
      </c>
      <c r="I165" s="10">
        <v>0</v>
      </c>
      <c r="J165">
        <f t="shared" si="16"/>
        <v>1</v>
      </c>
    </row>
    <row r="166" spans="1:10" x14ac:dyDescent="0.2">
      <c r="A166" t="s">
        <v>288</v>
      </c>
      <c r="B166">
        <v>2.2231936014516789E-3</v>
      </c>
      <c r="C166" s="17">
        <f t="shared" si="17"/>
        <v>9.4940503593805136E-3</v>
      </c>
      <c r="D166" s="7">
        <f t="shared" si="12"/>
        <v>0.44934491014102956</v>
      </c>
      <c r="E166" s="7">
        <f t="shared" si="13"/>
        <v>9.4960745566344869E-3</v>
      </c>
      <c r="F166" s="7">
        <v>3013</v>
      </c>
      <c r="G166" s="10">
        <f t="shared" si="14"/>
        <v>-0.4962563611435199</v>
      </c>
      <c r="H166" s="10">
        <f t="shared" si="15"/>
        <v>2.0241972539740054E-6</v>
      </c>
      <c r="I166" s="10">
        <v>2</v>
      </c>
      <c r="J166">
        <f t="shared" si="16"/>
        <v>1</v>
      </c>
    </row>
    <row r="167" spans="1:10" x14ac:dyDescent="0.2">
      <c r="A167" t="s">
        <v>51</v>
      </c>
      <c r="B167">
        <v>2.207429439970409E-3</v>
      </c>
      <c r="C167" s="17">
        <f t="shared" si="17"/>
        <v>1.5302199888106284E-2</v>
      </c>
      <c r="D167" s="7">
        <f t="shared" si="12"/>
        <v>1.0220272507897348</v>
      </c>
      <c r="E167" s="7">
        <f t="shared" si="13"/>
        <v>1.5320417663392049E-2</v>
      </c>
      <c r="F167" s="7">
        <v>4861</v>
      </c>
      <c r="G167" s="10">
        <f t="shared" si="14"/>
        <v>-0.49462434881008449</v>
      </c>
      <c r="H167" s="10">
        <f t="shared" si="15"/>
        <v>1.8217775285766048E-5</v>
      </c>
      <c r="I167" s="10">
        <v>18</v>
      </c>
      <c r="J167">
        <f t="shared" si="16"/>
        <v>1</v>
      </c>
    </row>
    <row r="168" spans="1:10" x14ac:dyDescent="0.2">
      <c r="A168" t="s">
        <v>292</v>
      </c>
      <c r="B168">
        <v>2.1283426626386992E-3</v>
      </c>
      <c r="C168" s="17">
        <f t="shared" si="17"/>
        <v>7.8508867310243969E-3</v>
      </c>
      <c r="D168" s="7">
        <f t="shared" si="12"/>
        <v>0.28758074249025894</v>
      </c>
      <c r="E168" s="7">
        <f t="shared" si="13"/>
        <v>7.8508867310243969E-3</v>
      </c>
      <c r="F168" s="7">
        <v>2491</v>
      </c>
      <c r="G168" s="10">
        <f t="shared" si="14"/>
        <v>-0.49646036268519933</v>
      </c>
      <c r="H168" s="10">
        <f t="shared" si="15"/>
        <v>0</v>
      </c>
      <c r="I168" s="10">
        <v>0</v>
      </c>
      <c r="J168">
        <f t="shared" si="16"/>
        <v>1</v>
      </c>
    </row>
    <row r="169" spans="1:10" x14ac:dyDescent="0.2">
      <c r="A169" t="s">
        <v>294</v>
      </c>
      <c r="B169">
        <v>2.0982568268555898E-3</v>
      </c>
      <c r="C169" s="17">
        <f t="shared" si="17"/>
        <v>1.0766325390152907E-2</v>
      </c>
      <c r="D169" s="7">
        <f t="shared" si="12"/>
        <v>0.57454169889756468</v>
      </c>
      <c r="E169" s="7">
        <f t="shared" si="13"/>
        <v>1.0769361686033868E-2</v>
      </c>
      <c r="F169" s="7">
        <v>3417</v>
      </c>
      <c r="G169" s="10">
        <f t="shared" si="14"/>
        <v>-0.49615436037268018</v>
      </c>
      <c r="H169" s="10">
        <f t="shared" si="15"/>
        <v>3.0362958809610079E-6</v>
      </c>
      <c r="I169" s="10">
        <v>3</v>
      </c>
      <c r="J169">
        <f t="shared" si="16"/>
        <v>1</v>
      </c>
    </row>
    <row r="170" spans="1:10" x14ac:dyDescent="0.2">
      <c r="A170" t="s">
        <v>296</v>
      </c>
      <c r="B170">
        <v>2.0919194731404021E-3</v>
      </c>
      <c r="C170" s="17">
        <f t="shared" si="17"/>
        <v>8.7545281713358094E-3</v>
      </c>
      <c r="D170" s="7">
        <f t="shared" si="12"/>
        <v>0.37682993843551171</v>
      </c>
      <c r="E170" s="7">
        <f t="shared" si="13"/>
        <v>8.7585765658437578E-3</v>
      </c>
      <c r="F170" s="7">
        <v>2779</v>
      </c>
      <c r="G170" s="10">
        <f t="shared" si="14"/>
        <v>-0.49605235960184052</v>
      </c>
      <c r="H170" s="10">
        <f t="shared" si="15"/>
        <v>4.0483945079480109E-6</v>
      </c>
      <c r="I170" s="10">
        <v>4</v>
      </c>
      <c r="J170">
        <f t="shared" si="16"/>
        <v>1</v>
      </c>
    </row>
    <row r="171" spans="1:10" x14ac:dyDescent="0.2">
      <c r="A171" t="s">
        <v>297</v>
      </c>
      <c r="B171">
        <v>2.0834602373947519E-3</v>
      </c>
      <c r="C171" s="17">
        <f t="shared" si="17"/>
        <v>1.414360767475057E-2</v>
      </c>
      <c r="D171" s="7">
        <f t="shared" si="12"/>
        <v>0.91945265406098953</v>
      </c>
      <c r="E171" s="7">
        <f t="shared" si="13"/>
        <v>1.4277204693512855E-2</v>
      </c>
      <c r="F171" s="7">
        <v>4530</v>
      </c>
      <c r="G171" s="10">
        <f t="shared" si="14"/>
        <v>-0.48299626093435716</v>
      </c>
      <c r="H171" s="10">
        <f t="shared" si="15"/>
        <v>1.3359701876228434E-4</v>
      </c>
      <c r="I171" s="10">
        <v>132</v>
      </c>
      <c r="J171">
        <f t="shared" si="16"/>
        <v>1</v>
      </c>
    </row>
    <row r="172" spans="1:10" x14ac:dyDescent="0.2">
      <c r="A172" t="s">
        <v>299</v>
      </c>
      <c r="B172">
        <v>2.071871077291715E-3</v>
      </c>
      <c r="C172" s="17">
        <f t="shared" si="17"/>
        <v>1.0120226723007181E-2</v>
      </c>
      <c r="D172" s="7">
        <f t="shared" si="12"/>
        <v>0.51101362539486739</v>
      </c>
      <c r="E172" s="7">
        <f t="shared" si="13"/>
        <v>1.0123263018888143E-2</v>
      </c>
      <c r="F172" s="7">
        <v>3212</v>
      </c>
      <c r="G172" s="10">
        <f t="shared" si="14"/>
        <v>-0.49615436037268018</v>
      </c>
      <c r="H172" s="10">
        <f t="shared" si="15"/>
        <v>3.0362958809610079E-6</v>
      </c>
      <c r="I172" s="10">
        <v>3</v>
      </c>
      <c r="J172">
        <f t="shared" si="16"/>
        <v>1</v>
      </c>
    </row>
    <row r="173" spans="1:10" x14ac:dyDescent="0.2">
      <c r="A173" t="s">
        <v>300</v>
      </c>
      <c r="B173">
        <v>2.063966114323594E-3</v>
      </c>
      <c r="C173" s="17">
        <f t="shared" si="17"/>
        <v>1.1279386739230308E-2</v>
      </c>
      <c r="D173" s="7">
        <f t="shared" si="12"/>
        <v>0.62598394378267574</v>
      </c>
      <c r="E173" s="7">
        <f t="shared" si="13"/>
        <v>1.1292544021381138E-2</v>
      </c>
      <c r="F173" s="7">
        <v>3583</v>
      </c>
      <c r="G173" s="10">
        <f t="shared" si="14"/>
        <v>-0.49513435266428307</v>
      </c>
      <c r="H173" s="10">
        <f t="shared" si="15"/>
        <v>1.3157282150831034E-5</v>
      </c>
      <c r="I173" s="10">
        <v>13</v>
      </c>
      <c r="J173">
        <f t="shared" si="16"/>
        <v>1</v>
      </c>
    </row>
    <row r="174" spans="1:10" x14ac:dyDescent="0.2">
      <c r="A174" t="s">
        <v>301</v>
      </c>
      <c r="B174">
        <v>2.0475415521216669E-3</v>
      </c>
      <c r="C174" s="17">
        <f t="shared" si="17"/>
        <v>8.6094345288955567E-3</v>
      </c>
      <c r="D174" s="7">
        <f t="shared" si="12"/>
        <v>0.36226496548611281</v>
      </c>
      <c r="E174" s="7">
        <f t="shared" si="13"/>
        <v>8.6104466275225434E-3</v>
      </c>
      <c r="F174" s="7">
        <v>2732</v>
      </c>
      <c r="G174" s="10">
        <f t="shared" si="14"/>
        <v>-0.49635836191435961</v>
      </c>
      <c r="H174" s="10">
        <f t="shared" si="15"/>
        <v>1.0120986269870027E-6</v>
      </c>
      <c r="I174" s="10">
        <v>1</v>
      </c>
      <c r="J174">
        <f t="shared" si="16"/>
        <v>1</v>
      </c>
    </row>
    <row r="175" spans="1:10" x14ac:dyDescent="0.2">
      <c r="A175" t="s">
        <v>103</v>
      </c>
      <c r="B175">
        <v>2.0458066697059221E-3</v>
      </c>
      <c r="C175" s="17">
        <f t="shared" si="17"/>
        <v>7.0956060389029676E-3</v>
      </c>
      <c r="D175" s="7">
        <f t="shared" si="12"/>
        <v>0.21351630557735821</v>
      </c>
      <c r="E175" s="7">
        <f t="shared" si="13"/>
        <v>7.0976302361569418E-3</v>
      </c>
      <c r="F175" s="7">
        <v>2252</v>
      </c>
      <c r="G175" s="10">
        <f t="shared" si="14"/>
        <v>-0.4962563611435199</v>
      </c>
      <c r="H175" s="10">
        <f t="shared" si="15"/>
        <v>2.0241972539740054E-6</v>
      </c>
      <c r="I175" s="10">
        <v>2</v>
      </c>
      <c r="J175">
        <f t="shared" si="16"/>
        <v>1</v>
      </c>
    </row>
    <row r="176" spans="1:10" x14ac:dyDescent="0.2">
      <c r="A176" t="s">
        <v>305</v>
      </c>
      <c r="B176">
        <v>1.983800168613646E-3</v>
      </c>
      <c r="C176" s="17">
        <f t="shared" si="17"/>
        <v>1.3323366850024691E-2</v>
      </c>
      <c r="D176" s="7">
        <f t="shared" si="12"/>
        <v>0.82586495553506467</v>
      </c>
      <c r="E176" s="7">
        <f t="shared" si="13"/>
        <v>1.3325391047278664E-2</v>
      </c>
      <c r="F176" s="7">
        <v>4228</v>
      </c>
      <c r="G176" s="10">
        <f t="shared" si="14"/>
        <v>-0.4962563611435199</v>
      </c>
      <c r="H176" s="10">
        <f t="shared" si="15"/>
        <v>2.0241972539740054E-6</v>
      </c>
      <c r="I176" s="10">
        <v>2</v>
      </c>
      <c r="J176">
        <f t="shared" si="16"/>
        <v>1</v>
      </c>
    </row>
    <row r="177" spans="1:10" x14ac:dyDescent="0.2">
      <c r="A177" t="s">
        <v>132</v>
      </c>
      <c r="B177">
        <v>1.927170841391172E-3</v>
      </c>
      <c r="C177" s="17">
        <f t="shared" si="17"/>
        <v>1.8801287205287936E-2</v>
      </c>
      <c r="D177" s="7">
        <f t="shared" si="12"/>
        <v>1.4276772420825679</v>
      </c>
      <c r="E177" s="7">
        <f t="shared" si="13"/>
        <v>1.9445994030678655E-2</v>
      </c>
      <c r="F177" s="7">
        <v>6170</v>
      </c>
      <c r="G177" s="10">
        <f t="shared" si="14"/>
        <v>-0.43148587166030189</v>
      </c>
      <c r="H177" s="10">
        <f t="shared" si="15"/>
        <v>6.4470682539072071E-4</v>
      </c>
      <c r="I177" s="10">
        <v>637</v>
      </c>
      <c r="J177">
        <f t="shared" si="16"/>
        <v>1</v>
      </c>
    </row>
    <row r="178" spans="1:10" x14ac:dyDescent="0.2">
      <c r="A178" t="s">
        <v>312</v>
      </c>
      <c r="B178">
        <v>1.844997075531181E-3</v>
      </c>
      <c r="C178" s="17">
        <f t="shared" si="17"/>
        <v>1.2397778908940248E-2</v>
      </c>
      <c r="D178" s="7">
        <f t="shared" si="12"/>
        <v>0.73475640134095255</v>
      </c>
      <c r="E178" s="7">
        <f t="shared" si="13"/>
        <v>1.2398791007567234E-2</v>
      </c>
      <c r="F178" s="7">
        <v>3934</v>
      </c>
      <c r="G178" s="10">
        <f t="shared" si="14"/>
        <v>-0.49635836191435961</v>
      </c>
      <c r="H178" s="10">
        <f t="shared" si="15"/>
        <v>1.0120986269870027E-6</v>
      </c>
      <c r="I178" s="10">
        <v>1</v>
      </c>
      <c r="J178">
        <f t="shared" si="16"/>
        <v>1</v>
      </c>
    </row>
    <row r="179" spans="1:10" x14ac:dyDescent="0.2">
      <c r="A179" t="s">
        <v>112</v>
      </c>
      <c r="B179">
        <v>1.8338249040278981E-3</v>
      </c>
      <c r="C179" s="17">
        <f t="shared" si="17"/>
        <v>1.1648251139560056E-2</v>
      </c>
      <c r="D179" s="7">
        <f t="shared" si="12"/>
        <v>0.66255132267691119</v>
      </c>
      <c r="E179" s="7">
        <f t="shared" si="13"/>
        <v>1.1664444717591848E-2</v>
      </c>
      <c r="F179" s="7">
        <v>3701</v>
      </c>
      <c r="G179" s="10">
        <f t="shared" si="14"/>
        <v>-0.49482835035176392</v>
      </c>
      <c r="H179" s="10">
        <f t="shared" si="15"/>
        <v>1.6193578031792043E-5</v>
      </c>
      <c r="I179" s="10">
        <v>16</v>
      </c>
      <c r="J179">
        <f t="shared" si="16"/>
        <v>1</v>
      </c>
    </row>
    <row r="180" spans="1:10" x14ac:dyDescent="0.2">
      <c r="A180" t="s">
        <v>320</v>
      </c>
      <c r="B180">
        <v>1.610997763409251E-3</v>
      </c>
      <c r="C180" s="17">
        <f t="shared" si="17"/>
        <v>6.8163475748330175E-3</v>
      </c>
      <c r="D180" s="7">
        <f t="shared" si="12"/>
        <v>0.18655561096889642</v>
      </c>
      <c r="E180" s="7">
        <f t="shared" si="13"/>
        <v>6.8234322652219268E-3</v>
      </c>
      <c r="F180" s="7">
        <v>2165</v>
      </c>
      <c r="G180" s="10">
        <f t="shared" si="14"/>
        <v>-0.49574635728932137</v>
      </c>
      <c r="H180" s="10">
        <f t="shared" si="15"/>
        <v>7.0846903889090184E-6</v>
      </c>
      <c r="I180" s="10">
        <v>7</v>
      </c>
      <c r="J180">
        <f t="shared" si="16"/>
        <v>1</v>
      </c>
    </row>
    <row r="181" spans="1:10" x14ac:dyDescent="0.2">
      <c r="A181" t="s">
        <v>322</v>
      </c>
      <c r="B181">
        <v>1.5924953908197891E-3</v>
      </c>
      <c r="C181" s="17">
        <f t="shared" si="17"/>
        <v>8.4393580898013097E-3</v>
      </c>
      <c r="D181" s="7">
        <f t="shared" si="12"/>
        <v>0.3458406342878545</v>
      </c>
      <c r="E181" s="7">
        <f t="shared" si="13"/>
        <v>8.4434064843092582E-3</v>
      </c>
      <c r="F181" s="7">
        <v>2679</v>
      </c>
      <c r="G181" s="10">
        <f t="shared" si="14"/>
        <v>-0.49605235960184052</v>
      </c>
      <c r="H181" s="10">
        <f t="shared" si="15"/>
        <v>4.0483945079480109E-6</v>
      </c>
      <c r="I181" s="10">
        <v>4</v>
      </c>
      <c r="J181">
        <f t="shared" si="16"/>
        <v>1</v>
      </c>
    </row>
    <row r="182" spans="1:10" x14ac:dyDescent="0.2">
      <c r="A182" t="s">
        <v>325</v>
      </c>
      <c r="B182">
        <v>1.568670574789552E-3</v>
      </c>
      <c r="C182" s="17">
        <f t="shared" si="17"/>
        <v>9.7012813244350647E-3</v>
      </c>
      <c r="D182" s="7">
        <f t="shared" si="12"/>
        <v>0.47041763696143651</v>
      </c>
      <c r="E182" s="7">
        <f t="shared" si="13"/>
        <v>9.7103902120779483E-3</v>
      </c>
      <c r="F182" s="7">
        <v>3081</v>
      </c>
      <c r="G182" s="10">
        <f t="shared" si="14"/>
        <v>-0.49554235574764194</v>
      </c>
      <c r="H182" s="10">
        <f t="shared" si="15"/>
        <v>9.1088876428830242E-6</v>
      </c>
      <c r="I182" s="10">
        <v>9</v>
      </c>
      <c r="J182">
        <f t="shared" si="16"/>
        <v>1</v>
      </c>
    </row>
    <row r="183" spans="1:10" x14ac:dyDescent="0.2">
      <c r="A183" t="s">
        <v>326</v>
      </c>
      <c r="B183">
        <v>1.556641459074507E-3</v>
      </c>
      <c r="C183" s="17">
        <f t="shared" si="17"/>
        <v>1.4675473045590163E-2</v>
      </c>
      <c r="D183" s="7">
        <f t="shared" si="12"/>
        <v>0.96159810770180332</v>
      </c>
      <c r="E183" s="7">
        <f t="shared" si="13"/>
        <v>1.4705836004399774E-2</v>
      </c>
      <c r="F183" s="7">
        <v>4666</v>
      </c>
      <c r="G183" s="10">
        <f t="shared" si="14"/>
        <v>-0.49340033956000795</v>
      </c>
      <c r="H183" s="10">
        <f t="shared" si="15"/>
        <v>3.0362958809610078E-5</v>
      </c>
      <c r="I183" s="10">
        <v>30</v>
      </c>
      <c r="J183">
        <f t="shared" si="16"/>
        <v>1</v>
      </c>
    </row>
    <row r="184" spans="1:10" x14ac:dyDescent="0.2">
      <c r="A184" t="s">
        <v>331</v>
      </c>
      <c r="B184">
        <v>1.5029720615535619E-3</v>
      </c>
      <c r="C184" s="17">
        <f t="shared" si="17"/>
        <v>9.1546787699502419E-3</v>
      </c>
      <c r="D184" s="7">
        <f t="shared" si="12"/>
        <v>0.41587646166155978</v>
      </c>
      <c r="E184" s="7">
        <f t="shared" si="13"/>
        <v>9.1556908685772286E-3</v>
      </c>
      <c r="F184" s="7">
        <v>2905</v>
      </c>
      <c r="G184" s="10">
        <f t="shared" si="14"/>
        <v>-0.49635836191435961</v>
      </c>
      <c r="H184" s="10">
        <f t="shared" si="15"/>
        <v>1.0120986269870027E-6</v>
      </c>
      <c r="I184" s="10">
        <v>1</v>
      </c>
      <c r="J184">
        <f t="shared" si="16"/>
        <v>1</v>
      </c>
    </row>
    <row r="185" spans="1:10" x14ac:dyDescent="0.2">
      <c r="A185" t="s">
        <v>333</v>
      </c>
      <c r="B185">
        <v>1.492136774418672E-3</v>
      </c>
      <c r="C185" s="17">
        <f t="shared" si="17"/>
        <v>1.1250906026957818E-2</v>
      </c>
      <c r="D185" s="7">
        <f t="shared" si="12"/>
        <v>0.62288501336791002</v>
      </c>
      <c r="E185" s="7">
        <f t="shared" si="13"/>
        <v>1.1261027013227688E-2</v>
      </c>
      <c r="F185" s="7">
        <v>3573</v>
      </c>
      <c r="G185" s="10">
        <f t="shared" si="14"/>
        <v>-0.49544035497680222</v>
      </c>
      <c r="H185" s="10">
        <f t="shared" si="15"/>
        <v>1.0120986269870027E-5</v>
      </c>
      <c r="I185" s="10">
        <v>10</v>
      </c>
      <c r="J185">
        <f t="shared" si="16"/>
        <v>1</v>
      </c>
    </row>
    <row r="186" spans="1:10" x14ac:dyDescent="0.2">
      <c r="A186" t="s">
        <v>336</v>
      </c>
      <c r="B186">
        <v>1.4594056066731169E-3</v>
      </c>
      <c r="C186" s="17">
        <f t="shared" si="17"/>
        <v>7.7437289033026671E-3</v>
      </c>
      <c r="D186" s="7">
        <f t="shared" si="12"/>
        <v>0.27704437908005547</v>
      </c>
      <c r="E186" s="7">
        <f t="shared" si="13"/>
        <v>7.7437289033026671E-3</v>
      </c>
      <c r="F186" s="7">
        <v>2457</v>
      </c>
      <c r="G186" s="10">
        <f t="shared" si="14"/>
        <v>-0.49646036268519933</v>
      </c>
      <c r="H186" s="10">
        <f t="shared" si="15"/>
        <v>0</v>
      </c>
      <c r="I186" s="10">
        <v>0</v>
      </c>
      <c r="J186">
        <f t="shared" si="16"/>
        <v>1</v>
      </c>
    </row>
    <row r="187" spans="1:10" x14ac:dyDescent="0.2">
      <c r="A187" t="s">
        <v>20</v>
      </c>
      <c r="B187">
        <v>1.2895367528269991E-3</v>
      </c>
      <c r="C187" s="17">
        <f t="shared" si="17"/>
        <v>1.4458440763286425E-2</v>
      </c>
      <c r="D187" s="7">
        <f t="shared" si="12"/>
        <v>0.93866602263253696</v>
      </c>
      <c r="E187" s="7">
        <f t="shared" si="13"/>
        <v>1.4472610144064244E-2</v>
      </c>
      <c r="F187" s="7">
        <v>4592</v>
      </c>
      <c r="G187" s="10">
        <f t="shared" si="14"/>
        <v>-0.49503235189344336</v>
      </c>
      <c r="H187" s="10">
        <f t="shared" si="15"/>
        <v>1.4169380777818037E-5</v>
      </c>
      <c r="I187" s="10">
        <v>14</v>
      </c>
      <c r="J187">
        <f t="shared" si="16"/>
        <v>1</v>
      </c>
    </row>
    <row r="188" spans="1:10" x14ac:dyDescent="0.2">
      <c r="A188" t="s">
        <v>139</v>
      </c>
      <c r="B188">
        <v>1.261900660546684E-3</v>
      </c>
      <c r="C188" s="17">
        <f t="shared" si="17"/>
        <v>1.3470369284784534E-2</v>
      </c>
      <c r="D188" s="7">
        <f t="shared" si="12"/>
        <v>0.84012003544298708</v>
      </c>
      <c r="E188" s="7">
        <f t="shared" si="13"/>
        <v>1.3470369284784534E-2</v>
      </c>
      <c r="F188" s="7">
        <v>4274</v>
      </c>
      <c r="G188" s="10">
        <f t="shared" si="14"/>
        <v>-0.49646036268519933</v>
      </c>
      <c r="H188" s="10">
        <f t="shared" si="15"/>
        <v>0</v>
      </c>
      <c r="I188" s="10">
        <v>0</v>
      </c>
      <c r="J188">
        <f t="shared" si="16"/>
        <v>1</v>
      </c>
    </row>
    <row r="189" spans="1:10" x14ac:dyDescent="0.2">
      <c r="A189" t="s">
        <v>70</v>
      </c>
      <c r="B189">
        <v>1.240797048441634E-3</v>
      </c>
      <c r="C189" s="17">
        <f t="shared" si="17"/>
        <v>1.3905534807170912E-2</v>
      </c>
      <c r="D189" s="7">
        <f t="shared" si="12"/>
        <v>0.88350506124970718</v>
      </c>
      <c r="E189" s="7">
        <f t="shared" si="13"/>
        <v>1.3911607398932834E-2</v>
      </c>
      <c r="F189" s="7">
        <v>4414</v>
      </c>
      <c r="G189" s="10">
        <f t="shared" si="14"/>
        <v>-0.49584835806016109</v>
      </c>
      <c r="H189" s="10">
        <f t="shared" si="15"/>
        <v>6.0725917619220159E-6</v>
      </c>
      <c r="I189" s="10">
        <v>6</v>
      </c>
      <c r="J189">
        <f t="shared" si="16"/>
        <v>1</v>
      </c>
    </row>
    <row r="190" spans="1:10" x14ac:dyDescent="0.2">
      <c r="A190" t="s">
        <v>355</v>
      </c>
      <c r="B190">
        <v>1.239634457345231E-3</v>
      </c>
      <c r="C190" s="17">
        <f t="shared" si="17"/>
        <v>8.4111081873975892E-3</v>
      </c>
      <c r="D190" s="7">
        <f t="shared" si="12"/>
        <v>0.34336148995604193</v>
      </c>
      <c r="E190" s="7">
        <f t="shared" si="13"/>
        <v>8.4181928777864977E-3</v>
      </c>
      <c r="F190" s="7">
        <v>2671</v>
      </c>
      <c r="G190" s="10">
        <f t="shared" si="14"/>
        <v>-0.49574635728932137</v>
      </c>
      <c r="H190" s="10">
        <f t="shared" si="15"/>
        <v>7.0846903889090184E-6</v>
      </c>
      <c r="I190" s="10">
        <v>7</v>
      </c>
      <c r="J190">
        <f t="shared" si="16"/>
        <v>1</v>
      </c>
    </row>
    <row r="191" spans="1:10" x14ac:dyDescent="0.2">
      <c r="A191" t="s">
        <v>359</v>
      </c>
      <c r="B191">
        <v>1.203523713775056E-3</v>
      </c>
      <c r="C191" s="17">
        <f t="shared" si="17"/>
        <v>9.2887547324280225E-3</v>
      </c>
      <c r="D191" s="7">
        <f t="shared" si="12"/>
        <v>0.43075132765243523</v>
      </c>
      <c r="E191" s="7">
        <f t="shared" si="13"/>
        <v>9.3069725077137878E-3</v>
      </c>
      <c r="F191" s="7">
        <v>2953</v>
      </c>
      <c r="G191" s="10">
        <f t="shared" si="14"/>
        <v>-0.49462434881008449</v>
      </c>
      <c r="H191" s="10">
        <f t="shared" si="15"/>
        <v>1.8217775285766048E-5</v>
      </c>
      <c r="I191" s="10">
        <v>18</v>
      </c>
      <c r="J191">
        <f t="shared" si="16"/>
        <v>1</v>
      </c>
    </row>
    <row r="192" spans="1:10" x14ac:dyDescent="0.2">
      <c r="A192" t="s">
        <v>362</v>
      </c>
      <c r="B192">
        <v>1.1626077771579499E-3</v>
      </c>
      <c r="C192" s="17">
        <f t="shared" si="17"/>
        <v>7.7597182172481601E-3</v>
      </c>
      <c r="D192" s="7">
        <f t="shared" si="12"/>
        <v>0.27921363037039149</v>
      </c>
      <c r="E192" s="7">
        <f t="shared" si="13"/>
        <v>7.7657908090100819E-3</v>
      </c>
      <c r="F192" s="7">
        <v>2464</v>
      </c>
      <c r="G192" s="10">
        <f t="shared" si="14"/>
        <v>-0.49584835806016109</v>
      </c>
      <c r="H192" s="10">
        <f t="shared" si="15"/>
        <v>6.0725917619220159E-6</v>
      </c>
      <c r="I192" s="10">
        <v>6</v>
      </c>
      <c r="J192">
        <f t="shared" si="16"/>
        <v>1</v>
      </c>
    </row>
    <row r="193" spans="1:11" x14ac:dyDescent="0.2">
      <c r="A193" t="s">
        <v>368</v>
      </c>
      <c r="B193">
        <v>1.1429571949892561E-3</v>
      </c>
      <c r="C193" s="17">
        <f t="shared" si="17"/>
        <v>6.9151778036700843E-3</v>
      </c>
      <c r="D193" s="7">
        <f t="shared" si="12"/>
        <v>0.19647218829614674</v>
      </c>
      <c r="E193" s="7">
        <f t="shared" si="13"/>
        <v>6.9242866913129669E-3</v>
      </c>
      <c r="F193" s="7">
        <v>2197</v>
      </c>
      <c r="G193" s="10">
        <f t="shared" si="14"/>
        <v>-0.49554235574764194</v>
      </c>
      <c r="H193" s="10">
        <f t="shared" si="15"/>
        <v>9.1088876428830242E-6</v>
      </c>
      <c r="I193" s="10">
        <v>9</v>
      </c>
      <c r="J193">
        <f t="shared" si="16"/>
        <v>1</v>
      </c>
    </row>
    <row r="194" spans="1:11" x14ac:dyDescent="0.2">
      <c r="A194" t="s">
        <v>369</v>
      </c>
      <c r="B194">
        <v>1.1428845288446411E-3</v>
      </c>
      <c r="C194" s="17">
        <f t="shared" si="17"/>
        <v>9.3785649327741191E-3</v>
      </c>
      <c r="D194" s="7">
        <f t="shared" ref="D194:D204" si="18">(F194-$F$205)/$F$206</f>
        <v>0.43818876064787299</v>
      </c>
      <c r="E194" s="7">
        <f t="shared" ref="E194:E204" si="19">F194/$F$207</f>
        <v>9.3826133272820675E-3</v>
      </c>
      <c r="F194" s="7">
        <v>2977</v>
      </c>
      <c r="G194" s="10">
        <f t="shared" ref="G194:G204" si="20">(I194-$I$205)/$I$206</f>
        <v>-0.49605235960184052</v>
      </c>
      <c r="H194" s="10">
        <f t="shared" ref="H194:H204" si="21">I194/$I$207</f>
        <v>4.0483945079480109E-6</v>
      </c>
      <c r="I194" s="10">
        <v>4</v>
      </c>
      <c r="J194">
        <f t="shared" ref="J194:J204" si="22">IF(F194&gt;I194,1,0)</f>
        <v>1</v>
      </c>
    </row>
    <row r="195" spans="1:11" x14ac:dyDescent="0.2">
      <c r="A195" t="s">
        <v>370</v>
      </c>
      <c r="B195">
        <v>1.1402932096520131E-3</v>
      </c>
      <c r="C195" s="17">
        <f t="shared" ref="C195:C204" si="23">E195-H195</f>
        <v>7.4318259275178962E-3</v>
      </c>
      <c r="D195" s="7">
        <f t="shared" si="18"/>
        <v>0.24667486101535141</v>
      </c>
      <c r="E195" s="7">
        <f t="shared" si="19"/>
        <v>7.4348622233988571E-3</v>
      </c>
      <c r="F195" s="7">
        <v>2359</v>
      </c>
      <c r="G195" s="10">
        <f t="shared" si="20"/>
        <v>-0.49615436037268018</v>
      </c>
      <c r="H195" s="10">
        <f t="shared" si="21"/>
        <v>3.0362958809610079E-6</v>
      </c>
      <c r="I195" s="10">
        <v>3</v>
      </c>
      <c r="J195">
        <f t="shared" si="22"/>
        <v>1</v>
      </c>
    </row>
    <row r="196" spans="1:11" x14ac:dyDescent="0.2">
      <c r="A196" t="s">
        <v>372</v>
      </c>
      <c r="B196">
        <v>1.1362462138479149E-3</v>
      </c>
      <c r="C196" s="17">
        <f t="shared" si="23"/>
        <v>6.1300580858460272E-3</v>
      </c>
      <c r="D196" s="7">
        <f t="shared" si="18"/>
        <v>0.11837914184405054</v>
      </c>
      <c r="E196" s="7">
        <f t="shared" si="19"/>
        <v>6.1300580858460272E-3</v>
      </c>
      <c r="F196" s="7">
        <v>1945</v>
      </c>
      <c r="G196" s="10">
        <f t="shared" si="20"/>
        <v>-0.49646036268519933</v>
      </c>
      <c r="H196" s="10">
        <f t="shared" si="21"/>
        <v>0</v>
      </c>
      <c r="I196" s="10">
        <v>0</v>
      </c>
      <c r="J196">
        <f t="shared" si="22"/>
        <v>1</v>
      </c>
    </row>
    <row r="197" spans="1:11" x14ac:dyDescent="0.2">
      <c r="A197" t="s">
        <v>373</v>
      </c>
      <c r="B197">
        <v>1.123356692706257E-3</v>
      </c>
      <c r="C197" s="17">
        <f t="shared" si="23"/>
        <v>1.2622792575325496E-2</v>
      </c>
      <c r="D197" s="7">
        <f t="shared" si="18"/>
        <v>0.75737859336874225</v>
      </c>
      <c r="E197" s="7">
        <f t="shared" si="19"/>
        <v>1.2628865167087418E-2</v>
      </c>
      <c r="F197" s="7">
        <v>4007</v>
      </c>
      <c r="G197" s="10">
        <f t="shared" si="20"/>
        <v>-0.49584835806016109</v>
      </c>
      <c r="H197" s="10">
        <f t="shared" si="21"/>
        <v>6.0725917619220159E-6</v>
      </c>
      <c r="I197" s="10">
        <v>6</v>
      </c>
      <c r="J197">
        <f t="shared" si="22"/>
        <v>1</v>
      </c>
    </row>
    <row r="198" spans="1:11" x14ac:dyDescent="0.2">
      <c r="A198" t="s">
        <v>376</v>
      </c>
      <c r="B198">
        <v>1.1040969092459779E-3</v>
      </c>
      <c r="C198" s="17">
        <f t="shared" si="23"/>
        <v>9.1874386865994466E-3</v>
      </c>
      <c r="D198" s="7">
        <f t="shared" si="18"/>
        <v>0.41959517815927866</v>
      </c>
      <c r="E198" s="7">
        <f t="shared" si="19"/>
        <v>9.1935112783613684E-3</v>
      </c>
      <c r="F198" s="7">
        <v>2917</v>
      </c>
      <c r="G198" s="10">
        <f t="shared" si="20"/>
        <v>-0.49584835806016109</v>
      </c>
      <c r="H198" s="10">
        <f t="shared" si="21"/>
        <v>6.0725917619220159E-6</v>
      </c>
      <c r="I198" s="10">
        <v>6</v>
      </c>
      <c r="J198">
        <f t="shared" si="22"/>
        <v>1</v>
      </c>
    </row>
    <row r="199" spans="1:11" x14ac:dyDescent="0.2">
      <c r="A199" t="s">
        <v>377</v>
      </c>
      <c r="B199">
        <v>1.101696366162001E-3</v>
      </c>
      <c r="C199" s="17">
        <f t="shared" si="23"/>
        <v>2.2701931782798807E-2</v>
      </c>
      <c r="D199" s="7">
        <f t="shared" si="18"/>
        <v>1.74841654001082</v>
      </c>
      <c r="E199" s="7">
        <f t="shared" si="19"/>
        <v>2.270800437456073E-2</v>
      </c>
      <c r="F199" s="7">
        <v>7205</v>
      </c>
      <c r="G199" s="10">
        <f t="shared" si="20"/>
        <v>-0.49584835806016109</v>
      </c>
      <c r="H199" s="10">
        <f t="shared" si="21"/>
        <v>6.0725917619220159E-6</v>
      </c>
      <c r="I199" s="10">
        <v>6</v>
      </c>
      <c r="J199">
        <f t="shared" si="22"/>
        <v>1</v>
      </c>
    </row>
    <row r="200" spans="1:11" x14ac:dyDescent="0.2">
      <c r="A200" t="s">
        <v>378</v>
      </c>
      <c r="B200">
        <v>1.09510389570434E-3</v>
      </c>
      <c r="C200" s="17">
        <f t="shared" si="23"/>
        <v>6.6732781296467382E-3</v>
      </c>
      <c r="D200" s="7">
        <f t="shared" si="18"/>
        <v>0.17199063801949752</v>
      </c>
      <c r="E200" s="7">
        <f t="shared" si="19"/>
        <v>6.6753023269007124E-3</v>
      </c>
      <c r="F200" s="7">
        <v>2118</v>
      </c>
      <c r="G200" s="10">
        <f t="shared" si="20"/>
        <v>-0.4962563611435199</v>
      </c>
      <c r="H200" s="10">
        <f t="shared" si="21"/>
        <v>2.0241972539740054E-6</v>
      </c>
      <c r="I200" s="10">
        <v>2</v>
      </c>
      <c r="J200">
        <f t="shared" si="22"/>
        <v>1</v>
      </c>
    </row>
    <row r="201" spans="1:11" x14ac:dyDescent="0.2">
      <c r="A201" t="s">
        <v>379</v>
      </c>
      <c r="B201">
        <v>1.0869171330304161E-3</v>
      </c>
      <c r="C201" s="17">
        <f t="shared" si="23"/>
        <v>6.1048444793232667E-3</v>
      </c>
      <c r="D201" s="7">
        <f t="shared" si="18"/>
        <v>0.11589999751223798</v>
      </c>
      <c r="E201" s="7">
        <f t="shared" si="19"/>
        <v>6.1048444793232667E-3</v>
      </c>
      <c r="F201" s="7">
        <v>1937</v>
      </c>
      <c r="G201" s="10">
        <f t="shared" si="20"/>
        <v>-0.49646036268519933</v>
      </c>
      <c r="H201" s="10">
        <f t="shared" si="21"/>
        <v>0</v>
      </c>
      <c r="I201" s="10">
        <v>0</v>
      </c>
      <c r="J201">
        <f t="shared" si="22"/>
        <v>1</v>
      </c>
    </row>
    <row r="202" spans="1:11" x14ac:dyDescent="0.2">
      <c r="A202" t="s">
        <v>380</v>
      </c>
      <c r="B202">
        <v>1.081790855322274E-3</v>
      </c>
      <c r="C202" s="17">
        <f t="shared" si="23"/>
        <v>7.1934241691130468E-3</v>
      </c>
      <c r="D202" s="7">
        <f t="shared" si="18"/>
        <v>0.2234328829046085</v>
      </c>
      <c r="E202" s="7">
        <f t="shared" si="19"/>
        <v>7.1984846622479819E-3</v>
      </c>
      <c r="F202" s="7">
        <v>2284</v>
      </c>
      <c r="G202" s="10">
        <f t="shared" si="20"/>
        <v>-0.4959503588310008</v>
      </c>
      <c r="H202" s="10">
        <f t="shared" si="21"/>
        <v>5.0604931349350134E-6</v>
      </c>
      <c r="I202" s="10">
        <v>5</v>
      </c>
      <c r="J202">
        <f t="shared" si="22"/>
        <v>1</v>
      </c>
    </row>
    <row r="203" spans="1:11" x14ac:dyDescent="0.2">
      <c r="A203" t="s">
        <v>382</v>
      </c>
      <c r="B203">
        <v>1.0716979065896199E-3</v>
      </c>
      <c r="C203" s="17">
        <f t="shared" si="23"/>
        <v>5.395827200805026E-3</v>
      </c>
      <c r="D203" s="7">
        <f t="shared" si="18"/>
        <v>4.6483956221485816E-2</v>
      </c>
      <c r="E203" s="7">
        <f t="shared" si="19"/>
        <v>5.3988634966859869E-3</v>
      </c>
      <c r="F203" s="7">
        <v>1713</v>
      </c>
      <c r="G203" s="10">
        <f t="shared" si="20"/>
        <v>-0.49615436037268018</v>
      </c>
      <c r="H203" s="10">
        <f t="shared" si="21"/>
        <v>3.0362958809610079E-6</v>
      </c>
      <c r="I203" s="10">
        <v>3</v>
      </c>
      <c r="J203">
        <f t="shared" si="22"/>
        <v>1</v>
      </c>
    </row>
    <row r="204" spans="1:11" x14ac:dyDescent="0.2">
      <c r="A204" t="s">
        <v>199</v>
      </c>
      <c r="B204">
        <v>1.06814518949138E-3</v>
      </c>
      <c r="C204" s="17">
        <f t="shared" si="23"/>
        <v>1.4110279955233953E-2</v>
      </c>
      <c r="D204" s="7">
        <f t="shared" si="18"/>
        <v>0.90333821590420771</v>
      </c>
      <c r="E204" s="7">
        <f t="shared" si="19"/>
        <v>1.4113316251114914E-2</v>
      </c>
      <c r="F204" s="7">
        <v>4478</v>
      </c>
      <c r="G204" s="10">
        <f t="shared" si="20"/>
        <v>-0.49615436037268018</v>
      </c>
      <c r="H204" s="10">
        <f t="shared" si="21"/>
        <v>3.0362958809610079E-6</v>
      </c>
      <c r="I204" s="10">
        <v>3</v>
      </c>
      <c r="J204">
        <f t="shared" si="22"/>
        <v>1</v>
      </c>
    </row>
    <row r="205" spans="1:11" x14ac:dyDescent="0.2">
      <c r="A205" s="3" t="s">
        <v>705</v>
      </c>
      <c r="F205" s="7">
        <f>AVERAGE(F2:F204)</f>
        <v>1563</v>
      </c>
      <c r="I205" s="10">
        <f>AVERAGE(I2:I204)</f>
        <v>4867.2216748768469</v>
      </c>
      <c r="J205" s="2">
        <f>COUNTIF(J1:J204,"1")</f>
        <v>62</v>
      </c>
      <c r="K205" s="2">
        <v>1</v>
      </c>
    </row>
    <row r="206" spans="1:11" x14ac:dyDescent="0.2">
      <c r="A206" s="3" t="s">
        <v>706</v>
      </c>
      <c r="F206" s="7">
        <f>STDEV(F2:F204)</f>
        <v>3226.9198276773823</v>
      </c>
      <c r="I206" s="10">
        <f>STDEV(I2:I204)</f>
        <v>9803.8474784805821</v>
      </c>
      <c r="J206" s="2">
        <f>COUNTIF(J1:J202,"0")</f>
        <v>141</v>
      </c>
      <c r="K206" s="2">
        <v>0</v>
      </c>
    </row>
    <row r="207" spans="1:11" x14ac:dyDescent="0.2">
      <c r="A207" s="3" t="s">
        <v>707</v>
      </c>
      <c r="F207" s="7">
        <f>SUM(F2:F204)</f>
        <v>317289</v>
      </c>
      <c r="I207" s="10">
        <f>SUM(I2:I204)</f>
        <v>988046</v>
      </c>
    </row>
  </sheetData>
  <sortState xmlns:xlrd2="http://schemas.microsoft.com/office/spreadsheetml/2017/richdata2" ref="A2:K207">
    <sortCondition ref="J2:J20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04"/>
  <sheetViews>
    <sheetView topLeftCell="A156" zoomScale="150" workbookViewId="0">
      <selection activeCell="A168" sqref="A168:A201"/>
    </sheetView>
  </sheetViews>
  <sheetFormatPr baseColWidth="10" defaultColWidth="8.83203125" defaultRowHeight="15" x14ac:dyDescent="0.2"/>
  <cols>
    <col min="4" max="6" width="8.83203125" style="7"/>
    <col min="7" max="9" width="8.83203125" style="10"/>
  </cols>
  <sheetData>
    <row r="1" spans="1:10" x14ac:dyDescent="0.2">
      <c r="A1" s="1" t="s">
        <v>0</v>
      </c>
      <c r="B1" s="1" t="s">
        <v>693</v>
      </c>
      <c r="C1" s="1" t="s">
        <v>723</v>
      </c>
      <c r="D1" s="6" t="s">
        <v>699</v>
      </c>
      <c r="E1" s="6" t="s">
        <v>713</v>
      </c>
      <c r="F1" s="6" t="s">
        <v>683</v>
      </c>
      <c r="G1" s="9" t="s">
        <v>722</v>
      </c>
      <c r="H1" s="9" t="s">
        <v>714</v>
      </c>
      <c r="I1" s="9" t="s">
        <v>684</v>
      </c>
      <c r="J1" s="1" t="s">
        <v>1</v>
      </c>
    </row>
    <row r="2" spans="1:10" x14ac:dyDescent="0.2">
      <c r="A2" t="s">
        <v>34</v>
      </c>
      <c r="B2">
        <v>1.553730675842001E-2</v>
      </c>
      <c r="C2">
        <f>E2-H2</f>
        <v>-3.0537719971832432E-2</v>
      </c>
      <c r="D2" s="7">
        <f t="shared" ref="D2:D33" si="0">(F2-$F$202)/$F$203</f>
        <v>0.15232078987804906</v>
      </c>
      <c r="E2" s="7">
        <f t="shared" ref="E2:E33" si="1">F2/$F$204</f>
        <v>6.5520302394550135E-3</v>
      </c>
      <c r="F2" s="7">
        <v>2945</v>
      </c>
      <c r="G2" s="10">
        <f t="shared" ref="G2:G33" si="2">(I2-$I$202)/$I$203</f>
        <v>4.5412344494112293</v>
      </c>
      <c r="H2" s="10">
        <f t="shared" ref="H2:H33" si="3">I2/$I$204</f>
        <v>3.7089750211287444E-2</v>
      </c>
      <c r="I2" s="10">
        <v>25278</v>
      </c>
      <c r="J2">
        <f t="shared" ref="J2:J33" si="4">IF(F2&gt;I2,1,0)</f>
        <v>0</v>
      </c>
    </row>
    <row r="3" spans="1:10" x14ac:dyDescent="0.2">
      <c r="A3" t="s">
        <v>89</v>
      </c>
      <c r="B3">
        <v>9.3345908414711205E-3</v>
      </c>
      <c r="C3">
        <f t="shared" ref="C3:C66" si="5">E3-H3</f>
        <v>-2.2456973006477282E-2</v>
      </c>
      <c r="D3" s="7">
        <f t="shared" si="0"/>
        <v>-8.4805345696611786E-2</v>
      </c>
      <c r="E3" s="7">
        <f t="shared" si="1"/>
        <v>4.1358995637171036E-3</v>
      </c>
      <c r="F3" s="7">
        <v>1859</v>
      </c>
      <c r="G3" s="10">
        <f t="shared" si="2"/>
        <v>3.0557513265722429</v>
      </c>
      <c r="H3" s="10">
        <f t="shared" si="3"/>
        <v>2.6592872570194385E-2</v>
      </c>
      <c r="I3" s="10">
        <v>18124</v>
      </c>
      <c r="J3">
        <f t="shared" si="4"/>
        <v>0</v>
      </c>
    </row>
    <row r="4" spans="1:10" x14ac:dyDescent="0.2">
      <c r="A4" t="s">
        <v>113</v>
      </c>
      <c r="B4">
        <v>8.9339466388489493E-3</v>
      </c>
      <c r="C4">
        <f t="shared" si="5"/>
        <v>-5.7221603820825076E-3</v>
      </c>
      <c r="D4" s="7">
        <f t="shared" si="0"/>
        <v>4.0963212398235964E-2</v>
      </c>
      <c r="E4" s="7">
        <f t="shared" si="1"/>
        <v>5.4173832370366581E-3</v>
      </c>
      <c r="F4" s="7">
        <v>2435</v>
      </c>
      <c r="G4" s="10">
        <f t="shared" si="2"/>
        <v>0.86884774120179276</v>
      </c>
      <c r="H4" s="10">
        <f t="shared" si="3"/>
        <v>1.1139543619119166E-2</v>
      </c>
      <c r="I4" s="10">
        <v>7592</v>
      </c>
      <c r="J4">
        <f t="shared" si="4"/>
        <v>0</v>
      </c>
    </row>
    <row r="5" spans="1:10" x14ac:dyDescent="0.2">
      <c r="A5" t="s">
        <v>383</v>
      </c>
      <c r="B5">
        <v>8.8974752479971213E-3</v>
      </c>
      <c r="C5">
        <f t="shared" si="5"/>
        <v>-1.5336574406981988E-2</v>
      </c>
      <c r="D5" s="7">
        <f t="shared" si="0"/>
        <v>-0.409270757726028</v>
      </c>
      <c r="E5" s="7">
        <f t="shared" si="1"/>
        <v>8.298496703961698E-4</v>
      </c>
      <c r="F5" s="7">
        <v>373</v>
      </c>
      <c r="G5" s="10">
        <f t="shared" si="2"/>
        <v>1.5802351019575052</v>
      </c>
      <c r="H5" s="10">
        <f t="shared" si="3"/>
        <v>1.6166424077378158E-2</v>
      </c>
      <c r="I5" s="10">
        <v>11018</v>
      </c>
      <c r="J5">
        <f t="shared" si="4"/>
        <v>0</v>
      </c>
    </row>
    <row r="6" spans="1:10" x14ac:dyDescent="0.2">
      <c r="A6" t="s">
        <v>384</v>
      </c>
      <c r="B6">
        <v>5.8318560837276948E-3</v>
      </c>
      <c r="C6">
        <f t="shared" si="5"/>
        <v>-8.3093004120022834E-3</v>
      </c>
      <c r="D6" s="7">
        <f t="shared" si="0"/>
        <v>-0.24376282884426659</v>
      </c>
      <c r="E6" s="7">
        <f t="shared" si="1"/>
        <v>2.5162465877160002E-3</v>
      </c>
      <c r="F6" s="7">
        <v>1131</v>
      </c>
      <c r="G6" s="10">
        <f t="shared" si="2"/>
        <v>0.82441198661868653</v>
      </c>
      <c r="H6" s="10">
        <f t="shared" si="3"/>
        <v>1.0825546999718284E-2</v>
      </c>
      <c r="I6" s="10">
        <v>7378</v>
      </c>
      <c r="J6">
        <f t="shared" si="4"/>
        <v>0</v>
      </c>
    </row>
    <row r="7" spans="1:10" x14ac:dyDescent="0.2">
      <c r="A7" t="s">
        <v>385</v>
      </c>
      <c r="B7">
        <v>4.9017073451593524E-3</v>
      </c>
      <c r="C7">
        <f t="shared" si="5"/>
        <v>-2.4594709420150142E-3</v>
      </c>
      <c r="D7" s="7">
        <f t="shared" si="0"/>
        <v>-0.33939933656222371</v>
      </c>
      <c r="E7" s="7">
        <f t="shared" si="1"/>
        <v>1.5417850444625889E-3</v>
      </c>
      <c r="F7" s="7">
        <v>693</v>
      </c>
      <c r="G7" s="10">
        <f t="shared" si="2"/>
        <v>-0.14133892256835906</v>
      </c>
      <c r="H7" s="10">
        <f t="shared" si="3"/>
        <v>4.0012559864776032E-3</v>
      </c>
      <c r="I7" s="10">
        <v>2727</v>
      </c>
      <c r="J7">
        <f t="shared" si="4"/>
        <v>0</v>
      </c>
    </row>
    <row r="8" spans="1:10" x14ac:dyDescent="0.2">
      <c r="A8" t="s">
        <v>386</v>
      </c>
      <c r="B8">
        <v>4.5534508984428684E-3</v>
      </c>
      <c r="C8">
        <f t="shared" si="5"/>
        <v>-6.21331061316115E-3</v>
      </c>
      <c r="D8" s="7">
        <f t="shared" si="0"/>
        <v>-0.37127817246820943</v>
      </c>
      <c r="E8" s="7">
        <f t="shared" si="1"/>
        <v>1.2169645300447853E-3</v>
      </c>
      <c r="F8" s="7">
        <v>547</v>
      </c>
      <c r="G8" s="10">
        <f t="shared" si="2"/>
        <v>0.34392443472472317</v>
      </c>
      <c r="H8" s="10">
        <f t="shared" si="3"/>
        <v>7.430275143205935E-3</v>
      </c>
      <c r="I8" s="10">
        <v>5064</v>
      </c>
      <c r="J8">
        <f t="shared" si="4"/>
        <v>0</v>
      </c>
    </row>
    <row r="9" spans="1:10" x14ac:dyDescent="0.2">
      <c r="A9" t="s">
        <v>387</v>
      </c>
      <c r="B9">
        <v>4.4645622698954819E-3</v>
      </c>
      <c r="C9">
        <f t="shared" si="5"/>
        <v>-3.3382664501156317E-3</v>
      </c>
      <c r="D9" s="7">
        <f t="shared" si="0"/>
        <v>-0.47259173315572567</v>
      </c>
      <c r="E9" s="7">
        <f t="shared" si="1"/>
        <v>1.8465823764847745E-4</v>
      </c>
      <c r="F9" s="7">
        <v>83</v>
      </c>
      <c r="G9" s="10">
        <f t="shared" si="2"/>
        <v>-0.20903077300804448</v>
      </c>
      <c r="H9" s="10">
        <f t="shared" si="3"/>
        <v>3.5229246877641093E-3</v>
      </c>
      <c r="I9" s="10">
        <v>2401</v>
      </c>
      <c r="J9">
        <f t="shared" si="4"/>
        <v>0</v>
      </c>
    </row>
    <row r="10" spans="1:10" x14ac:dyDescent="0.2">
      <c r="A10" t="s">
        <v>388</v>
      </c>
      <c r="B10">
        <v>4.4477613384190434E-3</v>
      </c>
      <c r="C10">
        <f t="shared" si="5"/>
        <v>-1.3159969984502487E-2</v>
      </c>
      <c r="D10" s="7">
        <f t="shared" si="0"/>
        <v>1.1523555052849981</v>
      </c>
      <c r="E10" s="7">
        <f t="shared" si="1"/>
        <v>1.6741605280780638E-2</v>
      </c>
      <c r="F10" s="7">
        <v>7525</v>
      </c>
      <c r="G10" s="10">
        <f t="shared" si="2"/>
        <v>3.5239878993989011</v>
      </c>
      <c r="H10" s="10">
        <f t="shared" si="3"/>
        <v>2.9901575265283125E-2</v>
      </c>
      <c r="I10" s="10">
        <v>20379</v>
      </c>
      <c r="J10">
        <f t="shared" si="4"/>
        <v>0</v>
      </c>
    </row>
    <row r="11" spans="1:10" x14ac:dyDescent="0.2">
      <c r="A11" t="s">
        <v>389</v>
      </c>
      <c r="B11">
        <v>4.421109751534218E-3</v>
      </c>
      <c r="C11">
        <f t="shared" si="5"/>
        <v>-6.7955731852308724E-3</v>
      </c>
      <c r="D11" s="7">
        <f t="shared" si="0"/>
        <v>-0.45621561882045902</v>
      </c>
      <c r="E11" s="7">
        <f t="shared" si="1"/>
        <v>3.5151809094529442E-4</v>
      </c>
      <c r="F11" s="7">
        <v>158</v>
      </c>
      <c r="G11" s="10">
        <f t="shared" si="2"/>
        <v>0.30384919811472538</v>
      </c>
      <c r="H11" s="10">
        <f t="shared" si="3"/>
        <v>7.1470912761761665E-3</v>
      </c>
      <c r="I11" s="10">
        <v>4871</v>
      </c>
      <c r="J11">
        <f t="shared" si="4"/>
        <v>0</v>
      </c>
    </row>
    <row r="12" spans="1:10" x14ac:dyDescent="0.2">
      <c r="A12" t="s">
        <v>390</v>
      </c>
      <c r="B12">
        <v>3.9531525750944509E-3</v>
      </c>
      <c r="C12">
        <f t="shared" si="5"/>
        <v>-2.0031564593584591E-3</v>
      </c>
      <c r="D12" s="7">
        <f t="shared" si="0"/>
        <v>-0.48700271377076032</v>
      </c>
      <c r="E12" s="7">
        <f t="shared" si="1"/>
        <v>3.7821566747278518E-5</v>
      </c>
      <c r="F12" s="7">
        <v>17</v>
      </c>
      <c r="G12" s="10">
        <f t="shared" si="2"/>
        <v>-0.41875092314326617</v>
      </c>
      <c r="H12" s="10">
        <f t="shared" si="3"/>
        <v>2.0409780261057375E-3</v>
      </c>
      <c r="I12" s="10">
        <v>1391</v>
      </c>
      <c r="J12">
        <f t="shared" si="4"/>
        <v>0</v>
      </c>
    </row>
    <row r="13" spans="1:10" x14ac:dyDescent="0.2">
      <c r="A13" t="s">
        <v>391</v>
      </c>
      <c r="B13">
        <v>3.662382094587528E-3</v>
      </c>
      <c r="C13">
        <f t="shared" si="5"/>
        <v>-6.5699943535287931E-3</v>
      </c>
      <c r="D13" s="7">
        <f t="shared" si="0"/>
        <v>-0.31887460659535621</v>
      </c>
      <c r="E13" s="7">
        <f t="shared" si="1"/>
        <v>1.7509160605945996E-3</v>
      </c>
      <c r="F13" s="7">
        <v>787</v>
      </c>
      <c r="G13" s="10">
        <f t="shared" si="2"/>
        <v>0.46996416851886136</v>
      </c>
      <c r="H13" s="10">
        <f t="shared" si="3"/>
        <v>8.3209104141233926E-3</v>
      </c>
      <c r="I13" s="10">
        <v>5671</v>
      </c>
      <c r="J13">
        <f t="shared" si="4"/>
        <v>0</v>
      </c>
    </row>
    <row r="14" spans="1:10" x14ac:dyDescent="0.2">
      <c r="A14" t="s">
        <v>273</v>
      </c>
      <c r="B14">
        <v>3.5927768276054969E-3</v>
      </c>
      <c r="C14">
        <f t="shared" si="5"/>
        <v>-6.5584730089255222E-3</v>
      </c>
      <c r="D14" s="7">
        <f t="shared" si="0"/>
        <v>2.2207332045177934</v>
      </c>
      <c r="E14" s="7">
        <f t="shared" si="1"/>
        <v>2.7627542109864976E-2</v>
      </c>
      <c r="F14" s="7">
        <v>12418</v>
      </c>
      <c r="G14" s="10">
        <f t="shared" si="2"/>
        <v>4.1303075413739974</v>
      </c>
      <c r="H14" s="10">
        <f t="shared" si="3"/>
        <v>3.4186015118790498E-2</v>
      </c>
      <c r="I14" s="10">
        <v>23299</v>
      </c>
      <c r="J14">
        <f t="shared" si="4"/>
        <v>0</v>
      </c>
    </row>
    <row r="15" spans="1:10" x14ac:dyDescent="0.2">
      <c r="A15" t="s">
        <v>392</v>
      </c>
      <c r="B15">
        <v>3.5263643218339E-3</v>
      </c>
      <c r="C15">
        <f t="shared" si="5"/>
        <v>-5.0691170153153798E-3</v>
      </c>
      <c r="D15" s="7">
        <f t="shared" si="0"/>
        <v>-0.41407441793103955</v>
      </c>
      <c r="E15" s="7">
        <f t="shared" si="1"/>
        <v>7.8090411342910347E-4</v>
      </c>
      <c r="F15" s="7">
        <v>351</v>
      </c>
      <c r="G15" s="10">
        <f t="shared" si="2"/>
        <v>0.12029215581815511</v>
      </c>
      <c r="H15" s="10">
        <f t="shared" si="3"/>
        <v>5.8500211287444833E-3</v>
      </c>
      <c r="I15" s="10">
        <v>3987</v>
      </c>
      <c r="J15">
        <f t="shared" si="4"/>
        <v>0</v>
      </c>
    </row>
    <row r="16" spans="1:10" x14ac:dyDescent="0.2">
      <c r="A16" t="s">
        <v>393</v>
      </c>
      <c r="B16">
        <v>3.4811924373654201E-3</v>
      </c>
      <c r="C16">
        <f t="shared" si="5"/>
        <v>-4.626127357049141E-3</v>
      </c>
      <c r="D16" s="7">
        <f t="shared" si="0"/>
        <v>2.0656830622505336E-2</v>
      </c>
      <c r="E16" s="7">
        <f t="shared" si="1"/>
        <v>5.2104770189486047E-3</v>
      </c>
      <c r="F16" s="7">
        <v>2342</v>
      </c>
      <c r="G16" s="10">
        <f t="shared" si="2"/>
        <v>0.68446012405320189</v>
      </c>
      <c r="H16" s="10">
        <f t="shared" si="3"/>
        <v>9.8366043759977456E-3</v>
      </c>
      <c r="I16" s="10">
        <v>6704</v>
      </c>
      <c r="J16">
        <f t="shared" si="4"/>
        <v>0</v>
      </c>
    </row>
    <row r="17" spans="1:10" x14ac:dyDescent="0.2">
      <c r="A17" t="s">
        <v>394</v>
      </c>
      <c r="B17">
        <v>3.3412390494464142E-3</v>
      </c>
      <c r="C17">
        <f t="shared" si="5"/>
        <v>-1.7632395894137112E-3</v>
      </c>
      <c r="D17" s="7">
        <f t="shared" si="0"/>
        <v>-0.39966343731600495</v>
      </c>
      <c r="E17" s="7">
        <f t="shared" si="1"/>
        <v>9.2774078433030245E-4</v>
      </c>
      <c r="F17" s="7">
        <v>417</v>
      </c>
      <c r="G17" s="10">
        <f t="shared" si="2"/>
        <v>-0.32676475828197588</v>
      </c>
      <c r="H17" s="10">
        <f t="shared" si="3"/>
        <v>2.6909803737440135E-3</v>
      </c>
      <c r="I17" s="10">
        <v>1834</v>
      </c>
      <c r="J17">
        <f t="shared" si="4"/>
        <v>0</v>
      </c>
    </row>
    <row r="18" spans="1:10" x14ac:dyDescent="0.2">
      <c r="A18" t="s">
        <v>395</v>
      </c>
      <c r="B18">
        <v>3.3084276603575248E-3</v>
      </c>
      <c r="C18">
        <f t="shared" si="5"/>
        <v>0</v>
      </c>
      <c r="D18" s="7">
        <f t="shared" si="0"/>
        <v>-0.49071463302008744</v>
      </c>
      <c r="E18" s="7">
        <f t="shared" si="1"/>
        <v>0</v>
      </c>
      <c r="F18" s="7">
        <v>0</v>
      </c>
      <c r="G18" s="10">
        <f t="shared" si="2"/>
        <v>-0.70758332793345757</v>
      </c>
      <c r="H18" s="10">
        <f t="shared" si="3"/>
        <v>0</v>
      </c>
      <c r="I18" s="10">
        <v>0</v>
      </c>
      <c r="J18">
        <f t="shared" si="4"/>
        <v>0</v>
      </c>
    </row>
    <row r="19" spans="1:10" x14ac:dyDescent="0.2">
      <c r="A19" t="s">
        <v>396</v>
      </c>
      <c r="B19">
        <v>3.3073178277037308E-3</v>
      </c>
      <c r="C19">
        <f t="shared" si="5"/>
        <v>-2.7368546441752764E-3</v>
      </c>
      <c r="D19" s="7">
        <f t="shared" si="0"/>
        <v>-0.45403213690909017</v>
      </c>
      <c r="E19" s="7">
        <f t="shared" si="1"/>
        <v>3.7376607138487006E-4</v>
      </c>
      <c r="F19" s="7">
        <v>168</v>
      </c>
      <c r="G19" s="10">
        <f t="shared" si="2"/>
        <v>-0.26737865636249725</v>
      </c>
      <c r="H19" s="10">
        <f t="shared" si="3"/>
        <v>3.1106207155601464E-3</v>
      </c>
      <c r="I19" s="10">
        <v>2120</v>
      </c>
      <c r="J19">
        <f t="shared" si="4"/>
        <v>0</v>
      </c>
    </row>
    <row r="20" spans="1:10" x14ac:dyDescent="0.2">
      <c r="A20" t="s">
        <v>397</v>
      </c>
      <c r="B20">
        <v>3.2559943267609181E-3</v>
      </c>
      <c r="C20">
        <f t="shared" si="5"/>
        <v>-7.9079565120314145E-3</v>
      </c>
      <c r="D20" s="7">
        <f t="shared" si="0"/>
        <v>-0.22323809887739907</v>
      </c>
      <c r="E20" s="7">
        <f t="shared" si="1"/>
        <v>2.7253776038480108E-3</v>
      </c>
      <c r="F20" s="7">
        <v>1225</v>
      </c>
      <c r="G20" s="10">
        <f t="shared" si="2"/>
        <v>0.79721066021500919</v>
      </c>
      <c r="H20" s="10">
        <f t="shared" si="3"/>
        <v>1.0633334115879425E-2</v>
      </c>
      <c r="I20" s="10">
        <v>7247</v>
      </c>
      <c r="J20">
        <f t="shared" si="4"/>
        <v>0</v>
      </c>
    </row>
    <row r="21" spans="1:10" x14ac:dyDescent="0.2">
      <c r="A21" t="s">
        <v>398</v>
      </c>
      <c r="B21">
        <v>3.2058387219913009E-3</v>
      </c>
      <c r="C21">
        <f t="shared" si="5"/>
        <v>-1.3181784091848316E-3</v>
      </c>
      <c r="D21" s="7">
        <f t="shared" si="0"/>
        <v>-0.48918619568212918</v>
      </c>
      <c r="E21" s="7">
        <f t="shared" si="1"/>
        <v>1.5573586307702917E-5</v>
      </c>
      <c r="F21" s="7">
        <v>7</v>
      </c>
      <c r="G21" s="10">
        <f t="shared" si="2"/>
        <v>-0.51883519281175805</v>
      </c>
      <c r="H21" s="10">
        <f t="shared" si="3"/>
        <v>1.3337519954925345E-3</v>
      </c>
      <c r="I21" s="10">
        <v>909</v>
      </c>
      <c r="J21">
        <f t="shared" si="4"/>
        <v>0</v>
      </c>
    </row>
    <row r="22" spans="1:10" x14ac:dyDescent="0.2">
      <c r="A22" t="s">
        <v>399</v>
      </c>
      <c r="B22">
        <v>3.185571556712737E-3</v>
      </c>
      <c r="C22">
        <f t="shared" si="5"/>
        <v>-1.7812705418349141E-3</v>
      </c>
      <c r="D22" s="7">
        <f t="shared" si="0"/>
        <v>-0.49071463302008744</v>
      </c>
      <c r="E22" s="7">
        <f t="shared" si="1"/>
        <v>0</v>
      </c>
      <c r="F22" s="7">
        <v>0</v>
      </c>
      <c r="G22" s="10">
        <f t="shared" si="2"/>
        <v>-0.45550386034518126</v>
      </c>
      <c r="H22" s="10">
        <f t="shared" si="3"/>
        <v>1.7812705418349141E-3</v>
      </c>
      <c r="I22" s="10">
        <v>1214</v>
      </c>
      <c r="J22">
        <f t="shared" si="4"/>
        <v>0</v>
      </c>
    </row>
    <row r="23" spans="1:10" x14ac:dyDescent="0.2">
      <c r="A23" t="s">
        <v>400</v>
      </c>
      <c r="B23">
        <v>3.1623631663015052E-3</v>
      </c>
      <c r="C23">
        <f t="shared" si="5"/>
        <v>-2.0878044141006873E-3</v>
      </c>
      <c r="D23" s="7">
        <f t="shared" si="0"/>
        <v>0.10057226857860652</v>
      </c>
      <c r="E23" s="7">
        <f t="shared" si="1"/>
        <v>6.0247531030370718E-3</v>
      </c>
      <c r="F23" s="7">
        <v>2708</v>
      </c>
      <c r="G23" s="10">
        <f t="shared" si="2"/>
        <v>0.44047876127212721</v>
      </c>
      <c r="H23" s="10">
        <f t="shared" si="3"/>
        <v>8.1125575171377591E-3</v>
      </c>
      <c r="I23" s="10">
        <v>5529</v>
      </c>
      <c r="J23">
        <f t="shared" si="4"/>
        <v>0</v>
      </c>
    </row>
    <row r="24" spans="1:10" x14ac:dyDescent="0.2">
      <c r="A24" t="s">
        <v>401</v>
      </c>
      <c r="B24">
        <v>3.12415278880819E-3</v>
      </c>
      <c r="C24">
        <f t="shared" si="5"/>
        <v>-1.9883675764680378E-3</v>
      </c>
      <c r="D24" s="7">
        <f t="shared" si="0"/>
        <v>-0.46582293923048212</v>
      </c>
      <c r="E24" s="7">
        <f t="shared" si="1"/>
        <v>2.5362697701116182E-4</v>
      </c>
      <c r="F24" s="7">
        <v>114</v>
      </c>
      <c r="G24" s="10">
        <f t="shared" si="2"/>
        <v>-0.39030373446155786</v>
      </c>
      <c r="H24" s="10">
        <f t="shared" si="3"/>
        <v>2.2419945534791997E-3</v>
      </c>
      <c r="I24" s="10">
        <v>1528</v>
      </c>
      <c r="J24">
        <f t="shared" si="4"/>
        <v>0</v>
      </c>
    </row>
    <row r="25" spans="1:10" x14ac:dyDescent="0.2">
      <c r="A25" t="s">
        <v>402</v>
      </c>
      <c r="B25">
        <v>2.976848755159698E-3</v>
      </c>
      <c r="C25">
        <f t="shared" si="5"/>
        <v>-1.5293974846698646E-3</v>
      </c>
      <c r="D25" s="7">
        <f t="shared" si="0"/>
        <v>-0.46844311752412482</v>
      </c>
      <c r="E25" s="7">
        <f t="shared" si="1"/>
        <v>2.2692940048367108E-4</v>
      </c>
      <c r="F25" s="7">
        <v>102</v>
      </c>
      <c r="G25" s="10">
        <f t="shared" si="2"/>
        <v>-0.45903380346626915</v>
      </c>
      <c r="H25" s="10">
        <f t="shared" si="3"/>
        <v>1.7563268851535356E-3</v>
      </c>
      <c r="I25" s="10">
        <v>1197</v>
      </c>
      <c r="J25">
        <f t="shared" si="4"/>
        <v>0</v>
      </c>
    </row>
    <row r="26" spans="1:10" x14ac:dyDescent="0.2">
      <c r="A26" t="s">
        <v>403</v>
      </c>
      <c r="B26">
        <v>2.9728851005751851E-3</v>
      </c>
      <c r="C26">
        <f t="shared" si="5"/>
        <v>-6.9946578640175776E-3</v>
      </c>
      <c r="D26" s="7">
        <f t="shared" si="0"/>
        <v>-0.37149652065934635</v>
      </c>
      <c r="E26" s="7">
        <f t="shared" si="1"/>
        <v>1.2147397320008276E-3</v>
      </c>
      <c r="F26" s="7">
        <v>546</v>
      </c>
      <c r="G26" s="10">
        <f t="shared" si="2"/>
        <v>0.45418324633046842</v>
      </c>
      <c r="H26" s="10">
        <f t="shared" si="3"/>
        <v>8.209397596018405E-3</v>
      </c>
      <c r="I26" s="10">
        <v>5595</v>
      </c>
      <c r="J26">
        <f t="shared" si="4"/>
        <v>0</v>
      </c>
    </row>
    <row r="27" spans="1:10" x14ac:dyDescent="0.2">
      <c r="A27" t="s">
        <v>405</v>
      </c>
      <c r="B27">
        <v>2.8946454261238258E-3</v>
      </c>
      <c r="C27">
        <f t="shared" si="5"/>
        <v>-5.2553078081205669E-3</v>
      </c>
      <c r="D27" s="7">
        <f t="shared" si="0"/>
        <v>6.3453076085335472E-2</v>
      </c>
      <c r="E27" s="7">
        <f t="shared" si="1"/>
        <v>5.646537435564287E-3</v>
      </c>
      <c r="F27" s="7">
        <v>2538</v>
      </c>
      <c r="G27" s="10">
        <f t="shared" si="2"/>
        <v>0.8352094596949553</v>
      </c>
      <c r="H27" s="10">
        <f t="shared" si="3"/>
        <v>1.0901845243684854E-2</v>
      </c>
      <c r="I27" s="10">
        <v>7430</v>
      </c>
      <c r="J27">
        <f t="shared" si="4"/>
        <v>0</v>
      </c>
    </row>
    <row r="28" spans="1:10" x14ac:dyDescent="0.2">
      <c r="A28" t="s">
        <v>110</v>
      </c>
      <c r="B28">
        <v>2.8877100041971651E-3</v>
      </c>
      <c r="C28">
        <f t="shared" si="5"/>
        <v>-3.8497621860116883E-4</v>
      </c>
      <c r="D28" s="7">
        <f t="shared" si="0"/>
        <v>-0.10008971907619398</v>
      </c>
      <c r="E28" s="7">
        <f t="shared" si="1"/>
        <v>3.9801637006400747E-3</v>
      </c>
      <c r="F28" s="7">
        <v>1789</v>
      </c>
      <c r="G28" s="10">
        <f t="shared" si="2"/>
        <v>-8.9843281743076917E-2</v>
      </c>
      <c r="H28" s="10">
        <f t="shared" si="3"/>
        <v>4.3651399192412435E-3</v>
      </c>
      <c r="I28" s="10">
        <v>2975</v>
      </c>
      <c r="J28">
        <f t="shared" si="4"/>
        <v>0</v>
      </c>
    </row>
    <row r="29" spans="1:10" x14ac:dyDescent="0.2">
      <c r="A29" t="s">
        <v>406</v>
      </c>
      <c r="B29">
        <v>2.8738330289497988E-3</v>
      </c>
      <c r="C29">
        <f t="shared" si="5"/>
        <v>-2.6312383817931658E-3</v>
      </c>
      <c r="D29" s="7">
        <f t="shared" si="0"/>
        <v>-0.48110731261006434</v>
      </c>
      <c r="E29" s="7">
        <f t="shared" si="1"/>
        <v>9.7891113934132624E-5</v>
      </c>
      <c r="F29" s="7">
        <v>44</v>
      </c>
      <c r="G29" s="10">
        <f t="shared" si="2"/>
        <v>-0.32136602174384143</v>
      </c>
      <c r="H29" s="10">
        <f t="shared" si="3"/>
        <v>2.7291294957272985E-3</v>
      </c>
      <c r="I29" s="10">
        <v>1860</v>
      </c>
      <c r="J29">
        <f t="shared" si="4"/>
        <v>0</v>
      </c>
    </row>
    <row r="30" spans="1:10" x14ac:dyDescent="0.2">
      <c r="A30" t="s">
        <v>407</v>
      </c>
      <c r="B30">
        <v>2.8637179191182589E-3</v>
      </c>
      <c r="C30">
        <f t="shared" si="5"/>
        <v>-3.2722791907062853E-3</v>
      </c>
      <c r="D30" s="7">
        <f t="shared" si="0"/>
        <v>-0.32542505232946284</v>
      </c>
      <c r="E30" s="7">
        <f t="shared" si="1"/>
        <v>1.6841721192758727E-3</v>
      </c>
      <c r="F30" s="7">
        <v>757</v>
      </c>
      <c r="G30" s="10">
        <f t="shared" si="2"/>
        <v>-6.1628654019934108E-3</v>
      </c>
      <c r="H30" s="10">
        <f t="shared" si="3"/>
        <v>4.9564513099821577E-3</v>
      </c>
      <c r="I30" s="10">
        <v>3378</v>
      </c>
      <c r="J30">
        <f t="shared" si="4"/>
        <v>0</v>
      </c>
    </row>
    <row r="31" spans="1:10" x14ac:dyDescent="0.2">
      <c r="A31" t="s">
        <v>408</v>
      </c>
      <c r="B31">
        <v>2.819456674119519E-3</v>
      </c>
      <c r="C31">
        <f t="shared" si="5"/>
        <v>-3.6886966543295844E-3</v>
      </c>
      <c r="D31" s="7">
        <f t="shared" si="0"/>
        <v>-4.1135707469234097E-2</v>
      </c>
      <c r="E31" s="7">
        <f t="shared" si="1"/>
        <v>4.5808591725086155E-3</v>
      </c>
      <c r="F31" s="7">
        <v>2059</v>
      </c>
      <c r="G31" s="10">
        <f t="shared" si="2"/>
        <v>0.46269663856368043</v>
      </c>
      <c r="H31" s="10">
        <f t="shared" si="3"/>
        <v>8.2695558268382E-3</v>
      </c>
      <c r="I31" s="10">
        <v>5636</v>
      </c>
      <c r="J31">
        <f t="shared" si="4"/>
        <v>0</v>
      </c>
    </row>
    <row r="32" spans="1:10" x14ac:dyDescent="0.2">
      <c r="A32" t="s">
        <v>409</v>
      </c>
      <c r="B32">
        <v>2.6578394976804931E-3</v>
      </c>
      <c r="C32">
        <f t="shared" si="5"/>
        <v>-2.7320497520808345E-3</v>
      </c>
      <c r="D32" s="7">
        <f t="shared" si="0"/>
        <v>-0.38328732298073831</v>
      </c>
      <c r="E32" s="7">
        <f t="shared" si="1"/>
        <v>1.0946006376271193E-3</v>
      </c>
      <c r="F32" s="7">
        <v>492</v>
      </c>
      <c r="G32" s="10">
        <f t="shared" si="2"/>
        <v>-0.16604852441597429</v>
      </c>
      <c r="H32" s="10">
        <f t="shared" si="3"/>
        <v>3.8266503897079539E-3</v>
      </c>
      <c r="I32" s="10">
        <v>2608</v>
      </c>
      <c r="J32">
        <f t="shared" si="4"/>
        <v>0</v>
      </c>
    </row>
    <row r="33" spans="1:10" x14ac:dyDescent="0.2">
      <c r="A33" t="s">
        <v>410</v>
      </c>
      <c r="B33">
        <v>2.627240687741342E-3</v>
      </c>
      <c r="C33">
        <f t="shared" si="5"/>
        <v>-3.0620087366252276E-3</v>
      </c>
      <c r="D33" s="7">
        <f t="shared" si="0"/>
        <v>-0.34813326420769924</v>
      </c>
      <c r="E33" s="7">
        <f t="shared" si="1"/>
        <v>1.4527931227042866E-3</v>
      </c>
      <c r="F33" s="7">
        <v>653</v>
      </c>
      <c r="G33" s="10">
        <f t="shared" si="2"/>
        <v>-6.8663623016549574E-2</v>
      </c>
      <c r="H33" s="10">
        <f t="shared" si="3"/>
        <v>4.5148018593295144E-3</v>
      </c>
      <c r="I33" s="10">
        <v>3077</v>
      </c>
      <c r="J33">
        <f t="shared" si="4"/>
        <v>0</v>
      </c>
    </row>
    <row r="34" spans="1:10" x14ac:dyDescent="0.2">
      <c r="A34" t="s">
        <v>411</v>
      </c>
      <c r="B34">
        <v>2.562993443986401E-3</v>
      </c>
      <c r="C34">
        <f t="shared" si="5"/>
        <v>-2.3138909756784676E-3</v>
      </c>
      <c r="D34" s="7">
        <f t="shared" ref="D34:D65" si="6">(F34-$F$202)/$F$203</f>
        <v>-0.49071463302008744</v>
      </c>
      <c r="E34" s="7">
        <f t="shared" ref="E34:E65" si="7">F34/$F$204</f>
        <v>0</v>
      </c>
      <c r="F34" s="7">
        <v>0</v>
      </c>
      <c r="G34" s="10">
        <f t="shared" ref="G34:G65" si="8">(I34-$I$202)/$I$203</f>
        <v>-0.38012919252430455</v>
      </c>
      <c r="H34" s="10">
        <f t="shared" ref="H34:H65" si="9">I34/$I$204</f>
        <v>2.3138909756784676E-3</v>
      </c>
      <c r="I34" s="10">
        <v>1577</v>
      </c>
      <c r="J34">
        <f t="shared" ref="J34:J65" si="10">IF(F34&gt;I34,1,0)</f>
        <v>0</v>
      </c>
    </row>
    <row r="35" spans="1:10" x14ac:dyDescent="0.2">
      <c r="A35" t="s">
        <v>412</v>
      </c>
      <c r="B35">
        <v>2.534410519111322E-3</v>
      </c>
      <c r="C35">
        <f t="shared" si="5"/>
        <v>-1.2198702141696081E-3</v>
      </c>
      <c r="D35" s="7">
        <f t="shared" si="6"/>
        <v>-0.34835161239883616</v>
      </c>
      <c r="E35" s="7">
        <f t="shared" si="7"/>
        <v>1.450568324660329E-3</v>
      </c>
      <c r="F35" s="7">
        <v>652</v>
      </c>
      <c r="G35" s="10">
        <f t="shared" si="8"/>
        <v>-0.32967177026404826</v>
      </c>
      <c r="H35" s="10">
        <f t="shared" si="9"/>
        <v>2.6704385388299371E-3</v>
      </c>
      <c r="I35" s="10">
        <v>1820</v>
      </c>
      <c r="J35">
        <f t="shared" si="10"/>
        <v>0</v>
      </c>
    </row>
    <row r="36" spans="1:10" x14ac:dyDescent="0.2">
      <c r="A36" t="s">
        <v>413</v>
      </c>
      <c r="B36">
        <v>2.4740650292358439E-3</v>
      </c>
      <c r="C36">
        <f t="shared" si="5"/>
        <v>-2.0822253331832033E-3</v>
      </c>
      <c r="D36" s="7">
        <f t="shared" si="6"/>
        <v>-0.46538624284820834</v>
      </c>
      <c r="E36" s="7">
        <f t="shared" si="7"/>
        <v>2.5807657309907692E-4</v>
      </c>
      <c r="F36" s="7">
        <v>116</v>
      </c>
      <c r="G36" s="10">
        <f t="shared" si="8"/>
        <v>-0.37639160569021146</v>
      </c>
      <c r="H36" s="10">
        <f t="shared" si="9"/>
        <v>2.3403019062822801E-3</v>
      </c>
      <c r="I36" s="10">
        <v>1595</v>
      </c>
      <c r="J36">
        <f t="shared" si="10"/>
        <v>0</v>
      </c>
    </row>
    <row r="37" spans="1:10" x14ac:dyDescent="0.2">
      <c r="A37" t="s">
        <v>414</v>
      </c>
      <c r="B37">
        <v>2.4653872992560668E-3</v>
      </c>
      <c r="C37">
        <f t="shared" si="5"/>
        <v>-3.0885632709282611E-3</v>
      </c>
      <c r="D37" s="7">
        <f t="shared" si="6"/>
        <v>-0.39638821444895161</v>
      </c>
      <c r="E37" s="7">
        <f t="shared" si="7"/>
        <v>9.6111275498966581E-4</v>
      </c>
      <c r="F37" s="7">
        <v>432</v>
      </c>
      <c r="G37" s="10">
        <f t="shared" si="8"/>
        <v>-0.13448668003918846</v>
      </c>
      <c r="H37" s="10">
        <f t="shared" si="9"/>
        <v>4.049676025917927E-3</v>
      </c>
      <c r="I37" s="10">
        <v>2760</v>
      </c>
      <c r="J37">
        <f t="shared" si="10"/>
        <v>0</v>
      </c>
    </row>
    <row r="38" spans="1:10" x14ac:dyDescent="0.2">
      <c r="A38" t="s">
        <v>415</v>
      </c>
      <c r="B38">
        <v>2.4438954377725801E-3</v>
      </c>
      <c r="C38">
        <f t="shared" si="5"/>
        <v>-1.8074606692240853E-3</v>
      </c>
      <c r="D38" s="7">
        <f t="shared" si="6"/>
        <v>-8.6333783034570011E-2</v>
      </c>
      <c r="E38" s="7">
        <f t="shared" si="7"/>
        <v>4.120325977409401E-3</v>
      </c>
      <c r="F38" s="7">
        <v>1852</v>
      </c>
      <c r="G38" s="10">
        <f t="shared" si="8"/>
        <v>0.13129727260742913</v>
      </c>
      <c r="H38" s="10">
        <f t="shared" si="9"/>
        <v>5.9277866466334863E-3</v>
      </c>
      <c r="I38" s="10">
        <v>4040</v>
      </c>
      <c r="J38">
        <f t="shared" si="10"/>
        <v>0</v>
      </c>
    </row>
    <row r="39" spans="1:10" x14ac:dyDescent="0.2">
      <c r="A39" t="s">
        <v>416</v>
      </c>
      <c r="B39">
        <v>2.3719778520397512E-3</v>
      </c>
      <c r="C39">
        <f t="shared" si="5"/>
        <v>0</v>
      </c>
      <c r="D39" s="7">
        <f t="shared" si="6"/>
        <v>-0.49071463302008744</v>
      </c>
      <c r="E39" s="7">
        <f t="shared" si="7"/>
        <v>0</v>
      </c>
      <c r="F39" s="7">
        <v>0</v>
      </c>
      <c r="G39" s="10">
        <f t="shared" si="8"/>
        <v>-0.70758332793345757</v>
      </c>
      <c r="H39" s="10">
        <f t="shared" si="9"/>
        <v>0</v>
      </c>
      <c r="I39" s="10">
        <v>0</v>
      </c>
      <c r="J39">
        <f t="shared" si="10"/>
        <v>0</v>
      </c>
    </row>
    <row r="40" spans="1:10" x14ac:dyDescent="0.2">
      <c r="A40" t="s">
        <v>417</v>
      </c>
      <c r="B40">
        <v>2.3631686913060512E-3</v>
      </c>
      <c r="C40">
        <f t="shared" si="5"/>
        <v>-1.203007563417497E-3</v>
      </c>
      <c r="D40" s="7">
        <f t="shared" si="6"/>
        <v>-0.47586695602277901</v>
      </c>
      <c r="E40" s="7">
        <f t="shared" si="7"/>
        <v>1.5128626698911407E-4</v>
      </c>
      <c r="F40" s="7">
        <v>68</v>
      </c>
      <c r="G40" s="10">
        <f t="shared" si="8"/>
        <v>-0.51592818082968572</v>
      </c>
      <c r="H40" s="10">
        <f t="shared" si="9"/>
        <v>1.354293830406611E-3</v>
      </c>
      <c r="I40" s="10">
        <v>923</v>
      </c>
      <c r="J40">
        <f t="shared" si="10"/>
        <v>0</v>
      </c>
    </row>
    <row r="41" spans="1:10" x14ac:dyDescent="0.2">
      <c r="A41" t="s">
        <v>418</v>
      </c>
      <c r="B41">
        <v>2.316704138930298E-3</v>
      </c>
      <c r="C41">
        <f t="shared" si="5"/>
        <v>-3.1845741886893722E-4</v>
      </c>
      <c r="D41" s="7">
        <f t="shared" si="6"/>
        <v>-8.218516740296912E-2</v>
      </c>
      <c r="E41" s="7">
        <f t="shared" si="7"/>
        <v>4.1625971402445942E-3</v>
      </c>
      <c r="F41" s="7">
        <v>1871</v>
      </c>
      <c r="G41" s="10">
        <f t="shared" si="8"/>
        <v>-7.3439428415668487E-2</v>
      </c>
      <c r="H41" s="10">
        <f t="shared" si="9"/>
        <v>4.4810545591135315E-3</v>
      </c>
      <c r="I41" s="10">
        <v>3054</v>
      </c>
      <c r="J41">
        <f t="shared" si="10"/>
        <v>0</v>
      </c>
    </row>
    <row r="42" spans="1:10" x14ac:dyDescent="0.2">
      <c r="A42" t="s">
        <v>419</v>
      </c>
      <c r="B42">
        <v>2.309927607193864E-3</v>
      </c>
      <c r="C42">
        <f t="shared" si="5"/>
        <v>-1.91866078505916E-3</v>
      </c>
      <c r="D42" s="7">
        <f t="shared" si="6"/>
        <v>-0.29136273451210826</v>
      </c>
      <c r="E42" s="7">
        <f t="shared" si="7"/>
        <v>2.0312406141332522E-3</v>
      </c>
      <c r="F42" s="7">
        <v>913</v>
      </c>
      <c r="G42" s="10">
        <f t="shared" si="8"/>
        <v>-0.14860645252354002</v>
      </c>
      <c r="H42" s="10">
        <f t="shared" si="9"/>
        <v>3.9499013991924122E-3</v>
      </c>
      <c r="I42" s="10">
        <v>2692</v>
      </c>
      <c r="J42">
        <f t="shared" si="10"/>
        <v>0</v>
      </c>
    </row>
    <row r="43" spans="1:10" x14ac:dyDescent="0.2">
      <c r="A43" t="s">
        <v>420</v>
      </c>
      <c r="B43">
        <v>2.2398111698898509E-3</v>
      </c>
      <c r="C43">
        <f t="shared" si="5"/>
        <v>-3.8984345724493719E-4</v>
      </c>
      <c r="D43" s="7">
        <f t="shared" si="6"/>
        <v>-0.32564340052059976</v>
      </c>
      <c r="E43" s="7">
        <f t="shared" si="7"/>
        <v>1.6819473212319152E-3</v>
      </c>
      <c r="F43" s="7">
        <v>756</v>
      </c>
      <c r="G43" s="10">
        <f t="shared" si="8"/>
        <v>-0.41439040517015757</v>
      </c>
      <c r="H43" s="10">
        <f t="shared" si="9"/>
        <v>2.0717907784768524E-3</v>
      </c>
      <c r="I43" s="10">
        <v>1412</v>
      </c>
      <c r="J43">
        <f t="shared" si="10"/>
        <v>0</v>
      </c>
    </row>
    <row r="44" spans="1:10" x14ac:dyDescent="0.2">
      <c r="A44" t="s">
        <v>421</v>
      </c>
      <c r="B44">
        <v>2.2164176521820311E-3</v>
      </c>
      <c r="C44">
        <f t="shared" si="5"/>
        <v>-2.2162793619223469E-3</v>
      </c>
      <c r="D44" s="7">
        <f t="shared" si="6"/>
        <v>-0.43001383588403241</v>
      </c>
      <c r="E44" s="7">
        <f t="shared" si="7"/>
        <v>6.1849385622020163E-4</v>
      </c>
      <c r="F44" s="7">
        <v>278</v>
      </c>
      <c r="G44" s="10">
        <f t="shared" si="8"/>
        <v>-0.3064156744074692</v>
      </c>
      <c r="H44" s="10">
        <f t="shared" si="9"/>
        <v>2.8347732181425488E-3</v>
      </c>
      <c r="I44" s="10">
        <v>1932</v>
      </c>
      <c r="J44">
        <f t="shared" si="10"/>
        <v>0</v>
      </c>
    </row>
    <row r="45" spans="1:10" x14ac:dyDescent="0.2">
      <c r="A45" t="s">
        <v>422</v>
      </c>
      <c r="B45">
        <v>2.2014266114655078E-3</v>
      </c>
      <c r="C45">
        <f t="shared" si="5"/>
        <v>-1.2413137383791904E-3</v>
      </c>
      <c r="D45" s="7">
        <f t="shared" si="6"/>
        <v>-0.49071463302008744</v>
      </c>
      <c r="E45" s="7">
        <f t="shared" si="7"/>
        <v>0</v>
      </c>
      <c r="F45" s="7">
        <v>0</v>
      </c>
      <c r="G45" s="10">
        <f t="shared" si="8"/>
        <v>-0.5319167467310838</v>
      </c>
      <c r="H45" s="10">
        <f t="shared" si="9"/>
        <v>1.2413137383791904E-3</v>
      </c>
      <c r="I45" s="10">
        <v>846</v>
      </c>
      <c r="J45">
        <f t="shared" si="10"/>
        <v>0</v>
      </c>
    </row>
    <row r="46" spans="1:10" x14ac:dyDescent="0.2">
      <c r="A46" t="s">
        <v>424</v>
      </c>
      <c r="B46">
        <v>2.155574777883034E-3</v>
      </c>
      <c r="C46">
        <f t="shared" si="5"/>
        <v>-2.4915398374760187E-3</v>
      </c>
      <c r="D46" s="7">
        <f t="shared" si="6"/>
        <v>-0.41123589144626005</v>
      </c>
      <c r="E46" s="7">
        <f t="shared" si="7"/>
        <v>8.0982648800055179E-4</v>
      </c>
      <c r="F46" s="7">
        <v>364</v>
      </c>
      <c r="G46" s="10">
        <f t="shared" si="8"/>
        <v>-0.24038497367182515</v>
      </c>
      <c r="H46" s="10">
        <f t="shared" si="9"/>
        <v>3.3013663254765706E-3</v>
      </c>
      <c r="I46" s="10">
        <v>2250</v>
      </c>
      <c r="J46">
        <f t="shared" si="10"/>
        <v>0</v>
      </c>
    </row>
    <row r="47" spans="1:10" x14ac:dyDescent="0.2">
      <c r="A47" t="s">
        <v>425</v>
      </c>
      <c r="B47">
        <v>2.1454558935718438E-3</v>
      </c>
      <c r="C47">
        <f t="shared" si="5"/>
        <v>-1.2835302618854861E-3</v>
      </c>
      <c r="D47" s="7">
        <f t="shared" si="6"/>
        <v>-0.48765775834417097</v>
      </c>
      <c r="E47" s="7">
        <f t="shared" si="7"/>
        <v>3.1147172615405834E-5</v>
      </c>
      <c r="F47" s="7">
        <v>14</v>
      </c>
      <c r="G47" s="10">
        <f t="shared" si="8"/>
        <v>-0.5215345610808253</v>
      </c>
      <c r="H47" s="10">
        <f t="shared" si="9"/>
        <v>1.3146774345008921E-3</v>
      </c>
      <c r="I47" s="10">
        <v>896</v>
      </c>
      <c r="J47">
        <f t="shared" si="10"/>
        <v>0</v>
      </c>
    </row>
    <row r="48" spans="1:10" x14ac:dyDescent="0.2">
      <c r="A48" t="s">
        <v>426</v>
      </c>
      <c r="B48">
        <v>2.121847215110619E-3</v>
      </c>
      <c r="C48">
        <f t="shared" si="5"/>
        <v>-3.6274149614763623E-3</v>
      </c>
      <c r="D48" s="7">
        <f t="shared" si="6"/>
        <v>-0.47346512592027323</v>
      </c>
      <c r="E48" s="7">
        <f t="shared" si="7"/>
        <v>1.7575904547264721E-4</v>
      </c>
      <c r="F48" s="7">
        <v>79</v>
      </c>
      <c r="G48" s="10">
        <f t="shared" si="8"/>
        <v>-0.16937082382405702</v>
      </c>
      <c r="H48" s="10">
        <f t="shared" si="9"/>
        <v>3.8031740069490094E-3</v>
      </c>
      <c r="I48" s="10">
        <v>2592</v>
      </c>
      <c r="J48">
        <f t="shared" si="10"/>
        <v>0</v>
      </c>
    </row>
    <row r="49" spans="1:10" x14ac:dyDescent="0.2">
      <c r="A49" t="s">
        <v>427</v>
      </c>
      <c r="B49">
        <v>2.0484637760627361E-3</v>
      </c>
      <c r="C49">
        <f t="shared" si="5"/>
        <v>-3.0889182861974064E-3</v>
      </c>
      <c r="D49" s="7">
        <f t="shared" si="6"/>
        <v>-0.41975147090059867</v>
      </c>
      <c r="E49" s="7">
        <f t="shared" si="7"/>
        <v>7.2305936428620696E-4</v>
      </c>
      <c r="F49" s="7">
        <v>325</v>
      </c>
      <c r="G49" s="10">
        <f t="shared" si="8"/>
        <v>-0.16812496154602599</v>
      </c>
      <c r="H49" s="10">
        <f t="shared" si="9"/>
        <v>3.8119776504836134E-3</v>
      </c>
      <c r="I49" s="10">
        <v>2598</v>
      </c>
      <c r="J49">
        <f t="shared" si="10"/>
        <v>0</v>
      </c>
    </row>
    <row r="50" spans="1:10" x14ac:dyDescent="0.2">
      <c r="A50" t="s">
        <v>428</v>
      </c>
      <c r="B50">
        <v>2.040250711240556E-3</v>
      </c>
      <c r="C50">
        <f t="shared" si="5"/>
        <v>-4.614947043076169E-4</v>
      </c>
      <c r="D50" s="7">
        <f t="shared" si="6"/>
        <v>-0.41058084687284935</v>
      </c>
      <c r="E50" s="7">
        <f t="shared" si="7"/>
        <v>8.1650088213242446E-4</v>
      </c>
      <c r="F50" s="7">
        <v>367</v>
      </c>
      <c r="G50" s="10">
        <f t="shared" si="8"/>
        <v>-0.5267256539059546</v>
      </c>
      <c r="H50" s="10">
        <f t="shared" si="9"/>
        <v>1.2779955864400414E-3</v>
      </c>
      <c r="I50" s="10">
        <v>871</v>
      </c>
      <c r="J50">
        <f t="shared" si="10"/>
        <v>0</v>
      </c>
    </row>
    <row r="51" spans="1:10" x14ac:dyDescent="0.2">
      <c r="A51" t="s">
        <v>429</v>
      </c>
      <c r="B51">
        <v>2.0167949445236079E-3</v>
      </c>
      <c r="C51">
        <f t="shared" si="5"/>
        <v>-2.666205815633327E-3</v>
      </c>
      <c r="D51" s="7">
        <f t="shared" si="6"/>
        <v>-0.23743073130129683</v>
      </c>
      <c r="E51" s="7">
        <f t="shared" si="7"/>
        <v>2.5807657309907693E-3</v>
      </c>
      <c r="F51" s="7">
        <v>1160</v>
      </c>
      <c r="G51" s="10">
        <f t="shared" si="8"/>
        <v>3.4950589773030248E-2</v>
      </c>
      <c r="H51" s="10">
        <f t="shared" si="9"/>
        <v>5.2469715466240963E-3</v>
      </c>
      <c r="I51" s="10">
        <v>3576</v>
      </c>
      <c r="J51">
        <f t="shared" si="10"/>
        <v>0</v>
      </c>
    </row>
    <row r="52" spans="1:10" x14ac:dyDescent="0.2">
      <c r="A52" t="s">
        <v>430</v>
      </c>
      <c r="B52">
        <v>2.0123653733686662E-3</v>
      </c>
      <c r="C52">
        <f t="shared" si="5"/>
        <v>-7.9112317836540977E-3</v>
      </c>
      <c r="D52" s="7">
        <f t="shared" si="6"/>
        <v>-0.13917404528969701</v>
      </c>
      <c r="E52" s="7">
        <f t="shared" si="7"/>
        <v>3.5819248507716712E-3</v>
      </c>
      <c r="F52" s="7">
        <v>1610</v>
      </c>
      <c r="G52" s="10">
        <f t="shared" si="8"/>
        <v>0.91888987603603878</v>
      </c>
      <c r="H52" s="10">
        <f t="shared" si="9"/>
        <v>1.1493156634425768E-2</v>
      </c>
      <c r="I52" s="10">
        <v>7833</v>
      </c>
      <c r="J52">
        <f t="shared" si="10"/>
        <v>0</v>
      </c>
    </row>
    <row r="53" spans="1:10" x14ac:dyDescent="0.2">
      <c r="A53" t="s">
        <v>431</v>
      </c>
      <c r="B53">
        <v>1.9350777524760889E-3</v>
      </c>
      <c r="C53">
        <f t="shared" si="5"/>
        <v>-1.028559019626256E-3</v>
      </c>
      <c r="D53" s="7">
        <f t="shared" si="6"/>
        <v>-0.49071463302008744</v>
      </c>
      <c r="E53" s="7">
        <f t="shared" si="7"/>
        <v>0</v>
      </c>
      <c r="F53" s="7">
        <v>0</v>
      </c>
      <c r="G53" s="10">
        <f t="shared" si="8"/>
        <v>-0.56202508511683347</v>
      </c>
      <c r="H53" s="10">
        <f t="shared" si="9"/>
        <v>1.028559019626256E-3</v>
      </c>
      <c r="I53" s="10">
        <v>701</v>
      </c>
      <c r="J53">
        <f t="shared" si="10"/>
        <v>0</v>
      </c>
    </row>
    <row r="54" spans="1:10" x14ac:dyDescent="0.2">
      <c r="A54" t="s">
        <v>282</v>
      </c>
      <c r="B54">
        <v>1.9313859398566631E-3</v>
      </c>
      <c r="C54">
        <f t="shared" si="5"/>
        <v>-3.2672955276590553E-3</v>
      </c>
      <c r="D54" s="7">
        <f t="shared" si="6"/>
        <v>-3.1746735250347893E-2</v>
      </c>
      <c r="E54" s="7">
        <f t="shared" si="7"/>
        <v>4.676525488398791E-3</v>
      </c>
      <c r="F54" s="7">
        <v>2102</v>
      </c>
      <c r="G54" s="10">
        <f t="shared" si="8"/>
        <v>0.41659973427653268</v>
      </c>
      <c r="H54" s="10">
        <f t="shared" si="9"/>
        <v>7.9438210160578462E-3</v>
      </c>
      <c r="I54" s="10">
        <v>5414</v>
      </c>
      <c r="J54">
        <f t="shared" si="10"/>
        <v>0</v>
      </c>
    </row>
    <row r="55" spans="1:10" x14ac:dyDescent="0.2">
      <c r="A55" t="s">
        <v>432</v>
      </c>
      <c r="B55">
        <v>1.922691288102415E-3</v>
      </c>
      <c r="C55">
        <f t="shared" si="5"/>
        <v>-4.0774509745825187E-3</v>
      </c>
      <c r="D55" s="7">
        <f t="shared" si="6"/>
        <v>-0.34223786304700327</v>
      </c>
      <c r="E55" s="7">
        <f t="shared" si="7"/>
        <v>1.5128626698911406E-3</v>
      </c>
      <c r="F55" s="7">
        <v>680</v>
      </c>
      <c r="G55" s="10">
        <f t="shared" si="8"/>
        <v>8.3539218616240016E-2</v>
      </c>
      <c r="H55" s="10">
        <f t="shared" si="9"/>
        <v>5.5903136444736597E-3</v>
      </c>
      <c r="I55" s="10">
        <v>3810</v>
      </c>
      <c r="J55">
        <f t="shared" si="10"/>
        <v>0</v>
      </c>
    </row>
    <row r="56" spans="1:10" x14ac:dyDescent="0.2">
      <c r="A56" t="s">
        <v>433</v>
      </c>
      <c r="B56">
        <v>1.9140198031571999E-3</v>
      </c>
      <c r="C56">
        <f t="shared" si="5"/>
        <v>-1.0446990327730302E-3</v>
      </c>
      <c r="D56" s="7">
        <f t="shared" si="6"/>
        <v>-0.49071463302008744</v>
      </c>
      <c r="E56" s="7">
        <f t="shared" si="7"/>
        <v>0</v>
      </c>
      <c r="F56" s="7">
        <v>0</v>
      </c>
      <c r="G56" s="10">
        <f t="shared" si="8"/>
        <v>-0.5597410042737766</v>
      </c>
      <c r="H56" s="10">
        <f t="shared" si="9"/>
        <v>1.0446990327730302E-3</v>
      </c>
      <c r="I56" s="10">
        <v>712</v>
      </c>
      <c r="J56">
        <f t="shared" si="10"/>
        <v>0</v>
      </c>
    </row>
    <row r="57" spans="1:10" x14ac:dyDescent="0.2">
      <c r="A57" t="s">
        <v>434</v>
      </c>
      <c r="B57">
        <v>1.910630039104822E-3</v>
      </c>
      <c r="C57">
        <f t="shared" si="5"/>
        <v>-1.6195340249612112E-3</v>
      </c>
      <c r="D57" s="7">
        <f t="shared" si="6"/>
        <v>-0.15904373068315386</v>
      </c>
      <c r="E57" s="7">
        <f t="shared" si="7"/>
        <v>3.3794682287715335E-3</v>
      </c>
      <c r="F57" s="7">
        <v>1519</v>
      </c>
      <c r="G57" s="10">
        <f t="shared" si="8"/>
        <v>-1.4119772484348159E-4</v>
      </c>
      <c r="H57" s="10">
        <f t="shared" si="9"/>
        <v>4.9990022537327447E-3</v>
      </c>
      <c r="I57" s="10">
        <v>3407</v>
      </c>
      <c r="J57">
        <f t="shared" si="10"/>
        <v>0</v>
      </c>
    </row>
    <row r="58" spans="1:10" x14ac:dyDescent="0.2">
      <c r="A58" t="s">
        <v>435</v>
      </c>
      <c r="B58">
        <v>1.8864769510411E-3</v>
      </c>
      <c r="C58">
        <f t="shared" si="5"/>
        <v>-1.0755117851441449E-3</v>
      </c>
      <c r="D58" s="7">
        <f t="shared" si="6"/>
        <v>-0.49071463302008744</v>
      </c>
      <c r="E58" s="7">
        <f t="shared" si="7"/>
        <v>0</v>
      </c>
      <c r="F58" s="7">
        <v>0</v>
      </c>
      <c r="G58" s="10">
        <f t="shared" si="8"/>
        <v>-0.55538048630066805</v>
      </c>
      <c r="H58" s="10">
        <f t="shared" si="9"/>
        <v>1.0755117851441449E-3</v>
      </c>
      <c r="I58" s="10">
        <v>733</v>
      </c>
      <c r="J58">
        <f t="shared" si="10"/>
        <v>0</v>
      </c>
    </row>
    <row r="59" spans="1:10" x14ac:dyDescent="0.2">
      <c r="A59" t="s">
        <v>436</v>
      </c>
      <c r="B59">
        <v>1.865862219879193E-3</v>
      </c>
      <c r="C59">
        <f t="shared" si="5"/>
        <v>-1.9162597426988449E-3</v>
      </c>
      <c r="D59" s="7">
        <f t="shared" si="6"/>
        <v>-0.49071463302008744</v>
      </c>
      <c r="E59" s="7">
        <f t="shared" si="7"/>
        <v>0</v>
      </c>
      <c r="F59" s="7">
        <v>0</v>
      </c>
      <c r="G59" s="10">
        <f t="shared" si="8"/>
        <v>-0.4364006387487056</v>
      </c>
      <c r="H59" s="10">
        <f t="shared" si="9"/>
        <v>1.9162597426988449E-3</v>
      </c>
      <c r="I59" s="10">
        <v>1306</v>
      </c>
      <c r="J59">
        <f t="shared" si="10"/>
        <v>0</v>
      </c>
    </row>
    <row r="60" spans="1:10" x14ac:dyDescent="0.2">
      <c r="A60" t="s">
        <v>437</v>
      </c>
      <c r="B60">
        <v>1.8606673908466271E-3</v>
      </c>
      <c r="C60">
        <f t="shared" si="5"/>
        <v>-6.6339502853868214E-3</v>
      </c>
      <c r="D60" s="7">
        <f t="shared" si="6"/>
        <v>0.27677925882607551</v>
      </c>
      <c r="E60" s="7">
        <f t="shared" si="7"/>
        <v>7.8201651245108222E-3</v>
      </c>
      <c r="F60" s="7">
        <v>3515</v>
      </c>
      <c r="G60" s="10">
        <f t="shared" si="8"/>
        <v>1.3379148888804717</v>
      </c>
      <c r="H60" s="10">
        <f t="shared" si="9"/>
        <v>1.4454115409897644E-2</v>
      </c>
      <c r="I60" s="10">
        <v>9851</v>
      </c>
      <c r="J60">
        <f t="shared" si="10"/>
        <v>0</v>
      </c>
    </row>
    <row r="61" spans="1:10" x14ac:dyDescent="0.2">
      <c r="A61" t="s">
        <v>438</v>
      </c>
      <c r="B61">
        <v>1.7227541590313211E-3</v>
      </c>
      <c r="C61">
        <f t="shared" si="5"/>
        <v>-1.4953495277762528E-3</v>
      </c>
      <c r="D61" s="7">
        <f t="shared" si="6"/>
        <v>-0.40534049028556401</v>
      </c>
      <c r="E61" s="7">
        <f t="shared" si="7"/>
        <v>8.6989603518740583E-4</v>
      </c>
      <c r="F61" s="7">
        <v>391</v>
      </c>
      <c r="G61" s="10">
        <f t="shared" si="8"/>
        <v>-0.37286166256912362</v>
      </c>
      <c r="H61" s="10">
        <f t="shared" si="9"/>
        <v>2.3652455629636585E-3</v>
      </c>
      <c r="I61" s="10">
        <v>1612</v>
      </c>
      <c r="J61">
        <f t="shared" si="10"/>
        <v>0</v>
      </c>
    </row>
    <row r="62" spans="1:10" x14ac:dyDescent="0.2">
      <c r="A62" t="s">
        <v>439</v>
      </c>
      <c r="B62">
        <v>1.71878722132492E-3</v>
      </c>
      <c r="C62">
        <f t="shared" si="5"/>
        <v>-4.4321053525605107E-3</v>
      </c>
      <c r="D62" s="7">
        <f t="shared" si="6"/>
        <v>0.12437222141252735</v>
      </c>
      <c r="E62" s="7">
        <f t="shared" si="7"/>
        <v>6.2672560898284456E-3</v>
      </c>
      <c r="F62" s="7">
        <v>2817</v>
      </c>
      <c r="G62" s="10">
        <f t="shared" si="8"/>
        <v>0.80655462730024186</v>
      </c>
      <c r="H62" s="10">
        <f t="shared" si="9"/>
        <v>1.0699361442388956E-2</v>
      </c>
      <c r="I62" s="10">
        <v>7292</v>
      </c>
      <c r="J62">
        <f t="shared" si="10"/>
        <v>0</v>
      </c>
    </row>
    <row r="63" spans="1:10" x14ac:dyDescent="0.2">
      <c r="A63" t="s">
        <v>440</v>
      </c>
      <c r="B63">
        <v>1.714659197165549E-3</v>
      </c>
      <c r="C63">
        <f t="shared" si="5"/>
        <v>-1.5258750727489268E-3</v>
      </c>
      <c r="D63" s="7">
        <f t="shared" si="6"/>
        <v>-0.30883058980305933</v>
      </c>
      <c r="E63" s="7">
        <f t="shared" si="7"/>
        <v>1.8532567706166473E-3</v>
      </c>
      <c r="F63" s="7">
        <v>833</v>
      </c>
      <c r="G63" s="10">
        <f t="shared" si="8"/>
        <v>-0.22937985688255114</v>
      </c>
      <c r="H63" s="10">
        <f t="shared" si="9"/>
        <v>3.3791318433655741E-3</v>
      </c>
      <c r="I63" s="10">
        <v>2303</v>
      </c>
      <c r="J63">
        <f t="shared" si="10"/>
        <v>0</v>
      </c>
    </row>
    <row r="64" spans="1:10" x14ac:dyDescent="0.2">
      <c r="A64" t="s">
        <v>441</v>
      </c>
      <c r="B64">
        <v>1.639672299744698E-3</v>
      </c>
      <c r="C64">
        <f t="shared" si="5"/>
        <v>-2.3572254998968116E-3</v>
      </c>
      <c r="D64" s="7">
        <f t="shared" si="6"/>
        <v>-0.28328385144004337</v>
      </c>
      <c r="E64" s="7">
        <f t="shared" si="7"/>
        <v>2.1135581417596819E-3</v>
      </c>
      <c r="F64" s="7">
        <v>950</v>
      </c>
      <c r="G64" s="10">
        <f t="shared" si="8"/>
        <v>-7.4892934406704678E-2</v>
      </c>
      <c r="H64" s="10">
        <f t="shared" si="9"/>
        <v>4.4707836416564934E-3</v>
      </c>
      <c r="I64" s="10">
        <v>3047</v>
      </c>
      <c r="J64">
        <f t="shared" si="10"/>
        <v>0</v>
      </c>
    </row>
    <row r="65" spans="1:10" x14ac:dyDescent="0.2">
      <c r="A65" t="s">
        <v>442</v>
      </c>
      <c r="B65">
        <v>1.6156477021228169E-3</v>
      </c>
      <c r="C65">
        <f t="shared" si="5"/>
        <v>-7.9379519203681096E-4</v>
      </c>
      <c r="D65" s="7">
        <f t="shared" si="6"/>
        <v>-0.49071463302008744</v>
      </c>
      <c r="E65" s="7">
        <f t="shared" si="7"/>
        <v>0</v>
      </c>
      <c r="F65" s="7">
        <v>0</v>
      </c>
      <c r="G65" s="10">
        <f t="shared" si="8"/>
        <v>-0.59524807919766065</v>
      </c>
      <c r="H65" s="10">
        <f t="shared" si="9"/>
        <v>7.9379519203681096E-4</v>
      </c>
      <c r="I65" s="10">
        <v>541</v>
      </c>
      <c r="J65">
        <f t="shared" si="10"/>
        <v>0</v>
      </c>
    </row>
    <row r="66" spans="1:10" x14ac:dyDescent="0.2">
      <c r="A66" t="s">
        <v>155</v>
      </c>
      <c r="B66">
        <v>1.604801047105367E-3</v>
      </c>
      <c r="C66">
        <f t="shared" si="5"/>
        <v>-3.853685321164685E-3</v>
      </c>
      <c r="D66" s="7">
        <f t="shared" ref="D66:D97" si="11">(F66-$F$202)/$F$203</f>
        <v>0.15406757540714419</v>
      </c>
      <c r="E66" s="7">
        <f t="shared" ref="E66:E97" si="12">F66/$F$204</f>
        <v>6.5698286238066736E-3</v>
      </c>
      <c r="F66" s="7">
        <v>2953</v>
      </c>
      <c r="G66" s="10">
        <f t="shared" ref="G66:G97" si="13">(I66-$I$202)/$I$203</f>
        <v>0.76751760925526991</v>
      </c>
      <c r="H66" s="10">
        <f t="shared" ref="H66:H97" si="14">I66/$I$204</f>
        <v>1.0423513944971359E-2</v>
      </c>
      <c r="I66" s="10">
        <v>7104</v>
      </c>
      <c r="J66">
        <f t="shared" ref="J66:J97" si="15">IF(F66&gt;I66,1,0)</f>
        <v>0</v>
      </c>
    </row>
    <row r="67" spans="1:10" x14ac:dyDescent="0.2">
      <c r="A67" t="s">
        <v>443</v>
      </c>
      <c r="B67">
        <v>1.5815464203943631E-3</v>
      </c>
      <c r="C67">
        <f t="shared" ref="C67:C130" si="16">E67-H67</f>
        <v>1.159769430052522E-3</v>
      </c>
      <c r="D67" s="7">
        <f t="shared" si="11"/>
        <v>-0.15642355238951119</v>
      </c>
      <c r="E67" s="7">
        <f t="shared" si="12"/>
        <v>3.4061658052990241E-3</v>
      </c>
      <c r="F67" s="7">
        <v>1531</v>
      </c>
      <c r="G67" s="10">
        <f t="shared" si="13"/>
        <v>-0.38968080332254235</v>
      </c>
      <c r="H67" s="10">
        <f t="shared" si="14"/>
        <v>2.2463963752465022E-3</v>
      </c>
      <c r="I67" s="10">
        <v>1531</v>
      </c>
      <c r="J67">
        <f t="shared" si="15"/>
        <v>0</v>
      </c>
    </row>
    <row r="68" spans="1:10" x14ac:dyDescent="0.2">
      <c r="A68" t="s">
        <v>444</v>
      </c>
      <c r="B68">
        <v>1.5799292367061481E-3</v>
      </c>
      <c r="C68">
        <f t="shared" si="16"/>
        <v>-2.521800173762013E-4</v>
      </c>
      <c r="D68" s="7">
        <f t="shared" si="11"/>
        <v>-0.48896784749099231</v>
      </c>
      <c r="E68" s="7">
        <f t="shared" si="12"/>
        <v>1.7798384351660478E-5</v>
      </c>
      <c r="F68" s="7">
        <v>8</v>
      </c>
      <c r="G68" s="10">
        <f t="shared" si="13"/>
        <v>-0.66937688474050627</v>
      </c>
      <c r="H68" s="10">
        <f t="shared" si="14"/>
        <v>2.6997840172786179E-4</v>
      </c>
      <c r="I68" s="10">
        <v>184</v>
      </c>
      <c r="J68">
        <f t="shared" si="15"/>
        <v>0</v>
      </c>
    </row>
    <row r="69" spans="1:10" x14ac:dyDescent="0.2">
      <c r="A69" t="s">
        <v>445</v>
      </c>
      <c r="B69">
        <v>1.5507002002167071E-3</v>
      </c>
      <c r="C69">
        <f t="shared" si="16"/>
        <v>-1.5282097109254426E-3</v>
      </c>
      <c r="D69" s="7">
        <f t="shared" si="11"/>
        <v>-0.41734964079809289</v>
      </c>
      <c r="E69" s="7">
        <f t="shared" si="12"/>
        <v>7.4753214276974012E-4</v>
      </c>
      <c r="F69" s="7">
        <v>336</v>
      </c>
      <c r="G69" s="10">
        <f t="shared" si="13"/>
        <v>-0.38552792906243899</v>
      </c>
      <c r="H69" s="10">
        <f t="shared" si="14"/>
        <v>2.2757418536951826E-3</v>
      </c>
      <c r="I69" s="10">
        <v>1551</v>
      </c>
      <c r="J69">
        <f t="shared" si="15"/>
        <v>0</v>
      </c>
    </row>
    <row r="70" spans="1:10" x14ac:dyDescent="0.2">
      <c r="A70" t="s">
        <v>446</v>
      </c>
      <c r="B70">
        <v>1.53655115986742E-3</v>
      </c>
      <c r="C70">
        <f t="shared" si="16"/>
        <v>-9.6530918798318384E-4</v>
      </c>
      <c r="D70" s="7">
        <f t="shared" si="11"/>
        <v>-0.47586695602277901</v>
      </c>
      <c r="E70" s="7">
        <f t="shared" si="12"/>
        <v>1.5128626698911407E-4</v>
      </c>
      <c r="F70" s="7">
        <v>68</v>
      </c>
      <c r="G70" s="10">
        <f t="shared" si="13"/>
        <v>-0.54956646233652329</v>
      </c>
      <c r="H70" s="10">
        <f t="shared" si="14"/>
        <v>1.1165954549722979E-3</v>
      </c>
      <c r="I70" s="10">
        <v>761</v>
      </c>
      <c r="J70">
        <f t="shared" si="15"/>
        <v>0</v>
      </c>
    </row>
    <row r="71" spans="1:10" x14ac:dyDescent="0.2">
      <c r="A71" t="s">
        <v>447</v>
      </c>
      <c r="B71">
        <v>1.534699647991565E-3</v>
      </c>
      <c r="C71">
        <f t="shared" si="16"/>
        <v>-2.0299904938395042E-3</v>
      </c>
      <c r="D71" s="7">
        <f t="shared" si="11"/>
        <v>-0.48416418728598076</v>
      </c>
      <c r="E71" s="7">
        <f t="shared" si="12"/>
        <v>6.6743941318726791E-5</v>
      </c>
      <c r="F71" s="7">
        <v>30</v>
      </c>
      <c r="G71" s="10">
        <f t="shared" si="13"/>
        <v>-0.41086046204906967</v>
      </c>
      <c r="H71" s="10">
        <f t="shared" si="14"/>
        <v>2.0967344351582309E-3</v>
      </c>
      <c r="I71" s="10">
        <v>1429</v>
      </c>
      <c r="J71">
        <f t="shared" si="15"/>
        <v>0</v>
      </c>
    </row>
    <row r="72" spans="1:10" x14ac:dyDescent="0.2">
      <c r="A72" t="s">
        <v>449</v>
      </c>
      <c r="B72">
        <v>1.5149035058717049E-3</v>
      </c>
      <c r="C72">
        <f t="shared" si="16"/>
        <v>-3.1357486045156925E-3</v>
      </c>
      <c r="D72" s="7">
        <f t="shared" si="11"/>
        <v>-0.48569262462393897</v>
      </c>
      <c r="E72" s="7">
        <f t="shared" si="12"/>
        <v>5.1170355011023874E-5</v>
      </c>
      <c r="F72" s="7">
        <v>23</v>
      </c>
      <c r="G72" s="10">
        <f t="shared" si="13"/>
        <v>-0.25658118328622842</v>
      </c>
      <c r="H72" s="10">
        <f t="shared" si="14"/>
        <v>3.1869189595267163E-3</v>
      </c>
      <c r="I72" s="10">
        <v>2172</v>
      </c>
      <c r="J72">
        <f t="shared" si="15"/>
        <v>0</v>
      </c>
    </row>
    <row r="73" spans="1:10" x14ac:dyDescent="0.2">
      <c r="A73" t="s">
        <v>154</v>
      </c>
      <c r="B73">
        <v>1.506925355096705E-3</v>
      </c>
      <c r="C73">
        <f t="shared" si="16"/>
        <v>-2.3000023783966471E-3</v>
      </c>
      <c r="D73" s="7">
        <f t="shared" si="11"/>
        <v>-0.37717357362890541</v>
      </c>
      <c r="E73" s="7">
        <f t="shared" si="12"/>
        <v>1.156894982857931E-3</v>
      </c>
      <c r="F73" s="7">
        <v>520</v>
      </c>
      <c r="G73" s="10">
        <f t="shared" si="13"/>
        <v>-0.21837474009327712</v>
      </c>
      <c r="H73" s="10">
        <f t="shared" si="14"/>
        <v>3.4568973612545779E-3</v>
      </c>
      <c r="I73" s="10">
        <v>2356</v>
      </c>
      <c r="J73">
        <f t="shared" si="15"/>
        <v>0</v>
      </c>
    </row>
    <row r="74" spans="1:10" x14ac:dyDescent="0.2">
      <c r="A74" t="s">
        <v>450</v>
      </c>
      <c r="B74">
        <v>1.500695122241176E-3</v>
      </c>
      <c r="C74">
        <f t="shared" si="16"/>
        <v>-4.0266891512200139E-3</v>
      </c>
      <c r="D74" s="7">
        <f t="shared" si="11"/>
        <v>-0.18000515703229517</v>
      </c>
      <c r="E74" s="7">
        <f t="shared" si="12"/>
        <v>3.1658876165516076E-3</v>
      </c>
      <c r="F74" s="7">
        <v>1423</v>
      </c>
      <c r="G74" s="10">
        <f t="shared" si="13"/>
        <v>0.31028615321788566</v>
      </c>
      <c r="H74" s="10">
        <f t="shared" si="14"/>
        <v>7.1925767677716215E-3</v>
      </c>
      <c r="I74" s="10">
        <v>4902</v>
      </c>
      <c r="J74">
        <f t="shared" si="15"/>
        <v>0</v>
      </c>
    </row>
    <row r="75" spans="1:10" x14ac:dyDescent="0.2">
      <c r="A75" t="s">
        <v>451</v>
      </c>
      <c r="B75">
        <v>1.5006810907922531E-3</v>
      </c>
      <c r="C75">
        <f t="shared" si="16"/>
        <v>-4.0371393390812096E-5</v>
      </c>
      <c r="D75" s="7">
        <f t="shared" si="11"/>
        <v>-6.8429231361345155E-2</v>
      </c>
      <c r="E75" s="7">
        <f t="shared" si="12"/>
        <v>4.3027594170139205E-3</v>
      </c>
      <c r="F75" s="7">
        <v>1934</v>
      </c>
      <c r="G75" s="10">
        <f t="shared" si="13"/>
        <v>-9.2957937438154462E-2</v>
      </c>
      <c r="H75" s="10">
        <f t="shared" si="14"/>
        <v>4.3431308104047326E-3</v>
      </c>
      <c r="I75" s="10">
        <v>2960</v>
      </c>
      <c r="J75">
        <f t="shared" si="15"/>
        <v>0</v>
      </c>
    </row>
    <row r="76" spans="1:10" x14ac:dyDescent="0.2">
      <c r="A76" t="s">
        <v>452</v>
      </c>
      <c r="B76">
        <v>1.4868662910789529E-3</v>
      </c>
      <c r="C76">
        <f t="shared" si="16"/>
        <v>-8.2493549964393197E-4</v>
      </c>
      <c r="D76" s="7">
        <f t="shared" si="11"/>
        <v>-0.48700271377076032</v>
      </c>
      <c r="E76" s="7">
        <f t="shared" si="12"/>
        <v>3.7821566747278518E-5</v>
      </c>
      <c r="F76" s="7">
        <v>17</v>
      </c>
      <c r="G76" s="10">
        <f t="shared" si="13"/>
        <v>-0.58548882468641761</v>
      </c>
      <c r="H76" s="10">
        <f t="shared" si="14"/>
        <v>8.6275706639121048E-4</v>
      </c>
      <c r="I76" s="10">
        <v>588</v>
      </c>
      <c r="J76">
        <f t="shared" si="15"/>
        <v>0</v>
      </c>
    </row>
    <row r="77" spans="1:10" x14ac:dyDescent="0.2">
      <c r="A77" t="s">
        <v>453</v>
      </c>
      <c r="B77">
        <v>1.4718386414531799E-3</v>
      </c>
      <c r="C77">
        <f t="shared" si="16"/>
        <v>-1.5787592805058782E-3</v>
      </c>
      <c r="D77" s="7">
        <f t="shared" si="11"/>
        <v>-0.46363945731911327</v>
      </c>
      <c r="E77" s="7">
        <f t="shared" si="12"/>
        <v>2.7587495745073741E-4</v>
      </c>
      <c r="F77" s="7">
        <v>124</v>
      </c>
      <c r="G77" s="10">
        <f t="shared" si="13"/>
        <v>-0.44512167469492275</v>
      </c>
      <c r="H77" s="10">
        <f t="shared" si="14"/>
        <v>1.8546342379566155E-3</v>
      </c>
      <c r="I77" s="10">
        <v>1264</v>
      </c>
      <c r="J77">
        <f t="shared" si="15"/>
        <v>0</v>
      </c>
    </row>
    <row r="78" spans="1:10" x14ac:dyDescent="0.2">
      <c r="A78" t="s">
        <v>454</v>
      </c>
      <c r="B78">
        <v>1.4510178830754289E-3</v>
      </c>
      <c r="C78">
        <f t="shared" si="16"/>
        <v>-1.7332642146271086E-3</v>
      </c>
      <c r="D78" s="7">
        <f t="shared" si="11"/>
        <v>-5.860356276018517E-2</v>
      </c>
      <c r="E78" s="7">
        <f t="shared" si="12"/>
        <v>4.4028753289920104E-3</v>
      </c>
      <c r="F78" s="7">
        <v>1979</v>
      </c>
      <c r="G78" s="10">
        <f t="shared" si="13"/>
        <v>0.16078267985416325</v>
      </c>
      <c r="H78" s="10">
        <f t="shared" si="14"/>
        <v>6.136139543619119E-3</v>
      </c>
      <c r="I78" s="10">
        <v>4182</v>
      </c>
      <c r="J78">
        <f t="shared" si="15"/>
        <v>0</v>
      </c>
    </row>
    <row r="79" spans="1:10" x14ac:dyDescent="0.2">
      <c r="A79" t="s">
        <v>456</v>
      </c>
      <c r="B79">
        <v>1.43779772704137E-3</v>
      </c>
      <c r="C79">
        <f t="shared" si="16"/>
        <v>-1.4559565890327423E-3</v>
      </c>
      <c r="D79" s="7">
        <f t="shared" si="11"/>
        <v>-0.11231721777985973</v>
      </c>
      <c r="E79" s="7">
        <f t="shared" si="12"/>
        <v>3.8555750101784509E-3</v>
      </c>
      <c r="F79" s="7">
        <v>1733</v>
      </c>
      <c r="G79" s="10">
        <f t="shared" si="13"/>
        <v>4.4086913145257721E-2</v>
      </c>
      <c r="H79" s="10">
        <f t="shared" si="14"/>
        <v>5.3115315992111932E-3</v>
      </c>
      <c r="I79" s="10">
        <v>3620</v>
      </c>
      <c r="J79">
        <f t="shared" si="15"/>
        <v>0</v>
      </c>
    </row>
    <row r="80" spans="1:10" x14ac:dyDescent="0.2">
      <c r="A80" t="s">
        <v>457</v>
      </c>
      <c r="B80">
        <v>1.437424565125643E-3</v>
      </c>
      <c r="C80">
        <f t="shared" si="16"/>
        <v>-2.4062877620047211E-3</v>
      </c>
      <c r="D80" s="7">
        <f t="shared" si="11"/>
        <v>-0.40315700837419516</v>
      </c>
      <c r="E80" s="7">
        <f t="shared" si="12"/>
        <v>8.9214401562698147E-4</v>
      </c>
      <c r="F80" s="7">
        <v>401</v>
      </c>
      <c r="G80" s="10">
        <f t="shared" si="13"/>
        <v>-0.24080026109783548</v>
      </c>
      <c r="H80" s="10">
        <f t="shared" si="14"/>
        <v>3.2984317776317026E-3</v>
      </c>
      <c r="I80" s="10">
        <v>2248</v>
      </c>
      <c r="J80">
        <f t="shared" si="15"/>
        <v>0</v>
      </c>
    </row>
    <row r="81" spans="1:10" x14ac:dyDescent="0.2">
      <c r="A81" t="s">
        <v>458</v>
      </c>
      <c r="B81">
        <v>1.436264868897103E-3</v>
      </c>
      <c r="C81">
        <f t="shared" si="16"/>
        <v>-1.2736958975848691E-3</v>
      </c>
      <c r="D81" s="7">
        <f t="shared" si="11"/>
        <v>-0.45141195861544747</v>
      </c>
      <c r="E81" s="7">
        <f t="shared" si="12"/>
        <v>4.0046364791236074E-4</v>
      </c>
      <c r="F81" s="7">
        <v>180</v>
      </c>
      <c r="G81" s="10">
        <f t="shared" si="13"/>
        <v>-0.47066185139455868</v>
      </c>
      <c r="H81" s="10">
        <f t="shared" si="14"/>
        <v>1.6741595454972298E-3</v>
      </c>
      <c r="I81" s="10">
        <v>1141</v>
      </c>
      <c r="J81">
        <f t="shared" si="15"/>
        <v>0</v>
      </c>
    </row>
    <row r="82" spans="1:10" x14ac:dyDescent="0.2">
      <c r="A82" t="s">
        <v>459</v>
      </c>
      <c r="B82">
        <v>1.4354328258631981E-3</v>
      </c>
      <c r="C82">
        <f t="shared" si="16"/>
        <v>-1.0721332576598087E-3</v>
      </c>
      <c r="D82" s="7">
        <f t="shared" si="11"/>
        <v>-0.42630191663470535</v>
      </c>
      <c r="E82" s="7">
        <f t="shared" si="12"/>
        <v>6.5631542296748014E-4</v>
      </c>
      <c r="F82" s="7">
        <v>295</v>
      </c>
      <c r="G82" s="10">
        <f t="shared" si="13"/>
        <v>-0.46297903401336737</v>
      </c>
      <c r="H82" s="10">
        <f t="shared" si="14"/>
        <v>1.728448680627289E-3</v>
      </c>
      <c r="I82" s="10">
        <v>1178</v>
      </c>
      <c r="J82">
        <f t="shared" si="15"/>
        <v>0</v>
      </c>
    </row>
    <row r="83" spans="1:10" x14ac:dyDescent="0.2">
      <c r="A83" t="s">
        <v>460</v>
      </c>
      <c r="B83">
        <v>1.4097849166584779E-3</v>
      </c>
      <c r="C83">
        <f t="shared" si="16"/>
        <v>-5.0657390493058056E-3</v>
      </c>
      <c r="D83" s="7">
        <f t="shared" si="11"/>
        <v>-0.4435514237345195</v>
      </c>
      <c r="E83" s="7">
        <f t="shared" si="12"/>
        <v>4.805563774948329E-4</v>
      </c>
      <c r="F83" s="7">
        <v>216</v>
      </c>
      <c r="G83" s="10">
        <f t="shared" si="13"/>
        <v>7.7309907226084926E-2</v>
      </c>
      <c r="H83" s="10">
        <f t="shared" si="14"/>
        <v>5.5462954268006388E-3</v>
      </c>
      <c r="I83" s="10">
        <v>3780</v>
      </c>
      <c r="J83">
        <f t="shared" si="15"/>
        <v>0</v>
      </c>
    </row>
    <row r="84" spans="1:10" x14ac:dyDescent="0.2">
      <c r="A84" t="s">
        <v>461</v>
      </c>
      <c r="B84">
        <v>1.4064724493807531E-3</v>
      </c>
      <c r="C84">
        <f t="shared" si="16"/>
        <v>-2.4392640888199917E-3</v>
      </c>
      <c r="D84" s="7">
        <f t="shared" si="11"/>
        <v>-0.43634593342700217</v>
      </c>
      <c r="E84" s="7">
        <f t="shared" si="12"/>
        <v>5.5397471294543234E-4</v>
      </c>
      <c r="F84" s="7">
        <v>249</v>
      </c>
      <c r="G84" s="10">
        <f t="shared" si="13"/>
        <v>-0.28399015340291084</v>
      </c>
      <c r="H84" s="10">
        <f t="shared" si="14"/>
        <v>2.9932388017654241E-3</v>
      </c>
      <c r="I84" s="10">
        <v>2040</v>
      </c>
      <c r="J84">
        <f t="shared" si="15"/>
        <v>0</v>
      </c>
    </row>
    <row r="85" spans="1:10" x14ac:dyDescent="0.2">
      <c r="A85" t="s">
        <v>462</v>
      </c>
      <c r="B85">
        <v>1.3992914231918631E-3</v>
      </c>
      <c r="C85">
        <f t="shared" si="16"/>
        <v>9.0557602620228899E-4</v>
      </c>
      <c r="D85" s="7">
        <f t="shared" si="11"/>
        <v>-0.17978680884115827</v>
      </c>
      <c r="E85" s="7">
        <f t="shared" si="12"/>
        <v>3.1681124145955652E-3</v>
      </c>
      <c r="F85" s="7">
        <v>1424</v>
      </c>
      <c r="G85" s="10">
        <f t="shared" si="13"/>
        <v>-0.38739672247948548</v>
      </c>
      <c r="H85" s="10">
        <f t="shared" si="14"/>
        <v>2.2625363883932762E-3</v>
      </c>
      <c r="I85" s="10">
        <v>1542</v>
      </c>
      <c r="J85">
        <f t="shared" si="15"/>
        <v>0</v>
      </c>
    </row>
    <row r="86" spans="1:10" x14ac:dyDescent="0.2">
      <c r="A86" t="s">
        <v>463</v>
      </c>
      <c r="B86">
        <v>1.3938508316976631E-3</v>
      </c>
      <c r="C86">
        <f t="shared" si="16"/>
        <v>-2.042976559613675E-3</v>
      </c>
      <c r="D86" s="7">
        <f t="shared" si="11"/>
        <v>-0.31450764277261845</v>
      </c>
      <c r="E86" s="7">
        <f t="shared" si="12"/>
        <v>1.7954120214737506E-3</v>
      </c>
      <c r="F86" s="7">
        <v>807</v>
      </c>
      <c r="G86" s="10">
        <f t="shared" si="13"/>
        <v>-0.16438737471193293</v>
      </c>
      <c r="H86" s="10">
        <f t="shared" si="14"/>
        <v>3.8383885810874259E-3</v>
      </c>
      <c r="I86" s="10">
        <v>2616</v>
      </c>
      <c r="J86">
        <f t="shared" si="15"/>
        <v>0</v>
      </c>
    </row>
    <row r="87" spans="1:10" x14ac:dyDescent="0.2">
      <c r="A87" t="s">
        <v>465</v>
      </c>
      <c r="B87">
        <v>1.342849116761947E-3</v>
      </c>
      <c r="C87">
        <f t="shared" si="16"/>
        <v>-9.8699046084630695E-4</v>
      </c>
      <c r="D87" s="7">
        <f t="shared" si="11"/>
        <v>-0.43263401417767511</v>
      </c>
      <c r="E87" s="7">
        <f t="shared" si="12"/>
        <v>5.9179627969271084E-4</v>
      </c>
      <c r="F87" s="7">
        <v>266</v>
      </c>
      <c r="G87" s="10">
        <f t="shared" si="13"/>
        <v>-0.4841586927398947</v>
      </c>
      <c r="H87" s="10">
        <f t="shared" si="14"/>
        <v>1.5787867405390177E-3</v>
      </c>
      <c r="I87" s="10">
        <v>1076</v>
      </c>
      <c r="J87">
        <f t="shared" si="15"/>
        <v>0</v>
      </c>
    </row>
    <row r="88" spans="1:10" x14ac:dyDescent="0.2">
      <c r="A88" t="s">
        <v>376</v>
      </c>
      <c r="B88">
        <v>1.339470831857411E-3</v>
      </c>
      <c r="C88">
        <f t="shared" si="16"/>
        <v>-2.3837077345310424E-3</v>
      </c>
      <c r="D88" s="7">
        <f t="shared" si="11"/>
        <v>0.34643233179874289</v>
      </c>
      <c r="E88" s="7">
        <f t="shared" si="12"/>
        <v>8.5298757005332834E-3</v>
      </c>
      <c r="F88" s="7">
        <v>3834</v>
      </c>
      <c r="G88" s="10">
        <f t="shared" si="13"/>
        <v>0.83687060939899671</v>
      </c>
      <c r="H88" s="10">
        <f t="shared" si="14"/>
        <v>1.0913583435064326E-2</v>
      </c>
      <c r="I88" s="10">
        <v>7438</v>
      </c>
      <c r="J88">
        <f t="shared" si="15"/>
        <v>0</v>
      </c>
    </row>
    <row r="89" spans="1:10" x14ac:dyDescent="0.2">
      <c r="A89" t="s">
        <v>466</v>
      </c>
      <c r="B89">
        <v>1.3266591060303529E-3</v>
      </c>
      <c r="C89">
        <f t="shared" si="16"/>
        <v>2.0695493157313755E-3</v>
      </c>
      <c r="D89" s="7">
        <f t="shared" si="11"/>
        <v>0.1459886923350793</v>
      </c>
      <c r="E89" s="7">
        <f t="shared" si="12"/>
        <v>6.4875110961802439E-3</v>
      </c>
      <c r="F89" s="7">
        <v>2916</v>
      </c>
      <c r="G89" s="10">
        <f t="shared" si="13"/>
        <v>-8.2368108074890797E-2</v>
      </c>
      <c r="H89" s="10">
        <f t="shared" si="14"/>
        <v>4.4179617804488685E-3</v>
      </c>
      <c r="I89" s="10">
        <v>3011</v>
      </c>
      <c r="J89">
        <f t="shared" si="15"/>
        <v>0</v>
      </c>
    </row>
    <row r="90" spans="1:10" x14ac:dyDescent="0.2">
      <c r="A90" t="s">
        <v>467</v>
      </c>
      <c r="B90">
        <v>1.298988449430894E-3</v>
      </c>
      <c r="C90">
        <f t="shared" si="16"/>
        <v>-3.2030306704282072E-3</v>
      </c>
      <c r="D90" s="7">
        <f t="shared" si="11"/>
        <v>-0.3228048740358202</v>
      </c>
      <c r="E90" s="7">
        <f t="shared" si="12"/>
        <v>1.7108696958033636E-3</v>
      </c>
      <c r="F90" s="7">
        <v>769</v>
      </c>
      <c r="G90" s="10">
        <f t="shared" si="13"/>
        <v>-1.218453307914334E-2</v>
      </c>
      <c r="H90" s="10">
        <f t="shared" si="14"/>
        <v>4.9139003662315708E-3</v>
      </c>
      <c r="I90" s="10">
        <v>3349</v>
      </c>
      <c r="J90">
        <f t="shared" si="15"/>
        <v>0</v>
      </c>
    </row>
    <row r="91" spans="1:10" x14ac:dyDescent="0.2">
      <c r="A91" t="s">
        <v>468</v>
      </c>
      <c r="B91">
        <v>1.2907532064984129E-3</v>
      </c>
      <c r="C91">
        <f t="shared" si="16"/>
        <v>-1.8004606850178747E-3</v>
      </c>
      <c r="D91" s="7">
        <f t="shared" si="11"/>
        <v>-0.41800468537150359</v>
      </c>
      <c r="E91" s="7">
        <f t="shared" si="12"/>
        <v>7.4085774863786745E-4</v>
      </c>
      <c r="F91" s="7">
        <v>333</v>
      </c>
      <c r="G91" s="10">
        <f t="shared" si="13"/>
        <v>-0.3479444170085032</v>
      </c>
      <c r="H91" s="10">
        <f t="shared" si="14"/>
        <v>2.5413184336557423E-3</v>
      </c>
      <c r="I91" s="10">
        <v>1732</v>
      </c>
      <c r="J91">
        <f t="shared" si="15"/>
        <v>0</v>
      </c>
    </row>
    <row r="92" spans="1:10" x14ac:dyDescent="0.2">
      <c r="A92" t="s">
        <v>469</v>
      </c>
      <c r="B92">
        <v>1.2864971411190381E-3</v>
      </c>
      <c r="C92">
        <f t="shared" si="16"/>
        <v>-9.8894262372053706E-4</v>
      </c>
      <c r="D92" s="7">
        <f t="shared" si="11"/>
        <v>-0.49071463302008744</v>
      </c>
      <c r="E92" s="7">
        <f t="shared" si="12"/>
        <v>0</v>
      </c>
      <c r="F92" s="7">
        <v>0</v>
      </c>
      <c r="G92" s="10">
        <f t="shared" si="13"/>
        <v>-0.56763146536797304</v>
      </c>
      <c r="H92" s="10">
        <f t="shared" si="14"/>
        <v>9.8894262372053706E-4</v>
      </c>
      <c r="I92" s="10">
        <v>674</v>
      </c>
      <c r="J92">
        <f t="shared" si="15"/>
        <v>0</v>
      </c>
    </row>
    <row r="93" spans="1:10" x14ac:dyDescent="0.2">
      <c r="A93" t="s">
        <v>470</v>
      </c>
      <c r="B93">
        <v>1.286222379803924E-3</v>
      </c>
      <c r="C93">
        <f t="shared" si="16"/>
        <v>-8.7224299969358558E-4</v>
      </c>
      <c r="D93" s="7">
        <f t="shared" si="11"/>
        <v>-0.46342110912797635</v>
      </c>
      <c r="E93" s="7">
        <f t="shared" si="12"/>
        <v>2.7809975549469498E-4</v>
      </c>
      <c r="F93" s="7">
        <v>125</v>
      </c>
      <c r="G93" s="10">
        <f t="shared" si="13"/>
        <v>-0.54479065693740436</v>
      </c>
      <c r="H93" s="10">
        <f t="shared" si="14"/>
        <v>1.1503427551882806E-3</v>
      </c>
      <c r="I93" s="10">
        <v>784</v>
      </c>
      <c r="J93">
        <f t="shared" si="15"/>
        <v>0</v>
      </c>
    </row>
    <row r="94" spans="1:10" x14ac:dyDescent="0.2">
      <c r="A94" t="s">
        <v>471</v>
      </c>
      <c r="B94">
        <v>1.2738065079692599E-3</v>
      </c>
      <c r="C94">
        <f t="shared" si="16"/>
        <v>-1.148635767450638E-3</v>
      </c>
      <c r="D94" s="7">
        <f t="shared" si="11"/>
        <v>-0.34769656782542546</v>
      </c>
      <c r="E94" s="7">
        <f t="shared" si="12"/>
        <v>1.4572427187922016E-3</v>
      </c>
      <c r="F94" s="7">
        <v>655</v>
      </c>
      <c r="G94" s="10">
        <f t="shared" si="13"/>
        <v>-0.33880809363627573</v>
      </c>
      <c r="H94" s="10">
        <f t="shared" si="14"/>
        <v>2.6058784862428397E-3</v>
      </c>
      <c r="I94" s="10">
        <v>1776</v>
      </c>
      <c r="J94">
        <f t="shared" si="15"/>
        <v>0</v>
      </c>
    </row>
    <row r="95" spans="1:10" x14ac:dyDescent="0.2">
      <c r="A95" t="s">
        <v>472</v>
      </c>
      <c r="B95">
        <v>1.265345343971666E-3</v>
      </c>
      <c r="C95">
        <f t="shared" si="16"/>
        <v>-1.7752443931667691E-3</v>
      </c>
      <c r="D95" s="7">
        <f t="shared" si="11"/>
        <v>-0.47586695602277901</v>
      </c>
      <c r="E95" s="7">
        <f t="shared" si="12"/>
        <v>1.5128626698911407E-4</v>
      </c>
      <c r="F95" s="7">
        <v>68</v>
      </c>
      <c r="G95" s="10">
        <f t="shared" si="13"/>
        <v>-0.43494713275766944</v>
      </c>
      <c r="H95" s="10">
        <f t="shared" si="14"/>
        <v>1.9265306601558832E-3</v>
      </c>
      <c r="I95" s="10">
        <v>1313</v>
      </c>
      <c r="J95">
        <f t="shared" si="15"/>
        <v>0</v>
      </c>
    </row>
    <row r="96" spans="1:10" x14ac:dyDescent="0.2">
      <c r="A96" t="s">
        <v>473</v>
      </c>
      <c r="B96">
        <v>1.2640489523513441E-3</v>
      </c>
      <c r="C96">
        <f t="shared" si="16"/>
        <v>-6.6751408606625831E-4</v>
      </c>
      <c r="D96" s="7">
        <f t="shared" si="11"/>
        <v>-0.48984124025553988</v>
      </c>
      <c r="E96" s="7">
        <f t="shared" si="12"/>
        <v>8.8991921758302392E-6</v>
      </c>
      <c r="F96" s="7">
        <v>4</v>
      </c>
      <c r="G96" s="10">
        <f t="shared" si="13"/>
        <v>-0.6118595762380743</v>
      </c>
      <c r="H96" s="10">
        <f t="shared" si="14"/>
        <v>6.764132782420885E-4</v>
      </c>
      <c r="I96" s="10">
        <v>461</v>
      </c>
      <c r="J96">
        <f t="shared" si="15"/>
        <v>0</v>
      </c>
    </row>
    <row r="97" spans="1:10" x14ac:dyDescent="0.2">
      <c r="A97" t="s">
        <v>474</v>
      </c>
      <c r="B97">
        <v>1.2628986099017579E-3</v>
      </c>
      <c r="C97">
        <f t="shared" si="16"/>
        <v>-7.6042868269882678E-4</v>
      </c>
      <c r="D97" s="7">
        <f t="shared" si="11"/>
        <v>-0.25948389860612253</v>
      </c>
      <c r="E97" s="7">
        <f t="shared" si="12"/>
        <v>2.3560611285510557E-3</v>
      </c>
      <c r="F97" s="7">
        <v>1059</v>
      </c>
      <c r="G97" s="10">
        <f t="shared" si="13"/>
        <v>-0.26654808151047654</v>
      </c>
      <c r="H97" s="10">
        <f t="shared" si="14"/>
        <v>3.1164898112498824E-3</v>
      </c>
      <c r="I97" s="10">
        <v>2124</v>
      </c>
      <c r="J97">
        <f t="shared" si="15"/>
        <v>0</v>
      </c>
    </row>
    <row r="98" spans="1:10" x14ac:dyDescent="0.2">
      <c r="A98" t="s">
        <v>476</v>
      </c>
      <c r="B98">
        <v>1.2476482021122519E-3</v>
      </c>
      <c r="C98">
        <f t="shared" si="16"/>
        <v>-1.2778522634782023E-3</v>
      </c>
      <c r="D98" s="7">
        <f t="shared" ref="D98:D129" si="17">(F98-$F$202)/$F$203</f>
        <v>-0.4894045438732661</v>
      </c>
      <c r="E98" s="7">
        <f t="shared" ref="E98:E129" si="18">F98/$F$204</f>
        <v>1.3348788263745359E-5</v>
      </c>
      <c r="F98" s="7">
        <v>6</v>
      </c>
      <c r="G98" s="10">
        <f t="shared" ref="G98:G129" si="19">(I98-$I$202)/$I$203</f>
        <v>-0.52485686048890801</v>
      </c>
      <c r="H98" s="10">
        <f t="shared" ref="H98:H129" si="20">I98/$I$204</f>
        <v>1.2912010517419476E-3</v>
      </c>
      <c r="I98" s="10">
        <v>880</v>
      </c>
      <c r="J98">
        <f t="shared" ref="J98:J129" si="21">IF(F98&gt;I98,1,0)</f>
        <v>0</v>
      </c>
    </row>
    <row r="99" spans="1:10" x14ac:dyDescent="0.2">
      <c r="A99" t="s">
        <v>477</v>
      </c>
      <c r="B99">
        <v>1.2397002973994591E-3</v>
      </c>
      <c r="C99">
        <f t="shared" si="16"/>
        <v>-4.7604474366871085E-3</v>
      </c>
      <c r="D99" s="7">
        <f t="shared" si="17"/>
        <v>7.3715441068769233E-2</v>
      </c>
      <c r="E99" s="7">
        <f t="shared" si="18"/>
        <v>5.7511029436302921E-3</v>
      </c>
      <c r="F99" s="7">
        <v>2585</v>
      </c>
      <c r="G99" s="10">
        <f t="shared" si="19"/>
        <v>0.77997623203558009</v>
      </c>
      <c r="H99" s="10">
        <f t="shared" si="20"/>
        <v>1.0511550380317401E-2</v>
      </c>
      <c r="I99" s="10">
        <v>7164</v>
      </c>
      <c r="J99">
        <f t="shared" si="21"/>
        <v>0</v>
      </c>
    </row>
    <row r="100" spans="1:10" x14ac:dyDescent="0.2">
      <c r="A100" t="s">
        <v>478</v>
      </c>
      <c r="B100">
        <v>1.2262298002194819E-3</v>
      </c>
      <c r="C100">
        <f t="shared" si="16"/>
        <v>-1.192344217538696E-3</v>
      </c>
      <c r="D100" s="7">
        <f t="shared" si="17"/>
        <v>9.7733742093826959E-2</v>
      </c>
      <c r="E100" s="7">
        <f t="shared" si="18"/>
        <v>5.9958307284656235E-3</v>
      </c>
      <c r="F100" s="7">
        <v>2695</v>
      </c>
      <c r="G100" s="10">
        <f t="shared" si="19"/>
        <v>0.30966322207887015</v>
      </c>
      <c r="H100" s="10">
        <f t="shared" si="20"/>
        <v>7.1881749460043195E-3</v>
      </c>
      <c r="I100" s="10">
        <v>4899</v>
      </c>
      <c r="J100">
        <f t="shared" si="21"/>
        <v>0</v>
      </c>
    </row>
    <row r="101" spans="1:10" x14ac:dyDescent="0.2">
      <c r="A101" t="s">
        <v>479</v>
      </c>
      <c r="B101">
        <v>1.213263129571041E-3</v>
      </c>
      <c r="C101">
        <f t="shared" si="16"/>
        <v>-1.7067522740606901E-3</v>
      </c>
      <c r="D101" s="7">
        <f t="shared" si="17"/>
        <v>-0.28568568154254914</v>
      </c>
      <c r="E101" s="7">
        <f t="shared" si="18"/>
        <v>2.0890853632761488E-3</v>
      </c>
      <c r="F101" s="7">
        <v>939</v>
      </c>
      <c r="G101" s="10">
        <f t="shared" si="19"/>
        <v>-0.17040904238908286</v>
      </c>
      <c r="H101" s="10">
        <f t="shared" si="20"/>
        <v>3.7958376373368389E-3</v>
      </c>
      <c r="I101" s="10">
        <v>2587</v>
      </c>
      <c r="J101">
        <f t="shared" si="21"/>
        <v>0</v>
      </c>
    </row>
    <row r="102" spans="1:10" x14ac:dyDescent="0.2">
      <c r="A102" t="s">
        <v>481</v>
      </c>
      <c r="B102">
        <v>1.203064822877527E-3</v>
      </c>
      <c r="C102">
        <f t="shared" si="16"/>
        <v>-1.5630887418700435E-3</v>
      </c>
      <c r="D102" s="7">
        <f t="shared" si="17"/>
        <v>-0.22651332174445241</v>
      </c>
      <c r="E102" s="7">
        <f t="shared" si="18"/>
        <v>2.6920056331886473E-3</v>
      </c>
      <c r="F102" s="7">
        <v>1210</v>
      </c>
      <c r="G102" s="10">
        <f t="shared" si="19"/>
        <v>-0.10541656021846466</v>
      </c>
      <c r="H102" s="10">
        <f t="shared" si="20"/>
        <v>4.2550943750586908E-3</v>
      </c>
      <c r="I102" s="10">
        <v>2900</v>
      </c>
      <c r="J102">
        <f t="shared" si="21"/>
        <v>0</v>
      </c>
    </row>
    <row r="103" spans="1:10" x14ac:dyDescent="0.2">
      <c r="A103" t="s">
        <v>482</v>
      </c>
      <c r="B103">
        <v>1.193000783655586E-3</v>
      </c>
      <c r="C103">
        <f t="shared" si="16"/>
        <v>0</v>
      </c>
      <c r="D103" s="7">
        <f t="shared" si="17"/>
        <v>-0.49071463302008744</v>
      </c>
      <c r="E103" s="7">
        <f t="shared" si="18"/>
        <v>0</v>
      </c>
      <c r="F103" s="7">
        <v>0</v>
      </c>
      <c r="G103" s="10">
        <f t="shared" si="19"/>
        <v>-0.70758332793345757</v>
      </c>
      <c r="H103" s="10">
        <f t="shared" si="20"/>
        <v>0</v>
      </c>
      <c r="I103" s="10">
        <v>0</v>
      </c>
      <c r="J103">
        <f t="shared" si="21"/>
        <v>0</v>
      </c>
    </row>
    <row r="104" spans="1:10" x14ac:dyDescent="0.2">
      <c r="A104" t="s">
        <v>483</v>
      </c>
      <c r="B104">
        <v>1.1703110586262181E-3</v>
      </c>
      <c r="C104">
        <f t="shared" si="16"/>
        <v>-2.7288663795134241E-3</v>
      </c>
      <c r="D104" s="7">
        <f t="shared" si="17"/>
        <v>0.14205842489461531</v>
      </c>
      <c r="E104" s="7">
        <f t="shared" si="18"/>
        <v>6.4474647313890084E-3</v>
      </c>
      <c r="F104" s="7">
        <v>2898</v>
      </c>
      <c r="G104" s="10">
        <f t="shared" si="19"/>
        <v>0.59102045320087548</v>
      </c>
      <c r="H104" s="10">
        <f t="shared" si="20"/>
        <v>9.1763311109024324E-3</v>
      </c>
      <c r="I104" s="10">
        <v>6254</v>
      </c>
      <c r="J104">
        <f t="shared" si="21"/>
        <v>0</v>
      </c>
    </row>
    <row r="105" spans="1:10" x14ac:dyDescent="0.2">
      <c r="A105" t="s">
        <v>484</v>
      </c>
      <c r="B105">
        <v>1.16681654268613E-3</v>
      </c>
      <c r="C105">
        <f t="shared" si="16"/>
        <v>-1.1685505134006037E-3</v>
      </c>
      <c r="D105" s="7">
        <f t="shared" si="17"/>
        <v>-0.47608530421391587</v>
      </c>
      <c r="E105" s="7">
        <f t="shared" si="18"/>
        <v>1.490614689451565E-4</v>
      </c>
      <c r="F105" s="7">
        <v>67</v>
      </c>
      <c r="G105" s="10">
        <f t="shared" si="19"/>
        <v>-0.52111927365481492</v>
      </c>
      <c r="H105" s="10">
        <f t="shared" si="20"/>
        <v>1.3176119823457601E-3</v>
      </c>
      <c r="I105" s="10">
        <v>898</v>
      </c>
      <c r="J105">
        <f t="shared" si="21"/>
        <v>0</v>
      </c>
    </row>
    <row r="106" spans="1:10" x14ac:dyDescent="0.2">
      <c r="A106" t="s">
        <v>485</v>
      </c>
      <c r="B106">
        <v>1.145485926913728E-3</v>
      </c>
      <c r="C106">
        <f t="shared" si="16"/>
        <v>-2.592665875195267E-3</v>
      </c>
      <c r="D106" s="7">
        <f t="shared" si="17"/>
        <v>-0.43700097800041288</v>
      </c>
      <c r="E106" s="7">
        <f t="shared" si="18"/>
        <v>5.4730031881355967E-4</v>
      </c>
      <c r="F106" s="7">
        <v>246</v>
      </c>
      <c r="G106" s="10">
        <f t="shared" si="19"/>
        <v>-0.26322578210239383</v>
      </c>
      <c r="H106" s="10">
        <f t="shared" si="20"/>
        <v>3.1399661940088269E-3</v>
      </c>
      <c r="I106" s="10">
        <v>2140</v>
      </c>
      <c r="J106">
        <f t="shared" si="21"/>
        <v>0</v>
      </c>
    </row>
    <row r="107" spans="1:10" x14ac:dyDescent="0.2">
      <c r="A107" t="s">
        <v>53</v>
      </c>
      <c r="B107">
        <v>1.133667307257609E-3</v>
      </c>
      <c r="C107">
        <f t="shared" si="16"/>
        <v>9.0728507344241677E-3</v>
      </c>
      <c r="D107" s="7">
        <f t="shared" si="17"/>
        <v>4.069050642491554</v>
      </c>
      <c r="E107" s="7">
        <f t="shared" si="18"/>
        <v>4.646045755196572E-2</v>
      </c>
      <c r="F107" s="7">
        <v>20883</v>
      </c>
      <c r="G107" s="10">
        <f t="shared" si="19"/>
        <v>4.5833861231512785</v>
      </c>
      <c r="H107" s="10">
        <f t="shared" si="20"/>
        <v>3.7387606817541552E-2</v>
      </c>
      <c r="I107" s="10">
        <v>25481</v>
      </c>
      <c r="J107">
        <f t="shared" si="21"/>
        <v>0</v>
      </c>
    </row>
    <row r="108" spans="1:10" x14ac:dyDescent="0.2">
      <c r="A108" t="s">
        <v>487</v>
      </c>
      <c r="B108">
        <v>1.1261369419967729E-3</v>
      </c>
      <c r="C108">
        <f t="shared" si="16"/>
        <v>-2.3042408436520175E-3</v>
      </c>
      <c r="D108" s="7">
        <f t="shared" si="17"/>
        <v>-0.44944682489521548</v>
      </c>
      <c r="E108" s="7">
        <f t="shared" si="18"/>
        <v>4.2048683030797881E-4</v>
      </c>
      <c r="F108" s="7">
        <v>189</v>
      </c>
      <c r="G108" s="10">
        <f t="shared" si="19"/>
        <v>-0.32198895288285695</v>
      </c>
      <c r="H108" s="10">
        <f t="shared" si="20"/>
        <v>2.7247276739599965E-3</v>
      </c>
      <c r="I108" s="10">
        <v>1857</v>
      </c>
      <c r="J108">
        <f t="shared" si="21"/>
        <v>0</v>
      </c>
    </row>
    <row r="109" spans="1:10" x14ac:dyDescent="0.2">
      <c r="A109" t="s">
        <v>488</v>
      </c>
      <c r="B109">
        <v>1.110971905044073E-3</v>
      </c>
      <c r="C109">
        <f t="shared" si="16"/>
        <v>-1.7072237137332983E-3</v>
      </c>
      <c r="D109" s="7">
        <f t="shared" si="17"/>
        <v>-0.37717357362890541</v>
      </c>
      <c r="E109" s="7">
        <f t="shared" si="18"/>
        <v>1.156894982857931E-3</v>
      </c>
      <c r="F109" s="7">
        <v>520</v>
      </c>
      <c r="G109" s="10">
        <f t="shared" si="19"/>
        <v>-0.30226280014736578</v>
      </c>
      <c r="H109" s="10">
        <f t="shared" si="20"/>
        <v>2.8641186965912293E-3</v>
      </c>
      <c r="I109" s="10">
        <v>1952</v>
      </c>
      <c r="J109">
        <f t="shared" si="21"/>
        <v>0</v>
      </c>
    </row>
    <row r="110" spans="1:10" x14ac:dyDescent="0.2">
      <c r="A110" t="s">
        <v>489</v>
      </c>
      <c r="B110">
        <v>1.110115941883373E-3</v>
      </c>
      <c r="C110">
        <f t="shared" si="16"/>
        <v>-6.4729924491342596E-4</v>
      </c>
      <c r="D110" s="7">
        <f t="shared" si="17"/>
        <v>-0.39223959881735071</v>
      </c>
      <c r="E110" s="7">
        <f t="shared" si="18"/>
        <v>1.0033839178248594E-3</v>
      </c>
      <c r="F110" s="7">
        <v>451</v>
      </c>
      <c r="G110" s="10">
        <f t="shared" si="19"/>
        <v>-0.47398415080264139</v>
      </c>
      <c r="H110" s="10">
        <f t="shared" si="20"/>
        <v>1.6506831627382853E-3</v>
      </c>
      <c r="I110" s="10">
        <v>1125</v>
      </c>
      <c r="J110">
        <f t="shared" si="21"/>
        <v>0</v>
      </c>
    </row>
    <row r="111" spans="1:10" x14ac:dyDescent="0.2">
      <c r="A111" t="s">
        <v>491</v>
      </c>
      <c r="B111">
        <v>1.1052007900770871E-3</v>
      </c>
      <c r="C111">
        <f t="shared" si="16"/>
        <v>-7.0452348936311522E-4</v>
      </c>
      <c r="D111" s="7">
        <f t="shared" si="17"/>
        <v>-0.48612932100621276</v>
      </c>
      <c r="E111" s="7">
        <f t="shared" si="18"/>
        <v>4.6720758923108757E-5</v>
      </c>
      <c r="F111" s="7">
        <v>21</v>
      </c>
      <c r="G111" s="10">
        <f t="shared" si="19"/>
        <v>-0.60126974687481061</v>
      </c>
      <c r="H111" s="10">
        <f t="shared" si="20"/>
        <v>7.5124424828622402E-4</v>
      </c>
      <c r="I111" s="10">
        <v>512</v>
      </c>
      <c r="J111">
        <f t="shared" si="21"/>
        <v>0</v>
      </c>
    </row>
    <row r="112" spans="1:10" x14ac:dyDescent="0.2">
      <c r="A112" t="s">
        <v>492</v>
      </c>
      <c r="B112">
        <v>1.092079899757235E-3</v>
      </c>
      <c r="C112">
        <f t="shared" si="16"/>
        <v>-1.2405276312750031E-3</v>
      </c>
      <c r="D112" s="7">
        <f t="shared" si="17"/>
        <v>-0.27564166475025231</v>
      </c>
      <c r="E112" s="7">
        <f t="shared" si="18"/>
        <v>2.1914260732981963E-3</v>
      </c>
      <c r="F112" s="7">
        <v>985</v>
      </c>
      <c r="G112" s="10">
        <f t="shared" si="19"/>
        <v>-0.22190468321436502</v>
      </c>
      <c r="H112" s="10">
        <f t="shared" si="20"/>
        <v>3.4319537045731994E-3</v>
      </c>
      <c r="I112" s="10">
        <v>2339</v>
      </c>
      <c r="J112">
        <f t="shared" si="21"/>
        <v>0</v>
      </c>
    </row>
    <row r="113" spans="1:10" x14ac:dyDescent="0.2">
      <c r="A113" t="s">
        <v>493</v>
      </c>
      <c r="B113">
        <v>1.0865934611644569E-3</v>
      </c>
      <c r="C113">
        <f t="shared" si="16"/>
        <v>-1.6508722948590697E-3</v>
      </c>
      <c r="D113" s="7">
        <f t="shared" si="17"/>
        <v>-0.16384739088816541</v>
      </c>
      <c r="E113" s="7">
        <f t="shared" si="18"/>
        <v>3.3305226718044669E-3</v>
      </c>
      <c r="F113" s="7">
        <v>1497</v>
      </c>
      <c r="G113" s="10">
        <f t="shared" si="19"/>
        <v>-2.6329222809055213E-3</v>
      </c>
      <c r="H113" s="10">
        <f t="shared" si="20"/>
        <v>4.9813949666635366E-3</v>
      </c>
      <c r="I113" s="10">
        <v>3395</v>
      </c>
      <c r="J113">
        <f t="shared" si="21"/>
        <v>0</v>
      </c>
    </row>
    <row r="114" spans="1:10" x14ac:dyDescent="0.2">
      <c r="A114" t="s">
        <v>494</v>
      </c>
      <c r="B114">
        <v>1.086182204578008E-3</v>
      </c>
      <c r="C114">
        <f t="shared" si="16"/>
        <v>-1.0267707747387196E-3</v>
      </c>
      <c r="D114" s="7">
        <f t="shared" si="17"/>
        <v>-0.45425048510022703</v>
      </c>
      <c r="E114" s="7">
        <f t="shared" si="18"/>
        <v>3.7154127334091248E-4</v>
      </c>
      <c r="F114" s="7">
        <v>167</v>
      </c>
      <c r="G114" s="10">
        <f t="shared" si="19"/>
        <v>-0.50969886943953058</v>
      </c>
      <c r="H114" s="10">
        <f t="shared" si="20"/>
        <v>1.3983120480796319E-3</v>
      </c>
      <c r="I114" s="10">
        <v>953</v>
      </c>
      <c r="J114">
        <f t="shared" si="21"/>
        <v>0</v>
      </c>
    </row>
    <row r="115" spans="1:10" x14ac:dyDescent="0.2">
      <c r="A115" t="s">
        <v>495</v>
      </c>
      <c r="B115">
        <v>1.0859360261020849E-3</v>
      </c>
      <c r="C115">
        <f t="shared" si="16"/>
        <v>-9.8486807645186032E-4</v>
      </c>
      <c r="D115" s="7">
        <f t="shared" si="17"/>
        <v>-0.4400578526763293</v>
      </c>
      <c r="E115" s="7">
        <f t="shared" si="18"/>
        <v>5.1615314619815383E-4</v>
      </c>
      <c r="F115" s="7">
        <v>232</v>
      </c>
      <c r="G115" s="10">
        <f t="shared" si="19"/>
        <v>-0.49516380952916872</v>
      </c>
      <c r="H115" s="10">
        <f t="shared" si="20"/>
        <v>1.501021222650014E-3</v>
      </c>
      <c r="I115" s="10">
        <v>1023</v>
      </c>
      <c r="J115">
        <f t="shared" si="21"/>
        <v>0</v>
      </c>
    </row>
    <row r="116" spans="1:10" x14ac:dyDescent="0.2">
      <c r="A116" t="s">
        <v>497</v>
      </c>
      <c r="B116">
        <v>1.0793973206365489E-3</v>
      </c>
      <c r="C116">
        <f t="shared" si="16"/>
        <v>-1.0387821627626812E-3</v>
      </c>
      <c r="D116" s="7">
        <f t="shared" si="17"/>
        <v>-0.49027793663781366</v>
      </c>
      <c r="E116" s="7">
        <f t="shared" si="18"/>
        <v>4.4495960879151196E-6</v>
      </c>
      <c r="F116" s="7">
        <v>2</v>
      </c>
      <c r="G116" s="10">
        <f t="shared" si="19"/>
        <v>-0.55994864798678179</v>
      </c>
      <c r="H116" s="10">
        <f t="shared" si="20"/>
        <v>1.0432317588505962E-3</v>
      </c>
      <c r="I116" s="10">
        <v>711</v>
      </c>
      <c r="J116">
        <f t="shared" si="21"/>
        <v>0</v>
      </c>
    </row>
    <row r="117" spans="1:10" x14ac:dyDescent="0.2">
      <c r="A117" t="s">
        <v>498</v>
      </c>
      <c r="B117">
        <v>1.077273484386106E-3</v>
      </c>
      <c r="C117">
        <f t="shared" si="16"/>
        <v>-1.2869142506912016E-3</v>
      </c>
      <c r="D117" s="7">
        <f t="shared" si="17"/>
        <v>-0.32411496318264155</v>
      </c>
      <c r="E117" s="7">
        <f t="shared" si="18"/>
        <v>1.697520907539618E-3</v>
      </c>
      <c r="F117" s="7">
        <v>763</v>
      </c>
      <c r="G117" s="10">
        <f t="shared" si="19"/>
        <v>-0.28523601568094187</v>
      </c>
      <c r="H117" s="10">
        <f t="shared" si="20"/>
        <v>2.9844351582308196E-3</v>
      </c>
      <c r="I117" s="10">
        <v>2034</v>
      </c>
      <c r="J117">
        <f t="shared" si="21"/>
        <v>0</v>
      </c>
    </row>
    <row r="118" spans="1:10" x14ac:dyDescent="0.2">
      <c r="A118" t="s">
        <v>500</v>
      </c>
      <c r="B118">
        <v>1.073645982556974E-3</v>
      </c>
      <c r="C118">
        <f t="shared" si="16"/>
        <v>-2.8481283099398166E-3</v>
      </c>
      <c r="D118" s="7">
        <f t="shared" si="17"/>
        <v>-0.40490379390329023</v>
      </c>
      <c r="E118" s="7">
        <f t="shared" si="18"/>
        <v>8.7434563127532098E-4</v>
      </c>
      <c r="F118" s="7">
        <v>393</v>
      </c>
      <c r="G118" s="10">
        <f t="shared" si="19"/>
        <v>-0.18079122803934136</v>
      </c>
      <c r="H118" s="10">
        <f t="shared" si="20"/>
        <v>3.7224739412151375E-3</v>
      </c>
      <c r="I118" s="10">
        <v>2537</v>
      </c>
      <c r="J118">
        <f t="shared" si="21"/>
        <v>0</v>
      </c>
    </row>
    <row r="119" spans="1:10" x14ac:dyDescent="0.2">
      <c r="A119" t="s">
        <v>503</v>
      </c>
      <c r="B119">
        <v>1.048257185947701E-3</v>
      </c>
      <c r="C119">
        <f t="shared" si="16"/>
        <v>-1.2968581743869959E-3</v>
      </c>
      <c r="D119" s="7">
        <f t="shared" si="17"/>
        <v>-0.42171660462083066</v>
      </c>
      <c r="E119" s="7">
        <f t="shared" si="18"/>
        <v>7.0303618189058884E-4</v>
      </c>
      <c r="F119" s="7">
        <v>316</v>
      </c>
      <c r="G119" s="10">
        <f t="shared" si="19"/>
        <v>-0.42456494710741094</v>
      </c>
      <c r="H119" s="10">
        <f t="shared" si="20"/>
        <v>1.9998943562775846E-3</v>
      </c>
      <c r="I119" s="10">
        <v>1363</v>
      </c>
      <c r="J119">
        <f t="shared" si="21"/>
        <v>0</v>
      </c>
    </row>
    <row r="120" spans="1:10" x14ac:dyDescent="0.2">
      <c r="A120" t="s">
        <v>504</v>
      </c>
      <c r="B120">
        <v>1.0450940304847669E-3</v>
      </c>
      <c r="C120">
        <f t="shared" si="16"/>
        <v>-4.335833384943223E-3</v>
      </c>
      <c r="D120" s="7">
        <f t="shared" si="17"/>
        <v>-0.15576850781610052</v>
      </c>
      <c r="E120" s="7">
        <f t="shared" si="18"/>
        <v>3.4128401994308966E-3</v>
      </c>
      <c r="F120" s="7">
        <v>1534</v>
      </c>
      <c r="G120" s="10">
        <f t="shared" si="19"/>
        <v>0.38898312044684508</v>
      </c>
      <c r="H120" s="10">
        <f t="shared" si="20"/>
        <v>7.7486735843741196E-3</v>
      </c>
      <c r="I120" s="10">
        <v>5281</v>
      </c>
      <c r="J120">
        <f t="shared" si="21"/>
        <v>0</v>
      </c>
    </row>
    <row r="121" spans="1:10" x14ac:dyDescent="0.2">
      <c r="A121" t="s">
        <v>505</v>
      </c>
      <c r="B121">
        <v>1.032959852493319E-3</v>
      </c>
      <c r="C121">
        <f t="shared" si="16"/>
        <v>-1.2898616863404964E-3</v>
      </c>
      <c r="D121" s="7">
        <f t="shared" si="17"/>
        <v>-0.19681796774983557</v>
      </c>
      <c r="E121" s="7">
        <f t="shared" si="18"/>
        <v>2.9945781671668753E-3</v>
      </c>
      <c r="F121" s="7">
        <v>1346</v>
      </c>
      <c r="G121" s="10">
        <f t="shared" si="19"/>
        <v>-0.10126368595836126</v>
      </c>
      <c r="H121" s="10">
        <f t="shared" si="20"/>
        <v>4.2844398535073717E-3</v>
      </c>
      <c r="I121" s="10">
        <v>2920</v>
      </c>
      <c r="J121">
        <f t="shared" si="21"/>
        <v>0</v>
      </c>
    </row>
    <row r="122" spans="1:10" x14ac:dyDescent="0.2">
      <c r="A122" t="s">
        <v>506</v>
      </c>
      <c r="B122">
        <v>1.0316273711318911E-3</v>
      </c>
      <c r="C122">
        <f t="shared" si="16"/>
        <v>-8.9255254727550054E-4</v>
      </c>
      <c r="D122" s="7">
        <f t="shared" si="17"/>
        <v>-0.42106156004742001</v>
      </c>
      <c r="E122" s="7">
        <f t="shared" si="18"/>
        <v>7.0971057602246162E-4</v>
      </c>
      <c r="F122" s="7">
        <v>319</v>
      </c>
      <c r="G122" s="10">
        <f t="shared" si="19"/>
        <v>-0.480836393331812</v>
      </c>
      <c r="H122" s="10">
        <f t="shared" si="20"/>
        <v>1.6022631232979622E-3</v>
      </c>
      <c r="I122" s="10">
        <v>1092</v>
      </c>
      <c r="J122">
        <f t="shared" si="21"/>
        <v>0</v>
      </c>
    </row>
    <row r="123" spans="1:10" x14ac:dyDescent="0.2">
      <c r="A123" t="s">
        <v>507</v>
      </c>
      <c r="B123">
        <v>1.019545438533324E-3</v>
      </c>
      <c r="C123">
        <f t="shared" si="16"/>
        <v>-4.7979857263592823E-4</v>
      </c>
      <c r="D123" s="7">
        <f t="shared" si="17"/>
        <v>-0.49071463302008744</v>
      </c>
      <c r="E123" s="7">
        <f t="shared" si="18"/>
        <v>0</v>
      </c>
      <c r="F123" s="7">
        <v>0</v>
      </c>
      <c r="G123" s="10">
        <f t="shared" si="19"/>
        <v>-0.63968383378076699</v>
      </c>
      <c r="H123" s="10">
        <f t="shared" si="20"/>
        <v>4.7979857263592823E-4</v>
      </c>
      <c r="I123" s="10">
        <v>327</v>
      </c>
      <c r="J123">
        <f t="shared" si="21"/>
        <v>0</v>
      </c>
    </row>
    <row r="124" spans="1:10" x14ac:dyDescent="0.2">
      <c r="A124" t="s">
        <v>508</v>
      </c>
      <c r="B124">
        <v>1.0067595662404899E-3</v>
      </c>
      <c r="C124">
        <f t="shared" si="16"/>
        <v>-2.3331698024943695E-3</v>
      </c>
      <c r="D124" s="7">
        <f t="shared" si="17"/>
        <v>-0.41210928421080756</v>
      </c>
      <c r="E124" s="7">
        <f t="shared" si="18"/>
        <v>8.0092729582472149E-4</v>
      </c>
      <c r="F124" s="7">
        <v>360</v>
      </c>
      <c r="G124" s="10">
        <f t="shared" si="19"/>
        <v>-0.26405635695441454</v>
      </c>
      <c r="H124" s="10">
        <f t="shared" si="20"/>
        <v>3.1340970983190909E-3</v>
      </c>
      <c r="I124" s="10">
        <v>2136</v>
      </c>
      <c r="J124">
        <f t="shared" si="21"/>
        <v>0</v>
      </c>
    </row>
    <row r="125" spans="1:10" x14ac:dyDescent="0.2">
      <c r="A125" t="s">
        <v>509</v>
      </c>
      <c r="B125">
        <v>1.0057148388241299E-3</v>
      </c>
      <c r="C125">
        <f t="shared" si="16"/>
        <v>-6.8067093483540806E-4</v>
      </c>
      <c r="D125" s="7">
        <f t="shared" si="17"/>
        <v>-0.34856996058997303</v>
      </c>
      <c r="E125" s="7">
        <f t="shared" si="18"/>
        <v>1.4483435266163713E-3</v>
      </c>
      <c r="F125" s="7">
        <v>651</v>
      </c>
      <c r="G125" s="10">
        <f t="shared" si="19"/>
        <v>-0.40629230036295594</v>
      </c>
      <c r="H125" s="10">
        <f t="shared" si="20"/>
        <v>2.1290144614517794E-3</v>
      </c>
      <c r="I125" s="10">
        <v>1451</v>
      </c>
      <c r="J125">
        <f t="shared" si="21"/>
        <v>0</v>
      </c>
    </row>
    <row r="126" spans="1:10" x14ac:dyDescent="0.2">
      <c r="A126" t="s">
        <v>510</v>
      </c>
      <c r="B126">
        <v>9.9474848183862688E-4</v>
      </c>
      <c r="C126">
        <f t="shared" si="16"/>
        <v>5.1442752859732436E-4</v>
      </c>
      <c r="D126" s="7">
        <f t="shared" si="17"/>
        <v>-0.27476827198570475</v>
      </c>
      <c r="E126" s="7">
        <f t="shared" si="18"/>
        <v>2.2003252654740264E-3</v>
      </c>
      <c r="F126" s="7">
        <v>989</v>
      </c>
      <c r="G126" s="10">
        <f t="shared" si="19"/>
        <v>-0.46900070169051727</v>
      </c>
      <c r="H126" s="10">
        <f t="shared" si="20"/>
        <v>1.685897736876702E-3</v>
      </c>
      <c r="I126" s="10">
        <v>1149</v>
      </c>
      <c r="J126">
        <f t="shared" si="21"/>
        <v>0</v>
      </c>
    </row>
    <row r="127" spans="1:10" x14ac:dyDescent="0.2">
      <c r="A127" t="s">
        <v>511</v>
      </c>
      <c r="B127">
        <v>9.9328575956059216E-4</v>
      </c>
      <c r="C127">
        <f t="shared" si="16"/>
        <v>-2.3469147960769698E-3</v>
      </c>
      <c r="D127" s="7">
        <f t="shared" si="17"/>
        <v>-0.47739539336073722</v>
      </c>
      <c r="E127" s="7">
        <f t="shared" si="18"/>
        <v>1.3571268068141116E-4</v>
      </c>
      <c r="F127" s="7">
        <v>61</v>
      </c>
      <c r="G127" s="10">
        <f t="shared" si="19"/>
        <v>-0.35625016552870997</v>
      </c>
      <c r="H127" s="10">
        <f t="shared" si="20"/>
        <v>2.4826274767583809E-3</v>
      </c>
      <c r="I127" s="10">
        <v>1692</v>
      </c>
      <c r="J127">
        <f t="shared" si="21"/>
        <v>0</v>
      </c>
    </row>
    <row r="128" spans="1:10" x14ac:dyDescent="0.2">
      <c r="A128" t="s">
        <v>512</v>
      </c>
      <c r="B128">
        <v>9.8966213597040604E-4</v>
      </c>
      <c r="C128">
        <f t="shared" si="16"/>
        <v>-1.1257538330386669E-3</v>
      </c>
      <c r="D128" s="7">
        <f t="shared" si="17"/>
        <v>-0.46713302837730347</v>
      </c>
      <c r="E128" s="7">
        <f t="shared" si="18"/>
        <v>2.4027818874741645E-4</v>
      </c>
      <c r="F128" s="7">
        <v>108</v>
      </c>
      <c r="G128" s="10">
        <f t="shared" si="19"/>
        <v>-0.51426703112564431</v>
      </c>
      <c r="H128" s="10">
        <f t="shared" si="20"/>
        <v>1.3660320217860832E-3</v>
      </c>
      <c r="I128" s="10">
        <v>931</v>
      </c>
      <c r="J128">
        <f t="shared" si="21"/>
        <v>0</v>
      </c>
    </row>
    <row r="129" spans="1:10" x14ac:dyDescent="0.2">
      <c r="A129" t="s">
        <v>513</v>
      </c>
      <c r="B129">
        <v>9.8367978793970968E-4</v>
      </c>
      <c r="C129">
        <f t="shared" si="16"/>
        <v>6.9905942916218683E-4</v>
      </c>
      <c r="D129" s="7">
        <f t="shared" si="17"/>
        <v>-9.5941103444593098E-2</v>
      </c>
      <c r="E129" s="7">
        <f t="shared" si="18"/>
        <v>4.0224348634752679E-3</v>
      </c>
      <c r="F129" s="7">
        <v>1808</v>
      </c>
      <c r="G129" s="10">
        <f t="shared" si="19"/>
        <v>-0.23727031797674761</v>
      </c>
      <c r="H129" s="10">
        <f t="shared" si="20"/>
        <v>3.3233754343130811E-3</v>
      </c>
      <c r="I129" s="10">
        <v>2265</v>
      </c>
      <c r="J129">
        <f t="shared" si="21"/>
        <v>0</v>
      </c>
    </row>
    <row r="130" spans="1:10" x14ac:dyDescent="0.2">
      <c r="A130" t="s">
        <v>514</v>
      </c>
      <c r="B130">
        <v>9.7198853036710778E-4</v>
      </c>
      <c r="C130">
        <f t="shared" si="16"/>
        <v>-1.6195897872396342E-3</v>
      </c>
      <c r="D130" s="7">
        <f t="shared" ref="D130:D161" si="22">(F130-$F$202)/$F$203</f>
        <v>-0.35402866536839522</v>
      </c>
      <c r="E130" s="7">
        <f t="shared" ref="E130:E161" si="23">F130/$F$204</f>
        <v>1.3927235755174323E-3</v>
      </c>
      <c r="F130" s="7">
        <v>626</v>
      </c>
      <c r="G130" s="10">
        <f t="shared" ref="G130:G161" si="24">(I130-$I$202)/$I$203</f>
        <v>-0.28129078513384365</v>
      </c>
      <c r="H130" s="10">
        <f t="shared" ref="H130:H161" si="25">I130/$I$204</f>
        <v>3.0123133627570665E-3</v>
      </c>
      <c r="I130" s="10">
        <v>2053</v>
      </c>
      <c r="J130">
        <f t="shared" ref="J130:J161" si="26">IF(F130&gt;I130,1,0)</f>
        <v>0</v>
      </c>
    </row>
    <row r="131" spans="1:10" x14ac:dyDescent="0.2">
      <c r="A131" t="s">
        <v>515</v>
      </c>
      <c r="B131">
        <v>9.6551197805101014E-4</v>
      </c>
      <c r="C131">
        <f t="shared" ref="C131:C194" si="27">E131-H131</f>
        <v>-2.1081299375982211E-3</v>
      </c>
      <c r="D131" s="7">
        <f t="shared" si="22"/>
        <v>-0.24616465894677236</v>
      </c>
      <c r="E131" s="7">
        <f t="shared" si="23"/>
        <v>2.4917738092324671E-3</v>
      </c>
      <c r="F131" s="7">
        <v>1120</v>
      </c>
      <c r="G131" s="10">
        <f t="shared" si="24"/>
        <v>-5.6620287662249719E-2</v>
      </c>
      <c r="H131" s="10">
        <f t="shared" si="25"/>
        <v>4.5999037468306882E-3</v>
      </c>
      <c r="I131" s="10">
        <v>3135</v>
      </c>
      <c r="J131">
        <f t="shared" si="26"/>
        <v>0</v>
      </c>
    </row>
    <row r="132" spans="1:10" x14ac:dyDescent="0.2">
      <c r="A132" t="s">
        <v>26</v>
      </c>
      <c r="B132">
        <v>9.60176117060408E-4</v>
      </c>
      <c r="C132">
        <f t="shared" si="27"/>
        <v>-1.0718040179995155E-3</v>
      </c>
      <c r="D132" s="7">
        <f t="shared" si="22"/>
        <v>-0.14834466931744633</v>
      </c>
      <c r="E132" s="7">
        <f t="shared" si="23"/>
        <v>3.4884833329254538E-3</v>
      </c>
      <c r="F132" s="7">
        <v>1568</v>
      </c>
      <c r="G132" s="10">
        <f t="shared" si="24"/>
        <v>-6.2226667913389308E-2</v>
      </c>
      <c r="H132" s="10">
        <f t="shared" si="25"/>
        <v>4.5602873509249693E-3</v>
      </c>
      <c r="I132" s="10">
        <v>3108</v>
      </c>
      <c r="J132">
        <f t="shared" si="26"/>
        <v>0</v>
      </c>
    </row>
    <row r="133" spans="1:10" x14ac:dyDescent="0.2">
      <c r="A133" t="s">
        <v>517</v>
      </c>
      <c r="B133">
        <v>9.5745310349974288E-4</v>
      </c>
      <c r="C133">
        <f t="shared" si="27"/>
        <v>-9.4899180757052721E-4</v>
      </c>
      <c r="D133" s="7">
        <f t="shared" si="22"/>
        <v>-0.48765775834417097</v>
      </c>
      <c r="E133" s="7">
        <f t="shared" si="23"/>
        <v>3.1147172615405834E-5</v>
      </c>
      <c r="F133" s="7">
        <v>14</v>
      </c>
      <c r="G133" s="10">
        <f t="shared" si="24"/>
        <v>-0.56887732764600407</v>
      </c>
      <c r="H133" s="10">
        <f t="shared" si="25"/>
        <v>9.8013898018593304E-4</v>
      </c>
      <c r="I133" s="10">
        <v>668</v>
      </c>
      <c r="J133">
        <f t="shared" si="26"/>
        <v>0</v>
      </c>
    </row>
    <row r="134" spans="1:10" x14ac:dyDescent="0.2">
      <c r="A134" t="s">
        <v>518</v>
      </c>
      <c r="B134">
        <v>9.5744709251997318E-4</v>
      </c>
      <c r="C134">
        <f t="shared" si="27"/>
        <v>-4.6509809264106718E-4</v>
      </c>
      <c r="D134" s="7">
        <f t="shared" si="22"/>
        <v>-0.41669459622468225</v>
      </c>
      <c r="E134" s="7">
        <f t="shared" si="23"/>
        <v>7.5420653690161279E-4</v>
      </c>
      <c r="F134" s="7">
        <v>339</v>
      </c>
      <c r="G134" s="10">
        <f t="shared" si="24"/>
        <v>-0.53503140242616132</v>
      </c>
      <c r="H134" s="10">
        <f t="shared" si="25"/>
        <v>1.21930462954268E-3</v>
      </c>
      <c r="I134" s="10">
        <v>831</v>
      </c>
      <c r="J134">
        <f t="shared" si="26"/>
        <v>0</v>
      </c>
    </row>
    <row r="135" spans="1:10" x14ac:dyDescent="0.2">
      <c r="A135" t="s">
        <v>520</v>
      </c>
      <c r="B135">
        <v>9.4365103450115551E-4</v>
      </c>
      <c r="C135">
        <f t="shared" si="27"/>
        <v>-7.1882089903083633E-4</v>
      </c>
      <c r="D135" s="7">
        <f t="shared" si="22"/>
        <v>-0.4894045438732661</v>
      </c>
      <c r="E135" s="7">
        <f t="shared" si="23"/>
        <v>1.3348788263745359E-5</v>
      </c>
      <c r="F135" s="7">
        <v>6</v>
      </c>
      <c r="G135" s="10">
        <f t="shared" si="24"/>
        <v>-0.60396911514387774</v>
      </c>
      <c r="H135" s="10">
        <f t="shared" si="25"/>
        <v>7.3216968729458167E-4</v>
      </c>
      <c r="I135" s="10">
        <v>499</v>
      </c>
      <c r="J135">
        <f t="shared" si="26"/>
        <v>0</v>
      </c>
    </row>
    <row r="136" spans="1:10" x14ac:dyDescent="0.2">
      <c r="A136" t="s">
        <v>521</v>
      </c>
      <c r="B136">
        <v>9.0230997500020992E-4</v>
      </c>
      <c r="C136">
        <f t="shared" si="27"/>
        <v>-1.261943976188827E-3</v>
      </c>
      <c r="D136" s="7">
        <f t="shared" si="22"/>
        <v>-0.43787437076496044</v>
      </c>
      <c r="E136" s="7">
        <f t="shared" si="23"/>
        <v>5.3840112663772947E-4</v>
      </c>
      <c r="F136" s="7">
        <v>242</v>
      </c>
      <c r="G136" s="10">
        <f t="shared" si="24"/>
        <v>-0.45280449207611406</v>
      </c>
      <c r="H136" s="10">
        <f t="shared" si="25"/>
        <v>1.8003451028265566E-3</v>
      </c>
      <c r="I136" s="10">
        <v>1227</v>
      </c>
      <c r="J136">
        <f t="shared" si="26"/>
        <v>0</v>
      </c>
    </row>
    <row r="137" spans="1:10" x14ac:dyDescent="0.2">
      <c r="A137" t="s">
        <v>522</v>
      </c>
      <c r="B137">
        <v>9.0072831188903408E-4</v>
      </c>
      <c r="C137">
        <f t="shared" si="27"/>
        <v>2.4923101220908298E-3</v>
      </c>
      <c r="D137" s="7">
        <f t="shared" si="22"/>
        <v>0.422635850505517</v>
      </c>
      <c r="E137" s="7">
        <f t="shared" si="23"/>
        <v>9.3063302178744717E-3</v>
      </c>
      <c r="F137" s="7">
        <v>4183</v>
      </c>
      <c r="G137" s="10">
        <f t="shared" si="24"/>
        <v>0.2567140752625518</v>
      </c>
      <c r="H137" s="10">
        <f t="shared" si="25"/>
        <v>6.8140200957836419E-3</v>
      </c>
      <c r="I137" s="10">
        <v>4644</v>
      </c>
      <c r="J137">
        <f t="shared" si="26"/>
        <v>0</v>
      </c>
    </row>
    <row r="138" spans="1:10" x14ac:dyDescent="0.2">
      <c r="A138" t="s">
        <v>523</v>
      </c>
      <c r="B138">
        <v>8.9860538707371837E-4</v>
      </c>
      <c r="C138">
        <f t="shared" si="27"/>
        <v>-1.1291864383771385E-3</v>
      </c>
      <c r="D138" s="7">
        <f t="shared" si="22"/>
        <v>-0.44486151288134085</v>
      </c>
      <c r="E138" s="7">
        <f t="shared" si="23"/>
        <v>4.6720758923108756E-4</v>
      </c>
      <c r="F138" s="7">
        <v>210</v>
      </c>
      <c r="G138" s="10">
        <f t="shared" si="24"/>
        <v>-0.48166696818383264</v>
      </c>
      <c r="H138" s="10">
        <f t="shared" si="25"/>
        <v>1.5963940276082261E-3</v>
      </c>
      <c r="I138" s="10">
        <v>1088</v>
      </c>
      <c r="J138">
        <f t="shared" si="26"/>
        <v>0</v>
      </c>
    </row>
    <row r="139" spans="1:10" x14ac:dyDescent="0.2">
      <c r="A139" t="s">
        <v>524</v>
      </c>
      <c r="B139">
        <v>8.9411321509903286E-4</v>
      </c>
      <c r="C139">
        <f t="shared" si="27"/>
        <v>-1.2631583677542454E-3</v>
      </c>
      <c r="D139" s="7">
        <f t="shared" si="22"/>
        <v>-0.37520843990867342</v>
      </c>
      <c r="E139" s="7">
        <f t="shared" si="23"/>
        <v>1.176918165253549E-3</v>
      </c>
      <c r="F139" s="7">
        <v>529</v>
      </c>
      <c r="G139" s="10">
        <f t="shared" si="24"/>
        <v>-0.36227183320585993</v>
      </c>
      <c r="H139" s="10">
        <f t="shared" si="25"/>
        <v>2.4400765330077944E-3</v>
      </c>
      <c r="I139" s="10">
        <v>1663</v>
      </c>
      <c r="J139">
        <f t="shared" si="26"/>
        <v>0</v>
      </c>
    </row>
    <row r="140" spans="1:10" x14ac:dyDescent="0.2">
      <c r="A140" t="s">
        <v>525</v>
      </c>
      <c r="B140">
        <v>8.9376681142742628E-4</v>
      </c>
      <c r="C140">
        <f t="shared" si="27"/>
        <v>-6.6998826247298884E-3</v>
      </c>
      <c r="D140" s="7">
        <f t="shared" si="22"/>
        <v>0.183762929401761</v>
      </c>
      <c r="E140" s="7">
        <f t="shared" si="23"/>
        <v>6.8724011577849017E-3</v>
      </c>
      <c r="F140" s="7">
        <v>3089</v>
      </c>
      <c r="G140" s="10">
        <f t="shared" si="24"/>
        <v>1.2131210173643647</v>
      </c>
      <c r="H140" s="10">
        <f t="shared" si="25"/>
        <v>1.357228378251479E-2</v>
      </c>
      <c r="I140" s="10">
        <v>9250</v>
      </c>
      <c r="J140">
        <f t="shared" si="26"/>
        <v>0</v>
      </c>
    </row>
    <row r="141" spans="1:10" x14ac:dyDescent="0.2">
      <c r="A141" t="s">
        <v>526</v>
      </c>
      <c r="B141">
        <v>8.88912648137509E-4</v>
      </c>
      <c r="C141">
        <f t="shared" si="27"/>
        <v>2.3679949351261857E-4</v>
      </c>
      <c r="D141" s="7">
        <f t="shared" si="22"/>
        <v>-0.16362904269702852</v>
      </c>
      <c r="E141" s="7">
        <f t="shared" si="23"/>
        <v>3.3327474698484245E-3</v>
      </c>
      <c r="F141" s="7">
        <v>1498</v>
      </c>
      <c r="G141" s="10">
        <f t="shared" si="24"/>
        <v>-0.26945509349254892</v>
      </c>
      <c r="H141" s="10">
        <f t="shared" si="25"/>
        <v>3.095947976335806E-3</v>
      </c>
      <c r="I141" s="10">
        <v>2110</v>
      </c>
      <c r="J141">
        <f t="shared" si="26"/>
        <v>0</v>
      </c>
    </row>
    <row r="142" spans="1:10" x14ac:dyDescent="0.2">
      <c r="A142" t="s">
        <v>527</v>
      </c>
      <c r="B142">
        <v>8.843103793938227E-4</v>
      </c>
      <c r="C142">
        <f t="shared" si="27"/>
        <v>-1.094210735841787E-3</v>
      </c>
      <c r="D142" s="7">
        <f t="shared" si="22"/>
        <v>-0.4470449947927097</v>
      </c>
      <c r="E142" s="7">
        <f t="shared" si="23"/>
        <v>4.4495960879151197E-4</v>
      </c>
      <c r="F142" s="7">
        <v>200</v>
      </c>
      <c r="G142" s="10">
        <f t="shared" si="24"/>
        <v>-0.48976507299103428</v>
      </c>
      <c r="H142" s="10">
        <f t="shared" si="25"/>
        <v>1.539170344633299E-3</v>
      </c>
      <c r="I142" s="10">
        <v>1049</v>
      </c>
      <c r="J142">
        <f t="shared" si="26"/>
        <v>0</v>
      </c>
    </row>
    <row r="143" spans="1:10" x14ac:dyDescent="0.2">
      <c r="A143" t="s">
        <v>528</v>
      </c>
      <c r="B143">
        <v>8.8417561100982256E-4</v>
      </c>
      <c r="C143">
        <f t="shared" si="27"/>
        <v>-1.8653757528741179E-3</v>
      </c>
      <c r="D143" s="7">
        <f t="shared" si="22"/>
        <v>-0.44136794182315064</v>
      </c>
      <c r="E143" s="7">
        <f t="shared" si="23"/>
        <v>5.0280435793440849E-4</v>
      </c>
      <c r="F143" s="7">
        <v>226</v>
      </c>
      <c r="G143" s="10">
        <f t="shared" si="24"/>
        <v>-0.37244637514311324</v>
      </c>
      <c r="H143" s="10">
        <f t="shared" si="25"/>
        <v>2.3681801108085265E-3</v>
      </c>
      <c r="I143" s="10">
        <v>1614</v>
      </c>
      <c r="J143">
        <f t="shared" si="26"/>
        <v>0</v>
      </c>
    </row>
    <row r="144" spans="1:10" x14ac:dyDescent="0.2">
      <c r="A144" t="s">
        <v>529</v>
      </c>
      <c r="B144">
        <v>8.7596793079314542E-4</v>
      </c>
      <c r="C144">
        <f t="shared" si="27"/>
        <v>-6.6245028881865863E-4</v>
      </c>
      <c r="D144" s="7">
        <f t="shared" si="22"/>
        <v>-0.49049628482895052</v>
      </c>
      <c r="E144" s="7">
        <f t="shared" si="23"/>
        <v>2.2247980439575598E-6</v>
      </c>
      <c r="F144" s="7">
        <v>1</v>
      </c>
      <c r="G144" s="10">
        <f t="shared" si="24"/>
        <v>-0.6135207259421156</v>
      </c>
      <c r="H144" s="10">
        <f t="shared" si="25"/>
        <v>6.6467508686261615E-4</v>
      </c>
      <c r="I144" s="10">
        <v>453</v>
      </c>
      <c r="J144">
        <f t="shared" si="26"/>
        <v>0</v>
      </c>
    </row>
    <row r="145" spans="1:10" x14ac:dyDescent="0.2">
      <c r="A145" t="s">
        <v>531</v>
      </c>
      <c r="B145">
        <v>8.6133620868171913E-4</v>
      </c>
      <c r="C145">
        <f t="shared" si="27"/>
        <v>-5.48930668510544E-4</v>
      </c>
      <c r="D145" s="7">
        <f t="shared" si="22"/>
        <v>-0.42521017567902086</v>
      </c>
      <c r="E145" s="7">
        <f t="shared" si="23"/>
        <v>6.6743941318726796E-4</v>
      </c>
      <c r="F145" s="7">
        <v>300</v>
      </c>
      <c r="G145" s="10">
        <f t="shared" si="24"/>
        <v>-0.5354466898521717</v>
      </c>
      <c r="H145" s="10">
        <f t="shared" si="25"/>
        <v>1.216370081697812E-3</v>
      </c>
      <c r="I145" s="10">
        <v>829</v>
      </c>
      <c r="J145">
        <f t="shared" si="26"/>
        <v>0</v>
      </c>
    </row>
    <row r="146" spans="1:10" x14ac:dyDescent="0.2">
      <c r="A146" t="s">
        <v>532</v>
      </c>
      <c r="B146">
        <v>8.6047704544728212E-4</v>
      </c>
      <c r="C146">
        <f t="shared" si="27"/>
        <v>-1.6616289434800476E-3</v>
      </c>
      <c r="D146" s="7">
        <f t="shared" si="22"/>
        <v>-0.36276259301387076</v>
      </c>
      <c r="E146" s="7">
        <f t="shared" si="23"/>
        <v>1.30373165375913E-3</v>
      </c>
      <c r="F146" s="7">
        <v>586</v>
      </c>
      <c r="G146" s="10">
        <f t="shared" si="24"/>
        <v>-0.28793538395000906</v>
      </c>
      <c r="H146" s="10">
        <f t="shared" si="25"/>
        <v>2.9653605972391776E-3</v>
      </c>
      <c r="I146" s="10">
        <v>2021</v>
      </c>
      <c r="J146">
        <f t="shared" si="26"/>
        <v>0</v>
      </c>
    </row>
    <row r="147" spans="1:10" x14ac:dyDescent="0.2">
      <c r="A147" t="s">
        <v>533</v>
      </c>
      <c r="B147">
        <v>8.5702705930054137E-4</v>
      </c>
      <c r="C147">
        <f t="shared" si="27"/>
        <v>-3.1832698371152442E-4</v>
      </c>
      <c r="D147" s="7">
        <f t="shared" si="22"/>
        <v>4.6421917176658174E-2</v>
      </c>
      <c r="E147" s="7">
        <f t="shared" si="23"/>
        <v>5.4730031881355971E-3</v>
      </c>
      <c r="F147" s="7">
        <v>2460</v>
      </c>
      <c r="G147" s="10">
        <f t="shared" si="24"/>
        <v>0.1119864072979483</v>
      </c>
      <c r="H147" s="10">
        <f t="shared" si="25"/>
        <v>5.7913301718471215E-3</v>
      </c>
      <c r="I147" s="10">
        <v>3947</v>
      </c>
      <c r="J147">
        <f t="shared" si="26"/>
        <v>0</v>
      </c>
    </row>
    <row r="148" spans="1:10" x14ac:dyDescent="0.2">
      <c r="A148" t="s">
        <v>534</v>
      </c>
      <c r="B148">
        <v>8.551085203603705E-4</v>
      </c>
      <c r="C148">
        <f t="shared" si="27"/>
        <v>-1.4581902172466528E-3</v>
      </c>
      <c r="D148" s="7">
        <f t="shared" si="22"/>
        <v>-0.44791838755725727</v>
      </c>
      <c r="E148" s="7">
        <f t="shared" si="23"/>
        <v>4.3606041661568173E-4</v>
      </c>
      <c r="F148" s="7">
        <v>196</v>
      </c>
      <c r="G148" s="10">
        <f t="shared" si="24"/>
        <v>-0.43951529444378318</v>
      </c>
      <c r="H148" s="10">
        <f t="shared" si="25"/>
        <v>1.8942506338623345E-3</v>
      </c>
      <c r="I148" s="10">
        <v>1291</v>
      </c>
      <c r="J148">
        <f t="shared" si="26"/>
        <v>0</v>
      </c>
    </row>
    <row r="149" spans="1:10" x14ac:dyDescent="0.2">
      <c r="A149" t="s">
        <v>287</v>
      </c>
      <c r="B149">
        <v>8.5037872070137385E-4</v>
      </c>
      <c r="C149">
        <f t="shared" si="27"/>
        <v>1.972152763131136E-3</v>
      </c>
      <c r="D149" s="7">
        <f t="shared" si="22"/>
        <v>0.67067939563702228</v>
      </c>
      <c r="E149" s="7">
        <f t="shared" si="23"/>
        <v>1.1833700795810261E-2</v>
      </c>
      <c r="F149" s="7">
        <v>5319</v>
      </c>
      <c r="G149" s="10">
        <f t="shared" si="24"/>
        <v>0.68799006717428979</v>
      </c>
      <c r="H149" s="10">
        <f t="shared" si="25"/>
        <v>9.8615480326791245E-3</v>
      </c>
      <c r="I149" s="10">
        <v>6721</v>
      </c>
      <c r="J149">
        <f t="shared" si="26"/>
        <v>0</v>
      </c>
    </row>
    <row r="150" spans="1:10" x14ac:dyDescent="0.2">
      <c r="A150" t="s">
        <v>535</v>
      </c>
      <c r="B150">
        <v>8.4854073693849878E-4</v>
      </c>
      <c r="C150">
        <f t="shared" si="27"/>
        <v>-6.9716591102111751E-5</v>
      </c>
      <c r="D150" s="7">
        <f t="shared" si="22"/>
        <v>-2.1484370266914136E-2</v>
      </c>
      <c r="E150" s="7">
        <f t="shared" si="23"/>
        <v>4.7810909964647961E-3</v>
      </c>
      <c r="F150" s="7">
        <v>2149</v>
      </c>
      <c r="G150" s="10">
        <f t="shared" si="24"/>
        <v>-2.1113212738365649E-2</v>
      </c>
      <c r="H150" s="10">
        <f t="shared" si="25"/>
        <v>4.8508075875669078E-3</v>
      </c>
      <c r="I150" s="10">
        <v>3306</v>
      </c>
      <c r="J150">
        <f t="shared" si="26"/>
        <v>0</v>
      </c>
    </row>
    <row r="151" spans="1:10" x14ac:dyDescent="0.2">
      <c r="A151" t="s">
        <v>538</v>
      </c>
      <c r="B151">
        <v>8.3847123888304022E-4</v>
      </c>
      <c r="C151">
        <f t="shared" si="27"/>
        <v>-2.8527472853358046E-3</v>
      </c>
      <c r="D151" s="7">
        <f t="shared" si="22"/>
        <v>-0.19900144966120445</v>
      </c>
      <c r="E151" s="7">
        <f t="shared" si="23"/>
        <v>2.9723301867272999E-3</v>
      </c>
      <c r="F151" s="7">
        <v>1336</v>
      </c>
      <c r="G151" s="10">
        <f t="shared" si="24"/>
        <v>0.11676221269706721</v>
      </c>
      <c r="H151" s="10">
        <f t="shared" si="25"/>
        <v>5.8250774720631044E-3</v>
      </c>
      <c r="I151" s="10">
        <v>3970</v>
      </c>
      <c r="J151">
        <f t="shared" si="26"/>
        <v>0</v>
      </c>
    </row>
    <row r="152" spans="1:10" x14ac:dyDescent="0.2">
      <c r="A152" t="s">
        <v>540</v>
      </c>
      <c r="B152">
        <v>8.3080373387536973E-4</v>
      </c>
      <c r="C152">
        <f t="shared" si="27"/>
        <v>-8.5232825374361994E-4</v>
      </c>
      <c r="D152" s="7">
        <f t="shared" si="22"/>
        <v>-0.33503237273948594</v>
      </c>
      <c r="E152" s="7">
        <f t="shared" si="23"/>
        <v>1.58628100534174E-3</v>
      </c>
      <c r="F152" s="7">
        <v>713</v>
      </c>
      <c r="G152" s="10">
        <f t="shared" si="24"/>
        <v>-0.36247947691886512</v>
      </c>
      <c r="H152" s="10">
        <f t="shared" si="25"/>
        <v>2.4386092590853599E-3</v>
      </c>
      <c r="I152" s="10">
        <v>1662</v>
      </c>
      <c r="J152">
        <f t="shared" si="26"/>
        <v>0</v>
      </c>
    </row>
    <row r="153" spans="1:10" x14ac:dyDescent="0.2">
      <c r="A153" t="s">
        <v>541</v>
      </c>
      <c r="B153">
        <v>8.2814992350100888E-4</v>
      </c>
      <c r="C153">
        <f t="shared" si="27"/>
        <v>-8.8115592188598574E-4</v>
      </c>
      <c r="D153" s="7">
        <f t="shared" si="22"/>
        <v>-0.477832089743011</v>
      </c>
      <c r="E153" s="7">
        <f t="shared" si="23"/>
        <v>1.3126308459349603E-4</v>
      </c>
      <c r="F153" s="7">
        <v>59</v>
      </c>
      <c r="G153" s="10">
        <f t="shared" si="24"/>
        <v>-0.56430916595989034</v>
      </c>
      <c r="H153" s="10">
        <f t="shared" si="25"/>
        <v>1.0124190064794817E-3</v>
      </c>
      <c r="I153" s="10">
        <v>690</v>
      </c>
      <c r="J153">
        <f t="shared" si="26"/>
        <v>0</v>
      </c>
    </row>
    <row r="154" spans="1:10" x14ac:dyDescent="0.2">
      <c r="A154" t="s">
        <v>543</v>
      </c>
      <c r="B154">
        <v>8.2116224661397215E-4</v>
      </c>
      <c r="C154">
        <f t="shared" si="27"/>
        <v>-6.0504839636570584E-4</v>
      </c>
      <c r="D154" s="7">
        <f t="shared" si="22"/>
        <v>-0.36145250386704947</v>
      </c>
      <c r="E154" s="7">
        <f t="shared" si="23"/>
        <v>1.3170804420228753E-3</v>
      </c>
      <c r="F154" s="7">
        <v>592</v>
      </c>
      <c r="G154" s="10">
        <f t="shared" si="24"/>
        <v>-0.43557006389668496</v>
      </c>
      <c r="H154" s="10">
        <f t="shared" si="25"/>
        <v>1.9221288383885812E-3</v>
      </c>
      <c r="I154" s="10">
        <v>1310</v>
      </c>
      <c r="J154">
        <f t="shared" si="26"/>
        <v>0</v>
      </c>
    </row>
    <row r="155" spans="1:10" x14ac:dyDescent="0.2">
      <c r="A155" t="s">
        <v>544</v>
      </c>
      <c r="B155">
        <v>8.1738778163612793E-4</v>
      </c>
      <c r="C155">
        <f t="shared" si="27"/>
        <v>-1.2532561955829226E-3</v>
      </c>
      <c r="D155" s="7">
        <f t="shared" si="22"/>
        <v>-0.41210928421080756</v>
      </c>
      <c r="E155" s="7">
        <f t="shared" si="23"/>
        <v>8.0092729582472149E-4</v>
      </c>
      <c r="F155" s="7">
        <v>360</v>
      </c>
      <c r="G155" s="10">
        <f t="shared" si="24"/>
        <v>-0.41688212972621963</v>
      </c>
      <c r="H155" s="10">
        <f t="shared" si="25"/>
        <v>2.054183491407644E-3</v>
      </c>
      <c r="I155" s="10">
        <v>1400</v>
      </c>
      <c r="J155">
        <f t="shared" si="26"/>
        <v>0</v>
      </c>
    </row>
    <row r="156" spans="1:10" x14ac:dyDescent="0.2">
      <c r="A156" t="s">
        <v>545</v>
      </c>
      <c r="B156">
        <v>8.1540016706294928E-4</v>
      </c>
      <c r="C156">
        <f t="shared" si="27"/>
        <v>-1.5003046078408187E-3</v>
      </c>
      <c r="D156" s="7">
        <f t="shared" si="22"/>
        <v>-0.48416418728598076</v>
      </c>
      <c r="E156" s="7">
        <f t="shared" si="23"/>
        <v>6.6743941318726791E-5</v>
      </c>
      <c r="F156" s="7">
        <v>30</v>
      </c>
      <c r="G156" s="10">
        <f t="shared" si="24"/>
        <v>-0.48581984244393606</v>
      </c>
      <c r="H156" s="10">
        <f t="shared" si="25"/>
        <v>1.5670485491595455E-3</v>
      </c>
      <c r="I156" s="10">
        <v>1068</v>
      </c>
      <c r="J156">
        <f t="shared" si="26"/>
        <v>0</v>
      </c>
    </row>
    <row r="157" spans="1:10" x14ac:dyDescent="0.2">
      <c r="A157" t="s">
        <v>546</v>
      </c>
      <c r="B157">
        <v>8.134115364132336E-4</v>
      </c>
      <c r="C157">
        <f t="shared" si="27"/>
        <v>-1.1614184096126929E-3</v>
      </c>
      <c r="D157" s="7">
        <f t="shared" si="22"/>
        <v>-0.39747995540463604</v>
      </c>
      <c r="E157" s="7">
        <f t="shared" si="23"/>
        <v>9.4998876476987799E-4</v>
      </c>
      <c r="F157" s="7">
        <v>427</v>
      </c>
      <c r="G157" s="10">
        <f t="shared" si="24"/>
        <v>-0.408784024919018</v>
      </c>
      <c r="H157" s="10">
        <f t="shared" si="25"/>
        <v>2.1114071743825709E-3</v>
      </c>
      <c r="I157" s="10">
        <v>1439</v>
      </c>
      <c r="J157">
        <f t="shared" si="26"/>
        <v>0</v>
      </c>
    </row>
    <row r="158" spans="1:10" x14ac:dyDescent="0.2">
      <c r="A158" t="s">
        <v>547</v>
      </c>
      <c r="B158">
        <v>8.0573964986848257E-4</v>
      </c>
      <c r="C158">
        <f t="shared" si="27"/>
        <v>-8.4552482814124021E-4</v>
      </c>
      <c r="D158" s="7">
        <f t="shared" si="22"/>
        <v>-0.44049454905860308</v>
      </c>
      <c r="E158" s="7">
        <f t="shared" si="23"/>
        <v>5.1170355011023879E-4</v>
      </c>
      <c r="F158" s="7">
        <v>230</v>
      </c>
      <c r="G158" s="10">
        <f t="shared" si="24"/>
        <v>-0.51551289340367534</v>
      </c>
      <c r="H158" s="10">
        <f t="shared" si="25"/>
        <v>1.357228378251479E-3</v>
      </c>
      <c r="I158" s="10">
        <v>925</v>
      </c>
      <c r="J158">
        <f t="shared" si="26"/>
        <v>0</v>
      </c>
    </row>
    <row r="159" spans="1:10" x14ac:dyDescent="0.2">
      <c r="A159" t="s">
        <v>548</v>
      </c>
      <c r="B159">
        <v>8.0163072773361003E-4</v>
      </c>
      <c r="C159">
        <f t="shared" si="27"/>
        <v>-1.2138377619679405E-3</v>
      </c>
      <c r="D159" s="7">
        <f t="shared" si="22"/>
        <v>-0.42062486366514623</v>
      </c>
      <c r="E159" s="7">
        <f t="shared" si="23"/>
        <v>7.1416017211037666E-4</v>
      </c>
      <c r="F159" s="7">
        <v>321</v>
      </c>
      <c r="G159" s="10">
        <f t="shared" si="24"/>
        <v>-0.43473948904466425</v>
      </c>
      <c r="H159" s="10">
        <f t="shared" si="25"/>
        <v>1.9279979340783172E-3</v>
      </c>
      <c r="I159" s="10">
        <v>1314</v>
      </c>
      <c r="J159">
        <f t="shared" si="26"/>
        <v>0</v>
      </c>
    </row>
    <row r="160" spans="1:10" x14ac:dyDescent="0.2">
      <c r="A160" t="s">
        <v>549</v>
      </c>
      <c r="B160">
        <v>8.010029595054859E-4</v>
      </c>
      <c r="C160">
        <f t="shared" si="27"/>
        <v>-4.1508496323013414E-4</v>
      </c>
      <c r="D160" s="7">
        <f t="shared" si="22"/>
        <v>8.0702583185149654E-2</v>
      </c>
      <c r="E160" s="7">
        <f t="shared" si="23"/>
        <v>5.8222964810369336E-3</v>
      </c>
      <c r="F160" s="7">
        <v>2617</v>
      </c>
      <c r="G160" s="10">
        <f t="shared" si="24"/>
        <v>0.17511009605151998</v>
      </c>
      <c r="H160" s="10">
        <f t="shared" si="25"/>
        <v>6.2373814442670678E-3</v>
      </c>
      <c r="I160" s="10">
        <v>4251</v>
      </c>
      <c r="J160">
        <f t="shared" si="26"/>
        <v>0</v>
      </c>
    </row>
    <row r="161" spans="1:10" x14ac:dyDescent="0.2">
      <c r="A161" t="s">
        <v>45</v>
      </c>
      <c r="B161">
        <v>8.0011369637282494E-4</v>
      </c>
      <c r="C161">
        <f t="shared" si="27"/>
        <v>1.8005743559099299E-2</v>
      </c>
      <c r="D161" s="7">
        <f t="shared" si="22"/>
        <v>5.1297861550345578</v>
      </c>
      <c r="E161" s="7">
        <f t="shared" si="23"/>
        <v>5.7268526449511546E-2</v>
      </c>
      <c r="F161" s="7">
        <v>25741</v>
      </c>
      <c r="G161" s="10">
        <f t="shared" si="24"/>
        <v>4.8487547883718856</v>
      </c>
      <c r="H161" s="10">
        <f t="shared" si="25"/>
        <v>3.9262782890412247E-2</v>
      </c>
      <c r="I161" s="10">
        <v>26759</v>
      </c>
      <c r="J161">
        <f t="shared" si="26"/>
        <v>0</v>
      </c>
    </row>
    <row r="162" spans="1:10" x14ac:dyDescent="0.2">
      <c r="A162" t="s">
        <v>550</v>
      </c>
      <c r="B162">
        <v>7.9899767625617429E-4</v>
      </c>
      <c r="C162">
        <f t="shared" si="27"/>
        <v>-1.7058637533069925E-3</v>
      </c>
      <c r="D162" s="7">
        <f t="shared" ref="D162:D193" si="28">(F162-$F$202)/$F$203</f>
        <v>-6.2970526582922945E-2</v>
      </c>
      <c r="E162" s="7">
        <f t="shared" ref="E162:E193" si="29">F162/$F$204</f>
        <v>4.3583793681128595E-3</v>
      </c>
      <c r="F162" s="7">
        <v>1959</v>
      </c>
      <c r="G162" s="10">
        <f t="shared" ref="G162:G193" si="30">(I162-$I$202)/$I$203</f>
        <v>0.15060813791690991</v>
      </c>
      <c r="H162" s="10">
        <f t="shared" ref="H162:H193" si="31">I162/$I$204</f>
        <v>6.064243121419852E-3</v>
      </c>
      <c r="I162" s="10">
        <v>4133</v>
      </c>
      <c r="J162">
        <f t="shared" ref="J162:J193" si="32">IF(F162&gt;I162,1,0)</f>
        <v>0</v>
      </c>
    </row>
    <row r="163" spans="1:10" x14ac:dyDescent="0.2">
      <c r="A163" t="s">
        <v>551</v>
      </c>
      <c r="B163">
        <v>7.9288621553922592E-4</v>
      </c>
      <c r="C163">
        <f t="shared" si="27"/>
        <v>-1.0753341371408814E-3</v>
      </c>
      <c r="D163" s="7">
        <f t="shared" si="28"/>
        <v>-0.45556057424704838</v>
      </c>
      <c r="E163" s="7">
        <f t="shared" si="29"/>
        <v>3.5819248507716714E-4</v>
      </c>
      <c r="F163" s="7">
        <v>161</v>
      </c>
      <c r="G163" s="10">
        <f t="shared" si="30"/>
        <v>-0.50471542032740657</v>
      </c>
      <c r="H163" s="10">
        <f t="shared" si="31"/>
        <v>1.4335266222180486E-3</v>
      </c>
      <c r="I163" s="10">
        <v>977</v>
      </c>
      <c r="J163">
        <f t="shared" si="32"/>
        <v>0</v>
      </c>
    </row>
    <row r="164" spans="1:10" x14ac:dyDescent="0.2">
      <c r="A164" t="s">
        <v>552</v>
      </c>
      <c r="B164">
        <v>7.9115037255962574E-4</v>
      </c>
      <c r="C164">
        <f t="shared" si="27"/>
        <v>-1.0595354092466831E-3</v>
      </c>
      <c r="D164" s="7">
        <f t="shared" si="28"/>
        <v>-0.46538624284820834</v>
      </c>
      <c r="E164" s="7">
        <f t="shared" si="29"/>
        <v>2.5807657309907692E-4</v>
      </c>
      <c r="F164" s="7">
        <v>116</v>
      </c>
      <c r="G164" s="10">
        <f t="shared" si="30"/>
        <v>-0.52111927365481492</v>
      </c>
      <c r="H164" s="10">
        <f t="shared" si="31"/>
        <v>1.3176119823457601E-3</v>
      </c>
      <c r="I164" s="10">
        <v>898</v>
      </c>
      <c r="J164">
        <f t="shared" si="32"/>
        <v>0</v>
      </c>
    </row>
    <row r="165" spans="1:10" x14ac:dyDescent="0.2">
      <c r="A165" t="s">
        <v>553</v>
      </c>
      <c r="B165">
        <v>7.8749678382740093E-4</v>
      </c>
      <c r="C165">
        <f t="shared" si="27"/>
        <v>-6.8204350232875944E-5</v>
      </c>
      <c r="D165" s="7">
        <f t="shared" si="28"/>
        <v>-0.49049628482895052</v>
      </c>
      <c r="E165" s="7">
        <f t="shared" si="29"/>
        <v>2.2247980439575598E-6</v>
      </c>
      <c r="F165" s="7">
        <v>1</v>
      </c>
      <c r="G165" s="10">
        <f t="shared" si="30"/>
        <v>-0.69761642970920945</v>
      </c>
      <c r="H165" s="10">
        <f t="shared" si="31"/>
        <v>7.0429148276833506E-5</v>
      </c>
      <c r="I165" s="10">
        <v>48</v>
      </c>
      <c r="J165">
        <f t="shared" si="32"/>
        <v>0</v>
      </c>
    </row>
    <row r="166" spans="1:10" x14ac:dyDescent="0.2">
      <c r="A166" t="s">
        <v>554</v>
      </c>
      <c r="B166">
        <v>7.8359307254527097E-4</v>
      </c>
      <c r="C166">
        <f t="shared" si="27"/>
        <v>-1.3918828290843469E-3</v>
      </c>
      <c r="D166" s="7">
        <f t="shared" si="28"/>
        <v>-0.40512214209442715</v>
      </c>
      <c r="E166" s="7">
        <f t="shared" si="29"/>
        <v>8.7212083323136346E-4</v>
      </c>
      <c r="F166" s="7">
        <v>392</v>
      </c>
      <c r="G166" s="10">
        <f t="shared" si="30"/>
        <v>-0.38718907876648034</v>
      </c>
      <c r="H166" s="10">
        <f t="shared" si="31"/>
        <v>2.2640036623157102E-3</v>
      </c>
      <c r="I166" s="10">
        <v>1543</v>
      </c>
      <c r="J166">
        <f t="shared" si="32"/>
        <v>0</v>
      </c>
    </row>
    <row r="167" spans="1:10" x14ac:dyDescent="0.2">
      <c r="A167" t="s">
        <v>555</v>
      </c>
      <c r="B167">
        <v>7.825120389642619E-4</v>
      </c>
      <c r="C167">
        <f t="shared" si="27"/>
        <v>3.1934328567506751E-4</v>
      </c>
      <c r="D167" s="7">
        <f t="shared" si="28"/>
        <v>2.0875178813642224E-2</v>
      </c>
      <c r="E167" s="7">
        <f t="shared" si="29"/>
        <v>5.2127018169925623E-3</v>
      </c>
      <c r="F167" s="7">
        <v>2343</v>
      </c>
      <c r="G167" s="10">
        <f t="shared" si="30"/>
        <v>-1.509154506121572E-2</v>
      </c>
      <c r="H167" s="10">
        <f t="shared" si="31"/>
        <v>4.8933585313174948E-3</v>
      </c>
      <c r="I167" s="10">
        <v>3335</v>
      </c>
      <c r="J167">
        <f t="shared" si="32"/>
        <v>0</v>
      </c>
    </row>
    <row r="168" spans="1:10" x14ac:dyDescent="0.2">
      <c r="A168" t="s">
        <v>43</v>
      </c>
      <c r="B168">
        <v>6.6494404893043656E-3</v>
      </c>
      <c r="C168">
        <f t="shared" si="27"/>
        <v>3.9752338118588817E-2</v>
      </c>
      <c r="D168" s="7">
        <f t="shared" si="28"/>
        <v>3.6690367563287745</v>
      </c>
      <c r="E168" s="7">
        <f t="shared" si="29"/>
        <v>4.2384627535435468E-2</v>
      </c>
      <c r="F168" s="7">
        <v>19051</v>
      </c>
      <c r="G168" s="10">
        <f t="shared" si="30"/>
        <v>-0.33507050680218264</v>
      </c>
      <c r="H168" s="10">
        <f t="shared" si="31"/>
        <v>2.6322894168466521E-3</v>
      </c>
      <c r="I168" s="10">
        <v>1794</v>
      </c>
      <c r="J168">
        <f t="shared" si="32"/>
        <v>1</v>
      </c>
    </row>
    <row r="169" spans="1:10" x14ac:dyDescent="0.2">
      <c r="A169" t="s">
        <v>150</v>
      </c>
      <c r="B169">
        <v>5.4160536402442106E-3</v>
      </c>
      <c r="C169">
        <f t="shared" si="27"/>
        <v>1.3128671680508783E-2</v>
      </c>
      <c r="D169" s="7">
        <f t="shared" si="28"/>
        <v>1.1209133657612862</v>
      </c>
      <c r="E169" s="7">
        <f t="shared" si="29"/>
        <v>1.642123436245075E-2</v>
      </c>
      <c r="F169" s="7">
        <v>7381</v>
      </c>
      <c r="G169" s="10">
        <f t="shared" si="30"/>
        <v>-0.24163083594985618</v>
      </c>
      <c r="H169" s="10">
        <f t="shared" si="31"/>
        <v>3.2925626819419662E-3</v>
      </c>
      <c r="I169" s="10">
        <v>2244</v>
      </c>
      <c r="J169">
        <f t="shared" si="32"/>
        <v>1</v>
      </c>
    </row>
    <row r="170" spans="1:10" x14ac:dyDescent="0.2">
      <c r="A170" t="s">
        <v>404</v>
      </c>
      <c r="B170">
        <v>2.9308342334178868E-3</v>
      </c>
      <c r="C170">
        <f t="shared" si="27"/>
        <v>8.5054029220497512E-3</v>
      </c>
      <c r="D170" s="7">
        <f t="shared" si="28"/>
        <v>0.34403050169623711</v>
      </c>
      <c r="E170" s="7">
        <f t="shared" si="29"/>
        <v>8.5054029220497512E-3</v>
      </c>
      <c r="F170" s="7">
        <v>3823</v>
      </c>
      <c r="G170" s="10">
        <f t="shared" si="30"/>
        <v>-0.70758332793345757</v>
      </c>
      <c r="H170" s="10">
        <f t="shared" si="31"/>
        <v>0</v>
      </c>
      <c r="I170" s="10">
        <v>0</v>
      </c>
      <c r="J170">
        <f t="shared" si="32"/>
        <v>1</v>
      </c>
    </row>
    <row r="171" spans="1:10" x14ac:dyDescent="0.2">
      <c r="A171" t="s">
        <v>280</v>
      </c>
      <c r="B171">
        <v>2.6764851861790012E-3</v>
      </c>
      <c r="C171">
        <f t="shared" si="27"/>
        <v>9.8886090465971944E-3</v>
      </c>
      <c r="D171" s="7">
        <f t="shared" si="28"/>
        <v>0.94361463455813277</v>
      </c>
      <c r="E171" s="7">
        <f t="shared" si="29"/>
        <v>1.461469835075721E-2</v>
      </c>
      <c r="F171" s="7">
        <v>6569</v>
      </c>
      <c r="G171" s="10">
        <f t="shared" si="30"/>
        <v>-3.8762928343805098E-2</v>
      </c>
      <c r="H171" s="10">
        <f t="shared" si="31"/>
        <v>4.726089304160015E-3</v>
      </c>
      <c r="I171" s="10">
        <v>3221</v>
      </c>
      <c r="J171">
        <f t="shared" si="32"/>
        <v>1</v>
      </c>
    </row>
    <row r="172" spans="1:10" x14ac:dyDescent="0.2">
      <c r="A172" t="s">
        <v>105</v>
      </c>
      <c r="B172">
        <v>2.6456205070599409E-3</v>
      </c>
      <c r="C172">
        <f t="shared" si="27"/>
        <v>2.6042088555103371E-2</v>
      </c>
      <c r="D172" s="7">
        <f t="shared" si="28"/>
        <v>3.4875894094940203</v>
      </c>
      <c r="E172" s="7">
        <f t="shared" si="29"/>
        <v>4.0535820360906735E-2</v>
      </c>
      <c r="F172" s="7">
        <v>18220</v>
      </c>
      <c r="G172" s="10">
        <f t="shared" si="30"/>
        <v>1.3435212691316114</v>
      </c>
      <c r="H172" s="10">
        <f t="shared" si="31"/>
        <v>1.4493731805803363E-2</v>
      </c>
      <c r="I172" s="10">
        <v>9878</v>
      </c>
      <c r="J172">
        <f t="shared" si="32"/>
        <v>1</v>
      </c>
    </row>
    <row r="173" spans="1:10" x14ac:dyDescent="0.2">
      <c r="A173" t="s">
        <v>117</v>
      </c>
      <c r="B173">
        <v>2.4125627697722828E-3</v>
      </c>
      <c r="C173">
        <f t="shared" si="27"/>
        <v>2.3490910670324064E-2</v>
      </c>
      <c r="D173" s="7">
        <f t="shared" si="28"/>
        <v>2.6799194504786699</v>
      </c>
      <c r="E173" s="7">
        <f t="shared" si="29"/>
        <v>3.2306292396307723E-2</v>
      </c>
      <c r="F173" s="7">
        <v>14521</v>
      </c>
      <c r="G173" s="10">
        <f t="shared" si="30"/>
        <v>0.53994009980160362</v>
      </c>
      <c r="H173" s="10">
        <f t="shared" si="31"/>
        <v>8.8153817259836609E-3</v>
      </c>
      <c r="I173" s="10">
        <v>6008</v>
      </c>
      <c r="J173">
        <f t="shared" si="32"/>
        <v>1</v>
      </c>
    </row>
    <row r="174" spans="1:10" x14ac:dyDescent="0.2">
      <c r="A174" t="s">
        <v>234</v>
      </c>
      <c r="B174">
        <v>2.285891152388737E-3</v>
      </c>
      <c r="C174">
        <f t="shared" si="27"/>
        <v>1.459371590505224E-2</v>
      </c>
      <c r="D174" s="7">
        <f t="shared" si="28"/>
        <v>1.4425402513059229</v>
      </c>
      <c r="E174" s="7">
        <f t="shared" si="29"/>
        <v>1.9698361881200235E-2</v>
      </c>
      <c r="F174" s="7">
        <v>8854</v>
      </c>
      <c r="G174" s="10">
        <f t="shared" si="30"/>
        <v>1.4809149611528757E-2</v>
      </c>
      <c r="H174" s="10">
        <f t="shared" si="31"/>
        <v>5.1046459761479954E-3</v>
      </c>
      <c r="I174" s="10">
        <v>3479</v>
      </c>
      <c r="J174">
        <f t="shared" si="32"/>
        <v>1</v>
      </c>
    </row>
    <row r="175" spans="1:10" x14ac:dyDescent="0.2">
      <c r="A175" t="s">
        <v>423</v>
      </c>
      <c r="B175">
        <v>2.159184428747261E-3</v>
      </c>
      <c r="C175">
        <f t="shared" si="27"/>
        <v>3.221821673607364E-3</v>
      </c>
      <c r="D175" s="7">
        <f t="shared" si="28"/>
        <v>-0.1448510982592561</v>
      </c>
      <c r="E175" s="7">
        <f t="shared" si="29"/>
        <v>3.5240801016287746E-3</v>
      </c>
      <c r="F175" s="7">
        <v>1584</v>
      </c>
      <c r="G175" s="10">
        <f t="shared" si="30"/>
        <v>-0.66480872305439254</v>
      </c>
      <c r="H175" s="10">
        <f t="shared" si="31"/>
        <v>3.0225842802141043E-4</v>
      </c>
      <c r="I175" s="10">
        <v>206</v>
      </c>
      <c r="J175">
        <f t="shared" si="32"/>
        <v>1</v>
      </c>
    </row>
    <row r="176" spans="1:10" x14ac:dyDescent="0.2">
      <c r="A176" t="s">
        <v>18</v>
      </c>
      <c r="B176">
        <v>2.03733982657151E-3</v>
      </c>
      <c r="C176">
        <f t="shared" si="27"/>
        <v>3.267666991200785E-2</v>
      </c>
      <c r="D176" s="7">
        <f t="shared" si="28"/>
        <v>7.8224560481346677</v>
      </c>
      <c r="E176" s="7">
        <f t="shared" si="29"/>
        <v>8.470473592759617E-2</v>
      </c>
      <c r="F176" s="7">
        <v>38073</v>
      </c>
      <c r="G176" s="10">
        <f t="shared" si="30"/>
        <v>6.6552550915168647</v>
      </c>
      <c r="H176" s="10">
        <f t="shared" si="31"/>
        <v>5.202806601558832E-2</v>
      </c>
      <c r="I176" s="10">
        <v>35459</v>
      </c>
      <c r="J176">
        <f t="shared" si="32"/>
        <v>1</v>
      </c>
    </row>
    <row r="177" spans="1:10" x14ac:dyDescent="0.2">
      <c r="A177" t="s">
        <v>448</v>
      </c>
      <c r="B177">
        <v>1.518230639024045E-3</v>
      </c>
      <c r="C177">
        <f t="shared" si="27"/>
        <v>1.2921226214877417E-2</v>
      </c>
      <c r="D177" s="7">
        <f t="shared" si="28"/>
        <v>1.0822657359300569</v>
      </c>
      <c r="E177" s="7">
        <f t="shared" si="29"/>
        <v>1.6027445108670262E-2</v>
      </c>
      <c r="F177" s="7">
        <v>7204</v>
      </c>
      <c r="G177" s="10">
        <f t="shared" si="30"/>
        <v>-0.26800158750151276</v>
      </c>
      <c r="H177" s="10">
        <f t="shared" si="31"/>
        <v>3.1062188937928444E-3</v>
      </c>
      <c r="I177" s="10">
        <v>2117</v>
      </c>
      <c r="J177">
        <f t="shared" si="32"/>
        <v>1</v>
      </c>
    </row>
    <row r="178" spans="1:10" x14ac:dyDescent="0.2">
      <c r="A178" t="s">
        <v>455</v>
      </c>
      <c r="B178">
        <v>1.441838191705511E-3</v>
      </c>
      <c r="C178">
        <f t="shared" si="27"/>
        <v>5.5226247313369115E-3</v>
      </c>
      <c r="D178" s="7">
        <f t="shared" si="28"/>
        <v>0.11105298175317715</v>
      </c>
      <c r="E178" s="7">
        <f t="shared" si="29"/>
        <v>6.1315434091470345E-3</v>
      </c>
      <c r="F178" s="7">
        <v>2756</v>
      </c>
      <c r="G178" s="10">
        <f t="shared" si="30"/>
        <v>-0.62141118703631204</v>
      </c>
      <c r="H178" s="10">
        <f t="shared" si="31"/>
        <v>6.0891867781012298E-4</v>
      </c>
      <c r="I178" s="10">
        <v>415</v>
      </c>
      <c r="J178">
        <f t="shared" si="32"/>
        <v>1</v>
      </c>
    </row>
    <row r="179" spans="1:10" x14ac:dyDescent="0.2">
      <c r="A179" t="s">
        <v>118</v>
      </c>
      <c r="B179">
        <v>1.399829431721442E-3</v>
      </c>
      <c r="C179">
        <f t="shared" si="27"/>
        <v>2.2936253821037103E-2</v>
      </c>
      <c r="D179" s="7">
        <f t="shared" si="28"/>
        <v>3.8196970082132276</v>
      </c>
      <c r="E179" s="7">
        <f t="shared" si="29"/>
        <v>4.3919738185766187E-2</v>
      </c>
      <c r="F179" s="7">
        <v>19741</v>
      </c>
      <c r="G179" s="10">
        <f t="shared" si="30"/>
        <v>2.2619294117534783</v>
      </c>
      <c r="H179" s="10">
        <f t="shared" si="31"/>
        <v>2.0983484364729084E-2</v>
      </c>
      <c r="I179" s="10">
        <v>14301</v>
      </c>
      <c r="J179">
        <f t="shared" si="32"/>
        <v>1</v>
      </c>
    </row>
    <row r="180" spans="1:10" x14ac:dyDescent="0.2">
      <c r="A180" t="s">
        <v>464</v>
      </c>
      <c r="B180">
        <v>1.3634581503149869E-3</v>
      </c>
      <c r="C180">
        <f t="shared" si="27"/>
        <v>6.1075217560486363E-3</v>
      </c>
      <c r="D180" s="7">
        <f t="shared" si="28"/>
        <v>0.22677752305572804</v>
      </c>
      <c r="E180" s="7">
        <f t="shared" si="29"/>
        <v>7.3106863724445416E-3</v>
      </c>
      <c r="F180" s="7">
        <v>3286</v>
      </c>
      <c r="G180" s="10">
        <f t="shared" si="30"/>
        <v>-0.53731548326921819</v>
      </c>
      <c r="H180" s="10">
        <f t="shared" si="31"/>
        <v>1.2031646163959057E-3</v>
      </c>
      <c r="I180" s="10">
        <v>820</v>
      </c>
      <c r="J180">
        <f t="shared" si="32"/>
        <v>1</v>
      </c>
    </row>
    <row r="181" spans="1:10" x14ac:dyDescent="0.2">
      <c r="A181" t="s">
        <v>129</v>
      </c>
      <c r="B181">
        <v>1.300501463105783E-3</v>
      </c>
      <c r="C181">
        <f t="shared" si="27"/>
        <v>1.7261257028452544E-2</v>
      </c>
      <c r="D181" s="7">
        <f t="shared" si="28"/>
        <v>1.9458328318764506</v>
      </c>
      <c r="E181" s="7">
        <f t="shared" si="29"/>
        <v>2.4826521372522409E-2</v>
      </c>
      <c r="F181" s="7">
        <v>11159</v>
      </c>
      <c r="G181" s="10">
        <f t="shared" si="30"/>
        <v>0.36302765632119882</v>
      </c>
      <c r="H181" s="10">
        <f t="shared" si="31"/>
        <v>7.5652643440698658E-3</v>
      </c>
      <c r="I181" s="10">
        <v>5156</v>
      </c>
      <c r="J181">
        <f t="shared" si="32"/>
        <v>1</v>
      </c>
    </row>
    <row r="182" spans="1:10" x14ac:dyDescent="0.2">
      <c r="A182" t="s">
        <v>475</v>
      </c>
      <c r="B182">
        <v>1.2617996696499981E-3</v>
      </c>
      <c r="C182">
        <f t="shared" si="27"/>
        <v>4.2953368904052394E-3</v>
      </c>
      <c r="D182" s="7">
        <f t="shared" si="28"/>
        <v>0.35996991964922997</v>
      </c>
      <c r="E182" s="7">
        <f t="shared" si="29"/>
        <v>8.667813179258653E-3</v>
      </c>
      <c r="F182" s="7">
        <v>3896</v>
      </c>
      <c r="G182" s="10">
        <f t="shared" si="30"/>
        <v>-8.8805063178051064E-2</v>
      </c>
      <c r="H182" s="10">
        <f t="shared" si="31"/>
        <v>4.3724762888534136E-3</v>
      </c>
      <c r="I182" s="10">
        <v>2980</v>
      </c>
      <c r="J182">
        <f t="shared" si="32"/>
        <v>1</v>
      </c>
    </row>
    <row r="183" spans="1:10" x14ac:dyDescent="0.2">
      <c r="A183" t="s">
        <v>480</v>
      </c>
      <c r="B183">
        <v>1.204638411028429E-3</v>
      </c>
      <c r="C183">
        <f t="shared" si="27"/>
        <v>3.7323923700394606E-3</v>
      </c>
      <c r="D183" s="7">
        <f t="shared" si="28"/>
        <v>-9.157413962185533E-2</v>
      </c>
      <c r="E183" s="7">
        <f t="shared" si="29"/>
        <v>4.0669308243544196E-3</v>
      </c>
      <c r="F183" s="7">
        <v>1828</v>
      </c>
      <c r="G183" s="10">
        <f t="shared" si="30"/>
        <v>-0.6602405613682788</v>
      </c>
      <c r="H183" s="10">
        <f t="shared" si="31"/>
        <v>3.3453845431495914E-4</v>
      </c>
      <c r="I183" s="10">
        <v>228</v>
      </c>
      <c r="J183">
        <f t="shared" si="32"/>
        <v>1</v>
      </c>
    </row>
    <row r="184" spans="1:10" x14ac:dyDescent="0.2">
      <c r="A184" t="s">
        <v>186</v>
      </c>
      <c r="B184">
        <v>1.1277590911174631E-3</v>
      </c>
      <c r="C184">
        <f t="shared" si="27"/>
        <v>1.6919198252988626E-2</v>
      </c>
      <c r="D184" s="7">
        <f t="shared" si="28"/>
        <v>1.9977997013670301</v>
      </c>
      <c r="E184" s="7">
        <f t="shared" si="29"/>
        <v>2.5356023306984308E-2</v>
      </c>
      <c r="F184" s="7">
        <v>11397</v>
      </c>
      <c r="G184" s="10">
        <f t="shared" si="30"/>
        <v>0.48636802184626976</v>
      </c>
      <c r="H184" s="10">
        <f t="shared" si="31"/>
        <v>8.4368250539956797E-3</v>
      </c>
      <c r="I184" s="10">
        <v>5750</v>
      </c>
      <c r="J184">
        <f t="shared" si="32"/>
        <v>1</v>
      </c>
    </row>
    <row r="185" spans="1:10" x14ac:dyDescent="0.2">
      <c r="A185" t="s">
        <v>486</v>
      </c>
      <c r="B185">
        <v>1.1272094119395E-3</v>
      </c>
      <c r="C185">
        <f t="shared" si="27"/>
        <v>6.4861264830946095E-3</v>
      </c>
      <c r="D185" s="7">
        <f t="shared" si="28"/>
        <v>0.27415908053243282</v>
      </c>
      <c r="E185" s="7">
        <f t="shared" si="29"/>
        <v>7.7934675479833316E-3</v>
      </c>
      <c r="F185" s="7">
        <v>3503</v>
      </c>
      <c r="G185" s="10">
        <f t="shared" si="30"/>
        <v>-0.52257277964585114</v>
      </c>
      <c r="H185" s="10">
        <f t="shared" si="31"/>
        <v>1.3073410648887218E-3</v>
      </c>
      <c r="I185" s="10">
        <v>891</v>
      </c>
      <c r="J185">
        <f t="shared" si="32"/>
        <v>1</v>
      </c>
    </row>
    <row r="186" spans="1:10" x14ac:dyDescent="0.2">
      <c r="A186" t="s">
        <v>490</v>
      </c>
      <c r="B186">
        <v>1.1052609870551781E-3</v>
      </c>
      <c r="C186">
        <f t="shared" si="27"/>
        <v>4.1009244226565145E-3</v>
      </c>
      <c r="D186" s="7">
        <f t="shared" si="28"/>
        <v>1.1267858403619133E-2</v>
      </c>
      <c r="E186" s="7">
        <f t="shared" si="29"/>
        <v>5.1148107030584301E-3</v>
      </c>
      <c r="F186" s="7">
        <v>2299</v>
      </c>
      <c r="G186" s="10">
        <f t="shared" si="30"/>
        <v>-0.56410152224688515</v>
      </c>
      <c r="H186" s="10">
        <f t="shared" si="31"/>
        <v>1.0138862804019157E-3</v>
      </c>
      <c r="I186" s="10">
        <v>691</v>
      </c>
      <c r="J186">
        <f t="shared" si="32"/>
        <v>1</v>
      </c>
    </row>
    <row r="187" spans="1:10" x14ac:dyDescent="0.2">
      <c r="A187" t="s">
        <v>496</v>
      </c>
      <c r="B187">
        <v>1.0819645192641639E-3</v>
      </c>
      <c r="C187">
        <f t="shared" si="27"/>
        <v>5.7604406541242117E-3</v>
      </c>
      <c r="D187" s="7">
        <f t="shared" si="28"/>
        <v>0.36695706176561044</v>
      </c>
      <c r="E187" s="7">
        <f t="shared" si="29"/>
        <v>8.7390067166652954E-3</v>
      </c>
      <c r="F187" s="7">
        <v>3928</v>
      </c>
      <c r="G187" s="10">
        <f t="shared" si="30"/>
        <v>-0.28606659053296252</v>
      </c>
      <c r="H187" s="10">
        <f t="shared" si="31"/>
        <v>2.9785660625410836E-3</v>
      </c>
      <c r="I187" s="10">
        <v>2030</v>
      </c>
      <c r="J187">
        <f t="shared" si="32"/>
        <v>1</v>
      </c>
    </row>
    <row r="188" spans="1:10" x14ac:dyDescent="0.2">
      <c r="A188" t="s">
        <v>499</v>
      </c>
      <c r="B188">
        <v>1.075720390601961E-3</v>
      </c>
      <c r="C188">
        <f t="shared" si="27"/>
        <v>6.5409820450637408E-3</v>
      </c>
      <c r="D188" s="7">
        <f t="shared" si="28"/>
        <v>0.27263064319447461</v>
      </c>
      <c r="E188" s="7">
        <f t="shared" si="29"/>
        <v>7.777893961675629E-3</v>
      </c>
      <c r="F188" s="7">
        <v>3496</v>
      </c>
      <c r="G188" s="10">
        <f t="shared" si="30"/>
        <v>-0.53253967787009926</v>
      </c>
      <c r="H188" s="10">
        <f t="shared" si="31"/>
        <v>1.2369119166118884E-3</v>
      </c>
      <c r="I188" s="10">
        <v>843</v>
      </c>
      <c r="J188">
        <f t="shared" si="32"/>
        <v>1</v>
      </c>
    </row>
    <row r="189" spans="1:10" x14ac:dyDescent="0.2">
      <c r="A189" t="s">
        <v>501</v>
      </c>
      <c r="B189">
        <v>1.059810299766646E-3</v>
      </c>
      <c r="C189">
        <f t="shared" si="27"/>
        <v>6.8326414389173439E-3</v>
      </c>
      <c r="D189" s="7">
        <f t="shared" si="28"/>
        <v>0.18245284025493969</v>
      </c>
      <c r="E189" s="7">
        <f t="shared" si="29"/>
        <v>6.8590523695211568E-3</v>
      </c>
      <c r="F189" s="7">
        <v>3083</v>
      </c>
      <c r="G189" s="10">
        <f t="shared" si="30"/>
        <v>-0.7038457410993646</v>
      </c>
      <c r="H189" s="10">
        <f t="shared" si="31"/>
        <v>2.6410930603812563E-5</v>
      </c>
      <c r="I189" s="10">
        <v>18</v>
      </c>
      <c r="J189">
        <f t="shared" si="32"/>
        <v>1</v>
      </c>
    </row>
    <row r="190" spans="1:10" x14ac:dyDescent="0.2">
      <c r="A190" t="s">
        <v>502</v>
      </c>
      <c r="B190">
        <v>1.0578239265975869E-3</v>
      </c>
      <c r="C190">
        <f t="shared" si="27"/>
        <v>7.0947038756521566E-3</v>
      </c>
      <c r="D190" s="7">
        <f t="shared" si="28"/>
        <v>0.26433341193127285</v>
      </c>
      <c r="E190" s="7">
        <f t="shared" si="29"/>
        <v>7.6933516360052417E-3</v>
      </c>
      <c r="F190" s="7">
        <v>3458</v>
      </c>
      <c r="G190" s="10">
        <f t="shared" si="30"/>
        <v>-0.62286469302734826</v>
      </c>
      <c r="H190" s="10">
        <f t="shared" si="31"/>
        <v>5.9864776035308475E-4</v>
      </c>
      <c r="I190" s="10">
        <v>408</v>
      </c>
      <c r="J190">
        <f t="shared" si="32"/>
        <v>1</v>
      </c>
    </row>
    <row r="191" spans="1:10" x14ac:dyDescent="0.2">
      <c r="A191" t="s">
        <v>300</v>
      </c>
      <c r="B191">
        <v>1.0118020116328221E-3</v>
      </c>
      <c r="C191">
        <f t="shared" si="27"/>
        <v>6.4888704951317887E-3</v>
      </c>
      <c r="D191" s="7">
        <f t="shared" si="28"/>
        <v>0.36630201719219974</v>
      </c>
      <c r="E191" s="7">
        <f t="shared" si="29"/>
        <v>8.7323323225334225E-3</v>
      </c>
      <c r="F191" s="7">
        <v>3925</v>
      </c>
      <c r="G191" s="10">
        <f t="shared" si="30"/>
        <v>-0.39009609074855273</v>
      </c>
      <c r="H191" s="10">
        <f t="shared" si="31"/>
        <v>2.2434618274016342E-3</v>
      </c>
      <c r="I191" s="10">
        <v>1529</v>
      </c>
      <c r="J191">
        <f t="shared" si="32"/>
        <v>1</v>
      </c>
    </row>
    <row r="192" spans="1:10" x14ac:dyDescent="0.2">
      <c r="A192" t="s">
        <v>516</v>
      </c>
      <c r="B192">
        <v>9.6418157682116564E-4</v>
      </c>
      <c r="C192">
        <f t="shared" si="27"/>
        <v>6.1604725214156313E-3</v>
      </c>
      <c r="D192" s="7">
        <f t="shared" si="28"/>
        <v>1.2405681745043011</v>
      </c>
      <c r="E192" s="7">
        <f t="shared" si="29"/>
        <v>1.7640423690539492E-2</v>
      </c>
      <c r="F192" s="7">
        <v>7929</v>
      </c>
      <c r="G192" s="10">
        <f t="shared" si="30"/>
        <v>0.91702108261899218</v>
      </c>
      <c r="H192" s="10">
        <f t="shared" si="31"/>
        <v>1.1479951169123861E-2</v>
      </c>
      <c r="I192" s="10">
        <v>7824</v>
      </c>
      <c r="J192">
        <f t="shared" si="32"/>
        <v>1</v>
      </c>
    </row>
    <row r="193" spans="1:11" x14ac:dyDescent="0.2">
      <c r="A193" t="s">
        <v>519</v>
      </c>
      <c r="B193">
        <v>9.5511011654095734E-4</v>
      </c>
      <c r="C193">
        <f t="shared" si="27"/>
        <v>4.758106086928551E-3</v>
      </c>
      <c r="D193" s="7">
        <f t="shared" si="28"/>
        <v>-3.579818593689282E-3</v>
      </c>
      <c r="E193" s="7">
        <f t="shared" si="29"/>
        <v>4.9635244360693156E-3</v>
      </c>
      <c r="F193" s="7">
        <v>2231</v>
      </c>
      <c r="G193" s="10">
        <f t="shared" si="30"/>
        <v>-0.67851320811273386</v>
      </c>
      <c r="H193" s="10">
        <f t="shared" si="31"/>
        <v>2.0541834914076439E-4</v>
      </c>
      <c r="I193" s="10">
        <v>140</v>
      </c>
      <c r="J193">
        <f t="shared" si="32"/>
        <v>1</v>
      </c>
    </row>
    <row r="194" spans="1:11" x14ac:dyDescent="0.2">
      <c r="A194" t="s">
        <v>25</v>
      </c>
      <c r="B194">
        <v>9.5501988751346331E-4</v>
      </c>
      <c r="C194">
        <f t="shared" si="27"/>
        <v>9.37544592978495E-3</v>
      </c>
      <c r="D194" s="7">
        <f t="shared" ref="D194:D201" si="33">(F194-$F$202)/$F$203</f>
        <v>1.0409979278051851</v>
      </c>
      <c r="E194" s="7">
        <f t="shared" ref="E194:E201" si="34">F194/$F$204</f>
        <v>1.5606958278362282E-2</v>
      </c>
      <c r="F194" s="7">
        <v>7015</v>
      </c>
      <c r="G194" s="10">
        <f t="shared" ref="G194:G201" si="35">(I194-$I$202)/$I$203</f>
        <v>0.1742795211994993</v>
      </c>
      <c r="H194" s="10">
        <f t="shared" ref="H194:H201" si="36">I194/$I$204</f>
        <v>6.2315123485773309E-3</v>
      </c>
      <c r="I194" s="10">
        <v>4247</v>
      </c>
      <c r="J194">
        <f t="shared" ref="J194:J201" si="37">IF(F194&gt;I194,1,0)</f>
        <v>1</v>
      </c>
    </row>
    <row r="195" spans="1:11" x14ac:dyDescent="0.2">
      <c r="A195" t="s">
        <v>2</v>
      </c>
      <c r="B195">
        <v>9.4434742333651071E-4</v>
      </c>
      <c r="C195">
        <f t="shared" ref="C195:C201" si="38">E195-H195</f>
        <v>5.8573279458507084E-3</v>
      </c>
      <c r="D195" s="7">
        <f t="shared" si="33"/>
        <v>0.27350403595902217</v>
      </c>
      <c r="E195" s="7">
        <f t="shared" si="34"/>
        <v>7.7867931538514595E-3</v>
      </c>
      <c r="F195" s="7">
        <v>3500</v>
      </c>
      <c r="G195" s="10">
        <f t="shared" si="35"/>
        <v>-0.43453184533165906</v>
      </c>
      <c r="H195" s="10">
        <f t="shared" si="36"/>
        <v>1.9294652080007512E-3</v>
      </c>
      <c r="I195" s="10">
        <v>1315</v>
      </c>
      <c r="J195">
        <f t="shared" si="37"/>
        <v>1</v>
      </c>
    </row>
    <row r="196" spans="1:11" x14ac:dyDescent="0.2">
      <c r="A196" t="s">
        <v>530</v>
      </c>
      <c r="B196">
        <v>8.6429389060978452E-4</v>
      </c>
      <c r="C196">
        <f t="shared" si="38"/>
        <v>5.3341448287767728E-3</v>
      </c>
      <c r="D196" s="7">
        <f t="shared" si="33"/>
        <v>0.10493923240134428</v>
      </c>
      <c r="E196" s="7">
        <f t="shared" si="34"/>
        <v>6.0692490639162227E-3</v>
      </c>
      <c r="F196" s="7">
        <v>2728</v>
      </c>
      <c r="G196" s="10">
        <f t="shared" si="35"/>
        <v>-0.60355382771786747</v>
      </c>
      <c r="H196" s="10">
        <f t="shared" si="36"/>
        <v>7.3510423513944967E-4</v>
      </c>
      <c r="I196" s="10">
        <v>501</v>
      </c>
      <c r="J196">
        <f t="shared" si="37"/>
        <v>1</v>
      </c>
    </row>
    <row r="197" spans="1:11" x14ac:dyDescent="0.2">
      <c r="A197" t="s">
        <v>536</v>
      </c>
      <c r="B197">
        <v>8.4680560904351523E-4</v>
      </c>
      <c r="C197">
        <f t="shared" si="38"/>
        <v>3.8757148977149117E-3</v>
      </c>
      <c r="D197" s="7">
        <f t="shared" si="33"/>
        <v>4.7174126695124791E-3</v>
      </c>
      <c r="E197" s="7">
        <f t="shared" si="34"/>
        <v>5.0480667617397029E-3</v>
      </c>
      <c r="F197" s="7">
        <v>2269</v>
      </c>
      <c r="G197" s="10">
        <f t="shared" si="35"/>
        <v>-0.54167600124232684</v>
      </c>
      <c r="H197" s="10">
        <f t="shared" si="36"/>
        <v>1.172351864024791E-3</v>
      </c>
      <c r="I197" s="10">
        <v>799</v>
      </c>
      <c r="J197">
        <f t="shared" si="37"/>
        <v>1</v>
      </c>
    </row>
    <row r="198" spans="1:11" x14ac:dyDescent="0.2">
      <c r="A198" t="s">
        <v>537</v>
      </c>
      <c r="B198">
        <v>8.4020287086238922E-4</v>
      </c>
      <c r="C198">
        <f t="shared" si="38"/>
        <v>3.1581693331119141E-3</v>
      </c>
      <c r="D198" s="7">
        <f t="shared" si="33"/>
        <v>-0.13655386699605435</v>
      </c>
      <c r="E198" s="7">
        <f t="shared" si="34"/>
        <v>3.6086224272991619E-3</v>
      </c>
      <c r="F198" s="7">
        <v>1622</v>
      </c>
      <c r="G198" s="10">
        <f t="shared" si="35"/>
        <v>-0.64383670804087045</v>
      </c>
      <c r="H198" s="10">
        <f t="shared" si="36"/>
        <v>4.5045309418724765E-4</v>
      </c>
      <c r="I198" s="10">
        <v>307</v>
      </c>
      <c r="J198">
        <f t="shared" si="37"/>
        <v>1</v>
      </c>
    </row>
    <row r="199" spans="1:11" x14ac:dyDescent="0.2">
      <c r="A199" t="s">
        <v>539</v>
      </c>
      <c r="B199">
        <v>8.3671225539067365E-4</v>
      </c>
      <c r="C199">
        <f t="shared" si="38"/>
        <v>4.6850433282218601E-3</v>
      </c>
      <c r="D199" s="7">
        <f t="shared" si="33"/>
        <v>0.1064676697393025</v>
      </c>
      <c r="E199" s="7">
        <f t="shared" si="34"/>
        <v>6.0848226502239261E-3</v>
      </c>
      <c r="F199" s="7">
        <v>2735</v>
      </c>
      <c r="G199" s="10">
        <f t="shared" si="35"/>
        <v>-0.50949122572652539</v>
      </c>
      <c r="H199" s="10">
        <f t="shared" si="36"/>
        <v>1.3997793220020659E-3</v>
      </c>
      <c r="I199" s="10">
        <v>954</v>
      </c>
      <c r="J199">
        <f t="shared" si="37"/>
        <v>1</v>
      </c>
    </row>
    <row r="200" spans="1:11" x14ac:dyDescent="0.2">
      <c r="A200" t="s">
        <v>542</v>
      </c>
      <c r="B200">
        <v>8.2491519217441675E-4</v>
      </c>
      <c r="C200">
        <f t="shared" si="38"/>
        <v>4.8253663075555489E-3</v>
      </c>
      <c r="D200" s="7">
        <f t="shared" si="33"/>
        <v>0.74535447700583812</v>
      </c>
      <c r="E200" s="7">
        <f t="shared" si="34"/>
        <v>1.2594581726843745E-2</v>
      </c>
      <c r="F200" s="7">
        <v>5661</v>
      </c>
      <c r="G200" s="10">
        <f t="shared" si="35"/>
        <v>0.39189013242891746</v>
      </c>
      <c r="H200" s="10">
        <f t="shared" si="36"/>
        <v>7.7692154192881965E-3</v>
      </c>
      <c r="I200" s="10">
        <v>5295</v>
      </c>
      <c r="J200">
        <f t="shared" si="37"/>
        <v>1</v>
      </c>
    </row>
    <row r="201" spans="1:11" x14ac:dyDescent="0.2">
      <c r="A201" t="s">
        <v>99</v>
      </c>
      <c r="B201">
        <v>8.2175362991274755E-4</v>
      </c>
      <c r="C201">
        <f t="shared" si="38"/>
        <v>1.0781380993400431E-2</v>
      </c>
      <c r="D201" s="7">
        <f t="shared" si="33"/>
        <v>1.0436181060988277</v>
      </c>
      <c r="E201" s="7">
        <f t="shared" si="34"/>
        <v>1.5633655854889773E-2</v>
      </c>
      <c r="F201" s="7">
        <v>7027</v>
      </c>
      <c r="G201" s="10">
        <f t="shared" si="35"/>
        <v>-2.090556902536048E-2</v>
      </c>
      <c r="H201" s="10">
        <f t="shared" si="36"/>
        <v>4.8522748614893418E-3</v>
      </c>
      <c r="I201" s="10">
        <v>3307</v>
      </c>
      <c r="J201">
        <f t="shared" si="37"/>
        <v>1</v>
      </c>
    </row>
    <row r="202" spans="1:11" x14ac:dyDescent="0.2">
      <c r="A202" s="3" t="s">
        <v>705</v>
      </c>
      <c r="F202" s="7">
        <f>AVERAGE(F2:F201)</f>
        <v>2247.395</v>
      </c>
      <c r="I202" s="10">
        <f>AVERAGE(I2:I201)</f>
        <v>3407.68</v>
      </c>
      <c r="J202" s="2">
        <f>COUNTIF(J1:J201,"1")</f>
        <v>34</v>
      </c>
      <c r="K202" s="2">
        <v>1</v>
      </c>
    </row>
    <row r="203" spans="1:11" x14ac:dyDescent="0.2">
      <c r="A203" s="3" t="s">
        <v>706</v>
      </c>
      <c r="F203" s="7">
        <f>STDEV(F2:F201)</f>
        <v>4579.8410089556119</v>
      </c>
      <c r="I203" s="10">
        <f>STDEV(I2:I201)</f>
        <v>4815.9416219604091</v>
      </c>
      <c r="J203" s="2">
        <f>COUNTIF(J1:J201,"0")</f>
        <v>166</v>
      </c>
      <c r="K203" s="2">
        <v>0</v>
      </c>
    </row>
    <row r="204" spans="1:11" x14ac:dyDescent="0.2">
      <c r="A204" s="3" t="s">
        <v>707</v>
      </c>
      <c r="F204" s="7">
        <f>SUM(F2:F201)</f>
        <v>449479</v>
      </c>
      <c r="I204" s="10">
        <f>SUM(I2:I201)</f>
        <v>681536</v>
      </c>
    </row>
  </sheetData>
  <sortState xmlns:xlrd2="http://schemas.microsoft.com/office/spreadsheetml/2017/richdata2" ref="A2:K204">
    <sortCondition ref="J2:J20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07"/>
  <sheetViews>
    <sheetView topLeftCell="A96" zoomScale="209" workbookViewId="0">
      <selection activeCell="A105" sqref="A105:A204"/>
    </sheetView>
  </sheetViews>
  <sheetFormatPr baseColWidth="10" defaultColWidth="8.83203125" defaultRowHeight="15" x14ac:dyDescent="0.2"/>
  <cols>
    <col min="1" max="1" width="12.5" customWidth="1"/>
    <col min="3" max="3" width="8.83203125" style="17"/>
    <col min="4" max="6" width="8.83203125" style="7"/>
    <col min="7" max="9" width="8.83203125" style="10"/>
  </cols>
  <sheetData>
    <row r="1" spans="1:10" x14ac:dyDescent="0.2">
      <c r="A1" s="1" t="s">
        <v>0</v>
      </c>
      <c r="B1" s="1" t="s">
        <v>693</v>
      </c>
      <c r="C1" s="16" t="s">
        <v>723</v>
      </c>
      <c r="D1" s="6" t="s">
        <v>701</v>
      </c>
      <c r="E1" s="6" t="s">
        <v>715</v>
      </c>
      <c r="F1" s="6" t="s">
        <v>685</v>
      </c>
      <c r="G1" s="9" t="s">
        <v>702</v>
      </c>
      <c r="H1" s="9" t="s">
        <v>716</v>
      </c>
      <c r="I1" s="9" t="s">
        <v>686</v>
      </c>
      <c r="J1" s="1" t="s">
        <v>1</v>
      </c>
    </row>
    <row r="2" spans="1:10" x14ac:dyDescent="0.2">
      <c r="A2" t="s">
        <v>18</v>
      </c>
      <c r="B2">
        <v>1.1384390477030311E-2</v>
      </c>
      <c r="C2" s="17">
        <f>E2-H2</f>
        <v>-4.5847144900288246E-2</v>
      </c>
      <c r="D2" s="7">
        <f t="shared" ref="D2:D65" si="0">(F2-$F$205)/$F$206</f>
        <v>10.810770547187232</v>
      </c>
      <c r="E2" s="7">
        <f t="shared" ref="E2:E65" si="1">F2/$F$207</f>
        <v>5.7939143106190159E-2</v>
      </c>
      <c r="F2" s="7">
        <v>34830</v>
      </c>
      <c r="G2" s="10">
        <f t="shared" ref="G2:G65" si="2">(I2-$I$205)/$I$206</f>
        <v>21.182144586678845</v>
      </c>
      <c r="H2" s="10">
        <f t="shared" ref="H2:H65" si="3">I2/$I$207</f>
        <v>0.10378628800647841</v>
      </c>
      <c r="I2" s="10">
        <v>55110</v>
      </c>
      <c r="J2">
        <f t="shared" ref="J2:J65" si="4">IF(F2&gt;I2,1,0)</f>
        <v>0</v>
      </c>
    </row>
    <row r="3" spans="1:10" x14ac:dyDescent="0.2">
      <c r="A3" t="s">
        <v>259</v>
      </c>
      <c r="B3">
        <v>6.9014656051434864E-3</v>
      </c>
      <c r="C3" s="17">
        <f t="shared" ref="C3:C66" si="5">E3-H3</f>
        <v>-1.1219000926124574E-2</v>
      </c>
      <c r="D3" s="7">
        <f t="shared" si="0"/>
        <v>-1.5765309436560158</v>
      </c>
      <c r="E3" s="7">
        <f t="shared" si="1"/>
        <v>3.3269677350669055E-6</v>
      </c>
      <c r="F3" s="7">
        <v>2</v>
      </c>
      <c r="G3" s="10">
        <f t="shared" si="2"/>
        <v>0.4309574971961731</v>
      </c>
      <c r="H3" s="10">
        <f t="shared" si="3"/>
        <v>1.1222327893859642E-2</v>
      </c>
      <c r="I3" s="10">
        <v>5959</v>
      </c>
      <c r="J3">
        <f t="shared" si="4"/>
        <v>0</v>
      </c>
    </row>
    <row r="4" spans="1:10" x14ac:dyDescent="0.2">
      <c r="A4" t="s">
        <v>388</v>
      </c>
      <c r="B4">
        <v>6.8016923483340706E-3</v>
      </c>
      <c r="C4" s="17">
        <f t="shared" si="5"/>
        <v>-2.0740425401401932E-2</v>
      </c>
      <c r="D4" s="7">
        <f t="shared" si="0"/>
        <v>0.42838517279865823</v>
      </c>
      <c r="E4" s="7">
        <f t="shared" si="1"/>
        <v>9.3803855290211392E-3</v>
      </c>
      <c r="F4" s="7">
        <v>5639</v>
      </c>
      <c r="G4" s="10">
        <f t="shared" si="2"/>
        <v>4.6676599537679335</v>
      </c>
      <c r="H4" s="10">
        <f t="shared" si="3"/>
        <v>3.0120810930423073E-2</v>
      </c>
      <c r="I4" s="10">
        <v>15994</v>
      </c>
      <c r="J4">
        <f t="shared" si="4"/>
        <v>0</v>
      </c>
    </row>
    <row r="5" spans="1:10" x14ac:dyDescent="0.2">
      <c r="A5" t="s">
        <v>395</v>
      </c>
      <c r="B5">
        <v>5.6470860452771257E-3</v>
      </c>
      <c r="C5" s="17">
        <f t="shared" si="5"/>
        <v>0</v>
      </c>
      <c r="D5" s="7">
        <f t="shared" si="0"/>
        <v>-1.5772422851910362</v>
      </c>
      <c r="E5" s="7">
        <f t="shared" si="1"/>
        <v>0</v>
      </c>
      <c r="F5" s="7">
        <v>0</v>
      </c>
      <c r="G5" s="10">
        <f t="shared" si="2"/>
        <v>-2.084888037304188</v>
      </c>
      <c r="H5" s="10">
        <f t="shared" si="3"/>
        <v>0</v>
      </c>
      <c r="I5" s="10">
        <v>0</v>
      </c>
      <c r="J5">
        <f t="shared" si="4"/>
        <v>0</v>
      </c>
    </row>
    <row r="6" spans="1:10" x14ac:dyDescent="0.2">
      <c r="A6" t="s">
        <v>451</v>
      </c>
      <c r="B6">
        <v>4.7354665278986317E-3</v>
      </c>
      <c r="C6" s="17">
        <f t="shared" si="5"/>
        <v>-5.894965926696678E-3</v>
      </c>
      <c r="D6" s="7">
        <f t="shared" si="0"/>
        <v>-1.2322416407061978</v>
      </c>
      <c r="E6" s="7">
        <f t="shared" si="1"/>
        <v>1.613579351507449E-3</v>
      </c>
      <c r="F6" s="7">
        <v>970</v>
      </c>
      <c r="G6" s="10">
        <f t="shared" si="2"/>
        <v>-0.40160625411020584</v>
      </c>
      <c r="H6" s="10">
        <f t="shared" si="3"/>
        <v>7.5085452782041266E-3</v>
      </c>
      <c r="I6" s="10">
        <v>3987</v>
      </c>
      <c r="J6">
        <f t="shared" si="4"/>
        <v>0</v>
      </c>
    </row>
    <row r="7" spans="1:10" x14ac:dyDescent="0.2">
      <c r="A7" t="s">
        <v>455</v>
      </c>
      <c r="B7">
        <v>4.3611973601174183E-3</v>
      </c>
      <c r="C7" s="17">
        <f t="shared" si="5"/>
        <v>-9.402894585535981E-3</v>
      </c>
      <c r="D7" s="7">
        <f t="shared" si="0"/>
        <v>-1.3154686003035712</v>
      </c>
      <c r="E7" s="7">
        <f t="shared" si="1"/>
        <v>1.2243241265046212E-3</v>
      </c>
      <c r="F7" s="7">
        <v>736</v>
      </c>
      <c r="G7" s="10">
        <f t="shared" si="2"/>
        <v>0.29754464455275742</v>
      </c>
      <c r="H7" s="10">
        <f t="shared" si="3"/>
        <v>1.0627218712040603E-2</v>
      </c>
      <c r="I7" s="10">
        <v>5643</v>
      </c>
      <c r="J7">
        <f t="shared" si="4"/>
        <v>0</v>
      </c>
    </row>
    <row r="8" spans="1:10" x14ac:dyDescent="0.2">
      <c r="A8" t="s">
        <v>273</v>
      </c>
      <c r="B8">
        <v>4.3604157534260467E-3</v>
      </c>
      <c r="C8" s="17">
        <f t="shared" si="5"/>
        <v>-2.7680965077352161E-2</v>
      </c>
      <c r="D8" s="7">
        <f t="shared" si="0"/>
        <v>0.52406060925888664</v>
      </c>
      <c r="E8" s="7">
        <f t="shared" si="1"/>
        <v>9.8278626893876387E-3</v>
      </c>
      <c r="F8" s="7">
        <v>5908</v>
      </c>
      <c r="G8" s="10">
        <f t="shared" si="2"/>
        <v>6.323921412375908</v>
      </c>
      <c r="H8" s="10">
        <f t="shared" si="3"/>
        <v>3.7508827766739798E-2</v>
      </c>
      <c r="I8" s="10">
        <v>19917</v>
      </c>
      <c r="J8">
        <f t="shared" si="4"/>
        <v>0</v>
      </c>
    </row>
    <row r="9" spans="1:10" x14ac:dyDescent="0.2">
      <c r="A9" t="s">
        <v>414</v>
      </c>
      <c r="B9">
        <v>4.2294720372547919E-3</v>
      </c>
      <c r="C9" s="17">
        <f t="shared" si="5"/>
        <v>-7.9610666484631661E-3</v>
      </c>
      <c r="D9" s="7">
        <f t="shared" si="0"/>
        <v>-1.3538810431946666</v>
      </c>
      <c r="E9" s="7">
        <f t="shared" si="1"/>
        <v>1.0446678688110084E-3</v>
      </c>
      <c r="F9" s="7">
        <v>628</v>
      </c>
      <c r="G9" s="10">
        <f t="shared" si="2"/>
        <v>-6.5963159643384742E-2</v>
      </c>
      <c r="H9" s="10">
        <f t="shared" si="3"/>
        <v>9.0057345172741745E-3</v>
      </c>
      <c r="I9" s="10">
        <v>4782</v>
      </c>
      <c r="J9">
        <f t="shared" si="4"/>
        <v>0</v>
      </c>
    </row>
    <row r="10" spans="1:10" x14ac:dyDescent="0.2">
      <c r="A10" t="s">
        <v>560</v>
      </c>
      <c r="B10">
        <v>4.2042399161902428E-3</v>
      </c>
      <c r="C10" s="17">
        <f t="shared" si="5"/>
        <v>-5.1601239183043154E-3</v>
      </c>
      <c r="D10" s="7">
        <f t="shared" si="0"/>
        <v>-1.5772422851910362</v>
      </c>
      <c r="E10" s="7">
        <f t="shared" si="1"/>
        <v>0</v>
      </c>
      <c r="F10" s="7">
        <v>0</v>
      </c>
      <c r="G10" s="10">
        <f t="shared" si="2"/>
        <v>-0.92808039096571016</v>
      </c>
      <c r="H10" s="10">
        <f t="shared" si="3"/>
        <v>5.1601239183043154E-3</v>
      </c>
      <c r="I10" s="10">
        <v>2740</v>
      </c>
      <c r="J10">
        <f t="shared" si="4"/>
        <v>0</v>
      </c>
    </row>
    <row r="11" spans="1:10" x14ac:dyDescent="0.2">
      <c r="A11" t="s">
        <v>561</v>
      </c>
      <c r="B11">
        <v>4.0258510651237653E-3</v>
      </c>
      <c r="C11" s="17">
        <f t="shared" si="5"/>
        <v>0</v>
      </c>
      <c r="D11" s="7">
        <f t="shared" si="0"/>
        <v>-1.5772422851910362</v>
      </c>
      <c r="E11" s="7">
        <f t="shared" si="1"/>
        <v>0</v>
      </c>
      <c r="F11" s="7">
        <v>0</v>
      </c>
      <c r="G11" s="10">
        <f t="shared" si="2"/>
        <v>-2.084888037304188</v>
      </c>
      <c r="H11" s="10">
        <f t="shared" si="3"/>
        <v>0</v>
      </c>
      <c r="I11" s="10">
        <v>0</v>
      </c>
      <c r="J11">
        <f t="shared" si="4"/>
        <v>0</v>
      </c>
    </row>
    <row r="12" spans="1:10" x14ac:dyDescent="0.2">
      <c r="A12" t="s">
        <v>562</v>
      </c>
      <c r="B12">
        <v>3.8592125129506831E-3</v>
      </c>
      <c r="C12" s="17">
        <f t="shared" si="5"/>
        <v>-6.4547935177657265E-3</v>
      </c>
      <c r="D12" s="7">
        <f t="shared" si="0"/>
        <v>-1.2436231052665223</v>
      </c>
      <c r="E12" s="7">
        <f t="shared" si="1"/>
        <v>1.5603478677463786E-3</v>
      </c>
      <c r="F12" s="7">
        <v>938</v>
      </c>
      <c r="G12" s="10">
        <f t="shared" si="2"/>
        <v>-0.28803645233463998</v>
      </c>
      <c r="H12" s="10">
        <f t="shared" si="3"/>
        <v>8.0151413855121048E-3</v>
      </c>
      <c r="I12" s="10">
        <v>4256</v>
      </c>
      <c r="J12">
        <f t="shared" si="4"/>
        <v>0</v>
      </c>
    </row>
    <row r="13" spans="1:10" x14ac:dyDescent="0.2">
      <c r="A13" t="s">
        <v>53</v>
      </c>
      <c r="B13">
        <v>3.523760098714889E-3</v>
      </c>
      <c r="C13" s="17">
        <f t="shared" si="5"/>
        <v>-9.31720635565568E-3</v>
      </c>
      <c r="D13" s="7">
        <f t="shared" si="0"/>
        <v>5.9732924382817831</v>
      </c>
      <c r="E13" s="7">
        <f t="shared" si="1"/>
        <v>3.5314099023867666E-2</v>
      </c>
      <c r="F13" s="7">
        <v>21229</v>
      </c>
      <c r="G13" s="10">
        <f t="shared" si="2"/>
        <v>7.9206537183803327</v>
      </c>
      <c r="H13" s="10">
        <f t="shared" si="3"/>
        <v>4.4631305379523346E-2</v>
      </c>
      <c r="I13" s="10">
        <v>23699</v>
      </c>
      <c r="J13">
        <f t="shared" si="4"/>
        <v>0</v>
      </c>
    </row>
    <row r="14" spans="1:10" x14ac:dyDescent="0.2">
      <c r="A14" t="s">
        <v>563</v>
      </c>
      <c r="B14">
        <v>3.5025067708838969E-3</v>
      </c>
      <c r="C14" s="17">
        <f t="shared" si="5"/>
        <v>-1.0348003749213163E-2</v>
      </c>
      <c r="D14" s="7">
        <f t="shared" si="0"/>
        <v>-1.148303339573804</v>
      </c>
      <c r="E14" s="7">
        <f t="shared" si="1"/>
        <v>2.0061615442453439E-3</v>
      </c>
      <c r="F14" s="7">
        <v>1206</v>
      </c>
      <c r="G14" s="10">
        <f t="shared" si="2"/>
        <v>0.68469523276165678</v>
      </c>
      <c r="H14" s="10">
        <f t="shared" si="3"/>
        <v>1.2354165293458508E-2</v>
      </c>
      <c r="I14" s="10">
        <v>6560</v>
      </c>
      <c r="J14">
        <f t="shared" si="4"/>
        <v>0</v>
      </c>
    </row>
    <row r="15" spans="1:10" x14ac:dyDescent="0.2">
      <c r="A15" t="s">
        <v>564</v>
      </c>
      <c r="B15">
        <v>3.340939655006845E-3</v>
      </c>
      <c r="C15" s="17">
        <f t="shared" si="5"/>
        <v>-4.0636699776555544E-3</v>
      </c>
      <c r="D15" s="7">
        <f t="shared" si="0"/>
        <v>-1.5199792916219033</v>
      </c>
      <c r="E15" s="7">
        <f t="shared" si="1"/>
        <v>2.6782090267288587E-4</v>
      </c>
      <c r="F15" s="7">
        <v>161</v>
      </c>
      <c r="G15" s="10">
        <f t="shared" si="2"/>
        <v>-1.1138451224945169</v>
      </c>
      <c r="H15" s="10">
        <f t="shared" si="3"/>
        <v>4.3314908803284398E-3</v>
      </c>
      <c r="I15" s="10">
        <v>2300</v>
      </c>
      <c r="J15">
        <f t="shared" si="4"/>
        <v>0</v>
      </c>
    </row>
    <row r="16" spans="1:10" x14ac:dyDescent="0.2">
      <c r="A16" t="s">
        <v>132</v>
      </c>
      <c r="B16">
        <v>3.3103578535012188E-3</v>
      </c>
      <c r="C16" s="17">
        <f t="shared" si="5"/>
        <v>-1.532127660518124E-2</v>
      </c>
      <c r="D16" s="7">
        <f t="shared" si="0"/>
        <v>-3.0430117289425775E-2</v>
      </c>
      <c r="E16" s="7">
        <f t="shared" si="1"/>
        <v>7.234491339902986E-3</v>
      </c>
      <c r="F16" s="7">
        <v>4349</v>
      </c>
      <c r="G16" s="10">
        <f t="shared" si="2"/>
        <v>2.9717123934242604</v>
      </c>
      <c r="H16" s="10">
        <f t="shared" si="3"/>
        <v>2.2555767945084227E-2</v>
      </c>
      <c r="I16" s="10">
        <v>11977</v>
      </c>
      <c r="J16">
        <f t="shared" si="4"/>
        <v>0</v>
      </c>
    </row>
    <row r="17" spans="1:10" x14ac:dyDescent="0.2">
      <c r="A17" t="s">
        <v>567</v>
      </c>
      <c r="B17">
        <v>3.1187815503274392E-3</v>
      </c>
      <c r="C17" s="17">
        <f t="shared" si="5"/>
        <v>-2.7429083128581722E-3</v>
      </c>
      <c r="D17" s="7">
        <f t="shared" si="0"/>
        <v>-1.5331391100197784</v>
      </c>
      <c r="E17" s="7">
        <f t="shared" si="1"/>
        <v>2.0627199957414812E-4</v>
      </c>
      <c r="F17" s="7">
        <v>124</v>
      </c>
      <c r="G17" s="10">
        <f t="shared" si="2"/>
        <v>-1.423734470090299</v>
      </c>
      <c r="H17" s="10">
        <f t="shared" si="3"/>
        <v>2.9491803124323205E-3</v>
      </c>
      <c r="I17" s="10">
        <v>1566</v>
      </c>
      <c r="J17">
        <f t="shared" si="4"/>
        <v>0</v>
      </c>
    </row>
    <row r="18" spans="1:10" x14ac:dyDescent="0.2">
      <c r="A18" t="s">
        <v>569</v>
      </c>
      <c r="B18">
        <v>3.0160856796906748E-3</v>
      </c>
      <c r="C18" s="17">
        <f t="shared" si="5"/>
        <v>-7.0367268873248075E-3</v>
      </c>
      <c r="D18" s="7">
        <f t="shared" si="0"/>
        <v>-1.5758196021209956</v>
      </c>
      <c r="E18" s="7">
        <f t="shared" si="1"/>
        <v>6.6539354701338109E-6</v>
      </c>
      <c r="F18" s="7">
        <v>4</v>
      </c>
      <c r="G18" s="10">
        <f t="shared" si="2"/>
        <v>-0.50588781930933147</v>
      </c>
      <c r="H18" s="10">
        <f t="shared" si="3"/>
        <v>7.0433808227949417E-3</v>
      </c>
      <c r="I18" s="10">
        <v>3740</v>
      </c>
      <c r="J18">
        <f t="shared" si="4"/>
        <v>0</v>
      </c>
    </row>
    <row r="19" spans="1:10" x14ac:dyDescent="0.2">
      <c r="A19" t="s">
        <v>505</v>
      </c>
      <c r="B19">
        <v>2.982233406632632E-3</v>
      </c>
      <c r="C19" s="17">
        <f t="shared" si="5"/>
        <v>-7.1363931090385148E-3</v>
      </c>
      <c r="D19" s="7">
        <f t="shared" si="0"/>
        <v>-1.3261387233288755</v>
      </c>
      <c r="E19" s="7">
        <f t="shared" si="1"/>
        <v>1.1744196104786176E-3</v>
      </c>
      <c r="F19" s="7">
        <v>706</v>
      </c>
      <c r="G19" s="10">
        <f t="shared" si="2"/>
        <v>-0.22175221858458852</v>
      </c>
      <c r="H19" s="10">
        <f t="shared" si="3"/>
        <v>8.3108127195171324E-3</v>
      </c>
      <c r="I19" s="10">
        <v>4413</v>
      </c>
      <c r="J19">
        <f t="shared" si="4"/>
        <v>0</v>
      </c>
    </row>
    <row r="20" spans="1:10" x14ac:dyDescent="0.2">
      <c r="A20" t="s">
        <v>64</v>
      </c>
      <c r="B20">
        <v>2.8344393579409462E-3</v>
      </c>
      <c r="C20" s="17">
        <f t="shared" si="5"/>
        <v>-1.3088203471308957E-2</v>
      </c>
      <c r="D20" s="7">
        <f t="shared" si="0"/>
        <v>-0.78551915671345862</v>
      </c>
      <c r="E20" s="7">
        <f t="shared" si="1"/>
        <v>3.7029150891294657E-3</v>
      </c>
      <c r="F20" s="7">
        <v>2226</v>
      </c>
      <c r="G20" s="10">
        <f t="shared" si="2"/>
        <v>1.6793809315840851</v>
      </c>
      <c r="H20" s="10">
        <f t="shared" si="3"/>
        <v>1.6791118560438422E-2</v>
      </c>
      <c r="I20" s="10">
        <v>8916</v>
      </c>
      <c r="J20">
        <f t="shared" si="4"/>
        <v>0</v>
      </c>
    </row>
    <row r="21" spans="1:10" x14ac:dyDescent="0.2">
      <c r="A21" t="s">
        <v>477</v>
      </c>
      <c r="B21">
        <v>2.824823317686517E-3</v>
      </c>
      <c r="C21" s="17">
        <f t="shared" si="5"/>
        <v>-4.8882133411931473E-3</v>
      </c>
      <c r="D21" s="7">
        <f t="shared" si="0"/>
        <v>-1.0145711309899905</v>
      </c>
      <c r="E21" s="7">
        <f t="shared" si="1"/>
        <v>2.6316314784379223E-3</v>
      </c>
      <c r="F21" s="7">
        <v>1582</v>
      </c>
      <c r="G21" s="10">
        <f t="shared" si="2"/>
        <v>-0.39907309868026758</v>
      </c>
      <c r="H21" s="10">
        <f t="shared" si="3"/>
        <v>7.51984481963107E-3</v>
      </c>
      <c r="I21" s="10">
        <v>3993</v>
      </c>
      <c r="J21">
        <f t="shared" si="4"/>
        <v>0</v>
      </c>
    </row>
    <row r="22" spans="1:10" x14ac:dyDescent="0.2">
      <c r="A22" t="s">
        <v>570</v>
      </c>
      <c r="B22">
        <v>2.741827093831166E-3</v>
      </c>
      <c r="C22" s="17">
        <f t="shared" si="5"/>
        <v>-3.7665138089812521E-6</v>
      </c>
      <c r="D22" s="7">
        <f t="shared" si="0"/>
        <v>-1.5772422851910362</v>
      </c>
      <c r="E22" s="7">
        <f t="shared" si="1"/>
        <v>0</v>
      </c>
      <c r="F22" s="7">
        <v>0</v>
      </c>
      <c r="G22" s="10">
        <f t="shared" si="2"/>
        <v>-2.0840436521608754</v>
      </c>
      <c r="H22" s="10">
        <f t="shared" si="3"/>
        <v>3.7665138089812521E-6</v>
      </c>
      <c r="I22" s="10">
        <v>2</v>
      </c>
      <c r="J22">
        <f t="shared" si="4"/>
        <v>0</v>
      </c>
    </row>
    <row r="23" spans="1:10" x14ac:dyDescent="0.2">
      <c r="A23" t="s">
        <v>572</v>
      </c>
      <c r="B23">
        <v>2.548723922773318E-3</v>
      </c>
      <c r="C23" s="17">
        <f t="shared" si="5"/>
        <v>-5.8324466332074689E-3</v>
      </c>
      <c r="D23" s="7">
        <f t="shared" si="0"/>
        <v>-1.5772422851910362</v>
      </c>
      <c r="E23" s="7">
        <f t="shared" si="1"/>
        <v>0</v>
      </c>
      <c r="F23" s="7">
        <v>0</v>
      </c>
      <c r="G23" s="10">
        <f t="shared" si="2"/>
        <v>-0.77735764288438303</v>
      </c>
      <c r="H23" s="10">
        <f t="shared" si="3"/>
        <v>5.8324466332074689E-3</v>
      </c>
      <c r="I23" s="10">
        <v>3097</v>
      </c>
      <c r="J23">
        <f t="shared" si="4"/>
        <v>0</v>
      </c>
    </row>
    <row r="24" spans="1:10" x14ac:dyDescent="0.2">
      <c r="A24" t="s">
        <v>574</v>
      </c>
      <c r="B24">
        <v>2.507986198844805E-3</v>
      </c>
      <c r="C24" s="17">
        <f t="shared" si="5"/>
        <v>-5.3918807213007621E-3</v>
      </c>
      <c r="D24" s="7">
        <f t="shared" si="0"/>
        <v>-1.4459997719797935</v>
      </c>
      <c r="E24" s="7">
        <f t="shared" si="1"/>
        <v>6.1382554711984403E-4</v>
      </c>
      <c r="F24" s="7">
        <v>369</v>
      </c>
      <c r="G24" s="10">
        <f t="shared" si="2"/>
        <v>-0.73851592629199614</v>
      </c>
      <c r="H24" s="10">
        <f t="shared" si="3"/>
        <v>6.0057062684206065E-3</v>
      </c>
      <c r="I24" s="10">
        <v>3189</v>
      </c>
      <c r="J24">
        <f t="shared" si="4"/>
        <v>0</v>
      </c>
    </row>
    <row r="25" spans="1:10" x14ac:dyDescent="0.2">
      <c r="A25" t="s">
        <v>577</v>
      </c>
      <c r="B25">
        <v>2.319063167741213E-3</v>
      </c>
      <c r="C25" s="17">
        <f t="shared" si="5"/>
        <v>-2.4884416899429887E-3</v>
      </c>
      <c r="D25" s="7">
        <f t="shared" si="0"/>
        <v>-1.5761752728885057</v>
      </c>
      <c r="E25" s="7">
        <f t="shared" si="1"/>
        <v>4.9904516026003578E-6</v>
      </c>
      <c r="F25" s="7">
        <v>3</v>
      </c>
      <c r="G25" s="10">
        <f t="shared" si="2"/>
        <v>-1.5259050724311425</v>
      </c>
      <c r="H25" s="10">
        <f t="shared" si="3"/>
        <v>2.4934321415455889E-3</v>
      </c>
      <c r="I25" s="10">
        <v>1324</v>
      </c>
      <c r="J25">
        <f t="shared" si="4"/>
        <v>0</v>
      </c>
    </row>
    <row r="26" spans="1:10" x14ac:dyDescent="0.2">
      <c r="A26" t="s">
        <v>405</v>
      </c>
      <c r="B26">
        <v>2.3089538701783212E-3</v>
      </c>
      <c r="C26" s="17">
        <f t="shared" si="5"/>
        <v>-6.3824830853285918E-3</v>
      </c>
      <c r="D26" s="7">
        <f t="shared" si="0"/>
        <v>-0.83033367341973663</v>
      </c>
      <c r="E26" s="7">
        <f t="shared" si="1"/>
        <v>3.4933161218202507E-3</v>
      </c>
      <c r="F26" s="7">
        <v>2100</v>
      </c>
      <c r="G26" s="10">
        <f t="shared" si="2"/>
        <v>0.12908980846186227</v>
      </c>
      <c r="H26" s="10">
        <f t="shared" si="3"/>
        <v>9.8757992071488426E-3</v>
      </c>
      <c r="I26" s="10">
        <v>5244</v>
      </c>
      <c r="J26">
        <f t="shared" si="4"/>
        <v>0</v>
      </c>
    </row>
    <row r="27" spans="1:10" x14ac:dyDescent="0.2">
      <c r="A27" t="s">
        <v>578</v>
      </c>
      <c r="B27">
        <v>2.224379947620514E-3</v>
      </c>
      <c r="C27" s="17">
        <f t="shared" si="5"/>
        <v>-3.3977814251855772E-3</v>
      </c>
      <c r="D27" s="7">
        <f t="shared" si="0"/>
        <v>-1.5217576454594539</v>
      </c>
      <c r="E27" s="7">
        <f t="shared" si="1"/>
        <v>2.5950348333521859E-4</v>
      </c>
      <c r="F27" s="7">
        <v>156</v>
      </c>
      <c r="G27" s="10">
        <f t="shared" si="2"/>
        <v>-1.2649900631475004</v>
      </c>
      <c r="H27" s="10">
        <f t="shared" si="3"/>
        <v>3.6572849085207957E-3</v>
      </c>
      <c r="I27" s="10">
        <v>1942</v>
      </c>
      <c r="J27">
        <f t="shared" si="4"/>
        <v>0</v>
      </c>
    </row>
    <row r="28" spans="1:10" x14ac:dyDescent="0.2">
      <c r="A28" t="s">
        <v>580</v>
      </c>
      <c r="B28">
        <v>2.1364497595324208E-3</v>
      </c>
      <c r="C28" s="17">
        <f t="shared" si="5"/>
        <v>-2.4713708890797357E-3</v>
      </c>
      <c r="D28" s="7">
        <f t="shared" si="0"/>
        <v>-1.5519896606978161</v>
      </c>
      <c r="E28" s="7">
        <f t="shared" si="1"/>
        <v>1.1810735459487514E-4</v>
      </c>
      <c r="F28" s="7">
        <v>71</v>
      </c>
      <c r="G28" s="10">
        <f t="shared" si="2"/>
        <v>-1.5043732512766672</v>
      </c>
      <c r="H28" s="10">
        <f t="shared" si="3"/>
        <v>2.589478243674611E-3</v>
      </c>
      <c r="I28" s="10">
        <v>1375</v>
      </c>
      <c r="J28">
        <f t="shared" si="4"/>
        <v>0</v>
      </c>
    </row>
    <row r="29" spans="1:10" x14ac:dyDescent="0.2">
      <c r="A29" t="s">
        <v>581</v>
      </c>
      <c r="B29">
        <v>2.1169994856846592E-3</v>
      </c>
      <c r="C29" s="17">
        <f t="shared" si="5"/>
        <v>-4.1895071101971451E-3</v>
      </c>
      <c r="D29" s="7">
        <f t="shared" si="0"/>
        <v>-1.1212723612430333</v>
      </c>
      <c r="E29" s="7">
        <f t="shared" si="1"/>
        <v>2.1325863181778865E-3</v>
      </c>
      <c r="F29" s="7">
        <v>1282</v>
      </c>
      <c r="G29" s="10">
        <f t="shared" si="2"/>
        <v>-0.6675875742537245</v>
      </c>
      <c r="H29" s="10">
        <f t="shared" si="3"/>
        <v>6.3220934283750316E-3</v>
      </c>
      <c r="I29" s="10">
        <v>3357</v>
      </c>
      <c r="J29">
        <f t="shared" si="4"/>
        <v>0</v>
      </c>
    </row>
    <row r="30" spans="1:10" x14ac:dyDescent="0.2">
      <c r="A30" t="s">
        <v>582</v>
      </c>
      <c r="B30">
        <v>2.0913139711849671E-3</v>
      </c>
      <c r="C30" s="17">
        <f t="shared" si="5"/>
        <v>-2.460980993681844E-3</v>
      </c>
      <c r="D30" s="7">
        <f t="shared" si="0"/>
        <v>-1.1817363917197574</v>
      </c>
      <c r="E30" s="7">
        <f t="shared" si="1"/>
        <v>1.8497940606971993E-3</v>
      </c>
      <c r="F30" s="7">
        <v>1112</v>
      </c>
      <c r="G30" s="10">
        <f t="shared" si="2"/>
        <v>-1.1184892407827369</v>
      </c>
      <c r="H30" s="10">
        <f t="shared" si="3"/>
        <v>4.3107750543790431E-3</v>
      </c>
      <c r="I30" s="10">
        <v>2289</v>
      </c>
      <c r="J30">
        <f t="shared" si="4"/>
        <v>0</v>
      </c>
    </row>
    <row r="31" spans="1:10" x14ac:dyDescent="0.2">
      <c r="A31" t="s">
        <v>583</v>
      </c>
      <c r="B31">
        <v>2.0628688437763182E-3</v>
      </c>
      <c r="C31" s="17">
        <f t="shared" si="5"/>
        <v>-3.25223469594502E-3</v>
      </c>
      <c r="D31" s="7">
        <f t="shared" si="0"/>
        <v>-1.3489016524495245</v>
      </c>
      <c r="E31" s="7">
        <f t="shared" si="1"/>
        <v>1.0679566429564766E-3</v>
      </c>
      <c r="F31" s="7">
        <v>642</v>
      </c>
      <c r="G31" s="10">
        <f t="shared" si="2"/>
        <v>-1.1163782779244551</v>
      </c>
      <c r="H31" s="10">
        <f t="shared" si="3"/>
        <v>4.3201913389014964E-3</v>
      </c>
      <c r="I31" s="10">
        <v>2294</v>
      </c>
      <c r="J31">
        <f t="shared" si="4"/>
        <v>0</v>
      </c>
    </row>
    <row r="32" spans="1:10" x14ac:dyDescent="0.2">
      <c r="A32" t="s">
        <v>548</v>
      </c>
      <c r="B32">
        <v>2.0624179403695309E-3</v>
      </c>
      <c r="C32" s="17">
        <f t="shared" si="5"/>
        <v>-1.7298751269177539E-3</v>
      </c>
      <c r="D32" s="7">
        <f t="shared" si="0"/>
        <v>-1.5206906331569234</v>
      </c>
      <c r="E32" s="7">
        <f t="shared" si="1"/>
        <v>2.6449393493781898E-4</v>
      </c>
      <c r="F32" s="7">
        <v>159</v>
      </c>
      <c r="G32" s="10">
        <f t="shared" si="2"/>
        <v>-1.6377861039200829</v>
      </c>
      <c r="H32" s="10">
        <f t="shared" si="3"/>
        <v>1.9943690618555729E-3</v>
      </c>
      <c r="I32" s="10">
        <v>1059</v>
      </c>
      <c r="J32">
        <f t="shared" si="4"/>
        <v>0</v>
      </c>
    </row>
    <row r="33" spans="1:10" x14ac:dyDescent="0.2">
      <c r="A33" t="s">
        <v>549</v>
      </c>
      <c r="B33">
        <v>2.0196644193336381E-3</v>
      </c>
      <c r="C33" s="17">
        <f t="shared" si="5"/>
        <v>-5.4402560583338274E-3</v>
      </c>
      <c r="D33" s="7">
        <f t="shared" si="0"/>
        <v>-0.84349349181761191</v>
      </c>
      <c r="E33" s="7">
        <f t="shared" si="1"/>
        <v>3.4317672187215128E-3</v>
      </c>
      <c r="F33" s="7">
        <v>2063</v>
      </c>
      <c r="G33" s="10">
        <f t="shared" si="2"/>
        <v>-9.5938832230987633E-2</v>
      </c>
      <c r="H33" s="10">
        <f t="shared" si="3"/>
        <v>8.8720232770553402E-3</v>
      </c>
      <c r="I33" s="10">
        <v>4711</v>
      </c>
      <c r="J33">
        <f t="shared" si="4"/>
        <v>0</v>
      </c>
    </row>
    <row r="34" spans="1:10" x14ac:dyDescent="0.2">
      <c r="A34" t="s">
        <v>384</v>
      </c>
      <c r="B34">
        <v>1.916508701447401E-3</v>
      </c>
      <c r="C34" s="17">
        <f t="shared" si="5"/>
        <v>-4.4029582411782191E-3</v>
      </c>
      <c r="D34" s="7">
        <f t="shared" si="0"/>
        <v>-1.4036749506460866</v>
      </c>
      <c r="E34" s="7">
        <f t="shared" si="1"/>
        <v>8.1178012735632493E-4</v>
      </c>
      <c r="F34" s="7">
        <v>488</v>
      </c>
      <c r="G34" s="10">
        <f t="shared" si="2"/>
        <v>-0.91583680638767517</v>
      </c>
      <c r="H34" s="10">
        <f t="shared" si="3"/>
        <v>5.214738368534544E-3</v>
      </c>
      <c r="I34" s="10">
        <v>2769</v>
      </c>
      <c r="J34">
        <f t="shared" si="4"/>
        <v>0</v>
      </c>
    </row>
    <row r="35" spans="1:10" x14ac:dyDescent="0.2">
      <c r="A35" t="s">
        <v>492</v>
      </c>
      <c r="B35">
        <v>1.8535614461741409E-3</v>
      </c>
      <c r="C35" s="17">
        <f t="shared" si="5"/>
        <v>-2.7394189142620844E-3</v>
      </c>
      <c r="D35" s="7">
        <f t="shared" si="0"/>
        <v>-1.1913395024425313</v>
      </c>
      <c r="E35" s="7">
        <f t="shared" si="1"/>
        <v>1.8048799962737962E-3</v>
      </c>
      <c r="F35" s="7">
        <v>1085</v>
      </c>
      <c r="G35" s="10">
        <f t="shared" si="2"/>
        <v>-1.066137361897346</v>
      </c>
      <c r="H35" s="10">
        <f t="shared" si="3"/>
        <v>4.5442989105358806E-3</v>
      </c>
      <c r="I35" s="10">
        <v>2413</v>
      </c>
      <c r="J35">
        <f t="shared" si="4"/>
        <v>0</v>
      </c>
    </row>
    <row r="36" spans="1:10" x14ac:dyDescent="0.2">
      <c r="A36" t="s">
        <v>359</v>
      </c>
      <c r="B36">
        <v>1.832310021712059E-3</v>
      </c>
      <c r="C36" s="17">
        <f t="shared" si="5"/>
        <v>-3.3380767196464016E-3</v>
      </c>
      <c r="D36" s="7">
        <f t="shared" si="0"/>
        <v>-0.99358655570689203</v>
      </c>
      <c r="E36" s="7">
        <f t="shared" si="1"/>
        <v>2.7297770266223958E-3</v>
      </c>
      <c r="F36" s="7">
        <v>1641</v>
      </c>
      <c r="G36" s="10">
        <f t="shared" si="2"/>
        <v>-0.72458357142733565</v>
      </c>
      <c r="H36" s="10">
        <f t="shared" si="3"/>
        <v>6.0678537462687974E-3</v>
      </c>
      <c r="I36" s="10">
        <v>3222</v>
      </c>
      <c r="J36">
        <f t="shared" si="4"/>
        <v>0</v>
      </c>
    </row>
    <row r="37" spans="1:10" x14ac:dyDescent="0.2">
      <c r="A37" t="s">
        <v>282</v>
      </c>
      <c r="B37">
        <v>1.786269645308772E-3</v>
      </c>
      <c r="C37" s="17">
        <f t="shared" si="5"/>
        <v>-4.0473535597323248E-3</v>
      </c>
      <c r="D37" s="7">
        <f t="shared" si="0"/>
        <v>-0.74177165230971109</v>
      </c>
      <c r="E37" s="7">
        <f t="shared" si="1"/>
        <v>3.9075236048360801E-3</v>
      </c>
      <c r="F37" s="7">
        <v>2349</v>
      </c>
      <c r="G37" s="10">
        <f t="shared" si="2"/>
        <v>-0.30154661462764409</v>
      </c>
      <c r="H37" s="10">
        <f t="shared" si="3"/>
        <v>7.9548771645684049E-3</v>
      </c>
      <c r="I37" s="10">
        <v>4224</v>
      </c>
      <c r="J37">
        <f t="shared" si="4"/>
        <v>0</v>
      </c>
    </row>
    <row r="38" spans="1:10" x14ac:dyDescent="0.2">
      <c r="A38" t="s">
        <v>591</v>
      </c>
      <c r="B38">
        <v>1.6383860813154001E-3</v>
      </c>
      <c r="C38" s="17">
        <f t="shared" si="5"/>
        <v>-2.745788566747333E-3</v>
      </c>
      <c r="D38" s="7">
        <f t="shared" si="0"/>
        <v>-1.5772422851910362</v>
      </c>
      <c r="E38" s="7">
        <f t="shared" si="1"/>
        <v>0</v>
      </c>
      <c r="F38" s="7">
        <v>0</v>
      </c>
      <c r="G38" s="10">
        <f t="shared" si="2"/>
        <v>-1.4693312678291879</v>
      </c>
      <c r="H38" s="10">
        <f t="shared" si="3"/>
        <v>2.745788566747333E-3</v>
      </c>
      <c r="I38" s="10">
        <v>1458</v>
      </c>
      <c r="J38">
        <f t="shared" si="4"/>
        <v>0</v>
      </c>
    </row>
    <row r="39" spans="1:10" x14ac:dyDescent="0.2">
      <c r="A39" t="s">
        <v>595</v>
      </c>
      <c r="B39">
        <v>1.5770501715323109E-3</v>
      </c>
      <c r="C39" s="17">
        <f t="shared" si="5"/>
        <v>-3.3336633394772781E-3</v>
      </c>
      <c r="D39" s="7">
        <f t="shared" si="0"/>
        <v>-1.1074012013101378</v>
      </c>
      <c r="E39" s="7">
        <f t="shared" si="1"/>
        <v>2.1974621890116911E-3</v>
      </c>
      <c r="F39" s="7">
        <v>1321</v>
      </c>
      <c r="G39" s="10">
        <f t="shared" si="2"/>
        <v>-0.84490845434940354</v>
      </c>
      <c r="H39" s="10">
        <f t="shared" si="3"/>
        <v>5.5311255284889692E-3</v>
      </c>
      <c r="I39" s="10">
        <v>2937</v>
      </c>
      <c r="J39">
        <f t="shared" si="4"/>
        <v>0</v>
      </c>
    </row>
    <row r="40" spans="1:10" x14ac:dyDescent="0.2">
      <c r="A40" t="s">
        <v>525</v>
      </c>
      <c r="B40">
        <v>1.576049615407618E-3</v>
      </c>
      <c r="C40" s="17">
        <f t="shared" si="5"/>
        <v>-7.6746044603948765E-3</v>
      </c>
      <c r="D40" s="7">
        <f t="shared" si="0"/>
        <v>-1.0921073583072016</v>
      </c>
      <c r="E40" s="7">
        <f t="shared" si="1"/>
        <v>2.2689919953156295E-3</v>
      </c>
      <c r="F40" s="7">
        <v>1364</v>
      </c>
      <c r="G40" s="10">
        <f t="shared" si="2"/>
        <v>0.14428874104149189</v>
      </c>
      <c r="H40" s="10">
        <f t="shared" si="3"/>
        <v>9.9435964557105065E-3</v>
      </c>
      <c r="I40" s="10">
        <v>5280</v>
      </c>
      <c r="J40">
        <f t="shared" si="4"/>
        <v>0</v>
      </c>
    </row>
    <row r="41" spans="1:10" x14ac:dyDescent="0.2">
      <c r="A41" t="s">
        <v>596</v>
      </c>
      <c r="B41">
        <v>1.575643139637575E-3</v>
      </c>
      <c r="C41" s="17">
        <f t="shared" si="5"/>
        <v>-6.7946016922464441E-3</v>
      </c>
      <c r="D41" s="7">
        <f t="shared" si="0"/>
        <v>-1.2087673700505284</v>
      </c>
      <c r="E41" s="7">
        <f t="shared" si="1"/>
        <v>1.7233692867646569E-3</v>
      </c>
      <c r="F41" s="7">
        <v>1036</v>
      </c>
      <c r="G41" s="10">
        <f t="shared" si="2"/>
        <v>-0.17531103570238685</v>
      </c>
      <c r="H41" s="10">
        <f t="shared" si="3"/>
        <v>8.5179709790111011E-3</v>
      </c>
      <c r="I41" s="10">
        <v>4523</v>
      </c>
      <c r="J41">
        <f t="shared" si="4"/>
        <v>0</v>
      </c>
    </row>
    <row r="42" spans="1:10" x14ac:dyDescent="0.2">
      <c r="A42" t="s">
        <v>416</v>
      </c>
      <c r="B42">
        <v>1.5747653077235811E-3</v>
      </c>
      <c r="C42" s="17">
        <f t="shared" si="5"/>
        <v>0</v>
      </c>
      <c r="D42" s="7">
        <f t="shared" si="0"/>
        <v>-1.5772422851910362</v>
      </c>
      <c r="E42" s="7">
        <f t="shared" si="1"/>
        <v>0</v>
      </c>
      <c r="F42" s="7">
        <v>0</v>
      </c>
      <c r="G42" s="10">
        <f t="shared" si="2"/>
        <v>-2.084888037304188</v>
      </c>
      <c r="H42" s="10">
        <f t="shared" si="3"/>
        <v>0</v>
      </c>
      <c r="I42" s="10">
        <v>0</v>
      </c>
      <c r="J42">
        <f t="shared" si="4"/>
        <v>0</v>
      </c>
    </row>
    <row r="43" spans="1:10" x14ac:dyDescent="0.2">
      <c r="A43" t="s">
        <v>597</v>
      </c>
      <c r="B43">
        <v>1.5455753350373149E-3</v>
      </c>
      <c r="C43" s="17">
        <f t="shared" si="5"/>
        <v>-2.7518814674207148E-3</v>
      </c>
      <c r="D43" s="7">
        <f t="shared" si="0"/>
        <v>-1.5551906976054073</v>
      </c>
      <c r="E43" s="7">
        <f t="shared" si="1"/>
        <v>1.0313599978707406E-4</v>
      </c>
      <c r="F43" s="7">
        <v>62</v>
      </c>
      <c r="G43" s="10">
        <f t="shared" si="2"/>
        <v>-1.4448440986731179</v>
      </c>
      <c r="H43" s="10">
        <f t="shared" si="3"/>
        <v>2.855017467207789E-3</v>
      </c>
      <c r="I43" s="10">
        <v>1516</v>
      </c>
      <c r="J43">
        <f t="shared" si="4"/>
        <v>0</v>
      </c>
    </row>
    <row r="44" spans="1:10" x14ac:dyDescent="0.2">
      <c r="A44" t="s">
        <v>598</v>
      </c>
      <c r="B44">
        <v>1.5438051093022551E-3</v>
      </c>
      <c r="C44" s="17">
        <f t="shared" si="5"/>
        <v>-3.0473850855859855E-3</v>
      </c>
      <c r="D44" s="7">
        <f t="shared" si="0"/>
        <v>-1.0586743061612482</v>
      </c>
      <c r="E44" s="7">
        <f t="shared" si="1"/>
        <v>2.4253594788637739E-3</v>
      </c>
      <c r="F44" s="7">
        <v>1458</v>
      </c>
      <c r="G44" s="10">
        <f t="shared" si="2"/>
        <v>-0.85799642407075127</v>
      </c>
      <c r="H44" s="10">
        <f t="shared" si="3"/>
        <v>5.4727445644497594E-3</v>
      </c>
      <c r="I44" s="10">
        <v>2906</v>
      </c>
      <c r="J44">
        <f t="shared" si="4"/>
        <v>0</v>
      </c>
    </row>
    <row r="45" spans="1:10" x14ac:dyDescent="0.2">
      <c r="A45" t="s">
        <v>599</v>
      </c>
      <c r="B45">
        <v>1.5317216033830809E-3</v>
      </c>
      <c r="C45" s="17">
        <f t="shared" si="5"/>
        <v>-4.6710137975335877E-3</v>
      </c>
      <c r="D45" s="7">
        <f t="shared" si="0"/>
        <v>-0.25059032237820406</v>
      </c>
      <c r="E45" s="7">
        <f t="shared" si="1"/>
        <v>6.2047948258997787E-3</v>
      </c>
      <c r="F45" s="7">
        <v>3730</v>
      </c>
      <c r="G45" s="10">
        <f t="shared" si="2"/>
        <v>0.35327406401139938</v>
      </c>
      <c r="H45" s="10">
        <f t="shared" si="3"/>
        <v>1.0875808623433366E-2</v>
      </c>
      <c r="I45" s="10">
        <v>5775</v>
      </c>
      <c r="J45">
        <f t="shared" si="4"/>
        <v>0</v>
      </c>
    </row>
    <row r="46" spans="1:10" x14ac:dyDescent="0.2">
      <c r="A46" t="s">
        <v>600</v>
      </c>
      <c r="B46">
        <v>1.526518080234192E-3</v>
      </c>
      <c r="C46" s="17">
        <f t="shared" si="5"/>
        <v>-4.1390579594121424E-3</v>
      </c>
      <c r="D46" s="7">
        <f t="shared" si="0"/>
        <v>-0.42878137690078555</v>
      </c>
      <c r="E46" s="7">
        <f t="shared" si="1"/>
        <v>5.3713894082655185E-3</v>
      </c>
      <c r="F46" s="7">
        <v>3229</v>
      </c>
      <c r="G46" s="10">
        <f t="shared" si="2"/>
        <v>4.7184449560524776E-2</v>
      </c>
      <c r="H46" s="10">
        <f t="shared" si="3"/>
        <v>9.5104473676776609E-3</v>
      </c>
      <c r="I46" s="10">
        <v>5050</v>
      </c>
      <c r="J46">
        <f t="shared" si="4"/>
        <v>0</v>
      </c>
    </row>
    <row r="47" spans="1:10" x14ac:dyDescent="0.2">
      <c r="A47" t="s">
        <v>602</v>
      </c>
      <c r="B47">
        <v>1.5135622382879571E-3</v>
      </c>
      <c r="C47" s="17">
        <f t="shared" si="5"/>
        <v>-2.3225596375582706E-3</v>
      </c>
      <c r="D47" s="7">
        <f t="shared" si="0"/>
        <v>-1.5672835037007522</v>
      </c>
      <c r="E47" s="7">
        <f t="shared" si="1"/>
        <v>4.6577548290936672E-5</v>
      </c>
      <c r="F47" s="7">
        <v>28</v>
      </c>
      <c r="G47" s="10">
        <f t="shared" si="2"/>
        <v>-1.5537697821604635</v>
      </c>
      <c r="H47" s="10">
        <f t="shared" si="3"/>
        <v>2.3691371858492074E-3</v>
      </c>
      <c r="I47" s="10">
        <v>1258</v>
      </c>
      <c r="J47">
        <f t="shared" si="4"/>
        <v>0</v>
      </c>
    </row>
    <row r="48" spans="1:10" x14ac:dyDescent="0.2">
      <c r="A48" t="s">
        <v>113</v>
      </c>
      <c r="B48">
        <v>1.469280479495744E-3</v>
      </c>
      <c r="C48" s="17">
        <f t="shared" si="5"/>
        <v>-6.7975234333753302E-3</v>
      </c>
      <c r="D48" s="7">
        <f t="shared" si="0"/>
        <v>-0.4451422322062521</v>
      </c>
      <c r="E48" s="7">
        <f t="shared" si="1"/>
        <v>5.2948691503589794E-3</v>
      </c>
      <c r="F48" s="7">
        <v>3183</v>
      </c>
      <c r="G48" s="10">
        <f t="shared" si="2"/>
        <v>0.62601046530142013</v>
      </c>
      <c r="H48" s="10">
        <f t="shared" si="3"/>
        <v>1.209239258373431E-2</v>
      </c>
      <c r="I48" s="10">
        <v>6421</v>
      </c>
      <c r="J48">
        <f t="shared" si="4"/>
        <v>0</v>
      </c>
    </row>
    <row r="49" spans="1:10" x14ac:dyDescent="0.2">
      <c r="A49" t="s">
        <v>272</v>
      </c>
      <c r="B49">
        <v>1.4632109029548989E-3</v>
      </c>
      <c r="C49" s="17">
        <f t="shared" si="5"/>
        <v>-3.8086281661001489E-3</v>
      </c>
      <c r="D49" s="7">
        <f t="shared" si="0"/>
        <v>-1.250025179081705</v>
      </c>
      <c r="E49" s="7">
        <f t="shared" si="1"/>
        <v>1.5304051581307764E-3</v>
      </c>
      <c r="F49" s="7">
        <v>920</v>
      </c>
      <c r="G49" s="10">
        <f t="shared" si="2"/>
        <v>-0.88797209665835419</v>
      </c>
      <c r="H49" s="10">
        <f t="shared" si="3"/>
        <v>5.3390333242309251E-3</v>
      </c>
      <c r="I49" s="10">
        <v>2835</v>
      </c>
      <c r="J49">
        <f t="shared" si="4"/>
        <v>0</v>
      </c>
    </row>
    <row r="50" spans="1:10" x14ac:dyDescent="0.2">
      <c r="A50" t="s">
        <v>604</v>
      </c>
      <c r="B50">
        <v>1.455077290745481E-3</v>
      </c>
      <c r="C50" s="17">
        <f t="shared" si="5"/>
        <v>-1.3596543245668095E-3</v>
      </c>
      <c r="D50" s="7">
        <f t="shared" si="0"/>
        <v>-1.5438092330450828</v>
      </c>
      <c r="E50" s="7">
        <f t="shared" si="1"/>
        <v>1.5636748354814456E-4</v>
      </c>
      <c r="F50" s="7">
        <v>94</v>
      </c>
      <c r="G50" s="10">
        <f t="shared" si="2"/>
        <v>-1.7450230171208032</v>
      </c>
      <c r="H50" s="10">
        <f t="shared" si="3"/>
        <v>1.5160218081149541E-3</v>
      </c>
      <c r="I50" s="10">
        <v>805</v>
      </c>
      <c r="J50">
        <f t="shared" si="4"/>
        <v>0</v>
      </c>
    </row>
    <row r="51" spans="1:10" x14ac:dyDescent="0.2">
      <c r="A51" t="s">
        <v>538</v>
      </c>
      <c r="B51">
        <v>1.4416206650538989E-3</v>
      </c>
      <c r="C51" s="17">
        <f t="shared" si="5"/>
        <v>-6.0804273998933045E-3</v>
      </c>
      <c r="D51" s="7">
        <f t="shared" si="0"/>
        <v>-1.2795458527850467</v>
      </c>
      <c r="E51" s="7">
        <f t="shared" si="1"/>
        <v>1.3923359971255E-3</v>
      </c>
      <c r="F51" s="7">
        <v>837</v>
      </c>
      <c r="G51" s="10">
        <f t="shared" si="2"/>
        <v>-0.40962791297167706</v>
      </c>
      <c r="H51" s="10">
        <f t="shared" si="3"/>
        <v>7.4727633970188044E-3</v>
      </c>
      <c r="I51" s="10">
        <v>3968</v>
      </c>
      <c r="J51">
        <f t="shared" si="4"/>
        <v>0</v>
      </c>
    </row>
    <row r="52" spans="1:10" x14ac:dyDescent="0.2">
      <c r="A52" t="s">
        <v>488</v>
      </c>
      <c r="B52">
        <v>1.393424861856375E-3</v>
      </c>
      <c r="C52" s="17">
        <f t="shared" si="5"/>
        <v>-2.6428330989517737E-3</v>
      </c>
      <c r="D52" s="7">
        <f t="shared" si="0"/>
        <v>-1.414700744438901</v>
      </c>
      <c r="E52" s="7">
        <f t="shared" si="1"/>
        <v>7.6021212746278785E-4</v>
      </c>
      <c r="F52" s="7">
        <v>457</v>
      </c>
      <c r="G52" s="10">
        <f t="shared" si="2"/>
        <v>-1.3219860603211115</v>
      </c>
      <c r="H52" s="10">
        <f t="shared" si="3"/>
        <v>3.4030452264145615E-3</v>
      </c>
      <c r="I52" s="10">
        <v>1807</v>
      </c>
      <c r="J52">
        <f t="shared" si="4"/>
        <v>0</v>
      </c>
    </row>
    <row r="53" spans="1:10" x14ac:dyDescent="0.2">
      <c r="A53" t="s">
        <v>89</v>
      </c>
      <c r="B53">
        <v>1.3876044754853041E-3</v>
      </c>
      <c r="C53" s="17">
        <f t="shared" si="5"/>
        <v>-5.1705162415970046E-3</v>
      </c>
      <c r="D53" s="7">
        <f t="shared" si="0"/>
        <v>-0.62475596979887416</v>
      </c>
      <c r="E53" s="7">
        <f t="shared" si="1"/>
        <v>4.4548097972545858E-3</v>
      </c>
      <c r="F53" s="7">
        <v>2678</v>
      </c>
      <c r="G53" s="10">
        <f t="shared" si="2"/>
        <v>7.2938196431563879E-2</v>
      </c>
      <c r="H53" s="10">
        <f t="shared" si="3"/>
        <v>9.6253260388515904E-3</v>
      </c>
      <c r="I53" s="10">
        <v>5111</v>
      </c>
      <c r="J53">
        <f t="shared" si="4"/>
        <v>0</v>
      </c>
    </row>
    <row r="54" spans="1:10" x14ac:dyDescent="0.2">
      <c r="A54" t="s">
        <v>606</v>
      </c>
      <c r="B54">
        <v>1.348658498803018E-3</v>
      </c>
      <c r="C54" s="17">
        <f t="shared" si="5"/>
        <v>-1.4425747888398195E-3</v>
      </c>
      <c r="D54" s="7">
        <f t="shared" si="0"/>
        <v>-1.5772422851910362</v>
      </c>
      <c r="E54" s="7">
        <f t="shared" si="1"/>
        <v>0</v>
      </c>
      <c r="F54" s="7">
        <v>0</v>
      </c>
      <c r="G54" s="10">
        <f t="shared" si="2"/>
        <v>-1.761488527415402</v>
      </c>
      <c r="H54" s="10">
        <f t="shared" si="3"/>
        <v>1.4425747888398195E-3</v>
      </c>
      <c r="I54" s="10">
        <v>766</v>
      </c>
      <c r="J54">
        <f t="shared" si="4"/>
        <v>0</v>
      </c>
    </row>
    <row r="55" spans="1:10" x14ac:dyDescent="0.2">
      <c r="A55" t="s">
        <v>607</v>
      </c>
      <c r="B55">
        <v>1.3278574993358489E-3</v>
      </c>
      <c r="C55" s="17">
        <f t="shared" si="5"/>
        <v>-1.8523962250827806E-3</v>
      </c>
      <c r="D55" s="7">
        <f t="shared" si="0"/>
        <v>-0.68237463413551724</v>
      </c>
      <c r="E55" s="7">
        <f t="shared" si="1"/>
        <v>4.1853254107141668E-3</v>
      </c>
      <c r="F55" s="7">
        <v>2516</v>
      </c>
      <c r="G55" s="10">
        <f t="shared" si="2"/>
        <v>-0.73133865257383768</v>
      </c>
      <c r="H55" s="10">
        <f t="shared" si="3"/>
        <v>6.0377216357969474E-3</v>
      </c>
      <c r="I55" s="10">
        <v>3206</v>
      </c>
      <c r="J55">
        <f t="shared" si="4"/>
        <v>0</v>
      </c>
    </row>
    <row r="56" spans="1:10" x14ac:dyDescent="0.2">
      <c r="A56" t="s">
        <v>608</v>
      </c>
      <c r="B56">
        <v>1.3276606855816199E-3</v>
      </c>
      <c r="C56" s="17">
        <f t="shared" si="5"/>
        <v>0</v>
      </c>
      <c r="D56" s="7">
        <f t="shared" si="0"/>
        <v>-1.5772422851910362</v>
      </c>
      <c r="E56" s="7">
        <f t="shared" si="1"/>
        <v>0</v>
      </c>
      <c r="F56" s="7">
        <v>0</v>
      </c>
      <c r="G56" s="10">
        <f t="shared" si="2"/>
        <v>-2.084888037304188</v>
      </c>
      <c r="H56" s="10">
        <f t="shared" si="3"/>
        <v>0</v>
      </c>
      <c r="I56" s="10">
        <v>0</v>
      </c>
      <c r="J56">
        <f t="shared" si="4"/>
        <v>0</v>
      </c>
    </row>
    <row r="57" spans="1:10" x14ac:dyDescent="0.2">
      <c r="A57" t="s">
        <v>610</v>
      </c>
      <c r="B57">
        <v>1.3112465358932439E-3</v>
      </c>
      <c r="C57" s="17">
        <f t="shared" si="5"/>
        <v>-3.0937322908824905E-3</v>
      </c>
      <c r="D57" s="7">
        <f t="shared" si="0"/>
        <v>-0.75813250761517759</v>
      </c>
      <c r="E57" s="7">
        <f t="shared" si="1"/>
        <v>3.8310033469295414E-3</v>
      </c>
      <c r="F57" s="7">
        <v>2303</v>
      </c>
      <c r="G57" s="10">
        <f t="shared" si="2"/>
        <v>-0.53248595132368326</v>
      </c>
      <c r="H57" s="10">
        <f t="shared" si="3"/>
        <v>6.9247356378120319E-3</v>
      </c>
      <c r="I57" s="10">
        <v>3677</v>
      </c>
      <c r="J57">
        <f t="shared" si="4"/>
        <v>0</v>
      </c>
    </row>
    <row r="58" spans="1:10" x14ac:dyDescent="0.2">
      <c r="A58" t="s">
        <v>613</v>
      </c>
      <c r="B58">
        <v>1.2723500290218049E-3</v>
      </c>
      <c r="C58" s="17">
        <f t="shared" si="5"/>
        <v>-6.5163461864509737E-3</v>
      </c>
      <c r="D58" s="7">
        <f t="shared" si="0"/>
        <v>-0.86056568865809868</v>
      </c>
      <c r="E58" s="7">
        <f t="shared" si="1"/>
        <v>3.351919993079907E-3</v>
      </c>
      <c r="F58" s="7">
        <v>2015</v>
      </c>
      <c r="G58" s="10">
        <f t="shared" si="2"/>
        <v>0.12740103817523674</v>
      </c>
      <c r="H58" s="10">
        <f t="shared" si="3"/>
        <v>9.8682661795308803E-3</v>
      </c>
      <c r="I58" s="10">
        <v>5240</v>
      </c>
      <c r="J58">
        <f t="shared" si="4"/>
        <v>0</v>
      </c>
    </row>
    <row r="59" spans="1:10" x14ac:dyDescent="0.2">
      <c r="A59" t="s">
        <v>615</v>
      </c>
      <c r="B59">
        <v>1.229785155854178E-3</v>
      </c>
      <c r="C59" s="17">
        <f t="shared" si="5"/>
        <v>-3.3726791890622831E-3</v>
      </c>
      <c r="D59" s="7">
        <f t="shared" si="0"/>
        <v>-1.2880819512052901</v>
      </c>
      <c r="E59" s="7">
        <f t="shared" si="1"/>
        <v>1.3524123843046971E-3</v>
      </c>
      <c r="F59" s="7">
        <v>813</v>
      </c>
      <c r="G59" s="10">
        <f t="shared" si="2"/>
        <v>-1.0256068750183338</v>
      </c>
      <c r="H59" s="10">
        <f t="shared" si="3"/>
        <v>4.7250915733669805E-3</v>
      </c>
      <c r="I59" s="10">
        <v>2509</v>
      </c>
      <c r="J59">
        <f t="shared" si="4"/>
        <v>0</v>
      </c>
    </row>
    <row r="60" spans="1:10" x14ac:dyDescent="0.2">
      <c r="A60" t="s">
        <v>617</v>
      </c>
      <c r="B60">
        <v>1.1913624166777011E-3</v>
      </c>
      <c r="C60" s="17">
        <f t="shared" si="5"/>
        <v>-2.8768912016106495E-3</v>
      </c>
      <c r="D60" s="7">
        <f t="shared" si="0"/>
        <v>-1.4107883659962894</v>
      </c>
      <c r="E60" s="7">
        <f t="shared" si="1"/>
        <v>7.7851045000565584E-4</v>
      </c>
      <c r="F60" s="7">
        <v>468</v>
      </c>
      <c r="G60" s="10">
        <f t="shared" si="2"/>
        <v>-1.2654122557191569</v>
      </c>
      <c r="H60" s="10">
        <f t="shared" si="3"/>
        <v>3.6554016516163051E-3</v>
      </c>
      <c r="I60" s="10">
        <v>1941</v>
      </c>
      <c r="J60">
        <f t="shared" si="4"/>
        <v>0</v>
      </c>
    </row>
    <row r="61" spans="1:10" x14ac:dyDescent="0.2">
      <c r="A61" t="s">
        <v>478</v>
      </c>
      <c r="B61">
        <v>1.1482362514237609E-3</v>
      </c>
      <c r="C61" s="17">
        <f t="shared" si="5"/>
        <v>-2.5666042918021125E-3</v>
      </c>
      <c r="D61" s="7">
        <f t="shared" si="0"/>
        <v>-0.97117929735375308</v>
      </c>
      <c r="E61" s="7">
        <f t="shared" si="1"/>
        <v>2.8345765102770035E-3</v>
      </c>
      <c r="F61" s="7">
        <v>1704</v>
      </c>
      <c r="G61" s="10">
        <f t="shared" si="2"/>
        <v>-0.8740397417936937</v>
      </c>
      <c r="H61" s="10">
        <f t="shared" si="3"/>
        <v>5.401180802079116E-3</v>
      </c>
      <c r="I61" s="10">
        <v>2868</v>
      </c>
      <c r="J61">
        <f t="shared" si="4"/>
        <v>0</v>
      </c>
    </row>
    <row r="62" spans="1:10" x14ac:dyDescent="0.2">
      <c r="A62" t="s">
        <v>620</v>
      </c>
      <c r="B62">
        <v>1.13882549724866E-3</v>
      </c>
      <c r="C62" s="17">
        <f t="shared" si="5"/>
        <v>-2.0411486454540006E-3</v>
      </c>
      <c r="D62" s="7">
        <f t="shared" si="0"/>
        <v>-1.3186696372111624</v>
      </c>
      <c r="E62" s="7">
        <f t="shared" si="1"/>
        <v>1.2093527716968201E-3</v>
      </c>
      <c r="F62" s="7">
        <v>727</v>
      </c>
      <c r="G62" s="10">
        <f t="shared" si="2"/>
        <v>-1.3561836586252782</v>
      </c>
      <c r="H62" s="10">
        <f t="shared" si="3"/>
        <v>3.2505014171508207E-3</v>
      </c>
      <c r="I62" s="10">
        <v>1726</v>
      </c>
      <c r="J62">
        <f t="shared" si="4"/>
        <v>0</v>
      </c>
    </row>
    <row r="63" spans="1:10" x14ac:dyDescent="0.2">
      <c r="A63" t="s">
        <v>621</v>
      </c>
      <c r="B63">
        <v>1.129697245738398E-3</v>
      </c>
      <c r="C63" s="17">
        <f t="shared" si="5"/>
        <v>-1.2147007033964539E-3</v>
      </c>
      <c r="D63" s="7">
        <f t="shared" si="0"/>
        <v>-1.5772422851910362</v>
      </c>
      <c r="E63" s="7">
        <f t="shared" si="1"/>
        <v>0</v>
      </c>
      <c r="F63" s="7">
        <v>0</v>
      </c>
      <c r="G63" s="10">
        <f t="shared" si="2"/>
        <v>-1.8125738285858237</v>
      </c>
      <c r="H63" s="10">
        <f t="shared" si="3"/>
        <v>1.2147007033964539E-3</v>
      </c>
      <c r="I63" s="10">
        <v>645</v>
      </c>
      <c r="J63">
        <f t="shared" si="4"/>
        <v>0</v>
      </c>
    </row>
    <row r="64" spans="1:10" x14ac:dyDescent="0.2">
      <c r="A64" t="s">
        <v>622</v>
      </c>
      <c r="B64">
        <v>1.1248350148803979E-3</v>
      </c>
      <c r="C64" s="17">
        <f t="shared" si="5"/>
        <v>-1.6380871418688273E-3</v>
      </c>
      <c r="D64" s="7">
        <f t="shared" si="0"/>
        <v>-1.0231072294102339</v>
      </c>
      <c r="E64" s="7">
        <f t="shared" si="1"/>
        <v>2.5917078656171192E-3</v>
      </c>
      <c r="F64" s="7">
        <v>1558</v>
      </c>
      <c r="G64" s="10">
        <f t="shared" si="2"/>
        <v>-1.1366435213639614</v>
      </c>
      <c r="H64" s="10">
        <f t="shared" si="3"/>
        <v>4.2297950074859465E-3</v>
      </c>
      <c r="I64" s="10">
        <v>2246</v>
      </c>
      <c r="J64">
        <f t="shared" si="4"/>
        <v>0</v>
      </c>
    </row>
    <row r="65" spans="1:10" x14ac:dyDescent="0.2">
      <c r="A65" t="s">
        <v>623</v>
      </c>
      <c r="B65">
        <v>1.1227581347321429E-3</v>
      </c>
      <c r="C65" s="17">
        <f t="shared" si="5"/>
        <v>-1.142136360155144E-3</v>
      </c>
      <c r="D65" s="7">
        <f t="shared" si="0"/>
        <v>-1.5544793560703871</v>
      </c>
      <c r="E65" s="7">
        <f t="shared" si="1"/>
        <v>1.0646296752214098E-4</v>
      </c>
      <c r="F65" s="7">
        <v>64</v>
      </c>
      <c r="G65" s="10">
        <f t="shared" si="2"/>
        <v>-1.8049743622960088</v>
      </c>
      <c r="H65" s="10">
        <f t="shared" si="3"/>
        <v>1.248599327677285E-3</v>
      </c>
      <c r="I65" s="10">
        <v>663</v>
      </c>
      <c r="J65">
        <f t="shared" si="4"/>
        <v>0</v>
      </c>
    </row>
    <row r="66" spans="1:10" x14ac:dyDescent="0.2">
      <c r="A66" t="s">
        <v>624</v>
      </c>
      <c r="B66">
        <v>1.115318794676635E-3</v>
      </c>
      <c r="C66" s="17">
        <f t="shared" si="5"/>
        <v>-6.1098198263701432E-3</v>
      </c>
      <c r="D66" s="7">
        <f t="shared" ref="D66:D129" si="6">(F66-$F$205)/$F$206</f>
        <v>-1.1984529177927343</v>
      </c>
      <c r="E66" s="7">
        <f t="shared" ref="E66:E129" si="7">F66/$F$207</f>
        <v>1.7716103189231271E-3</v>
      </c>
      <c r="F66" s="7">
        <v>1065</v>
      </c>
      <c r="G66" s="10">
        <f t="shared" ref="G66:G129" si="8">(I66-$I$205)/$I$206</f>
        <v>-0.31801212492224284</v>
      </c>
      <c r="H66" s="10">
        <f t="shared" ref="H66:H129" si="9">I66/$I$207</f>
        <v>7.8814301452932705E-3</v>
      </c>
      <c r="I66" s="10">
        <v>4185</v>
      </c>
      <c r="J66">
        <f t="shared" ref="J66:J129" si="10">IF(F66&gt;I66,1,0)</f>
        <v>0</v>
      </c>
    </row>
    <row r="67" spans="1:10" x14ac:dyDescent="0.2">
      <c r="A67" t="s">
        <v>625</v>
      </c>
      <c r="B67">
        <v>1.110528534036741E-3</v>
      </c>
      <c r="C67" s="17">
        <f t="shared" ref="C67:C130" si="11">E67-H67</f>
        <v>-2.3064435538497907E-3</v>
      </c>
      <c r="D67" s="7">
        <f t="shared" si="6"/>
        <v>-0.34377606346586143</v>
      </c>
      <c r="E67" s="7">
        <f t="shared" si="7"/>
        <v>5.768962052606014E-3</v>
      </c>
      <c r="F67" s="7">
        <v>3468</v>
      </c>
      <c r="G67" s="10">
        <f t="shared" si="8"/>
        <v>-0.27452629004163587</v>
      </c>
      <c r="H67" s="10">
        <f t="shared" si="9"/>
        <v>8.0754056064558048E-3</v>
      </c>
      <c r="I67" s="10">
        <v>4288</v>
      </c>
      <c r="J67">
        <f t="shared" si="10"/>
        <v>0</v>
      </c>
    </row>
    <row r="68" spans="1:10" x14ac:dyDescent="0.2">
      <c r="A68" t="s">
        <v>626</v>
      </c>
      <c r="B68">
        <v>1.1098741528045089E-3</v>
      </c>
      <c r="C68" s="17">
        <f t="shared" si="11"/>
        <v>-1.0329038758086918E-3</v>
      </c>
      <c r="D68" s="7">
        <f t="shared" si="6"/>
        <v>-1.5758196021209956</v>
      </c>
      <c r="E68" s="7">
        <f t="shared" si="7"/>
        <v>6.6539354701338109E-6</v>
      </c>
      <c r="F68" s="7">
        <v>4</v>
      </c>
      <c r="G68" s="10">
        <f t="shared" si="8"/>
        <v>-1.8518377377498669</v>
      </c>
      <c r="H68" s="10">
        <f t="shared" si="9"/>
        <v>1.0395578112788256E-3</v>
      </c>
      <c r="I68" s="10">
        <v>552</v>
      </c>
      <c r="J68">
        <f t="shared" si="10"/>
        <v>0</v>
      </c>
    </row>
    <row r="69" spans="1:10" x14ac:dyDescent="0.2">
      <c r="A69" t="s">
        <v>628</v>
      </c>
      <c r="B69">
        <v>1.106995375804131E-3</v>
      </c>
      <c r="C69" s="17">
        <f t="shared" si="11"/>
        <v>-1.5985796890127073E-3</v>
      </c>
      <c r="D69" s="7">
        <f t="shared" si="6"/>
        <v>-1.3400098832617711</v>
      </c>
      <c r="E69" s="7">
        <f t="shared" si="7"/>
        <v>1.109543739644813E-3</v>
      </c>
      <c r="F69" s="7">
        <v>667</v>
      </c>
      <c r="G69" s="10">
        <f t="shared" si="8"/>
        <v>-1.4777751192623154</v>
      </c>
      <c r="H69" s="10">
        <f t="shared" si="9"/>
        <v>2.7081234286575203E-3</v>
      </c>
      <c r="I69" s="10">
        <v>1438</v>
      </c>
      <c r="J69">
        <f t="shared" si="10"/>
        <v>0</v>
      </c>
    </row>
    <row r="70" spans="1:10" x14ac:dyDescent="0.2">
      <c r="A70" t="s">
        <v>632</v>
      </c>
      <c r="B70">
        <v>1.094162245863111E-3</v>
      </c>
      <c r="C70" s="17">
        <f t="shared" si="11"/>
        <v>-1.482562729908037E-3</v>
      </c>
      <c r="D70" s="7">
        <f t="shared" si="6"/>
        <v>-1.5765309436560158</v>
      </c>
      <c r="E70" s="7">
        <f t="shared" si="7"/>
        <v>3.3269677350669055E-6</v>
      </c>
      <c r="F70" s="7">
        <v>2</v>
      </c>
      <c r="G70" s="10">
        <f t="shared" si="8"/>
        <v>-1.7517780982673052</v>
      </c>
      <c r="H70" s="10">
        <f t="shared" si="9"/>
        <v>1.4858896976431039E-3</v>
      </c>
      <c r="I70" s="10">
        <v>789</v>
      </c>
      <c r="J70">
        <f t="shared" si="10"/>
        <v>0</v>
      </c>
    </row>
    <row r="71" spans="1:10" x14ac:dyDescent="0.2">
      <c r="A71" t="s">
        <v>102</v>
      </c>
      <c r="B71">
        <v>1.061797459835132E-3</v>
      </c>
      <c r="C71" s="17">
        <f t="shared" si="11"/>
        <v>-1.3711328785930405E-3</v>
      </c>
      <c r="D71" s="7">
        <f t="shared" si="6"/>
        <v>-0.8516739194703451</v>
      </c>
      <c r="E71" s="7">
        <f t="shared" si="7"/>
        <v>3.3935070897682432E-3</v>
      </c>
      <c r="F71" s="7">
        <v>2040</v>
      </c>
      <c r="G71" s="10">
        <f t="shared" si="8"/>
        <v>-1.0167408310135497</v>
      </c>
      <c r="H71" s="10">
        <f t="shared" si="9"/>
        <v>4.7646399683612837E-3</v>
      </c>
      <c r="I71" s="10">
        <v>2530</v>
      </c>
      <c r="J71">
        <f t="shared" si="10"/>
        <v>0</v>
      </c>
    </row>
    <row r="72" spans="1:10" x14ac:dyDescent="0.2">
      <c r="A72" t="s">
        <v>457</v>
      </c>
      <c r="B72">
        <v>1.030386378138163E-3</v>
      </c>
      <c r="C72" s="17">
        <f t="shared" si="11"/>
        <v>-1.8067241938333578E-3</v>
      </c>
      <c r="D72" s="7">
        <f t="shared" si="6"/>
        <v>-1.4481337965848544</v>
      </c>
      <c r="E72" s="7">
        <f t="shared" si="7"/>
        <v>6.0384464391464337E-4</v>
      </c>
      <c r="F72" s="7">
        <v>363</v>
      </c>
      <c r="G72" s="10">
        <f t="shared" si="8"/>
        <v>-1.5444815455840233</v>
      </c>
      <c r="H72" s="10">
        <f t="shared" si="9"/>
        <v>2.4105688377480013E-3</v>
      </c>
      <c r="I72" s="10">
        <v>1280</v>
      </c>
      <c r="J72">
        <f t="shared" si="10"/>
        <v>0</v>
      </c>
    </row>
    <row r="73" spans="1:10" x14ac:dyDescent="0.2">
      <c r="A73" t="s">
        <v>635</v>
      </c>
      <c r="B73">
        <v>1.02601988455816E-3</v>
      </c>
      <c r="C73" s="17">
        <f t="shared" si="11"/>
        <v>-4.2129977379495908E-3</v>
      </c>
      <c r="D73" s="7">
        <f t="shared" si="6"/>
        <v>-1.2325973114737079</v>
      </c>
      <c r="E73" s="7">
        <f t="shared" si="7"/>
        <v>1.6119158676399156E-3</v>
      </c>
      <c r="F73" s="7">
        <v>969</v>
      </c>
      <c r="G73" s="10">
        <f t="shared" si="8"/>
        <v>-0.77904641317100853</v>
      </c>
      <c r="H73" s="10">
        <f t="shared" si="9"/>
        <v>5.8249136055895066E-3</v>
      </c>
      <c r="I73" s="10">
        <v>3093</v>
      </c>
      <c r="J73">
        <f t="shared" si="10"/>
        <v>0</v>
      </c>
    </row>
    <row r="74" spans="1:10" x14ac:dyDescent="0.2">
      <c r="A74" t="s">
        <v>636</v>
      </c>
      <c r="B74">
        <v>1.0162525408788519E-3</v>
      </c>
      <c r="C74" s="17">
        <f t="shared" si="11"/>
        <v>-3.5798663013447344E-3</v>
      </c>
      <c r="D74" s="7">
        <f t="shared" si="6"/>
        <v>-0.74248299384473138</v>
      </c>
      <c r="E74" s="7">
        <f t="shared" si="7"/>
        <v>3.9041966371010134E-3</v>
      </c>
      <c r="F74" s="7">
        <v>2347</v>
      </c>
      <c r="G74" s="10">
        <f t="shared" si="8"/>
        <v>-0.40709475754173879</v>
      </c>
      <c r="H74" s="10">
        <f t="shared" si="9"/>
        <v>7.4840629384457479E-3</v>
      </c>
      <c r="I74" s="10">
        <v>3974</v>
      </c>
      <c r="J74">
        <f t="shared" si="10"/>
        <v>0</v>
      </c>
    </row>
    <row r="75" spans="1:10" x14ac:dyDescent="0.2">
      <c r="A75" t="s">
        <v>640</v>
      </c>
      <c r="B75">
        <v>9.7556747097147936E-4</v>
      </c>
      <c r="C75" s="17">
        <f t="shared" si="11"/>
        <v>-2.0949143757171091E-3</v>
      </c>
      <c r="D75" s="7">
        <f t="shared" si="6"/>
        <v>-1.3261387233288755</v>
      </c>
      <c r="E75" s="7">
        <f t="shared" si="7"/>
        <v>1.1744196104786176E-3</v>
      </c>
      <c r="F75" s="7">
        <v>706</v>
      </c>
      <c r="G75" s="10">
        <f t="shared" si="8"/>
        <v>-1.3519617329087146</v>
      </c>
      <c r="H75" s="10">
        <f t="shared" si="9"/>
        <v>3.2693339861957268E-3</v>
      </c>
      <c r="I75" s="10">
        <v>1736</v>
      </c>
      <c r="J75">
        <f t="shared" si="10"/>
        <v>0</v>
      </c>
    </row>
    <row r="76" spans="1:10" x14ac:dyDescent="0.2">
      <c r="A76" t="s">
        <v>641</v>
      </c>
      <c r="B76">
        <v>9.682814282502961E-4</v>
      </c>
      <c r="C76" s="17">
        <f t="shared" si="11"/>
        <v>-2.0691526387824305E-3</v>
      </c>
      <c r="D76" s="7">
        <f t="shared" si="6"/>
        <v>-1.4684070303329324</v>
      </c>
      <c r="E76" s="7">
        <f t="shared" si="7"/>
        <v>5.0902606346523653E-4</v>
      </c>
      <c r="F76" s="7">
        <v>306</v>
      </c>
      <c r="G76" s="10">
        <f t="shared" si="8"/>
        <v>-1.5069064067066056</v>
      </c>
      <c r="H76" s="10">
        <f t="shared" si="9"/>
        <v>2.5781787022476671E-3</v>
      </c>
      <c r="I76" s="10">
        <v>1369</v>
      </c>
      <c r="J76">
        <f t="shared" si="10"/>
        <v>0</v>
      </c>
    </row>
    <row r="77" spans="1:10" x14ac:dyDescent="0.2">
      <c r="A77" t="s">
        <v>439</v>
      </c>
      <c r="B77">
        <v>9.5187426389467056E-4</v>
      </c>
      <c r="C77" s="17">
        <f t="shared" si="11"/>
        <v>-5.842283206682143E-3</v>
      </c>
      <c r="D77" s="7">
        <f t="shared" si="6"/>
        <v>-0.75670982454513702</v>
      </c>
      <c r="E77" s="7">
        <f t="shared" si="7"/>
        <v>3.8376572823996752E-3</v>
      </c>
      <c r="F77" s="7">
        <v>2307</v>
      </c>
      <c r="G77" s="10">
        <f t="shared" si="8"/>
        <v>8.5181781009598875E-2</v>
      </c>
      <c r="H77" s="10">
        <f t="shared" si="9"/>
        <v>9.6799404890818182E-3</v>
      </c>
      <c r="I77" s="10">
        <v>5140</v>
      </c>
      <c r="J77">
        <f t="shared" si="10"/>
        <v>0</v>
      </c>
    </row>
    <row r="78" spans="1:10" x14ac:dyDescent="0.2">
      <c r="A78" t="s">
        <v>643</v>
      </c>
      <c r="B78">
        <v>9.4896352073049089E-4</v>
      </c>
      <c r="C78" s="17">
        <f t="shared" si="11"/>
        <v>-2.592608824481952E-3</v>
      </c>
      <c r="D78" s="7">
        <f t="shared" si="6"/>
        <v>-1.2521592036867657</v>
      </c>
      <c r="E78" s="7">
        <f t="shared" si="7"/>
        <v>1.5204242549255757E-3</v>
      </c>
      <c r="F78" s="7">
        <v>914</v>
      </c>
      <c r="G78" s="10">
        <f t="shared" si="8"/>
        <v>-1.1628194608066569</v>
      </c>
      <c r="H78" s="10">
        <f t="shared" si="9"/>
        <v>4.1130330794075277E-3</v>
      </c>
      <c r="I78" s="10">
        <v>2184</v>
      </c>
      <c r="J78">
        <f t="shared" si="10"/>
        <v>0</v>
      </c>
    </row>
    <row r="79" spans="1:10" x14ac:dyDescent="0.2">
      <c r="A79" t="s">
        <v>391</v>
      </c>
      <c r="B79">
        <v>9.4808879629730526E-4</v>
      </c>
      <c r="C79" s="17">
        <f t="shared" si="11"/>
        <v>-3.4616889701226802E-3</v>
      </c>
      <c r="D79" s="7">
        <f t="shared" si="6"/>
        <v>-1.3208036618162233</v>
      </c>
      <c r="E79" s="7">
        <f t="shared" si="7"/>
        <v>1.1993718684916194E-3</v>
      </c>
      <c r="F79" s="7">
        <v>721</v>
      </c>
      <c r="G79" s="10">
        <f t="shared" si="8"/>
        <v>-1.0399614224546505</v>
      </c>
      <c r="H79" s="10">
        <f t="shared" si="9"/>
        <v>4.6610608386142994E-3</v>
      </c>
      <c r="I79" s="10">
        <v>2475</v>
      </c>
      <c r="J79">
        <f t="shared" si="10"/>
        <v>0</v>
      </c>
    </row>
    <row r="80" spans="1:10" x14ac:dyDescent="0.2">
      <c r="A80" t="s">
        <v>441</v>
      </c>
      <c r="B80">
        <v>9.3617249957617739E-4</v>
      </c>
      <c r="C80" s="17">
        <f t="shared" si="11"/>
        <v>-3.5226357145859695E-3</v>
      </c>
      <c r="D80" s="7">
        <f t="shared" si="6"/>
        <v>-1.3684635446625824</v>
      </c>
      <c r="E80" s="7">
        <f t="shared" si="7"/>
        <v>9.7646503024213674E-4</v>
      </c>
      <c r="F80" s="7">
        <v>587</v>
      </c>
      <c r="G80" s="10">
        <f t="shared" si="8"/>
        <v>-1.0762699836170992</v>
      </c>
      <c r="H80" s="10">
        <f t="shared" si="9"/>
        <v>4.4991007448281061E-3</v>
      </c>
      <c r="I80" s="10">
        <v>2389</v>
      </c>
      <c r="J80">
        <f t="shared" si="10"/>
        <v>0</v>
      </c>
    </row>
    <row r="81" spans="1:10" x14ac:dyDescent="0.2">
      <c r="A81" t="s">
        <v>482</v>
      </c>
      <c r="B81">
        <v>9.1201804965058888E-4</v>
      </c>
      <c r="C81" s="17">
        <f t="shared" si="11"/>
        <v>0</v>
      </c>
      <c r="D81" s="7">
        <f t="shared" si="6"/>
        <v>-1.5772422851910362</v>
      </c>
      <c r="E81" s="7">
        <f t="shared" si="7"/>
        <v>0</v>
      </c>
      <c r="F81" s="7">
        <v>0</v>
      </c>
      <c r="G81" s="10">
        <f t="shared" si="8"/>
        <v>-2.084888037304188</v>
      </c>
      <c r="H81" s="10">
        <f t="shared" si="9"/>
        <v>0</v>
      </c>
      <c r="I81" s="10">
        <v>0</v>
      </c>
      <c r="J81">
        <f t="shared" si="10"/>
        <v>0</v>
      </c>
    </row>
    <row r="82" spans="1:10" x14ac:dyDescent="0.2">
      <c r="A82" t="s">
        <v>651</v>
      </c>
      <c r="B82">
        <v>9.0414202510423925E-4</v>
      </c>
      <c r="C82" s="17">
        <f t="shared" si="11"/>
        <v>-2.4446300745903675E-3</v>
      </c>
      <c r="D82" s="7">
        <f t="shared" si="6"/>
        <v>-1.5434535622775727</v>
      </c>
      <c r="E82" s="7">
        <f t="shared" si="7"/>
        <v>1.5803096741567801E-4</v>
      </c>
      <c r="F82" s="7">
        <v>95</v>
      </c>
      <c r="G82" s="10">
        <f t="shared" si="8"/>
        <v>-1.5014179032750725</v>
      </c>
      <c r="H82" s="10">
        <f t="shared" si="9"/>
        <v>2.6026610420060454E-3</v>
      </c>
      <c r="I82" s="10">
        <v>1382</v>
      </c>
      <c r="J82">
        <f t="shared" si="10"/>
        <v>0</v>
      </c>
    </row>
    <row r="83" spans="1:10" x14ac:dyDescent="0.2">
      <c r="A83" t="s">
        <v>652</v>
      </c>
      <c r="B83">
        <v>9.0359069411250631E-4</v>
      </c>
      <c r="C83" s="17">
        <f t="shared" si="11"/>
        <v>-1.6848806976102111E-3</v>
      </c>
      <c r="D83" s="7">
        <f t="shared" si="6"/>
        <v>-1.4289275751393067</v>
      </c>
      <c r="E83" s="7">
        <f t="shared" si="7"/>
        <v>6.9367277276144977E-4</v>
      </c>
      <c r="F83" s="7">
        <v>417</v>
      </c>
      <c r="G83" s="10">
        <f t="shared" si="8"/>
        <v>-1.5516588193021816</v>
      </c>
      <c r="H83" s="10">
        <f t="shared" si="9"/>
        <v>2.3785534703716607E-3</v>
      </c>
      <c r="I83" s="10">
        <v>1263</v>
      </c>
      <c r="J83">
        <f t="shared" si="10"/>
        <v>0</v>
      </c>
    </row>
    <row r="84" spans="1:10" x14ac:dyDescent="0.2">
      <c r="A84" t="s">
        <v>392</v>
      </c>
      <c r="B84">
        <v>8.9781093175067648E-4</v>
      </c>
      <c r="C84" s="17">
        <f t="shared" si="11"/>
        <v>-2.0662920054159914E-3</v>
      </c>
      <c r="D84" s="7">
        <f t="shared" si="6"/>
        <v>-1.4943709963611729</v>
      </c>
      <c r="E84" s="7">
        <f t="shared" si="7"/>
        <v>3.8759174113529448E-4</v>
      </c>
      <c r="F84" s="7">
        <v>233</v>
      </c>
      <c r="G84" s="10">
        <f t="shared" si="8"/>
        <v>-1.5347711164359266</v>
      </c>
      <c r="H84" s="10">
        <f t="shared" si="9"/>
        <v>2.4538837465512857E-3</v>
      </c>
      <c r="I84" s="10">
        <v>1303</v>
      </c>
      <c r="J84">
        <f t="shared" si="10"/>
        <v>0</v>
      </c>
    </row>
    <row r="85" spans="1:10" x14ac:dyDescent="0.2">
      <c r="A85" t="s">
        <v>376</v>
      </c>
      <c r="B85">
        <v>8.9000980604437858E-4</v>
      </c>
      <c r="C85" s="17">
        <f t="shared" si="11"/>
        <v>-3.5204990919788428E-3</v>
      </c>
      <c r="D85" s="7">
        <f t="shared" si="6"/>
        <v>-0.63435908052164802</v>
      </c>
      <c r="E85" s="7">
        <f t="shared" si="7"/>
        <v>4.4098957328311834E-3</v>
      </c>
      <c r="F85" s="7">
        <v>2651</v>
      </c>
      <c r="G85" s="10">
        <f t="shared" si="8"/>
        <v>-0.30703511805917699</v>
      </c>
      <c r="H85" s="10">
        <f t="shared" si="9"/>
        <v>7.9303948248100262E-3</v>
      </c>
      <c r="I85" s="10">
        <v>4211</v>
      </c>
      <c r="J85">
        <f t="shared" si="10"/>
        <v>0</v>
      </c>
    </row>
    <row r="86" spans="1:10" x14ac:dyDescent="0.2">
      <c r="A86" t="s">
        <v>429</v>
      </c>
      <c r="B86">
        <v>8.8090762412413302E-4</v>
      </c>
      <c r="C86" s="17">
        <f t="shared" si="11"/>
        <v>-2.4738761068429102E-3</v>
      </c>
      <c r="D86" s="7">
        <f t="shared" si="6"/>
        <v>-1.21267974849314</v>
      </c>
      <c r="E86" s="7">
        <f t="shared" si="7"/>
        <v>1.7050709642217889E-3</v>
      </c>
      <c r="F86" s="7">
        <v>1025</v>
      </c>
      <c r="G86" s="10">
        <f t="shared" si="8"/>
        <v>-1.1480427207986836</v>
      </c>
      <c r="H86" s="10">
        <f t="shared" si="9"/>
        <v>4.178947071064699E-3</v>
      </c>
      <c r="I86" s="10">
        <v>2219</v>
      </c>
      <c r="J86">
        <f t="shared" si="10"/>
        <v>0</v>
      </c>
    </row>
    <row r="87" spans="1:10" x14ac:dyDescent="0.2">
      <c r="A87" t="s">
        <v>654</v>
      </c>
      <c r="B87">
        <v>8.7035528284698125E-4</v>
      </c>
      <c r="C87" s="17">
        <f t="shared" si="11"/>
        <v>-1.2602240942272979E-3</v>
      </c>
      <c r="D87" s="7">
        <f t="shared" si="6"/>
        <v>-1.509664839364109</v>
      </c>
      <c r="E87" s="7">
        <f t="shared" si="7"/>
        <v>3.1606193483135601E-4</v>
      </c>
      <c r="F87" s="7">
        <v>190</v>
      </c>
      <c r="G87" s="10">
        <f t="shared" si="8"/>
        <v>-1.7315128548277989</v>
      </c>
      <c r="H87" s="10">
        <f t="shared" si="9"/>
        <v>1.576286029058654E-3</v>
      </c>
      <c r="I87" s="10">
        <v>837</v>
      </c>
      <c r="J87">
        <f t="shared" si="10"/>
        <v>0</v>
      </c>
    </row>
    <row r="88" spans="1:10" x14ac:dyDescent="0.2">
      <c r="A88" t="s">
        <v>655</v>
      </c>
      <c r="B88">
        <v>8.6799978039406723E-4</v>
      </c>
      <c r="C88" s="17">
        <f t="shared" si="11"/>
        <v>-3.941674983929889E-3</v>
      </c>
      <c r="D88" s="7">
        <f t="shared" si="6"/>
        <v>-0.72078707702661271</v>
      </c>
      <c r="E88" s="7">
        <f t="shared" si="7"/>
        <v>4.0056691530205536E-3</v>
      </c>
      <c r="F88" s="7">
        <v>2408</v>
      </c>
      <c r="G88" s="10">
        <f t="shared" si="8"/>
        <v>-0.3032353849142696</v>
      </c>
      <c r="H88" s="10">
        <f t="shared" si="9"/>
        <v>7.9473441369504426E-3</v>
      </c>
      <c r="I88" s="10">
        <v>4220</v>
      </c>
      <c r="J88">
        <f t="shared" si="10"/>
        <v>0</v>
      </c>
    </row>
    <row r="89" spans="1:10" x14ac:dyDescent="0.2">
      <c r="B89">
        <v>8.6392495665747911E-4</v>
      </c>
      <c r="C89" s="17">
        <f t="shared" si="11"/>
        <v>-1.0295376670281822E-5</v>
      </c>
      <c r="D89" s="7">
        <f t="shared" si="6"/>
        <v>-1.5758196021209956</v>
      </c>
      <c r="E89" s="7">
        <f t="shared" si="7"/>
        <v>6.6539354701338109E-6</v>
      </c>
      <c r="F89" s="7">
        <v>4</v>
      </c>
      <c r="G89" s="10">
        <f t="shared" si="8"/>
        <v>-2.0810883041592807</v>
      </c>
      <c r="H89" s="10">
        <f t="shared" si="9"/>
        <v>1.6949312140415633E-5</v>
      </c>
      <c r="I89" s="10">
        <v>9</v>
      </c>
      <c r="J89">
        <f t="shared" si="10"/>
        <v>0</v>
      </c>
    </row>
    <row r="90" spans="1:10" x14ac:dyDescent="0.2">
      <c r="A90" t="s">
        <v>656</v>
      </c>
      <c r="B90">
        <v>8.6023922252443155E-4</v>
      </c>
      <c r="C90" s="17">
        <f t="shared" si="11"/>
        <v>-1.6623512279824754E-3</v>
      </c>
      <c r="D90" s="7">
        <f t="shared" si="6"/>
        <v>-1.5751082605859752</v>
      </c>
      <c r="E90" s="7">
        <f t="shared" si="7"/>
        <v>9.9809032052007156E-6</v>
      </c>
      <c r="F90" s="7">
        <v>6</v>
      </c>
      <c r="G90" s="10">
        <f t="shared" si="8"/>
        <v>-1.7099810336733237</v>
      </c>
      <c r="H90" s="10">
        <f t="shared" si="9"/>
        <v>1.6723321311876761E-3</v>
      </c>
      <c r="I90" s="10">
        <v>888</v>
      </c>
      <c r="J90">
        <f t="shared" si="10"/>
        <v>0</v>
      </c>
    </row>
    <row r="91" spans="1:10" x14ac:dyDescent="0.2">
      <c r="A91" t="s">
        <v>657</v>
      </c>
      <c r="B91">
        <v>8.5487331700574362E-4</v>
      </c>
      <c r="C91" s="17">
        <f t="shared" si="11"/>
        <v>-2.0295167111319956E-3</v>
      </c>
      <c r="D91" s="7">
        <f t="shared" si="6"/>
        <v>-1.4289275751393067</v>
      </c>
      <c r="E91" s="7">
        <f t="shared" si="7"/>
        <v>6.9367277276144977E-4</v>
      </c>
      <c r="F91" s="7">
        <v>417</v>
      </c>
      <c r="G91" s="10">
        <f t="shared" si="8"/>
        <v>-1.4743975786890644</v>
      </c>
      <c r="H91" s="10">
        <f t="shared" si="9"/>
        <v>2.7231894838934453E-3</v>
      </c>
      <c r="I91" s="10">
        <v>1446</v>
      </c>
      <c r="J91">
        <f t="shared" si="10"/>
        <v>0</v>
      </c>
    </row>
    <row r="92" spans="1:10" x14ac:dyDescent="0.2">
      <c r="A92" t="s">
        <v>456</v>
      </c>
      <c r="B92">
        <v>8.5186879496285204E-4</v>
      </c>
      <c r="C92" s="17">
        <f t="shared" si="11"/>
        <v>-3.5635421705479719E-3</v>
      </c>
      <c r="D92" s="7">
        <f t="shared" si="6"/>
        <v>-1.1315868135008273</v>
      </c>
      <c r="E92" s="7">
        <f t="shared" si="7"/>
        <v>2.0843452860194161E-3</v>
      </c>
      <c r="F92" s="7">
        <v>1253</v>
      </c>
      <c r="G92" s="10">
        <f t="shared" si="8"/>
        <v>-0.81873251490670806</v>
      </c>
      <c r="H92" s="10">
        <f t="shared" si="9"/>
        <v>5.6478874565673879E-3</v>
      </c>
      <c r="I92" s="10">
        <v>2999</v>
      </c>
      <c r="J92">
        <f t="shared" si="10"/>
        <v>0</v>
      </c>
    </row>
    <row r="93" spans="1:10" x14ac:dyDescent="0.2">
      <c r="A93" t="s">
        <v>659</v>
      </c>
      <c r="B93">
        <v>8.3997472866820548E-4</v>
      </c>
      <c r="C93" s="17">
        <f t="shared" si="11"/>
        <v>-1.227867465091163E-3</v>
      </c>
      <c r="D93" s="7">
        <f t="shared" si="6"/>
        <v>-1.4858348979409295</v>
      </c>
      <c r="E93" s="7">
        <f t="shared" si="7"/>
        <v>4.2751535395609734E-4</v>
      </c>
      <c r="F93" s="7">
        <v>257</v>
      </c>
      <c r="G93" s="10">
        <f t="shared" si="8"/>
        <v>-1.7137807668182312</v>
      </c>
      <c r="H93" s="10">
        <f t="shared" si="9"/>
        <v>1.6553828190472603E-3</v>
      </c>
      <c r="I93" s="10">
        <v>879</v>
      </c>
      <c r="J93">
        <f t="shared" si="10"/>
        <v>0</v>
      </c>
    </row>
    <row r="94" spans="1:10" x14ac:dyDescent="0.2">
      <c r="A94" t="s">
        <v>368</v>
      </c>
      <c r="B94">
        <v>8.3688939547130257E-4</v>
      </c>
      <c r="C94" s="17">
        <f t="shared" si="11"/>
        <v>-4.4978198282595774E-3</v>
      </c>
      <c r="D94" s="7">
        <f t="shared" si="6"/>
        <v>-1.1678652317868619</v>
      </c>
      <c r="E94" s="7">
        <f t="shared" si="7"/>
        <v>1.9146699315310039E-3</v>
      </c>
      <c r="F94" s="7">
        <v>1151</v>
      </c>
      <c r="G94" s="10">
        <f t="shared" si="8"/>
        <v>-0.64732233081421831</v>
      </c>
      <c r="H94" s="10">
        <f t="shared" si="9"/>
        <v>6.4124897597905815E-3</v>
      </c>
      <c r="I94" s="10">
        <v>3405</v>
      </c>
      <c r="J94">
        <f t="shared" si="10"/>
        <v>0</v>
      </c>
    </row>
    <row r="95" spans="1:10" x14ac:dyDescent="0.2">
      <c r="A95" t="s">
        <v>660</v>
      </c>
      <c r="B95">
        <v>8.2733500183480011E-4</v>
      </c>
      <c r="C95" s="17">
        <f t="shared" si="11"/>
        <v>-2.3529115210670784E-3</v>
      </c>
      <c r="D95" s="7">
        <f t="shared" si="6"/>
        <v>-1.5669278329332421</v>
      </c>
      <c r="E95" s="7">
        <f t="shared" si="7"/>
        <v>4.8241032158470129E-5</v>
      </c>
      <c r="F95" s="7">
        <v>29</v>
      </c>
      <c r="G95" s="10">
        <f t="shared" si="8"/>
        <v>-1.5465925084423051</v>
      </c>
      <c r="H95" s="10">
        <f t="shared" si="9"/>
        <v>2.4011525532255484E-3</v>
      </c>
      <c r="I95" s="10">
        <v>1275</v>
      </c>
      <c r="J95">
        <f t="shared" si="10"/>
        <v>0</v>
      </c>
    </row>
    <row r="96" spans="1:10" x14ac:dyDescent="0.2">
      <c r="A96" t="s">
        <v>661</v>
      </c>
      <c r="B96">
        <v>8.1248968652427689E-4</v>
      </c>
      <c r="C96" s="17">
        <f t="shared" si="11"/>
        <v>-1.5588007693234588E-3</v>
      </c>
      <c r="D96" s="7">
        <f t="shared" si="6"/>
        <v>-1.4043862921811068</v>
      </c>
      <c r="E96" s="7">
        <f t="shared" si="7"/>
        <v>8.0845315962125804E-4</v>
      </c>
      <c r="F96" s="7">
        <v>486</v>
      </c>
      <c r="G96" s="10">
        <f t="shared" si="8"/>
        <v>-1.55419197473212</v>
      </c>
      <c r="H96" s="10">
        <f t="shared" si="9"/>
        <v>2.3672539289447169E-3</v>
      </c>
      <c r="I96" s="10">
        <v>1257</v>
      </c>
      <c r="J96">
        <f t="shared" si="10"/>
        <v>0</v>
      </c>
    </row>
    <row r="97" spans="1:10" x14ac:dyDescent="0.2">
      <c r="A97" t="s">
        <v>662</v>
      </c>
      <c r="B97">
        <v>8.0388704923153062E-4</v>
      </c>
      <c r="C97" s="17">
        <f t="shared" si="11"/>
        <v>-7.2401439019122819E-3</v>
      </c>
      <c r="D97" s="7">
        <f t="shared" si="6"/>
        <v>-1.0515608908110454</v>
      </c>
      <c r="E97" s="7">
        <f t="shared" si="7"/>
        <v>2.4586291562144432E-3</v>
      </c>
      <c r="F97" s="7">
        <v>1478</v>
      </c>
      <c r="G97" s="10">
        <f t="shared" si="8"/>
        <v>8.9403706726162657E-2</v>
      </c>
      <c r="H97" s="10">
        <f t="shared" si="9"/>
        <v>9.6987730581267247E-3</v>
      </c>
      <c r="I97" s="10">
        <v>5150</v>
      </c>
      <c r="J97">
        <f t="shared" si="10"/>
        <v>0</v>
      </c>
    </row>
    <row r="98" spans="1:10" x14ac:dyDescent="0.2">
      <c r="A98" t="s">
        <v>665</v>
      </c>
      <c r="B98">
        <v>7.8706491662469051E-4</v>
      </c>
      <c r="C98" s="17">
        <f t="shared" si="11"/>
        <v>-1.7515649271436177E-3</v>
      </c>
      <c r="D98" s="7">
        <f t="shared" si="6"/>
        <v>-1.1411899242236012</v>
      </c>
      <c r="E98" s="7">
        <f t="shared" si="7"/>
        <v>2.0394312215960128E-3</v>
      </c>
      <c r="F98" s="7">
        <v>1226</v>
      </c>
      <c r="G98" s="10">
        <f t="shared" si="8"/>
        <v>-1.2350143905598976</v>
      </c>
      <c r="H98" s="10">
        <f t="shared" si="9"/>
        <v>3.7909961487396305E-3</v>
      </c>
      <c r="I98" s="10">
        <v>2013</v>
      </c>
      <c r="J98">
        <f t="shared" si="10"/>
        <v>0</v>
      </c>
    </row>
    <row r="99" spans="1:10" x14ac:dyDescent="0.2">
      <c r="A99" t="s">
        <v>460</v>
      </c>
      <c r="B99">
        <v>7.8302168735353754E-4</v>
      </c>
      <c r="C99" s="17">
        <f t="shared" si="11"/>
        <v>-2.5834264668399259E-3</v>
      </c>
      <c r="D99" s="7">
        <f t="shared" si="6"/>
        <v>-1.5413195376725117</v>
      </c>
      <c r="E99" s="7">
        <f t="shared" si="7"/>
        <v>1.6801187062087872E-4</v>
      </c>
      <c r="F99" s="7">
        <v>101</v>
      </c>
      <c r="G99" s="10">
        <f t="shared" si="8"/>
        <v>-1.4680646901142187</v>
      </c>
      <c r="H99" s="10">
        <f t="shared" si="9"/>
        <v>2.7514383374608047E-3</v>
      </c>
      <c r="I99" s="10">
        <v>1461</v>
      </c>
      <c r="J99">
        <f t="shared" si="10"/>
        <v>0</v>
      </c>
    </row>
    <row r="100" spans="1:10" x14ac:dyDescent="0.2">
      <c r="A100" t="s">
        <v>672</v>
      </c>
      <c r="B100">
        <v>7.5752128593346065E-4</v>
      </c>
      <c r="C100" s="17">
        <f t="shared" si="11"/>
        <v>-1.2485600866318427E-3</v>
      </c>
      <c r="D100" s="7">
        <f t="shared" si="6"/>
        <v>-1.43710800279204</v>
      </c>
      <c r="E100" s="7">
        <f t="shared" si="7"/>
        <v>6.5541264380818034E-4</v>
      </c>
      <c r="F100" s="7">
        <v>394</v>
      </c>
      <c r="G100" s="10">
        <f t="shared" si="8"/>
        <v>-1.658051347359589</v>
      </c>
      <c r="H100" s="10">
        <f t="shared" si="9"/>
        <v>1.903972730440023E-3</v>
      </c>
      <c r="I100" s="10">
        <v>1011</v>
      </c>
      <c r="J100">
        <f t="shared" si="10"/>
        <v>0</v>
      </c>
    </row>
    <row r="101" spans="1:10" x14ac:dyDescent="0.2">
      <c r="A101" t="s">
        <v>146</v>
      </c>
      <c r="B101">
        <v>7.5325400797027848E-4</v>
      </c>
      <c r="C101" s="17">
        <f t="shared" si="11"/>
        <v>-1.5735238617068485E-3</v>
      </c>
      <c r="D101" s="7">
        <f t="shared" si="6"/>
        <v>-1.2037879793053863</v>
      </c>
      <c r="E101" s="7">
        <f t="shared" si="7"/>
        <v>1.7466580609101254E-3</v>
      </c>
      <c r="F101" s="7">
        <v>1050</v>
      </c>
      <c r="G101" s="10">
        <f t="shared" si="8"/>
        <v>-1.3405625334739923</v>
      </c>
      <c r="H101" s="10">
        <f t="shared" si="9"/>
        <v>3.3201819226169739E-3</v>
      </c>
      <c r="I101" s="10">
        <v>1763</v>
      </c>
      <c r="J101">
        <f t="shared" si="10"/>
        <v>0</v>
      </c>
    </row>
    <row r="102" spans="1:10" x14ac:dyDescent="0.2">
      <c r="A102" t="s">
        <v>675</v>
      </c>
      <c r="B102">
        <v>7.4896119441387186E-4</v>
      </c>
      <c r="C102" s="17">
        <f t="shared" si="11"/>
        <v>-1.268321740528008E-3</v>
      </c>
      <c r="D102" s="7">
        <f t="shared" si="6"/>
        <v>-1.51179886396917</v>
      </c>
      <c r="E102" s="7">
        <f t="shared" si="7"/>
        <v>3.0608103162615529E-4</v>
      </c>
      <c r="F102" s="7">
        <v>184</v>
      </c>
      <c r="G102" s="10">
        <f t="shared" si="8"/>
        <v>-1.7319350473994555</v>
      </c>
      <c r="H102" s="10">
        <f t="shared" si="9"/>
        <v>1.5744027721541634E-3</v>
      </c>
      <c r="I102" s="10">
        <v>836</v>
      </c>
      <c r="J102">
        <f t="shared" si="10"/>
        <v>0</v>
      </c>
    </row>
    <row r="103" spans="1:10" x14ac:dyDescent="0.2">
      <c r="A103" t="s">
        <v>676</v>
      </c>
      <c r="B103">
        <v>7.4194928236348729E-4</v>
      </c>
      <c r="C103" s="17">
        <f t="shared" si="11"/>
        <v>-4.2615353241431623E-3</v>
      </c>
      <c r="D103" s="7">
        <f t="shared" si="6"/>
        <v>-1.3460562863094434</v>
      </c>
      <c r="E103" s="7">
        <f t="shared" si="7"/>
        <v>1.0812645138967441E-3</v>
      </c>
      <c r="F103" s="7">
        <v>650</v>
      </c>
      <c r="G103" s="10">
        <f t="shared" si="8"/>
        <v>-0.88712771151504144</v>
      </c>
      <c r="H103" s="10">
        <f t="shared" si="9"/>
        <v>5.3427998380399062E-3</v>
      </c>
      <c r="I103" s="10">
        <v>2837</v>
      </c>
      <c r="J103">
        <f t="shared" si="10"/>
        <v>0</v>
      </c>
    </row>
    <row r="104" spans="1:10" x14ac:dyDescent="0.2">
      <c r="A104" t="s">
        <v>678</v>
      </c>
      <c r="B104">
        <v>7.408879910687341E-4</v>
      </c>
      <c r="C104" s="17">
        <f t="shared" si="11"/>
        <v>-1.00176760058018E-3</v>
      </c>
      <c r="D104" s="7">
        <f t="shared" si="6"/>
        <v>-1.574396919050955</v>
      </c>
      <c r="E104" s="7">
        <f t="shared" si="7"/>
        <v>1.3307870940267622E-5</v>
      </c>
      <c r="F104" s="7">
        <v>8</v>
      </c>
      <c r="G104" s="10">
        <f t="shared" si="8"/>
        <v>-1.8573262411814</v>
      </c>
      <c r="H104" s="10">
        <f t="shared" si="9"/>
        <v>1.0150754715204475E-3</v>
      </c>
      <c r="I104" s="10">
        <v>539</v>
      </c>
      <c r="J104">
        <f t="shared" si="10"/>
        <v>0</v>
      </c>
    </row>
    <row r="105" spans="1:10" x14ac:dyDescent="0.2">
      <c r="A105" t="s">
        <v>556</v>
      </c>
      <c r="B105">
        <v>8.1495131746217534E-3</v>
      </c>
      <c r="C105" s="17">
        <f t="shared" si="11"/>
        <v>6.8703129004204504E-5</v>
      </c>
      <c r="D105" s="7">
        <f t="shared" si="6"/>
        <v>-1.5512783191627957</v>
      </c>
      <c r="E105" s="7">
        <f t="shared" si="7"/>
        <v>1.2143432232994204E-4</v>
      </c>
      <c r="F105" s="7">
        <v>73</v>
      </c>
      <c r="G105" s="10">
        <f t="shared" si="8"/>
        <v>-2.0730666452978093</v>
      </c>
      <c r="H105" s="10">
        <f t="shared" si="9"/>
        <v>5.2731193325737533E-5</v>
      </c>
      <c r="I105" s="10">
        <v>28</v>
      </c>
      <c r="J105">
        <f t="shared" si="10"/>
        <v>1</v>
      </c>
    </row>
    <row r="106" spans="1:10" x14ac:dyDescent="0.2">
      <c r="A106" t="s">
        <v>390</v>
      </c>
      <c r="B106">
        <v>6.3786854023167991E-3</v>
      </c>
      <c r="C106" s="17">
        <f t="shared" si="11"/>
        <v>5.8984940212366659E-3</v>
      </c>
      <c r="D106" s="7">
        <f t="shared" si="6"/>
        <v>-0.31567807283256016</v>
      </c>
      <c r="E106" s="7">
        <f t="shared" si="7"/>
        <v>5.9003772781411569E-3</v>
      </c>
      <c r="F106" s="7">
        <v>3547</v>
      </c>
      <c r="G106" s="10">
        <f t="shared" si="8"/>
        <v>-2.0844658447325317</v>
      </c>
      <c r="H106" s="10">
        <f t="shared" si="9"/>
        <v>1.883256904490626E-6</v>
      </c>
      <c r="I106" s="10">
        <v>1</v>
      </c>
      <c r="J106">
        <f t="shared" si="10"/>
        <v>1</v>
      </c>
    </row>
    <row r="107" spans="1:10" x14ac:dyDescent="0.2">
      <c r="A107" t="s">
        <v>557</v>
      </c>
      <c r="B107">
        <v>6.2513298744873869E-3</v>
      </c>
      <c r="C107" s="17">
        <f t="shared" si="11"/>
        <v>2.4854017764389193E-2</v>
      </c>
      <c r="D107" s="7">
        <f t="shared" si="6"/>
        <v>3.7400356890855964</v>
      </c>
      <c r="E107" s="7">
        <f t="shared" si="7"/>
        <v>2.4869083819625118E-2</v>
      </c>
      <c r="F107" s="7">
        <v>14950</v>
      </c>
      <c r="G107" s="10">
        <f t="shared" si="8"/>
        <v>-2.081510496730937</v>
      </c>
      <c r="H107" s="10">
        <f t="shared" si="9"/>
        <v>1.5066055235925008E-5</v>
      </c>
      <c r="I107" s="10">
        <v>8</v>
      </c>
      <c r="J107">
        <f t="shared" si="10"/>
        <v>1</v>
      </c>
    </row>
    <row r="108" spans="1:10" x14ac:dyDescent="0.2">
      <c r="A108" t="s">
        <v>499</v>
      </c>
      <c r="B108">
        <v>5.3462007616709526E-3</v>
      </c>
      <c r="C108" s="17">
        <f t="shared" si="11"/>
        <v>1.0009945319352514E-2</v>
      </c>
      <c r="D108" s="7">
        <f t="shared" si="6"/>
        <v>0.69264855305869422</v>
      </c>
      <c r="E108" s="7">
        <f t="shared" si="7"/>
        <v>1.0616354042598496E-2</v>
      </c>
      <c r="F108" s="7">
        <v>6382</v>
      </c>
      <c r="G108" s="10">
        <f t="shared" si="8"/>
        <v>-1.9489420292308341</v>
      </c>
      <c r="H108" s="10">
        <f t="shared" si="9"/>
        <v>6.0640872324598156E-4</v>
      </c>
      <c r="I108" s="10">
        <v>322</v>
      </c>
      <c r="J108">
        <f t="shared" si="10"/>
        <v>1</v>
      </c>
    </row>
    <row r="109" spans="1:10" x14ac:dyDescent="0.2">
      <c r="A109" t="s">
        <v>110</v>
      </c>
      <c r="B109">
        <v>5.1413318486316986E-3</v>
      </c>
      <c r="C109" s="17">
        <f t="shared" si="11"/>
        <v>7.4385065658388845E-3</v>
      </c>
      <c r="D109" s="7">
        <f t="shared" si="6"/>
        <v>0.18190533091412939</v>
      </c>
      <c r="E109" s="7">
        <f t="shared" si="7"/>
        <v>8.2275912088204568E-3</v>
      </c>
      <c r="F109" s="7">
        <v>4946</v>
      </c>
      <c r="G109" s="10">
        <f t="shared" si="8"/>
        <v>-1.9079893497801654</v>
      </c>
      <c r="H109" s="10">
        <f t="shared" si="9"/>
        <v>7.8908464298157229E-4</v>
      </c>
      <c r="I109" s="10">
        <v>419</v>
      </c>
      <c r="J109">
        <f t="shared" si="10"/>
        <v>1</v>
      </c>
    </row>
    <row r="110" spans="1:10" x14ac:dyDescent="0.2">
      <c r="A110" t="s">
        <v>558</v>
      </c>
      <c r="B110">
        <v>4.3382882360837411E-3</v>
      </c>
      <c r="C110" s="17">
        <f t="shared" si="11"/>
        <v>2.1571865627731056E-3</v>
      </c>
      <c r="D110" s="7">
        <f t="shared" si="6"/>
        <v>-1.075746503001735</v>
      </c>
      <c r="E110" s="7">
        <f t="shared" si="7"/>
        <v>2.3455122532221682E-3</v>
      </c>
      <c r="F110" s="7">
        <v>1410</v>
      </c>
      <c r="G110" s="10">
        <f t="shared" si="8"/>
        <v>-2.0426687801385501</v>
      </c>
      <c r="H110" s="10">
        <f t="shared" si="9"/>
        <v>1.883256904490626E-4</v>
      </c>
      <c r="I110" s="10">
        <v>100</v>
      </c>
      <c r="J110">
        <f t="shared" si="10"/>
        <v>1</v>
      </c>
    </row>
    <row r="111" spans="1:10" x14ac:dyDescent="0.2">
      <c r="A111" t="s">
        <v>559</v>
      </c>
      <c r="B111">
        <v>4.2476848985329328E-3</v>
      </c>
      <c r="C111" s="17">
        <f t="shared" si="11"/>
        <v>1.7948019647456752E-3</v>
      </c>
      <c r="D111" s="7">
        <f t="shared" si="6"/>
        <v>0.13246709423021957</v>
      </c>
      <c r="E111" s="7">
        <f t="shared" si="7"/>
        <v>7.9963669512333069E-3</v>
      </c>
      <c r="F111" s="7">
        <v>4807</v>
      </c>
      <c r="G111" s="10">
        <f t="shared" si="8"/>
        <v>-0.69460789883973273</v>
      </c>
      <c r="H111" s="10">
        <f t="shared" si="9"/>
        <v>6.2015649864876317E-3</v>
      </c>
      <c r="I111" s="10">
        <v>3293</v>
      </c>
      <c r="J111">
        <f t="shared" si="10"/>
        <v>1</v>
      </c>
    </row>
    <row r="112" spans="1:10" x14ac:dyDescent="0.2">
      <c r="A112" t="s">
        <v>565</v>
      </c>
      <c r="B112">
        <v>3.334237616959738E-3</v>
      </c>
      <c r="C112" s="17">
        <f t="shared" si="11"/>
        <v>4.5244867188347438E-3</v>
      </c>
      <c r="D112" s="7">
        <f t="shared" si="6"/>
        <v>-0.60341572374826558</v>
      </c>
      <c r="E112" s="7">
        <f t="shared" si="7"/>
        <v>4.5546188293065937E-3</v>
      </c>
      <c r="F112" s="7">
        <v>2738</v>
      </c>
      <c r="G112" s="10">
        <f t="shared" si="8"/>
        <v>-2.078132956157686</v>
      </c>
      <c r="H112" s="10">
        <f t="shared" si="9"/>
        <v>3.0132110471850016E-5</v>
      </c>
      <c r="I112" s="10">
        <v>16</v>
      </c>
      <c r="J112">
        <f t="shared" si="10"/>
        <v>1</v>
      </c>
    </row>
    <row r="113" spans="1:10" x14ac:dyDescent="0.2">
      <c r="A113" t="s">
        <v>566</v>
      </c>
      <c r="B113">
        <v>3.152333916391714E-3</v>
      </c>
      <c r="C113" s="17">
        <f t="shared" si="11"/>
        <v>4.8900743679796072E-3</v>
      </c>
      <c r="D113" s="7">
        <f t="shared" si="6"/>
        <v>-0.51236400726566911</v>
      </c>
      <c r="E113" s="7">
        <f t="shared" si="7"/>
        <v>4.9804706993951571E-3</v>
      </c>
      <c r="F113" s="7">
        <v>2994</v>
      </c>
      <c r="G113" s="10">
        <f t="shared" si="8"/>
        <v>-2.0646227938646819</v>
      </c>
      <c r="H113" s="10">
        <f t="shared" si="9"/>
        <v>9.0396331415550053E-5</v>
      </c>
      <c r="I113" s="10">
        <v>48</v>
      </c>
      <c r="J113">
        <f t="shared" si="10"/>
        <v>1</v>
      </c>
    </row>
    <row r="114" spans="1:10" x14ac:dyDescent="0.2">
      <c r="A114" t="s">
        <v>568</v>
      </c>
      <c r="B114">
        <v>3.062399896765542E-3</v>
      </c>
      <c r="C114" s="17">
        <f t="shared" si="11"/>
        <v>4.4354286461636581E-3</v>
      </c>
      <c r="D114" s="7">
        <f t="shared" si="6"/>
        <v>-0.53548260715382834</v>
      </c>
      <c r="E114" s="7">
        <f t="shared" si="7"/>
        <v>4.8723442480054831E-3</v>
      </c>
      <c r="F114" s="7">
        <v>2929</v>
      </c>
      <c r="G114" s="10">
        <f t="shared" si="8"/>
        <v>-1.9869393606799082</v>
      </c>
      <c r="H114" s="10">
        <f t="shared" si="9"/>
        <v>4.3691560184182525E-4</v>
      </c>
      <c r="I114" s="10">
        <v>232</v>
      </c>
      <c r="J114">
        <f t="shared" si="10"/>
        <v>1</v>
      </c>
    </row>
    <row r="115" spans="1:10" x14ac:dyDescent="0.2">
      <c r="A115" t="s">
        <v>122</v>
      </c>
      <c r="B115">
        <v>2.9295000374115472E-3</v>
      </c>
      <c r="C115" s="17">
        <f t="shared" si="11"/>
        <v>1.0574137453878456E-2</v>
      </c>
      <c r="D115" s="7">
        <f t="shared" si="6"/>
        <v>1.8155011660882145</v>
      </c>
      <c r="E115" s="7">
        <f t="shared" si="7"/>
        <v>1.5867972612401606E-2</v>
      </c>
      <c r="F115" s="7">
        <v>9539</v>
      </c>
      <c r="G115" s="10">
        <f t="shared" si="8"/>
        <v>-0.89810471837810735</v>
      </c>
      <c r="H115" s="10">
        <f t="shared" si="9"/>
        <v>5.2938351585231497E-3</v>
      </c>
      <c r="I115" s="10">
        <v>2811</v>
      </c>
      <c r="J115">
        <f t="shared" si="10"/>
        <v>1</v>
      </c>
    </row>
    <row r="116" spans="1:10" x14ac:dyDescent="0.2">
      <c r="A116" t="s">
        <v>26</v>
      </c>
      <c r="B116">
        <v>2.5825274508113872E-3</v>
      </c>
      <c r="C116" s="17">
        <f t="shared" si="11"/>
        <v>4.9200866908213608E-3</v>
      </c>
      <c r="D116" s="7">
        <f t="shared" si="6"/>
        <v>-0.35978124800381789</v>
      </c>
      <c r="E116" s="7">
        <f t="shared" si="7"/>
        <v>5.6941052785670085E-3</v>
      </c>
      <c r="F116" s="7">
        <v>3423</v>
      </c>
      <c r="G116" s="10">
        <f t="shared" si="8"/>
        <v>-1.9113668903534164</v>
      </c>
      <c r="H116" s="10">
        <f t="shared" si="9"/>
        <v>7.7401858774564731E-4</v>
      </c>
      <c r="I116" s="10">
        <v>411</v>
      </c>
      <c r="J116">
        <f t="shared" si="10"/>
        <v>1</v>
      </c>
    </row>
    <row r="117" spans="1:10" x14ac:dyDescent="0.2">
      <c r="A117" t="s">
        <v>571</v>
      </c>
      <c r="B117">
        <v>2.5722945218217522E-3</v>
      </c>
      <c r="C117" s="17">
        <f t="shared" si="11"/>
        <v>4.9331391315652253E-3</v>
      </c>
      <c r="D117" s="7">
        <f t="shared" si="6"/>
        <v>-0.51805473954583137</v>
      </c>
      <c r="E117" s="7">
        <f t="shared" si="7"/>
        <v>4.953854957514622E-3</v>
      </c>
      <c r="F117" s="7">
        <v>2978</v>
      </c>
      <c r="G117" s="10">
        <f t="shared" si="8"/>
        <v>-2.0802439190159681</v>
      </c>
      <c r="H117" s="10">
        <f t="shared" si="9"/>
        <v>2.0715825949396887E-5</v>
      </c>
      <c r="I117" s="10">
        <v>11</v>
      </c>
      <c r="J117">
        <f t="shared" si="10"/>
        <v>1</v>
      </c>
    </row>
    <row r="118" spans="1:10" x14ac:dyDescent="0.2">
      <c r="A118" t="s">
        <v>573</v>
      </c>
      <c r="B118">
        <v>2.5177912178659481E-3</v>
      </c>
      <c r="C118" s="17">
        <f t="shared" si="11"/>
        <v>2.6167851962389543E-3</v>
      </c>
      <c r="D118" s="7">
        <f t="shared" si="6"/>
        <v>-1.0149268017575006</v>
      </c>
      <c r="E118" s="7">
        <f t="shared" si="7"/>
        <v>2.6299679945703887E-3</v>
      </c>
      <c r="F118" s="7">
        <v>1581</v>
      </c>
      <c r="G118" s="10">
        <f t="shared" si="8"/>
        <v>-2.0819326893025933</v>
      </c>
      <c r="H118" s="10">
        <f t="shared" si="9"/>
        <v>1.3182798331434383E-5</v>
      </c>
      <c r="I118" s="10">
        <v>7</v>
      </c>
      <c r="J118">
        <f t="shared" si="10"/>
        <v>1</v>
      </c>
    </row>
    <row r="119" spans="1:10" x14ac:dyDescent="0.2">
      <c r="A119" t="s">
        <v>536</v>
      </c>
      <c r="B119">
        <v>2.440665645017279E-3</v>
      </c>
      <c r="C119" s="17">
        <f t="shared" si="11"/>
        <v>1.5846016630321352E-2</v>
      </c>
      <c r="D119" s="7">
        <f t="shared" si="6"/>
        <v>2.0979037554912678</v>
      </c>
      <c r="E119" s="7">
        <f t="shared" si="7"/>
        <v>1.7188778803223167E-2</v>
      </c>
      <c r="F119" s="7">
        <v>10333</v>
      </c>
      <c r="G119" s="10">
        <f t="shared" si="8"/>
        <v>-1.7838647337131901</v>
      </c>
      <c r="H119" s="10">
        <f t="shared" si="9"/>
        <v>1.3427621729018163E-3</v>
      </c>
      <c r="I119" s="10">
        <v>713</v>
      </c>
      <c r="J119">
        <f t="shared" si="10"/>
        <v>1</v>
      </c>
    </row>
    <row r="120" spans="1:10" x14ac:dyDescent="0.2">
      <c r="A120" t="s">
        <v>575</v>
      </c>
      <c r="B120">
        <v>2.4360985328516099E-3</v>
      </c>
      <c r="C120" s="17">
        <f t="shared" si="11"/>
        <v>5.4718664465926159E-3</v>
      </c>
      <c r="D120" s="7">
        <f t="shared" si="6"/>
        <v>0.10045672515430672</v>
      </c>
      <c r="E120" s="7">
        <f t="shared" si="7"/>
        <v>7.8466534031552959E-3</v>
      </c>
      <c r="F120" s="7">
        <v>4717</v>
      </c>
      <c r="G120" s="10">
        <f t="shared" si="8"/>
        <v>-1.5525032044454945</v>
      </c>
      <c r="H120" s="10">
        <f t="shared" si="9"/>
        <v>2.3747869565626796E-3</v>
      </c>
      <c r="I120" s="10">
        <v>1261</v>
      </c>
      <c r="J120">
        <f t="shared" si="10"/>
        <v>1</v>
      </c>
    </row>
    <row r="121" spans="1:10" x14ac:dyDescent="0.2">
      <c r="A121" t="s">
        <v>576</v>
      </c>
      <c r="B121">
        <v>2.4074566893296781E-3</v>
      </c>
      <c r="C121" s="17">
        <f t="shared" si="11"/>
        <v>2.0051466278306939E-3</v>
      </c>
      <c r="D121" s="7">
        <f t="shared" si="6"/>
        <v>-1.085705284492019</v>
      </c>
      <c r="E121" s="7">
        <f t="shared" si="7"/>
        <v>2.2989347049312318E-3</v>
      </c>
      <c r="F121" s="7">
        <v>1382</v>
      </c>
      <c r="G121" s="10">
        <f t="shared" si="8"/>
        <v>-2.019025996125793</v>
      </c>
      <c r="H121" s="10">
        <f t="shared" si="9"/>
        <v>2.9378807710053766E-4</v>
      </c>
      <c r="I121" s="10">
        <v>156</v>
      </c>
      <c r="J121">
        <f t="shared" si="10"/>
        <v>1</v>
      </c>
    </row>
    <row r="122" spans="1:10" x14ac:dyDescent="0.2">
      <c r="A122" t="s">
        <v>579</v>
      </c>
      <c r="B122">
        <v>2.188986512461473E-3</v>
      </c>
      <c r="C122" s="17">
        <f t="shared" si="11"/>
        <v>2.3247907788930063E-3</v>
      </c>
      <c r="D122" s="7">
        <f t="shared" si="6"/>
        <v>-0.48142065049228666</v>
      </c>
      <c r="E122" s="7">
        <f t="shared" si="7"/>
        <v>5.1251937958705675E-3</v>
      </c>
      <c r="F122" s="7">
        <v>3081</v>
      </c>
      <c r="G122" s="10">
        <f t="shared" si="8"/>
        <v>-1.4570876832511528</v>
      </c>
      <c r="H122" s="10">
        <f t="shared" si="9"/>
        <v>2.8004030169775612E-3</v>
      </c>
      <c r="I122" s="10">
        <v>1487</v>
      </c>
      <c r="J122">
        <f t="shared" si="10"/>
        <v>1</v>
      </c>
    </row>
    <row r="123" spans="1:10" x14ac:dyDescent="0.2">
      <c r="A123" t="s">
        <v>584</v>
      </c>
      <c r="B123">
        <v>2.05065690942699E-3</v>
      </c>
      <c r="C123" s="17">
        <f t="shared" si="11"/>
        <v>1.2868324866353275E-5</v>
      </c>
      <c r="D123" s="7">
        <f t="shared" si="6"/>
        <v>-1.5736855775159346</v>
      </c>
      <c r="E123" s="7">
        <f t="shared" si="7"/>
        <v>1.6634838675334527E-5</v>
      </c>
      <c r="F123" s="7">
        <v>10</v>
      </c>
      <c r="G123" s="10">
        <f t="shared" si="8"/>
        <v>-2.0840436521608754</v>
      </c>
      <c r="H123" s="10">
        <f t="shared" si="9"/>
        <v>3.7665138089812521E-6</v>
      </c>
      <c r="I123" s="10">
        <v>2</v>
      </c>
      <c r="J123">
        <f t="shared" si="10"/>
        <v>1</v>
      </c>
    </row>
    <row r="124" spans="1:10" x14ac:dyDescent="0.2">
      <c r="A124" t="s">
        <v>585</v>
      </c>
      <c r="B124">
        <v>1.867763584679249E-3</v>
      </c>
      <c r="C124" s="17">
        <f t="shared" si="11"/>
        <v>3.8650466643419274E-3</v>
      </c>
      <c r="D124" s="7">
        <f t="shared" si="6"/>
        <v>-0.68522000027559837</v>
      </c>
      <c r="E124" s="7">
        <f t="shared" si="7"/>
        <v>4.1720175397738993E-3</v>
      </c>
      <c r="F124" s="7">
        <v>2508</v>
      </c>
      <c r="G124" s="10">
        <f t="shared" si="8"/>
        <v>-2.0160706481241983</v>
      </c>
      <c r="H124" s="10">
        <f t="shared" si="9"/>
        <v>3.0697087543197203E-4</v>
      </c>
      <c r="I124" s="10">
        <v>163</v>
      </c>
      <c r="J124">
        <f t="shared" si="10"/>
        <v>1</v>
      </c>
    </row>
    <row r="125" spans="1:10" x14ac:dyDescent="0.2">
      <c r="A125" t="s">
        <v>190</v>
      </c>
      <c r="B125">
        <v>1.862087979965341E-3</v>
      </c>
      <c r="C125" s="17">
        <f t="shared" si="11"/>
        <v>5.2872682106076072E-3</v>
      </c>
      <c r="D125" s="7">
        <f t="shared" si="6"/>
        <v>-0.41455454620037985</v>
      </c>
      <c r="E125" s="7">
        <f t="shared" si="7"/>
        <v>5.4379287629668571E-3</v>
      </c>
      <c r="F125" s="7">
        <v>3269</v>
      </c>
      <c r="G125" s="10">
        <f t="shared" si="8"/>
        <v>-2.0511126315716779</v>
      </c>
      <c r="H125" s="10">
        <f t="shared" si="9"/>
        <v>1.5066055235925008E-4</v>
      </c>
      <c r="I125" s="10">
        <v>80</v>
      </c>
      <c r="J125">
        <f t="shared" si="10"/>
        <v>1</v>
      </c>
    </row>
    <row r="126" spans="1:10" x14ac:dyDescent="0.2">
      <c r="A126" t="s">
        <v>60</v>
      </c>
      <c r="B126">
        <v>1.8212562762087059E-3</v>
      </c>
      <c r="C126" s="17">
        <f t="shared" si="11"/>
        <v>9.0376641188752421E-3</v>
      </c>
      <c r="D126" s="7">
        <f t="shared" si="6"/>
        <v>2.1107079031216331</v>
      </c>
      <c r="E126" s="7">
        <f t="shared" si="7"/>
        <v>1.7248664222454371E-2</v>
      </c>
      <c r="F126" s="7">
        <v>10369</v>
      </c>
      <c r="G126" s="10">
        <f t="shared" si="8"/>
        <v>-0.24412842488237657</v>
      </c>
      <c r="H126" s="10">
        <f t="shared" si="9"/>
        <v>8.2110001035791292E-3</v>
      </c>
      <c r="I126" s="10">
        <v>4360</v>
      </c>
      <c r="J126">
        <f t="shared" si="10"/>
        <v>1</v>
      </c>
    </row>
    <row r="127" spans="1:10" x14ac:dyDescent="0.2">
      <c r="A127" t="s">
        <v>586</v>
      </c>
      <c r="B127">
        <v>1.8072625406663791E-3</v>
      </c>
      <c r="C127" s="17">
        <f t="shared" si="11"/>
        <v>1.1678633218044219E-2</v>
      </c>
      <c r="D127" s="7">
        <f t="shared" si="6"/>
        <v>2.7679874814803767</v>
      </c>
      <c r="E127" s="7">
        <f t="shared" si="7"/>
        <v>2.0322782409656192E-2</v>
      </c>
      <c r="F127" s="7">
        <v>12217</v>
      </c>
      <c r="G127" s="10">
        <f t="shared" si="8"/>
        <v>-0.14702413340140946</v>
      </c>
      <c r="H127" s="10">
        <f t="shared" si="9"/>
        <v>8.6441491916119731E-3</v>
      </c>
      <c r="I127" s="10">
        <v>4590</v>
      </c>
      <c r="J127">
        <f t="shared" si="10"/>
        <v>1</v>
      </c>
    </row>
    <row r="128" spans="1:10" x14ac:dyDescent="0.2">
      <c r="A128" t="s">
        <v>280</v>
      </c>
      <c r="B128">
        <v>1.759790341774966E-3</v>
      </c>
      <c r="C128" s="17">
        <f t="shared" si="11"/>
        <v>1.604738042597029E-2</v>
      </c>
      <c r="D128" s="7">
        <f t="shared" si="6"/>
        <v>2.0249912481516885</v>
      </c>
      <c r="E128" s="7">
        <f t="shared" si="7"/>
        <v>1.6847764610378808E-2</v>
      </c>
      <c r="F128" s="7">
        <v>10128</v>
      </c>
      <c r="G128" s="10">
        <f t="shared" si="8"/>
        <v>-1.9054561943502271</v>
      </c>
      <c r="H128" s="10">
        <f t="shared" si="9"/>
        <v>8.0038418440851614E-4</v>
      </c>
      <c r="I128" s="10">
        <v>425</v>
      </c>
      <c r="J128">
        <f t="shared" si="10"/>
        <v>1</v>
      </c>
    </row>
    <row r="129" spans="1:10" x14ac:dyDescent="0.2">
      <c r="A129" t="s">
        <v>587</v>
      </c>
      <c r="B129">
        <v>1.753481141221376E-3</v>
      </c>
      <c r="C129" s="17">
        <f t="shared" si="11"/>
        <v>3.8633831804743939E-3</v>
      </c>
      <c r="D129" s="7">
        <f t="shared" si="6"/>
        <v>-0.68557567104310857</v>
      </c>
      <c r="E129" s="7">
        <f t="shared" si="7"/>
        <v>4.1703540559063657E-3</v>
      </c>
      <c r="F129" s="7">
        <v>2507</v>
      </c>
      <c r="G129" s="10">
        <f t="shared" si="8"/>
        <v>-2.0160706481241983</v>
      </c>
      <c r="H129" s="10">
        <f t="shared" si="9"/>
        <v>3.0697087543197203E-4</v>
      </c>
      <c r="I129" s="10">
        <v>163</v>
      </c>
      <c r="J129">
        <f t="shared" si="10"/>
        <v>1</v>
      </c>
    </row>
    <row r="130" spans="1:10" x14ac:dyDescent="0.2">
      <c r="A130" t="s">
        <v>118</v>
      </c>
      <c r="B130">
        <v>1.709817091857885E-3</v>
      </c>
      <c r="C130" s="17">
        <f t="shared" si="11"/>
        <v>1.5880202823860153E-2</v>
      </c>
      <c r="D130" s="7">
        <f t="shared" ref="D130:D193" si="12">(F130-$F$205)/$F$206</f>
        <v>5.9924986597273309</v>
      </c>
      <c r="E130" s="7">
        <f t="shared" ref="E130:E193" si="13">F130/$F$207</f>
        <v>3.5403927152714475E-2</v>
      </c>
      <c r="F130" s="7">
        <v>21283</v>
      </c>
      <c r="G130" s="10">
        <f t="shared" ref="G130:G193" si="14">(I130-$I$205)/$I$206</f>
        <v>2.2919823530574908</v>
      </c>
      <c r="H130" s="10">
        <f t="shared" ref="H130:H193" si="15">I130/$I$207</f>
        <v>1.9523724328854321E-2</v>
      </c>
      <c r="I130" s="10">
        <v>10367</v>
      </c>
      <c r="J130">
        <f t="shared" ref="J130:J193" si="16">IF(F130&gt;I130,1,0)</f>
        <v>1</v>
      </c>
    </row>
    <row r="131" spans="1:10" x14ac:dyDescent="0.2">
      <c r="A131" t="s">
        <v>588</v>
      </c>
      <c r="B131">
        <v>1.6860502430462261E-3</v>
      </c>
      <c r="C131" s="17">
        <f t="shared" ref="C131:C194" si="17">E131-H131</f>
        <v>1.821859680594921E-3</v>
      </c>
      <c r="D131" s="7">
        <f t="shared" si="12"/>
        <v>-1.1852930993948589</v>
      </c>
      <c r="E131" s="7">
        <f t="shared" si="13"/>
        <v>1.8331592220218649E-3</v>
      </c>
      <c r="F131" s="7">
        <v>1102</v>
      </c>
      <c r="G131" s="10">
        <f t="shared" si="14"/>
        <v>-2.0823548818742497</v>
      </c>
      <c r="H131" s="10">
        <f t="shared" si="15"/>
        <v>1.1299541426943757E-5</v>
      </c>
      <c r="I131" s="10">
        <v>6</v>
      </c>
      <c r="J131">
        <f t="shared" si="16"/>
        <v>1</v>
      </c>
    </row>
    <row r="132" spans="1:10" x14ac:dyDescent="0.2">
      <c r="A132" t="s">
        <v>2</v>
      </c>
      <c r="B132">
        <v>1.680631513902367E-3</v>
      </c>
      <c r="C132" s="17">
        <f t="shared" si="17"/>
        <v>4.0327814197499128E-3</v>
      </c>
      <c r="D132" s="7">
        <f t="shared" si="12"/>
        <v>-0.30749764517982692</v>
      </c>
      <c r="E132" s="7">
        <f t="shared" si="13"/>
        <v>5.938637407094426E-3</v>
      </c>
      <c r="F132" s="7">
        <v>3570</v>
      </c>
      <c r="G132" s="10">
        <f t="shared" si="14"/>
        <v>-1.6576291547879327</v>
      </c>
      <c r="H132" s="10">
        <f t="shared" si="15"/>
        <v>1.9058559873445136E-3</v>
      </c>
      <c r="I132" s="10">
        <v>1012</v>
      </c>
      <c r="J132">
        <f t="shared" si="16"/>
        <v>1</v>
      </c>
    </row>
    <row r="133" spans="1:10" x14ac:dyDescent="0.2">
      <c r="A133" t="s">
        <v>95</v>
      </c>
      <c r="B133">
        <v>1.674383539159088E-3</v>
      </c>
      <c r="C133" s="17">
        <f t="shared" si="17"/>
        <v>1.9557187849325523E-2</v>
      </c>
      <c r="D133" s="7">
        <f t="shared" si="12"/>
        <v>4.0039433985781221</v>
      </c>
      <c r="E133" s="7">
        <f t="shared" si="13"/>
        <v>2.6103388849334941E-2</v>
      </c>
      <c r="F133" s="7">
        <v>15692</v>
      </c>
      <c r="G133" s="10">
        <f t="shared" si="14"/>
        <v>-0.61734665822661539</v>
      </c>
      <c r="H133" s="10">
        <f t="shared" si="15"/>
        <v>6.5462010000094167E-3</v>
      </c>
      <c r="I133" s="10">
        <v>3476</v>
      </c>
      <c r="J133">
        <f t="shared" si="16"/>
        <v>1</v>
      </c>
    </row>
    <row r="134" spans="1:10" x14ac:dyDescent="0.2">
      <c r="A134" t="s">
        <v>589</v>
      </c>
      <c r="B134">
        <v>1.646502293534113E-3</v>
      </c>
      <c r="C134" s="17">
        <f t="shared" si="17"/>
        <v>7.4401806196638925E-3</v>
      </c>
      <c r="D134" s="7">
        <f t="shared" si="12"/>
        <v>0.4931172524855042</v>
      </c>
      <c r="E134" s="7">
        <f t="shared" si="13"/>
        <v>9.6831395929122283E-3</v>
      </c>
      <c r="F134" s="7">
        <v>5821</v>
      </c>
      <c r="G134" s="10">
        <f t="shared" si="14"/>
        <v>-1.582056684461441</v>
      </c>
      <c r="H134" s="10">
        <f t="shared" si="15"/>
        <v>2.2429589732483358E-3</v>
      </c>
      <c r="I134" s="10">
        <v>1191</v>
      </c>
      <c r="J134">
        <f t="shared" si="16"/>
        <v>1</v>
      </c>
    </row>
    <row r="135" spans="1:10" x14ac:dyDescent="0.2">
      <c r="A135" t="s">
        <v>590</v>
      </c>
      <c r="B135">
        <v>1.639238985435557E-3</v>
      </c>
      <c r="C135" s="17">
        <f t="shared" si="17"/>
        <v>2.081398821089586E-3</v>
      </c>
      <c r="D135" s="7">
        <f t="shared" si="12"/>
        <v>-0.96833393121367195</v>
      </c>
      <c r="E135" s="7">
        <f t="shared" si="13"/>
        <v>2.847884381217271E-3</v>
      </c>
      <c r="F135" s="7">
        <v>1712</v>
      </c>
      <c r="G135" s="10">
        <f t="shared" si="14"/>
        <v>-1.913055660640042</v>
      </c>
      <c r="H135" s="10">
        <f t="shared" si="15"/>
        <v>7.6648556012768481E-4</v>
      </c>
      <c r="I135" s="10">
        <v>407</v>
      </c>
      <c r="J135">
        <f t="shared" si="16"/>
        <v>1</v>
      </c>
    </row>
    <row r="136" spans="1:10" x14ac:dyDescent="0.2">
      <c r="A136" t="s">
        <v>105</v>
      </c>
      <c r="B136">
        <v>1.6271806697637371E-3</v>
      </c>
      <c r="C136" s="17">
        <f t="shared" si="17"/>
        <v>8.2621833557674947E-3</v>
      </c>
      <c r="D136" s="7">
        <f t="shared" si="12"/>
        <v>3.3413287587067266</v>
      </c>
      <c r="E136" s="7">
        <f t="shared" si="13"/>
        <v>2.3004318404120115E-2</v>
      </c>
      <c r="F136" s="7">
        <v>13829</v>
      </c>
      <c r="G136" s="10">
        <f t="shared" si="14"/>
        <v>1.2200354136219451</v>
      </c>
      <c r="H136" s="10">
        <f t="shared" si="15"/>
        <v>1.474213504835262E-2</v>
      </c>
      <c r="I136" s="10">
        <v>7828</v>
      </c>
      <c r="J136">
        <f t="shared" si="16"/>
        <v>1</v>
      </c>
    </row>
    <row r="137" spans="1:10" x14ac:dyDescent="0.2">
      <c r="A137" t="s">
        <v>592</v>
      </c>
      <c r="B137">
        <v>1.6043895809973641E-3</v>
      </c>
      <c r="C137" s="17">
        <f t="shared" si="17"/>
        <v>9.6109233158016769E-3</v>
      </c>
      <c r="D137" s="7">
        <f t="shared" si="12"/>
        <v>1.2012577505981983</v>
      </c>
      <c r="E137" s="7">
        <f t="shared" si="13"/>
        <v>1.2995135973171331E-2</v>
      </c>
      <c r="F137" s="7">
        <v>7812</v>
      </c>
      <c r="G137" s="10">
        <f t="shared" si="14"/>
        <v>-1.3262079860376754</v>
      </c>
      <c r="H137" s="10">
        <f t="shared" si="15"/>
        <v>3.384212657369655E-3</v>
      </c>
      <c r="I137" s="10">
        <v>1797</v>
      </c>
      <c r="J137">
        <f t="shared" si="16"/>
        <v>1</v>
      </c>
    </row>
    <row r="138" spans="1:10" x14ac:dyDescent="0.2">
      <c r="A138" t="s">
        <v>52</v>
      </c>
      <c r="B138">
        <v>1.6035814909435709E-3</v>
      </c>
      <c r="C138" s="17">
        <f t="shared" si="17"/>
        <v>3.0067782224435387E-5</v>
      </c>
      <c r="D138" s="7">
        <f t="shared" si="12"/>
        <v>-1.5679948452357724</v>
      </c>
      <c r="E138" s="7">
        <f t="shared" si="13"/>
        <v>4.325058055586977E-5</v>
      </c>
      <c r="F138" s="7">
        <v>26</v>
      </c>
      <c r="G138" s="10">
        <f t="shared" si="14"/>
        <v>-2.0819326893025933</v>
      </c>
      <c r="H138" s="10">
        <f t="shared" si="15"/>
        <v>1.3182798331434383E-5</v>
      </c>
      <c r="I138" s="10">
        <v>7</v>
      </c>
      <c r="J138">
        <f t="shared" si="16"/>
        <v>1</v>
      </c>
    </row>
    <row r="139" spans="1:10" x14ac:dyDescent="0.2">
      <c r="A139" t="s">
        <v>593</v>
      </c>
      <c r="B139">
        <v>1.6028040396782811E-3</v>
      </c>
      <c r="C139" s="17">
        <f t="shared" si="17"/>
        <v>1.7287277884217649E-3</v>
      </c>
      <c r="D139" s="7">
        <f t="shared" si="12"/>
        <v>-1.1564837672265373</v>
      </c>
      <c r="E139" s="7">
        <f t="shared" si="13"/>
        <v>1.9679014152920744E-3</v>
      </c>
      <c r="F139" s="7">
        <v>1183</v>
      </c>
      <c r="G139" s="10">
        <f t="shared" si="14"/>
        <v>-2.0312695807038281</v>
      </c>
      <c r="H139" s="10">
        <f t="shared" si="15"/>
        <v>2.3917362687030951E-4</v>
      </c>
      <c r="I139" s="10">
        <v>127</v>
      </c>
      <c r="J139">
        <f t="shared" si="16"/>
        <v>1</v>
      </c>
    </row>
    <row r="140" spans="1:10" x14ac:dyDescent="0.2">
      <c r="A140" t="s">
        <v>594</v>
      </c>
      <c r="B140">
        <v>1.582060508634491E-3</v>
      </c>
      <c r="C140" s="17">
        <f t="shared" si="17"/>
        <v>2.2037014839093689E-3</v>
      </c>
      <c r="D140" s="7">
        <f t="shared" si="12"/>
        <v>-0.87977191010364642</v>
      </c>
      <c r="E140" s="7">
        <f t="shared" si="13"/>
        <v>3.2620918642331008E-3</v>
      </c>
      <c r="F140" s="7">
        <v>1961</v>
      </c>
      <c r="G140" s="10">
        <f t="shared" si="14"/>
        <v>-1.8476158120333033</v>
      </c>
      <c r="H140" s="10">
        <f t="shared" si="15"/>
        <v>1.0583903803237319E-3</v>
      </c>
      <c r="I140" s="10">
        <v>562</v>
      </c>
      <c r="J140">
        <f t="shared" si="16"/>
        <v>1</v>
      </c>
    </row>
    <row r="141" spans="1:10" x14ac:dyDescent="0.2">
      <c r="A141" t="s">
        <v>448</v>
      </c>
      <c r="B141">
        <v>1.5352128268634069E-3</v>
      </c>
      <c r="C141" s="17">
        <f t="shared" si="17"/>
        <v>6.9185703326166735E-3</v>
      </c>
      <c r="D141" s="7">
        <f t="shared" si="12"/>
        <v>0.37112217922952528</v>
      </c>
      <c r="E141" s="7">
        <f t="shared" si="13"/>
        <v>9.1125646263482529E-3</v>
      </c>
      <c r="F141" s="7">
        <v>5478</v>
      </c>
      <c r="G141" s="10">
        <f t="shared" si="14"/>
        <v>-1.5930336913245069</v>
      </c>
      <c r="H141" s="10">
        <f t="shared" si="15"/>
        <v>2.1939942937315793E-3</v>
      </c>
      <c r="I141" s="10">
        <v>1165</v>
      </c>
      <c r="J141">
        <f t="shared" si="16"/>
        <v>1</v>
      </c>
    </row>
    <row r="142" spans="1:10" x14ac:dyDescent="0.2">
      <c r="A142" t="s">
        <v>601</v>
      </c>
      <c r="B142">
        <v>1.521208140151356E-3</v>
      </c>
      <c r="C142" s="17">
        <f t="shared" si="17"/>
        <v>2.1999117656916704E-3</v>
      </c>
      <c r="D142" s="7">
        <f t="shared" si="12"/>
        <v>-0.92849880525253592</v>
      </c>
      <c r="E142" s="7">
        <f t="shared" si="13"/>
        <v>3.0341945743810176E-3</v>
      </c>
      <c r="F142" s="7">
        <v>1824</v>
      </c>
      <c r="G142" s="10">
        <f t="shared" si="14"/>
        <v>-1.8978567280604122</v>
      </c>
      <c r="H142" s="10">
        <f t="shared" si="15"/>
        <v>8.3428280868934736E-4</v>
      </c>
      <c r="I142" s="10">
        <v>443</v>
      </c>
      <c r="J142">
        <f t="shared" si="16"/>
        <v>1</v>
      </c>
    </row>
    <row r="143" spans="1:10" x14ac:dyDescent="0.2">
      <c r="A143" t="s">
        <v>129</v>
      </c>
      <c r="B143">
        <v>1.5177349299605499E-3</v>
      </c>
      <c r="C143" s="17">
        <f t="shared" si="17"/>
        <v>1.440649849837467E-2</v>
      </c>
      <c r="D143" s="7">
        <f t="shared" si="12"/>
        <v>3.1474881904136986</v>
      </c>
      <c r="E143" s="7">
        <f t="shared" si="13"/>
        <v>2.2097719696314386E-2</v>
      </c>
      <c r="F143" s="7">
        <v>13284</v>
      </c>
      <c r="G143" s="10">
        <f t="shared" si="14"/>
        <v>-0.36065357465953712</v>
      </c>
      <c r="H143" s="10">
        <f t="shared" si="15"/>
        <v>7.6912211979397165E-3</v>
      </c>
      <c r="I143" s="10">
        <v>4084</v>
      </c>
      <c r="J143">
        <f t="shared" si="16"/>
        <v>1</v>
      </c>
    </row>
    <row r="144" spans="1:10" x14ac:dyDescent="0.2">
      <c r="A144" t="s">
        <v>603</v>
      </c>
      <c r="B144">
        <v>1.475626613882258E-3</v>
      </c>
      <c r="C144" s="17">
        <f t="shared" si="17"/>
        <v>2.1575206567609078E-3</v>
      </c>
      <c r="D144" s="7">
        <f t="shared" si="12"/>
        <v>-1.0092360694773383</v>
      </c>
      <c r="E144" s="7">
        <f t="shared" si="13"/>
        <v>2.6565837364509238E-3</v>
      </c>
      <c r="F144" s="7">
        <v>1597</v>
      </c>
      <c r="G144" s="10">
        <f t="shared" si="14"/>
        <v>-1.9730070058152478</v>
      </c>
      <c r="H144" s="10">
        <f t="shared" si="15"/>
        <v>4.9906307969001587E-4</v>
      </c>
      <c r="I144" s="10">
        <v>265</v>
      </c>
      <c r="J144">
        <f t="shared" si="16"/>
        <v>1</v>
      </c>
    </row>
    <row r="145" spans="1:10" x14ac:dyDescent="0.2">
      <c r="A145" t="s">
        <v>605</v>
      </c>
      <c r="B145">
        <v>1.4085240016430719E-3</v>
      </c>
      <c r="C145" s="17">
        <f t="shared" si="17"/>
        <v>3.5825760480983136E-3</v>
      </c>
      <c r="D145" s="7">
        <f t="shared" si="12"/>
        <v>-0.79192123052864116</v>
      </c>
      <c r="E145" s="7">
        <f t="shared" si="13"/>
        <v>3.6729723795138635E-3</v>
      </c>
      <c r="F145" s="7">
        <v>2208</v>
      </c>
      <c r="G145" s="10">
        <f t="shared" si="14"/>
        <v>-2.0646227938646819</v>
      </c>
      <c r="H145" s="10">
        <f t="shared" si="15"/>
        <v>9.0396331415550053E-5</v>
      </c>
      <c r="I145" s="10">
        <v>48</v>
      </c>
      <c r="J145">
        <f t="shared" si="16"/>
        <v>1</v>
      </c>
    </row>
    <row r="146" spans="1:10" x14ac:dyDescent="0.2">
      <c r="A146" t="s">
        <v>440</v>
      </c>
      <c r="B146">
        <v>1.3555282969073259E-3</v>
      </c>
      <c r="C146" s="17">
        <f t="shared" si="17"/>
        <v>3.8180116505470967E-3</v>
      </c>
      <c r="D146" s="7">
        <f t="shared" si="12"/>
        <v>-0.58776620997781925</v>
      </c>
      <c r="E146" s="7">
        <f t="shared" si="13"/>
        <v>4.6278121194780657E-3</v>
      </c>
      <c r="F146" s="7">
        <v>2782</v>
      </c>
      <c r="G146" s="10">
        <f t="shared" si="14"/>
        <v>-1.9033452314919452</v>
      </c>
      <c r="H146" s="10">
        <f t="shared" si="15"/>
        <v>8.098004689309692E-4</v>
      </c>
      <c r="I146" s="10">
        <v>430</v>
      </c>
      <c r="J146">
        <f t="shared" si="16"/>
        <v>1</v>
      </c>
    </row>
    <row r="147" spans="1:10" x14ac:dyDescent="0.2">
      <c r="A147" t="s">
        <v>609</v>
      </c>
      <c r="B147">
        <v>1.3225456576718181E-3</v>
      </c>
      <c r="C147" s="17">
        <f t="shared" si="17"/>
        <v>3.5934913211335103E-3</v>
      </c>
      <c r="D147" s="7">
        <f t="shared" si="12"/>
        <v>-0.55966821934451805</v>
      </c>
      <c r="E147" s="7">
        <f t="shared" si="13"/>
        <v>4.7592273450132077E-3</v>
      </c>
      <c r="F147" s="7">
        <v>2861</v>
      </c>
      <c r="G147" s="10">
        <f t="shared" si="14"/>
        <v>-1.8235508354488896</v>
      </c>
      <c r="H147" s="10">
        <f t="shared" si="15"/>
        <v>1.1657360238796976E-3</v>
      </c>
      <c r="I147" s="10">
        <v>619</v>
      </c>
      <c r="J147">
        <f t="shared" si="16"/>
        <v>1</v>
      </c>
    </row>
    <row r="148" spans="1:10" x14ac:dyDescent="0.2">
      <c r="A148" t="s">
        <v>611</v>
      </c>
      <c r="B148">
        <v>1.2806681172264629E-3</v>
      </c>
      <c r="C148" s="17">
        <f t="shared" si="17"/>
        <v>1.9621390247204985E-3</v>
      </c>
      <c r="D148" s="7">
        <f t="shared" si="12"/>
        <v>-1.0465815000659033</v>
      </c>
      <c r="E148" s="7">
        <f t="shared" si="13"/>
        <v>2.4819179303599112E-3</v>
      </c>
      <c r="F148" s="7">
        <v>1492</v>
      </c>
      <c r="G148" s="10">
        <f t="shared" si="14"/>
        <v>-1.9683628875270276</v>
      </c>
      <c r="H148" s="10">
        <f t="shared" si="15"/>
        <v>5.1977890563941278E-4</v>
      </c>
      <c r="I148" s="10">
        <v>276</v>
      </c>
      <c r="J148">
        <f t="shared" si="16"/>
        <v>1</v>
      </c>
    </row>
    <row r="149" spans="1:10" x14ac:dyDescent="0.2">
      <c r="A149" t="s">
        <v>612</v>
      </c>
      <c r="B149">
        <v>1.274664466714452E-3</v>
      </c>
      <c r="C149" s="17">
        <f t="shared" si="17"/>
        <v>4.1323386054915121E-3</v>
      </c>
      <c r="D149" s="7">
        <f t="shared" si="12"/>
        <v>-0.46861650286192152</v>
      </c>
      <c r="E149" s="7">
        <f t="shared" si="13"/>
        <v>5.1850792151017719E-3</v>
      </c>
      <c r="F149" s="7">
        <v>3117</v>
      </c>
      <c r="G149" s="10">
        <f t="shared" si="14"/>
        <v>-1.8488823897482722</v>
      </c>
      <c r="H149" s="10">
        <f t="shared" si="15"/>
        <v>1.05274060961026E-3</v>
      </c>
      <c r="I149" s="10">
        <v>559</v>
      </c>
      <c r="J149">
        <f t="shared" si="16"/>
        <v>1</v>
      </c>
    </row>
    <row r="150" spans="1:10" x14ac:dyDescent="0.2">
      <c r="A150" t="s">
        <v>614</v>
      </c>
      <c r="B150">
        <v>1.271993533969126E-3</v>
      </c>
      <c r="C150" s="17">
        <f t="shared" si="17"/>
        <v>2.1757546510563614E-3</v>
      </c>
      <c r="D150" s="7">
        <f t="shared" si="12"/>
        <v>-0.99607625107946307</v>
      </c>
      <c r="E150" s="7">
        <f t="shared" si="13"/>
        <v>2.7181326395496618E-3</v>
      </c>
      <c r="F150" s="7">
        <v>1634</v>
      </c>
      <c r="G150" s="10">
        <f t="shared" si="14"/>
        <v>-1.9632965766671511</v>
      </c>
      <c r="H150" s="10">
        <f t="shared" si="15"/>
        <v>5.4237798849330026E-4</v>
      </c>
      <c r="I150" s="10">
        <v>288</v>
      </c>
      <c r="J150">
        <f t="shared" si="16"/>
        <v>1</v>
      </c>
    </row>
    <row r="151" spans="1:10" x14ac:dyDescent="0.2">
      <c r="A151" t="s">
        <v>616</v>
      </c>
      <c r="B151">
        <v>1.2087224604041241E-3</v>
      </c>
      <c r="C151" s="17">
        <f t="shared" si="17"/>
        <v>1.2694828694664398E-3</v>
      </c>
      <c r="D151" s="7">
        <f t="shared" si="12"/>
        <v>-1.0807258937468771</v>
      </c>
      <c r="E151" s="7">
        <f t="shared" si="13"/>
        <v>2.3222234790766997E-3</v>
      </c>
      <c r="F151" s="7">
        <v>1396</v>
      </c>
      <c r="G151" s="10">
        <f t="shared" si="14"/>
        <v>-1.8488823897482722</v>
      </c>
      <c r="H151" s="10">
        <f t="shared" si="15"/>
        <v>1.05274060961026E-3</v>
      </c>
      <c r="I151" s="10">
        <v>559</v>
      </c>
      <c r="J151">
        <f t="shared" si="16"/>
        <v>1</v>
      </c>
    </row>
    <row r="152" spans="1:10" x14ac:dyDescent="0.2">
      <c r="A152" t="s">
        <v>618</v>
      </c>
      <c r="B152">
        <v>1.181287990074306E-3</v>
      </c>
      <c r="C152" s="17">
        <f t="shared" si="17"/>
        <v>2.7450985120547246E-3</v>
      </c>
      <c r="D152" s="7">
        <f t="shared" si="12"/>
        <v>-0.83246769802479748</v>
      </c>
      <c r="E152" s="7">
        <f t="shared" si="13"/>
        <v>3.4833352186150498E-3</v>
      </c>
      <c r="F152" s="7">
        <v>2094</v>
      </c>
      <c r="G152" s="10">
        <f t="shared" si="14"/>
        <v>-1.9193885492148877</v>
      </c>
      <c r="H152" s="10">
        <f t="shared" si="15"/>
        <v>7.3823670656032541E-4</v>
      </c>
      <c r="I152" s="10">
        <v>392</v>
      </c>
      <c r="J152">
        <f t="shared" si="16"/>
        <v>1</v>
      </c>
    </row>
    <row r="153" spans="1:10" x14ac:dyDescent="0.2">
      <c r="A153" t="s">
        <v>147</v>
      </c>
      <c r="B153">
        <v>1.174446364714578E-3</v>
      </c>
      <c r="C153" s="17">
        <f t="shared" si="17"/>
        <v>8.7143658921615373E-3</v>
      </c>
      <c r="D153" s="7">
        <f t="shared" si="12"/>
        <v>1.7713979909169568</v>
      </c>
      <c r="E153" s="7">
        <f t="shared" si="13"/>
        <v>1.5661700612827456E-2</v>
      </c>
      <c r="F153" s="7">
        <v>9415</v>
      </c>
      <c r="G153" s="10">
        <f t="shared" si="14"/>
        <v>-0.52741964046380674</v>
      </c>
      <c r="H153" s="10">
        <f t="shared" si="15"/>
        <v>6.9473347206659196E-3</v>
      </c>
      <c r="I153" s="10">
        <v>3689</v>
      </c>
      <c r="J153">
        <f t="shared" si="16"/>
        <v>1</v>
      </c>
    </row>
    <row r="154" spans="1:10" x14ac:dyDescent="0.2">
      <c r="A154" t="s">
        <v>619</v>
      </c>
      <c r="B154">
        <v>1.1737016650312201E-3</v>
      </c>
      <c r="C154" s="17">
        <f t="shared" si="17"/>
        <v>1.9129206161000796E-3</v>
      </c>
      <c r="D154" s="7">
        <f t="shared" si="12"/>
        <v>-1.0309319862954571</v>
      </c>
      <c r="E154" s="7">
        <f t="shared" si="13"/>
        <v>2.5551112205313832E-3</v>
      </c>
      <c r="F154" s="7">
        <v>1536</v>
      </c>
      <c r="G154" s="10">
        <f t="shared" si="14"/>
        <v>-1.9409203703693629</v>
      </c>
      <c r="H154" s="10">
        <f t="shared" si="15"/>
        <v>6.4219060443130346E-4</v>
      </c>
      <c r="I154" s="10">
        <v>341</v>
      </c>
      <c r="J154">
        <f t="shared" si="16"/>
        <v>1</v>
      </c>
    </row>
    <row r="155" spans="1:10" x14ac:dyDescent="0.2">
      <c r="A155" t="s">
        <v>537</v>
      </c>
      <c r="B155">
        <v>1.1261918170132981E-3</v>
      </c>
      <c r="C155" s="17">
        <f t="shared" si="17"/>
        <v>2.4668267879220142E-3</v>
      </c>
      <c r="D155" s="7">
        <f t="shared" si="12"/>
        <v>-0.89719977771164339</v>
      </c>
      <c r="E155" s="7">
        <f t="shared" si="13"/>
        <v>3.1805811547239615E-3</v>
      </c>
      <c r="F155" s="7">
        <v>1912</v>
      </c>
      <c r="G155" s="10">
        <f t="shared" si="14"/>
        <v>-1.9248770526464205</v>
      </c>
      <c r="H155" s="10">
        <f t="shared" si="15"/>
        <v>7.1375436680194725E-4</v>
      </c>
      <c r="I155" s="10">
        <v>379</v>
      </c>
      <c r="J155">
        <f t="shared" si="16"/>
        <v>1</v>
      </c>
    </row>
    <row r="156" spans="1:10" x14ac:dyDescent="0.2">
      <c r="A156" t="s">
        <v>627</v>
      </c>
      <c r="B156">
        <v>1.1075647574703489E-3</v>
      </c>
      <c r="C156" s="17">
        <f t="shared" si="17"/>
        <v>5.218575288159848E-3</v>
      </c>
      <c r="D156" s="7">
        <f t="shared" si="12"/>
        <v>0.62009171648662509</v>
      </c>
      <c r="E156" s="7">
        <f t="shared" si="13"/>
        <v>1.027700333362167E-2</v>
      </c>
      <c r="F156" s="7">
        <v>6178</v>
      </c>
      <c r="G156" s="10">
        <f t="shared" si="14"/>
        <v>-0.95087878983515461</v>
      </c>
      <c r="H156" s="10">
        <f t="shared" si="15"/>
        <v>5.058428045461822E-3</v>
      </c>
      <c r="I156" s="10">
        <v>2686</v>
      </c>
      <c r="J156">
        <f t="shared" si="16"/>
        <v>1</v>
      </c>
    </row>
    <row r="157" spans="1:10" x14ac:dyDescent="0.2">
      <c r="A157" t="s">
        <v>629</v>
      </c>
      <c r="B157">
        <v>1.1053952667676771E-3</v>
      </c>
      <c r="C157" s="17">
        <f t="shared" si="17"/>
        <v>1.8198404177230953E-3</v>
      </c>
      <c r="D157" s="7">
        <f t="shared" si="12"/>
        <v>-0.74924073842742411</v>
      </c>
      <c r="E157" s="7">
        <f t="shared" si="13"/>
        <v>3.8725904436178776E-3</v>
      </c>
      <c r="F157" s="7">
        <v>2328</v>
      </c>
      <c r="G157" s="10">
        <f t="shared" si="14"/>
        <v>-1.6246981341987352</v>
      </c>
      <c r="H157" s="10">
        <f t="shared" si="15"/>
        <v>2.0527500258947823E-3</v>
      </c>
      <c r="I157" s="10">
        <v>1090</v>
      </c>
      <c r="J157">
        <f t="shared" si="16"/>
        <v>1</v>
      </c>
    </row>
    <row r="158" spans="1:10" x14ac:dyDescent="0.2">
      <c r="A158" t="s">
        <v>630</v>
      </c>
      <c r="B158">
        <v>1.1014791498100531E-3</v>
      </c>
      <c r="C158" s="17">
        <f t="shared" si="17"/>
        <v>3.9394352212190498E-3</v>
      </c>
      <c r="D158" s="7">
        <f t="shared" si="12"/>
        <v>-0.49778150579775321</v>
      </c>
      <c r="E158" s="7">
        <f t="shared" si="13"/>
        <v>5.0486735379640284E-3</v>
      </c>
      <c r="F158" s="7">
        <v>3035</v>
      </c>
      <c r="G158" s="10">
        <f t="shared" si="14"/>
        <v>-1.836216612598581</v>
      </c>
      <c r="H158" s="10">
        <f t="shared" si="15"/>
        <v>1.1092383167449788E-3</v>
      </c>
      <c r="I158" s="10">
        <v>589</v>
      </c>
      <c r="J158">
        <f t="shared" si="16"/>
        <v>1</v>
      </c>
    </row>
    <row r="159" spans="1:10" x14ac:dyDescent="0.2">
      <c r="A159" t="s">
        <v>631</v>
      </c>
      <c r="B159">
        <v>1.097219047962976E-3</v>
      </c>
      <c r="C159" s="17">
        <f t="shared" si="17"/>
        <v>3.0983717033579946E-3</v>
      </c>
      <c r="D159" s="7">
        <f t="shared" si="12"/>
        <v>-0.67881792646041583</v>
      </c>
      <c r="E159" s="7">
        <f t="shared" si="13"/>
        <v>4.2019602493895015E-3</v>
      </c>
      <c r="F159" s="7">
        <v>2526</v>
      </c>
      <c r="G159" s="10">
        <f t="shared" si="14"/>
        <v>-1.83748319031355</v>
      </c>
      <c r="H159" s="10">
        <f t="shared" si="15"/>
        <v>1.1035885460315069E-3</v>
      </c>
      <c r="I159" s="10">
        <v>586</v>
      </c>
      <c r="J159">
        <f t="shared" si="16"/>
        <v>1</v>
      </c>
    </row>
    <row r="160" spans="1:10" x14ac:dyDescent="0.2">
      <c r="A160" t="s">
        <v>633</v>
      </c>
      <c r="B160">
        <v>1.088746428975025E-3</v>
      </c>
      <c r="C160" s="17">
        <f t="shared" si="17"/>
        <v>1.3438751919300725E-3</v>
      </c>
      <c r="D160" s="7">
        <f t="shared" si="12"/>
        <v>-1.2895046342753307</v>
      </c>
      <c r="E160" s="7">
        <f t="shared" si="13"/>
        <v>1.3457584488345631E-3</v>
      </c>
      <c r="F160" s="7">
        <v>809</v>
      </c>
      <c r="G160" s="10">
        <f t="shared" si="14"/>
        <v>-2.0844658447325317</v>
      </c>
      <c r="H160" s="10">
        <f t="shared" si="15"/>
        <v>1.883256904490626E-6</v>
      </c>
      <c r="I160" s="10">
        <v>1</v>
      </c>
      <c r="J160">
        <f t="shared" si="16"/>
        <v>1</v>
      </c>
    </row>
    <row r="161" spans="1:10" x14ac:dyDescent="0.2">
      <c r="A161" t="s">
        <v>42</v>
      </c>
      <c r="B161">
        <v>1.0417252535005991E-3</v>
      </c>
      <c r="C161" s="17">
        <f t="shared" si="17"/>
        <v>1.4845672938348512E-3</v>
      </c>
      <c r="D161" s="7">
        <f t="shared" si="12"/>
        <v>-1.1788910255796763</v>
      </c>
      <c r="E161" s="7">
        <f t="shared" si="13"/>
        <v>1.8631019316374671E-3</v>
      </c>
      <c r="F161" s="7">
        <v>1120</v>
      </c>
      <c r="G161" s="10">
        <f t="shared" si="14"/>
        <v>-2.0000273304012559</v>
      </c>
      <c r="H161" s="10">
        <f t="shared" si="15"/>
        <v>3.7853463780261582E-4</v>
      </c>
      <c r="I161" s="10">
        <v>201</v>
      </c>
      <c r="J161">
        <f t="shared" si="16"/>
        <v>1</v>
      </c>
    </row>
    <row r="162" spans="1:10" x14ac:dyDescent="0.2">
      <c r="A162" t="s">
        <v>634</v>
      </c>
      <c r="B162">
        <v>1.0362413632286991E-3</v>
      </c>
      <c r="C162" s="17">
        <f t="shared" si="17"/>
        <v>4.4503104038215576E-3</v>
      </c>
      <c r="D162" s="7">
        <f t="shared" si="12"/>
        <v>1.2245810189769229E-3</v>
      </c>
      <c r="E162" s="7">
        <f t="shared" si="13"/>
        <v>7.3825414041134626E-3</v>
      </c>
      <c r="F162" s="7">
        <v>4438</v>
      </c>
      <c r="G162" s="10">
        <f t="shared" si="14"/>
        <v>-1.4275342032352063</v>
      </c>
      <c r="H162" s="10">
        <f t="shared" si="15"/>
        <v>2.9322310002919049E-3</v>
      </c>
      <c r="I162" s="10">
        <v>1557</v>
      </c>
      <c r="J162">
        <f t="shared" si="16"/>
        <v>1</v>
      </c>
    </row>
    <row r="163" spans="1:10" x14ac:dyDescent="0.2">
      <c r="A163" t="s">
        <v>150</v>
      </c>
      <c r="B163">
        <v>1.017179179639339E-3</v>
      </c>
      <c r="C163" s="17">
        <f t="shared" si="17"/>
        <v>3.4777618654986938E-3</v>
      </c>
      <c r="D163" s="7">
        <f t="shared" si="12"/>
        <v>2.078647323203477E-2</v>
      </c>
      <c r="E163" s="7">
        <f t="shared" si="13"/>
        <v>7.4740330168278028E-3</v>
      </c>
      <c r="F163" s="7">
        <v>4493</v>
      </c>
      <c r="G163" s="10">
        <f t="shared" si="14"/>
        <v>-1.1889954002493524</v>
      </c>
      <c r="H163" s="10">
        <f t="shared" si="15"/>
        <v>3.996271151329109E-3</v>
      </c>
      <c r="I163" s="10">
        <v>2122</v>
      </c>
      <c r="J163">
        <f t="shared" si="16"/>
        <v>1</v>
      </c>
    </row>
    <row r="164" spans="1:10" x14ac:dyDescent="0.2">
      <c r="A164" t="s">
        <v>189</v>
      </c>
      <c r="B164">
        <v>1.0141696053926981E-3</v>
      </c>
      <c r="C164" s="17">
        <f t="shared" si="17"/>
        <v>1.7048028995741422E-3</v>
      </c>
      <c r="D164" s="7">
        <f t="shared" si="12"/>
        <v>-1.1116692505202594</v>
      </c>
      <c r="E164" s="7">
        <f t="shared" si="13"/>
        <v>2.1775003826012894E-3</v>
      </c>
      <c r="F164" s="7">
        <v>1309</v>
      </c>
      <c r="G164" s="10">
        <f t="shared" si="14"/>
        <v>-1.978917701818437</v>
      </c>
      <c r="H164" s="10">
        <f t="shared" si="15"/>
        <v>4.7269748302714715E-4</v>
      </c>
      <c r="I164" s="10">
        <v>251</v>
      </c>
      <c r="J164">
        <f t="shared" si="16"/>
        <v>1</v>
      </c>
    </row>
    <row r="165" spans="1:10" x14ac:dyDescent="0.2">
      <c r="A165" t="s">
        <v>152</v>
      </c>
      <c r="B165">
        <v>1.0139473547763689E-3</v>
      </c>
      <c r="C165" s="17">
        <f t="shared" si="17"/>
        <v>3.4265068196780114E-3</v>
      </c>
      <c r="D165" s="7">
        <f t="shared" si="12"/>
        <v>-0.54544138864411229</v>
      </c>
      <c r="E165" s="7">
        <f t="shared" si="13"/>
        <v>4.8257666997145463E-3</v>
      </c>
      <c r="F165" s="7">
        <v>2901</v>
      </c>
      <c r="G165" s="10">
        <f t="shared" si="14"/>
        <v>-1.7711989565634987</v>
      </c>
      <c r="H165" s="10">
        <f t="shared" si="15"/>
        <v>1.3992598800365351E-3</v>
      </c>
      <c r="I165" s="10">
        <v>743</v>
      </c>
      <c r="J165">
        <f t="shared" si="16"/>
        <v>1</v>
      </c>
    </row>
    <row r="166" spans="1:10" x14ac:dyDescent="0.2">
      <c r="A166" t="s">
        <v>637</v>
      </c>
      <c r="B166">
        <v>1.002140382972877E-3</v>
      </c>
      <c r="C166" s="17">
        <f t="shared" si="17"/>
        <v>1.6665535222788611E-3</v>
      </c>
      <c r="D166" s="7">
        <f t="shared" si="12"/>
        <v>-1.1838704163248184</v>
      </c>
      <c r="E166" s="7">
        <f t="shared" si="13"/>
        <v>1.8398131574919986E-3</v>
      </c>
      <c r="F166" s="7">
        <v>1106</v>
      </c>
      <c r="G166" s="10">
        <f t="shared" si="14"/>
        <v>-2.0460463207118011</v>
      </c>
      <c r="H166" s="10">
        <f t="shared" si="15"/>
        <v>1.7325963521313761E-4</v>
      </c>
      <c r="I166" s="10">
        <v>92</v>
      </c>
      <c r="J166">
        <f t="shared" si="16"/>
        <v>1</v>
      </c>
    </row>
    <row r="167" spans="1:10" x14ac:dyDescent="0.2">
      <c r="A167" t="s">
        <v>638</v>
      </c>
      <c r="B167">
        <v>9.9086900900123196E-4</v>
      </c>
      <c r="C167" s="17">
        <f t="shared" si="17"/>
        <v>1.0716856168127566E-3</v>
      </c>
      <c r="D167" s="7">
        <f t="shared" si="12"/>
        <v>-1.3122675633959799</v>
      </c>
      <c r="E167" s="7">
        <f t="shared" si="13"/>
        <v>1.2392954813124223E-3</v>
      </c>
      <c r="F167" s="7">
        <v>745</v>
      </c>
      <c r="G167" s="10">
        <f t="shared" si="14"/>
        <v>-2.0473128984267706</v>
      </c>
      <c r="H167" s="10">
        <f t="shared" si="15"/>
        <v>1.6760986449966572E-4</v>
      </c>
      <c r="I167" s="10">
        <v>89</v>
      </c>
      <c r="J167">
        <f t="shared" si="16"/>
        <v>1</v>
      </c>
    </row>
    <row r="168" spans="1:10" x14ac:dyDescent="0.2">
      <c r="A168" t="s">
        <v>639</v>
      </c>
      <c r="B168">
        <v>9.8638608657591084E-4</v>
      </c>
      <c r="C168" s="17">
        <f t="shared" si="17"/>
        <v>2.7449126950844726E-3</v>
      </c>
      <c r="D168" s="7">
        <f t="shared" si="12"/>
        <v>-0.8474058702602234</v>
      </c>
      <c r="E168" s="7">
        <f t="shared" si="13"/>
        <v>3.413468896178645E-3</v>
      </c>
      <c r="F168" s="7">
        <v>2052</v>
      </c>
      <c r="G168" s="10">
        <f t="shared" si="14"/>
        <v>-1.9350096743661735</v>
      </c>
      <c r="H168" s="10">
        <f t="shared" si="15"/>
        <v>6.6855620109417229E-4</v>
      </c>
      <c r="I168" s="10">
        <v>355</v>
      </c>
      <c r="J168">
        <f t="shared" si="16"/>
        <v>1</v>
      </c>
    </row>
    <row r="169" spans="1:10" x14ac:dyDescent="0.2">
      <c r="A169" t="s">
        <v>362</v>
      </c>
      <c r="B169">
        <v>9.6120629907103653E-4</v>
      </c>
      <c r="C169" s="17">
        <f t="shared" si="17"/>
        <v>4.3007470155543527E-3</v>
      </c>
      <c r="D169" s="7">
        <f t="shared" si="12"/>
        <v>-0.17732214427111467</v>
      </c>
      <c r="E169" s="7">
        <f t="shared" si="13"/>
        <v>6.5474725026116697E-3</v>
      </c>
      <c r="F169" s="7">
        <v>3936</v>
      </c>
      <c r="G169" s="10">
        <f t="shared" si="14"/>
        <v>-1.5812122993181281</v>
      </c>
      <c r="H169" s="10">
        <f t="shared" si="15"/>
        <v>2.246725487057317E-3</v>
      </c>
      <c r="I169" s="10">
        <v>1193</v>
      </c>
      <c r="J169">
        <f t="shared" si="16"/>
        <v>1</v>
      </c>
    </row>
    <row r="170" spans="1:10" x14ac:dyDescent="0.2">
      <c r="A170" t="s">
        <v>181</v>
      </c>
      <c r="B170">
        <v>9.5412340201748774E-4</v>
      </c>
      <c r="C170" s="17">
        <f t="shared" si="17"/>
        <v>3.900572751929818E-3</v>
      </c>
      <c r="D170" s="7">
        <f t="shared" si="12"/>
        <v>-9.6584880046312299E-2</v>
      </c>
      <c r="E170" s="7">
        <f t="shared" si="13"/>
        <v>6.9250833405417635E-3</v>
      </c>
      <c r="F170" s="7">
        <v>4163</v>
      </c>
      <c r="G170" s="10">
        <f t="shared" si="14"/>
        <v>-1.4068467672240437</v>
      </c>
      <c r="H170" s="10">
        <f t="shared" si="15"/>
        <v>3.0245105886119454E-3</v>
      </c>
      <c r="I170" s="10">
        <v>1606</v>
      </c>
      <c r="J170">
        <f t="shared" si="16"/>
        <v>1</v>
      </c>
    </row>
    <row r="171" spans="1:10" x14ac:dyDescent="0.2">
      <c r="A171" t="s">
        <v>642</v>
      </c>
      <c r="B171">
        <v>9.514463777617276E-4</v>
      </c>
      <c r="C171" s="17">
        <f t="shared" si="17"/>
        <v>3.6169587444772385E-3</v>
      </c>
      <c r="D171" s="7">
        <f t="shared" si="12"/>
        <v>-0.49707016426273293</v>
      </c>
      <c r="E171" s="7">
        <f t="shared" si="13"/>
        <v>5.0520005056990955E-3</v>
      </c>
      <c r="F171" s="7">
        <v>3037</v>
      </c>
      <c r="G171" s="10">
        <f t="shared" si="14"/>
        <v>-1.7631772977020275</v>
      </c>
      <c r="H171" s="10">
        <f t="shared" si="15"/>
        <v>1.435041761221857E-3</v>
      </c>
      <c r="I171" s="10">
        <v>762</v>
      </c>
      <c r="J171">
        <f t="shared" si="16"/>
        <v>1</v>
      </c>
    </row>
    <row r="172" spans="1:10" x14ac:dyDescent="0.2">
      <c r="A172" t="s">
        <v>644</v>
      </c>
      <c r="B172">
        <v>9.3917479118314231E-4</v>
      </c>
      <c r="C172" s="17">
        <f t="shared" si="17"/>
        <v>1.5436324824863905E-3</v>
      </c>
      <c r="D172" s="7">
        <f t="shared" si="12"/>
        <v>-0.95446277128077639</v>
      </c>
      <c r="E172" s="7">
        <f t="shared" si="13"/>
        <v>2.9127602520510757E-3</v>
      </c>
      <c r="F172" s="7">
        <v>1751</v>
      </c>
      <c r="G172" s="10">
        <f t="shared" si="14"/>
        <v>-1.7779540377100007</v>
      </c>
      <c r="H172" s="10">
        <f t="shared" si="15"/>
        <v>1.3691277695646851E-3</v>
      </c>
      <c r="I172" s="10">
        <v>727</v>
      </c>
      <c r="J172">
        <f t="shared" si="16"/>
        <v>1</v>
      </c>
    </row>
    <row r="173" spans="1:10" x14ac:dyDescent="0.2">
      <c r="A173" t="s">
        <v>645</v>
      </c>
      <c r="B173">
        <v>9.3881273699182306E-4</v>
      </c>
      <c r="C173" s="17">
        <f t="shared" si="17"/>
        <v>1.5392353206545057E-3</v>
      </c>
      <c r="D173" s="7">
        <f t="shared" si="12"/>
        <v>-1.1241177273831144</v>
      </c>
      <c r="E173" s="7">
        <f t="shared" si="13"/>
        <v>2.1192784472376185E-3</v>
      </c>
      <c r="F173" s="7">
        <v>1274</v>
      </c>
      <c r="G173" s="10">
        <f t="shared" si="14"/>
        <v>-1.9548527252340233</v>
      </c>
      <c r="H173" s="10">
        <f t="shared" si="15"/>
        <v>5.8004312658311284E-4</v>
      </c>
      <c r="I173" s="10">
        <v>308</v>
      </c>
      <c r="J173">
        <f t="shared" si="16"/>
        <v>1</v>
      </c>
    </row>
    <row r="174" spans="1:10" x14ac:dyDescent="0.2">
      <c r="A174" t="s">
        <v>646</v>
      </c>
      <c r="B174">
        <v>9.3784517321406113E-4</v>
      </c>
      <c r="C174" s="17">
        <f t="shared" si="17"/>
        <v>9.3277490361235262E-4</v>
      </c>
      <c r="D174" s="7">
        <f t="shared" si="12"/>
        <v>-1.3769996430828257</v>
      </c>
      <c r="E174" s="7">
        <f t="shared" si="13"/>
        <v>9.3654141742133387E-4</v>
      </c>
      <c r="F174" s="7">
        <v>563</v>
      </c>
      <c r="G174" s="10">
        <f t="shared" si="14"/>
        <v>-2.0840436521608754</v>
      </c>
      <c r="H174" s="10">
        <f t="shared" si="15"/>
        <v>3.7665138089812521E-6</v>
      </c>
      <c r="I174" s="10">
        <v>2</v>
      </c>
      <c r="J174">
        <f t="shared" si="16"/>
        <v>1</v>
      </c>
    </row>
    <row r="175" spans="1:10" x14ac:dyDescent="0.2">
      <c r="A175" t="s">
        <v>647</v>
      </c>
      <c r="B175">
        <v>9.2514881092740128E-4</v>
      </c>
      <c r="C175" s="17">
        <f t="shared" si="17"/>
        <v>6.2300200701381359E-3</v>
      </c>
      <c r="D175" s="7">
        <f t="shared" si="12"/>
        <v>0.55891634447488059</v>
      </c>
      <c r="E175" s="7">
        <f t="shared" si="13"/>
        <v>9.9908841084059164E-3</v>
      </c>
      <c r="F175" s="7">
        <v>6006</v>
      </c>
      <c r="G175" s="10">
        <f t="shared" si="14"/>
        <v>-1.2417694717063996</v>
      </c>
      <c r="H175" s="10">
        <f t="shared" si="15"/>
        <v>3.7608640382677805E-3</v>
      </c>
      <c r="I175" s="10">
        <v>1997</v>
      </c>
      <c r="J175">
        <f t="shared" si="16"/>
        <v>1</v>
      </c>
    </row>
    <row r="176" spans="1:10" x14ac:dyDescent="0.2">
      <c r="A176" t="s">
        <v>112</v>
      </c>
      <c r="B176">
        <v>9.2231400011870315E-4</v>
      </c>
      <c r="C176" s="17">
        <f t="shared" si="17"/>
        <v>8.1724115948059398E-3</v>
      </c>
      <c r="D176" s="7">
        <f t="shared" si="12"/>
        <v>1.3044022731761395</v>
      </c>
      <c r="E176" s="7">
        <f t="shared" si="13"/>
        <v>1.3477546294756034E-2</v>
      </c>
      <c r="F176" s="7">
        <v>8102</v>
      </c>
      <c r="G176" s="10">
        <f t="shared" si="14"/>
        <v>-0.89557156294816909</v>
      </c>
      <c r="H176" s="10">
        <f t="shared" si="15"/>
        <v>5.305134699950094E-3</v>
      </c>
      <c r="I176" s="10">
        <v>2817</v>
      </c>
      <c r="J176">
        <f t="shared" si="16"/>
        <v>1</v>
      </c>
    </row>
    <row r="177" spans="1:10" x14ac:dyDescent="0.2">
      <c r="A177" t="s">
        <v>648</v>
      </c>
      <c r="B177">
        <v>9.195632179966937E-4</v>
      </c>
      <c r="C177" s="17">
        <f t="shared" si="17"/>
        <v>1.102670031137722E-3</v>
      </c>
      <c r="D177" s="7">
        <f t="shared" si="12"/>
        <v>-1.3410768955643015</v>
      </c>
      <c r="E177" s="7">
        <f t="shared" si="13"/>
        <v>1.1045532880422126E-3</v>
      </c>
      <c r="F177" s="7">
        <v>664</v>
      </c>
      <c r="G177" s="10">
        <f t="shared" si="14"/>
        <v>-2.0844658447325317</v>
      </c>
      <c r="H177" s="10">
        <f t="shared" si="15"/>
        <v>1.883256904490626E-6</v>
      </c>
      <c r="I177" s="10">
        <v>1</v>
      </c>
      <c r="J177">
        <f t="shared" si="16"/>
        <v>1</v>
      </c>
    </row>
    <row r="178" spans="1:10" x14ac:dyDescent="0.2">
      <c r="A178" t="s">
        <v>649</v>
      </c>
      <c r="B178">
        <v>9.1437899011333559E-4</v>
      </c>
      <c r="C178" s="17">
        <f t="shared" si="17"/>
        <v>4.0617629712408048E-3</v>
      </c>
      <c r="D178" s="7">
        <f t="shared" si="12"/>
        <v>-0.55860120704198757</v>
      </c>
      <c r="E178" s="7">
        <f t="shared" si="13"/>
        <v>4.7642177966158083E-3</v>
      </c>
      <c r="F178" s="7">
        <v>2864</v>
      </c>
      <c r="G178" s="10">
        <f t="shared" si="14"/>
        <v>-1.9274102080763589</v>
      </c>
      <c r="H178" s="10">
        <f t="shared" si="15"/>
        <v>7.0245482537500351E-4</v>
      </c>
      <c r="I178" s="10">
        <v>373</v>
      </c>
      <c r="J178">
        <f t="shared" si="16"/>
        <v>1</v>
      </c>
    </row>
    <row r="179" spans="1:10" x14ac:dyDescent="0.2">
      <c r="A179" t="s">
        <v>650</v>
      </c>
      <c r="B179">
        <v>9.0542041617804752E-4</v>
      </c>
      <c r="C179" s="17">
        <f t="shared" si="17"/>
        <v>2.1555694877230065E-3</v>
      </c>
      <c r="D179" s="7">
        <f t="shared" si="12"/>
        <v>-0.9786483834714661</v>
      </c>
      <c r="E179" s="7">
        <f t="shared" si="13"/>
        <v>2.7996433490588006E-3</v>
      </c>
      <c r="F179" s="7">
        <v>1683</v>
      </c>
      <c r="G179" s="10">
        <f t="shared" si="14"/>
        <v>-1.9404981777977066</v>
      </c>
      <c r="H179" s="10">
        <f t="shared" si="15"/>
        <v>6.4407386133579414E-4</v>
      </c>
      <c r="I179" s="10">
        <v>342</v>
      </c>
      <c r="J179">
        <f t="shared" si="16"/>
        <v>1</v>
      </c>
    </row>
    <row r="180" spans="1:10" x14ac:dyDescent="0.2">
      <c r="A180" t="s">
        <v>176</v>
      </c>
      <c r="B180">
        <v>9.0467421530947311E-4</v>
      </c>
      <c r="C180" s="17">
        <f t="shared" si="17"/>
        <v>6.3742723398563534E-3</v>
      </c>
      <c r="D180" s="7">
        <f t="shared" si="12"/>
        <v>2.4589095845140627</v>
      </c>
      <c r="E180" s="7">
        <f t="shared" si="13"/>
        <v>1.887721492876962E-2</v>
      </c>
      <c r="F180" s="7">
        <v>11348</v>
      </c>
      <c r="G180" s="10">
        <f t="shared" si="14"/>
        <v>0.71804844592251071</v>
      </c>
      <c r="H180" s="10">
        <f t="shared" si="15"/>
        <v>1.2502942588913267E-2</v>
      </c>
      <c r="I180" s="10">
        <v>6639</v>
      </c>
      <c r="J180">
        <f t="shared" si="16"/>
        <v>1</v>
      </c>
    </row>
    <row r="181" spans="1:10" x14ac:dyDescent="0.2">
      <c r="A181" t="s">
        <v>653</v>
      </c>
      <c r="B181">
        <v>8.8692323291478801E-4</v>
      </c>
      <c r="C181" s="17">
        <f t="shared" si="17"/>
        <v>1.7264764814627668E-3</v>
      </c>
      <c r="D181" s="7">
        <f t="shared" si="12"/>
        <v>-1.2077003577479979</v>
      </c>
      <c r="E181" s="7">
        <f t="shared" si="13"/>
        <v>1.7283597383672574E-3</v>
      </c>
      <c r="F181" s="7">
        <v>1039</v>
      </c>
      <c r="G181" s="10">
        <f t="shared" si="14"/>
        <v>-2.0844658447325317</v>
      </c>
      <c r="H181" s="10">
        <f t="shared" si="15"/>
        <v>1.883256904490626E-6</v>
      </c>
      <c r="I181" s="10">
        <v>1</v>
      </c>
      <c r="J181">
        <f t="shared" si="16"/>
        <v>1</v>
      </c>
    </row>
    <row r="182" spans="1:10" x14ac:dyDescent="0.2">
      <c r="A182" t="s">
        <v>151</v>
      </c>
      <c r="B182">
        <v>8.7965870737877466E-4</v>
      </c>
      <c r="C182" s="17">
        <f t="shared" si="17"/>
        <v>1.4211049681002903E-2</v>
      </c>
      <c r="D182" s="7">
        <f t="shared" si="12"/>
        <v>1.6412224900082446</v>
      </c>
      <c r="E182" s="7">
        <f t="shared" si="13"/>
        <v>1.5052865517310212E-2</v>
      </c>
      <c r="F182" s="7">
        <v>9049</v>
      </c>
      <c r="G182" s="10">
        <f t="shared" si="14"/>
        <v>-1.8961679577737867</v>
      </c>
      <c r="H182" s="10">
        <f t="shared" si="15"/>
        <v>8.4181583630730985E-4</v>
      </c>
      <c r="I182" s="10">
        <v>447</v>
      </c>
      <c r="J182">
        <f t="shared" si="16"/>
        <v>1</v>
      </c>
    </row>
    <row r="183" spans="1:10" x14ac:dyDescent="0.2">
      <c r="B183">
        <v>8.6392495665747911E-4</v>
      </c>
      <c r="C183" s="17">
        <f t="shared" si="17"/>
        <v>3.0124942699857979E-6</v>
      </c>
      <c r="D183" s="7">
        <f t="shared" si="12"/>
        <v>-1.5729742359809145</v>
      </c>
      <c r="E183" s="7">
        <f t="shared" si="13"/>
        <v>1.9961806410401431E-5</v>
      </c>
      <c r="F183" s="7">
        <v>12</v>
      </c>
      <c r="G183" s="10">
        <f t="shared" si="14"/>
        <v>-2.0810883041592807</v>
      </c>
      <c r="H183" s="10">
        <f t="shared" si="15"/>
        <v>1.6949312140415633E-5</v>
      </c>
      <c r="I183" s="10">
        <v>9</v>
      </c>
      <c r="J183">
        <f t="shared" si="16"/>
        <v>1</v>
      </c>
    </row>
    <row r="184" spans="1:10" x14ac:dyDescent="0.2">
      <c r="B184">
        <v>8.6392495665747911E-4</v>
      </c>
      <c r="C184" s="17">
        <f t="shared" si="17"/>
        <v>1.6195292601420178E-5</v>
      </c>
      <c r="D184" s="7">
        <f t="shared" si="12"/>
        <v>-1.5729742359809145</v>
      </c>
      <c r="E184" s="7">
        <f t="shared" si="13"/>
        <v>1.9961806410401431E-5</v>
      </c>
      <c r="F184" s="7">
        <v>12</v>
      </c>
      <c r="G184" s="10">
        <f t="shared" si="14"/>
        <v>-2.0840436521608754</v>
      </c>
      <c r="H184" s="10">
        <f t="shared" si="15"/>
        <v>3.7665138089812521E-6</v>
      </c>
      <c r="I184" s="10">
        <v>2</v>
      </c>
      <c r="J184">
        <f t="shared" si="16"/>
        <v>1</v>
      </c>
    </row>
    <row r="185" spans="1:10" x14ac:dyDescent="0.2">
      <c r="B185">
        <v>8.6392495665747911E-4</v>
      </c>
      <c r="C185" s="17">
        <f t="shared" si="17"/>
        <v>2.8874216611525589E-6</v>
      </c>
      <c r="D185" s="7">
        <f t="shared" si="12"/>
        <v>-1.5758196021209956</v>
      </c>
      <c r="E185" s="7">
        <f t="shared" si="13"/>
        <v>6.6539354701338109E-6</v>
      </c>
      <c r="F185" s="7">
        <v>4</v>
      </c>
      <c r="G185" s="10">
        <f t="shared" si="14"/>
        <v>-2.0840436521608754</v>
      </c>
      <c r="H185" s="10">
        <f t="shared" si="15"/>
        <v>3.7665138089812521E-6</v>
      </c>
      <c r="I185" s="10">
        <v>2</v>
      </c>
      <c r="J185">
        <f t="shared" si="16"/>
        <v>1</v>
      </c>
    </row>
    <row r="186" spans="1:10" x14ac:dyDescent="0.2">
      <c r="A186" t="s">
        <v>658</v>
      </c>
      <c r="B186">
        <v>8.4533986731738151E-4</v>
      </c>
      <c r="C186" s="17">
        <f t="shared" si="17"/>
        <v>5.1308271665462864E-3</v>
      </c>
      <c r="D186" s="7">
        <f t="shared" si="12"/>
        <v>0.17692594016898738</v>
      </c>
      <c r="E186" s="7">
        <f t="shared" si="13"/>
        <v>8.2043024346749888E-3</v>
      </c>
      <c r="F186" s="7">
        <v>4932</v>
      </c>
      <c r="G186" s="10">
        <f t="shared" si="14"/>
        <v>-1.395869760360978</v>
      </c>
      <c r="H186" s="10">
        <f t="shared" si="15"/>
        <v>3.073475268128702E-3</v>
      </c>
      <c r="I186" s="10">
        <v>1632</v>
      </c>
      <c r="J186">
        <f t="shared" si="16"/>
        <v>1</v>
      </c>
    </row>
    <row r="187" spans="1:10" x14ac:dyDescent="0.2">
      <c r="A187" t="s">
        <v>167</v>
      </c>
      <c r="B187">
        <v>8.4498799562092051E-4</v>
      </c>
      <c r="C187" s="17">
        <f t="shared" si="17"/>
        <v>4.9381863802422203E-3</v>
      </c>
      <c r="D187" s="7">
        <f t="shared" si="12"/>
        <v>0.2661993028140332</v>
      </c>
      <c r="E187" s="7">
        <f t="shared" si="13"/>
        <v>8.6218368854258844E-3</v>
      </c>
      <c r="F187" s="7">
        <v>5183</v>
      </c>
      <c r="G187" s="10">
        <f t="shared" si="14"/>
        <v>-1.2590793671443112</v>
      </c>
      <c r="H187" s="10">
        <f t="shared" si="15"/>
        <v>3.6836505051836646E-3</v>
      </c>
      <c r="I187" s="10">
        <v>1956</v>
      </c>
      <c r="J187">
        <f t="shared" si="16"/>
        <v>1</v>
      </c>
    </row>
    <row r="188" spans="1:10" x14ac:dyDescent="0.2">
      <c r="A188" t="s">
        <v>663</v>
      </c>
      <c r="B188">
        <v>8.035891775643976E-4</v>
      </c>
      <c r="C188" s="17">
        <f t="shared" si="17"/>
        <v>1.5152140302860182E-3</v>
      </c>
      <c r="D188" s="7">
        <f t="shared" si="12"/>
        <v>-1.2528705452217861</v>
      </c>
      <c r="E188" s="7">
        <f t="shared" si="13"/>
        <v>1.5170972871905088E-3</v>
      </c>
      <c r="F188" s="7">
        <v>912</v>
      </c>
      <c r="G188" s="10">
        <f t="shared" si="14"/>
        <v>-2.0844658447325317</v>
      </c>
      <c r="H188" s="10">
        <f t="shared" si="15"/>
        <v>1.883256904490626E-6</v>
      </c>
      <c r="I188" s="10">
        <v>1</v>
      </c>
      <c r="J188">
        <f t="shared" si="16"/>
        <v>1</v>
      </c>
    </row>
    <row r="189" spans="1:10" x14ac:dyDescent="0.2">
      <c r="A189" t="s">
        <v>183</v>
      </c>
      <c r="B189">
        <v>8.0237236967298795E-4</v>
      </c>
      <c r="C189" s="17">
        <f t="shared" si="17"/>
        <v>6.2688065510193985E-3</v>
      </c>
      <c r="D189" s="7">
        <f t="shared" si="12"/>
        <v>2.1053728416089807</v>
      </c>
      <c r="E189" s="7">
        <f t="shared" si="13"/>
        <v>1.722371196444137E-2</v>
      </c>
      <c r="F189" s="7">
        <v>10354</v>
      </c>
      <c r="G189" s="10">
        <f t="shared" si="14"/>
        <v>0.37100615202096732</v>
      </c>
      <c r="H189" s="10">
        <f t="shared" si="15"/>
        <v>1.0954905413421971E-2</v>
      </c>
      <c r="I189" s="10">
        <v>5817</v>
      </c>
      <c r="J189">
        <f t="shared" si="16"/>
        <v>1</v>
      </c>
    </row>
    <row r="190" spans="1:10" x14ac:dyDescent="0.2">
      <c r="A190" t="s">
        <v>45</v>
      </c>
      <c r="B190">
        <v>8.0091708671075539E-4</v>
      </c>
      <c r="C190" s="17">
        <f t="shared" si="17"/>
        <v>-2.8609530904226479E-3</v>
      </c>
      <c r="D190" s="7">
        <f t="shared" si="12"/>
        <v>5.7317919871423957</v>
      </c>
      <c r="E190" s="7">
        <f t="shared" si="13"/>
        <v>3.4184593477812455E-2</v>
      </c>
      <c r="F190" s="7">
        <v>20550</v>
      </c>
      <c r="G190" s="10">
        <f t="shared" si="14"/>
        <v>6.2200620397484387</v>
      </c>
      <c r="H190" s="10">
        <f t="shared" si="15"/>
        <v>3.7045546568235103E-2</v>
      </c>
      <c r="I190" s="10">
        <v>19671</v>
      </c>
      <c r="J190">
        <f t="shared" si="16"/>
        <v>1</v>
      </c>
    </row>
    <row r="191" spans="1:10" x14ac:dyDescent="0.2">
      <c r="A191" t="s">
        <v>664</v>
      </c>
      <c r="B191">
        <v>7.8875367546375665E-4</v>
      </c>
      <c r="C191" s="17">
        <f t="shared" si="17"/>
        <v>1.9932894537924807E-3</v>
      </c>
      <c r="D191" s="7">
        <f t="shared" si="12"/>
        <v>-0.75564281224260665</v>
      </c>
      <c r="E191" s="7">
        <f t="shared" si="13"/>
        <v>3.8426477340022754E-3</v>
      </c>
      <c r="F191" s="7">
        <v>2310</v>
      </c>
      <c r="G191" s="10">
        <f t="shared" si="14"/>
        <v>-1.6702949319376241</v>
      </c>
      <c r="H191" s="10">
        <f t="shared" si="15"/>
        <v>1.8493582802097948E-3</v>
      </c>
      <c r="I191" s="10">
        <v>982</v>
      </c>
      <c r="J191">
        <f t="shared" si="16"/>
        <v>1</v>
      </c>
    </row>
    <row r="192" spans="1:10" x14ac:dyDescent="0.2">
      <c r="A192" t="s">
        <v>666</v>
      </c>
      <c r="B192">
        <v>7.8466325907074978E-4</v>
      </c>
      <c r="C192" s="17">
        <f t="shared" si="17"/>
        <v>9.4975458793347754E-4</v>
      </c>
      <c r="D192" s="7">
        <f t="shared" si="12"/>
        <v>-1.3709532400351534</v>
      </c>
      <c r="E192" s="7">
        <f t="shared" si="13"/>
        <v>9.6482064316940252E-4</v>
      </c>
      <c r="F192" s="7">
        <v>580</v>
      </c>
      <c r="G192" s="10">
        <f t="shared" si="14"/>
        <v>-2.081510496730937</v>
      </c>
      <c r="H192" s="10">
        <f t="shared" si="15"/>
        <v>1.5066055235925008E-5</v>
      </c>
      <c r="I192" s="10">
        <v>8</v>
      </c>
      <c r="J192">
        <f t="shared" si="16"/>
        <v>1</v>
      </c>
    </row>
    <row r="193" spans="1:11" x14ac:dyDescent="0.2">
      <c r="A193" t="s">
        <v>667</v>
      </c>
      <c r="B193">
        <v>7.7999080372901384E-4</v>
      </c>
      <c r="C193" s="17">
        <f t="shared" si="17"/>
        <v>4.3945110751426389E-3</v>
      </c>
      <c r="D193" s="7">
        <f t="shared" si="12"/>
        <v>0.51516884007113306</v>
      </c>
      <c r="E193" s="7">
        <f t="shared" si="13"/>
        <v>9.7862755926993016E-3</v>
      </c>
      <c r="F193" s="7">
        <v>5883</v>
      </c>
      <c r="G193" s="10">
        <f t="shared" si="14"/>
        <v>-0.87615070465197564</v>
      </c>
      <c r="H193" s="10">
        <f t="shared" si="15"/>
        <v>5.3917645175566627E-3</v>
      </c>
      <c r="I193" s="10">
        <v>2863</v>
      </c>
      <c r="J193">
        <f t="shared" si="16"/>
        <v>1</v>
      </c>
    </row>
    <row r="194" spans="1:11" x14ac:dyDescent="0.2">
      <c r="A194" t="s">
        <v>5</v>
      </c>
      <c r="B194">
        <v>7.7866239391535428E-4</v>
      </c>
      <c r="C194" s="17">
        <f t="shared" si="17"/>
        <v>1.6504957550370033E-3</v>
      </c>
      <c r="D194" s="7">
        <f t="shared" ref="D194:D204" si="18">(F194-$F$205)/$F$206</f>
        <v>-1.0725454660941438</v>
      </c>
      <c r="E194" s="7">
        <f t="shared" ref="E194:E204" si="19">F194/$F$207</f>
        <v>2.3604836080299693E-3</v>
      </c>
      <c r="F194" s="7">
        <v>1419</v>
      </c>
      <c r="G194" s="10">
        <f t="shared" ref="G194:G204" si="20">(I194-$I$205)/$I$206</f>
        <v>-1.9257214377897334</v>
      </c>
      <c r="H194" s="10">
        <f t="shared" ref="H194:H204" si="21">I194/$I$207</f>
        <v>7.0998785299296601E-4</v>
      </c>
      <c r="I194" s="10">
        <v>377</v>
      </c>
      <c r="J194">
        <f t="shared" ref="J194:J204" si="22">IF(F194&gt;I194,1,0)</f>
        <v>1</v>
      </c>
    </row>
    <row r="195" spans="1:11" x14ac:dyDescent="0.2">
      <c r="A195" t="s">
        <v>117</v>
      </c>
      <c r="B195">
        <v>7.7743038022605145E-4</v>
      </c>
      <c r="C195" s="17">
        <f t="shared" ref="C195:C204" si="23">E195-H195</f>
        <v>1.2270901205319025E-2</v>
      </c>
      <c r="D195" s="7">
        <f t="shared" si="18"/>
        <v>3.2388955776638055</v>
      </c>
      <c r="E195" s="7">
        <f t="shared" si="19"/>
        <v>2.2525235050270483E-2</v>
      </c>
      <c r="F195" s="7">
        <v>13541</v>
      </c>
      <c r="G195" s="10">
        <f t="shared" si="20"/>
        <v>0.2139505153647944</v>
      </c>
      <c r="H195" s="10">
        <f t="shared" si="21"/>
        <v>1.0254333844951459E-2</v>
      </c>
      <c r="I195" s="10">
        <v>5445</v>
      </c>
      <c r="J195">
        <f t="shared" si="22"/>
        <v>1</v>
      </c>
    </row>
    <row r="196" spans="1:11" x14ac:dyDescent="0.2">
      <c r="A196" t="s">
        <v>668</v>
      </c>
      <c r="B196">
        <v>7.7593157319842015E-4</v>
      </c>
      <c r="C196" s="17">
        <f t="shared" si="23"/>
        <v>1.2619856807084375E-3</v>
      </c>
      <c r="D196" s="7">
        <f t="shared" si="18"/>
        <v>-1.2941283542529627</v>
      </c>
      <c r="E196" s="7">
        <f t="shared" si="19"/>
        <v>1.3241331585566282E-3</v>
      </c>
      <c r="F196" s="7">
        <v>796</v>
      </c>
      <c r="G196" s="10">
        <f t="shared" si="20"/>
        <v>-2.0709556824395277</v>
      </c>
      <c r="H196" s="10">
        <f t="shared" si="21"/>
        <v>6.2147477848190663E-5</v>
      </c>
      <c r="I196" s="10">
        <v>33</v>
      </c>
      <c r="J196">
        <f t="shared" si="22"/>
        <v>1</v>
      </c>
    </row>
    <row r="197" spans="1:11" x14ac:dyDescent="0.2">
      <c r="A197" t="s">
        <v>669</v>
      </c>
      <c r="B197">
        <v>7.6485066296979644E-4</v>
      </c>
      <c r="C197" s="17">
        <f t="shared" si="23"/>
        <v>8.8431051453092928E-4</v>
      </c>
      <c r="D197" s="7">
        <f t="shared" si="18"/>
        <v>-1.3656181785225012</v>
      </c>
      <c r="E197" s="7">
        <f t="shared" si="19"/>
        <v>9.897729011824044E-4</v>
      </c>
      <c r="F197" s="7">
        <v>595</v>
      </c>
      <c r="G197" s="10">
        <f t="shared" si="20"/>
        <v>-2.0612452532914309</v>
      </c>
      <c r="H197" s="10">
        <f t="shared" si="21"/>
        <v>1.0546238665147507E-4</v>
      </c>
      <c r="I197" s="10">
        <v>56</v>
      </c>
      <c r="J197">
        <f t="shared" si="22"/>
        <v>1</v>
      </c>
    </row>
    <row r="198" spans="1:11" x14ac:dyDescent="0.2">
      <c r="A198" t="s">
        <v>670</v>
      </c>
      <c r="B198">
        <v>7.6473438411787118E-4</v>
      </c>
      <c r="C198" s="17">
        <f t="shared" si="23"/>
        <v>3.9942711455789766E-3</v>
      </c>
      <c r="D198" s="7">
        <f t="shared" si="18"/>
        <v>-0.32136880511272248</v>
      </c>
      <c r="E198" s="7">
        <f t="shared" si="19"/>
        <v>5.8737615362606218E-3</v>
      </c>
      <c r="F198" s="7">
        <v>3531</v>
      </c>
      <c r="G198" s="10">
        <f t="shared" si="20"/>
        <v>-1.6635398507911221</v>
      </c>
      <c r="H198" s="10">
        <f t="shared" si="21"/>
        <v>1.8794903906816447E-3</v>
      </c>
      <c r="I198" s="10">
        <v>998</v>
      </c>
      <c r="J198">
        <f t="shared" si="22"/>
        <v>1</v>
      </c>
    </row>
    <row r="199" spans="1:11" x14ac:dyDescent="0.2">
      <c r="A199" t="s">
        <v>671</v>
      </c>
      <c r="B199">
        <v>7.6372635525514512E-4</v>
      </c>
      <c r="C199" s="17">
        <f t="shared" si="23"/>
        <v>6.2777393085452979E-3</v>
      </c>
      <c r="D199" s="7">
        <f t="shared" si="18"/>
        <v>0.68589080847600148</v>
      </c>
      <c r="E199" s="7">
        <f t="shared" si="19"/>
        <v>1.058474784911536E-2</v>
      </c>
      <c r="F199" s="7">
        <v>6363</v>
      </c>
      <c r="G199" s="10">
        <f t="shared" si="20"/>
        <v>-1.1193336259260498</v>
      </c>
      <c r="H199" s="10">
        <f t="shared" si="21"/>
        <v>4.307008540570062E-3</v>
      </c>
      <c r="I199" s="10">
        <v>2287</v>
      </c>
      <c r="J199">
        <f t="shared" si="22"/>
        <v>1</v>
      </c>
    </row>
    <row r="200" spans="1:11" x14ac:dyDescent="0.2">
      <c r="A200" t="s">
        <v>673</v>
      </c>
      <c r="B200">
        <v>7.5579542573269484E-4</v>
      </c>
      <c r="C200" s="17">
        <f t="shared" si="23"/>
        <v>9.2118409312904508E-4</v>
      </c>
      <c r="D200" s="7">
        <f t="shared" si="18"/>
        <v>-1.3247160402588349</v>
      </c>
      <c r="E200" s="7">
        <f t="shared" si="19"/>
        <v>1.1810735459487514E-3</v>
      </c>
      <c r="F200" s="7">
        <v>710</v>
      </c>
      <c r="G200" s="10">
        <f t="shared" si="20"/>
        <v>-2.0266254624156077</v>
      </c>
      <c r="H200" s="10">
        <f t="shared" si="21"/>
        <v>2.5988945281970639E-4</v>
      </c>
      <c r="I200" s="10">
        <v>138</v>
      </c>
      <c r="J200">
        <f t="shared" si="22"/>
        <v>1</v>
      </c>
    </row>
    <row r="201" spans="1:11" x14ac:dyDescent="0.2">
      <c r="A201" t="s">
        <v>674</v>
      </c>
      <c r="B201">
        <v>7.5272867401106531E-4</v>
      </c>
      <c r="C201" s="17">
        <f t="shared" si="23"/>
        <v>1.2873167404339352E-3</v>
      </c>
      <c r="D201" s="7">
        <f t="shared" si="18"/>
        <v>-1.3015974403706756</v>
      </c>
      <c r="E201" s="7">
        <f t="shared" si="19"/>
        <v>1.2891999973384258E-3</v>
      </c>
      <c r="F201" s="7">
        <v>775</v>
      </c>
      <c r="G201" s="10">
        <f t="shared" si="20"/>
        <v>-2.0844658447325317</v>
      </c>
      <c r="H201" s="10">
        <f t="shared" si="21"/>
        <v>1.883256904490626E-6</v>
      </c>
      <c r="I201" s="10">
        <v>1</v>
      </c>
      <c r="J201">
        <f t="shared" si="22"/>
        <v>1</v>
      </c>
    </row>
    <row r="202" spans="1:11" x14ac:dyDescent="0.2">
      <c r="A202" t="s">
        <v>520</v>
      </c>
      <c r="B202">
        <v>7.4921476329899833E-4</v>
      </c>
      <c r="C202" s="17">
        <f t="shared" si="23"/>
        <v>1.4218391606671875E-3</v>
      </c>
      <c r="D202" s="7">
        <f t="shared" si="18"/>
        <v>-1.2724324374348439</v>
      </c>
      <c r="E202" s="7">
        <f t="shared" si="19"/>
        <v>1.4256056744761689E-3</v>
      </c>
      <c r="F202" s="7">
        <v>857</v>
      </c>
      <c r="G202" s="10">
        <f t="shared" si="20"/>
        <v>-2.0840436521608754</v>
      </c>
      <c r="H202" s="10">
        <f t="shared" si="21"/>
        <v>3.7665138089812521E-6</v>
      </c>
      <c r="I202" s="10">
        <v>2</v>
      </c>
      <c r="J202">
        <f t="shared" si="22"/>
        <v>1</v>
      </c>
    </row>
    <row r="203" spans="1:11" x14ac:dyDescent="0.2">
      <c r="A203" t="s">
        <v>677</v>
      </c>
      <c r="B203">
        <v>7.4144878547678715E-4</v>
      </c>
      <c r="C203" s="17">
        <f t="shared" si="23"/>
        <v>4.3839106389735516E-3</v>
      </c>
      <c r="D203" s="7">
        <f t="shared" si="18"/>
        <v>-0.47039485669947223</v>
      </c>
      <c r="E203" s="7">
        <f t="shared" si="19"/>
        <v>5.176761795764105E-3</v>
      </c>
      <c r="F203" s="7">
        <v>3112</v>
      </c>
      <c r="G203" s="10">
        <f t="shared" si="20"/>
        <v>-1.9071449646368526</v>
      </c>
      <c r="H203" s="10">
        <f t="shared" si="21"/>
        <v>7.9285115679055354E-4</v>
      </c>
      <c r="I203" s="10">
        <v>421</v>
      </c>
      <c r="J203">
        <f t="shared" si="22"/>
        <v>1</v>
      </c>
    </row>
    <row r="204" spans="1:11" x14ac:dyDescent="0.2">
      <c r="A204" t="s">
        <v>134</v>
      </c>
      <c r="B204">
        <v>7.3300781282371137E-4</v>
      </c>
      <c r="C204" s="17">
        <f t="shared" si="23"/>
        <v>9.9969725824788531E-3</v>
      </c>
      <c r="D204" s="7">
        <f t="shared" si="18"/>
        <v>5.9832512197720664</v>
      </c>
      <c r="E204" s="7">
        <f t="shared" si="19"/>
        <v>3.5360676572158606E-2</v>
      </c>
      <c r="F204" s="7">
        <v>21257</v>
      </c>
      <c r="G204" s="10">
        <f t="shared" si="20"/>
        <v>3.6012015177639212</v>
      </c>
      <c r="H204" s="10">
        <f t="shared" si="21"/>
        <v>2.5363703989679753E-2</v>
      </c>
      <c r="I204" s="10">
        <v>13468</v>
      </c>
      <c r="J204">
        <f t="shared" si="22"/>
        <v>1</v>
      </c>
    </row>
    <row r="205" spans="1:11" x14ac:dyDescent="0.2">
      <c r="A205" s="3" t="s">
        <v>706</v>
      </c>
      <c r="F205" s="7">
        <f>STDEV(F1:F203)</f>
        <v>4434.5569815378713</v>
      </c>
      <c r="I205" s="10">
        <f>STDEV(I1:I203)</f>
        <v>4938.2395079207408</v>
      </c>
      <c r="J205" s="2">
        <f>COUNTIF(J1:J204,"1")</f>
        <v>100</v>
      </c>
      <c r="K205" s="2">
        <v>0</v>
      </c>
    </row>
    <row r="206" spans="1:11" x14ac:dyDescent="0.2">
      <c r="A206" s="3" t="s">
        <v>705</v>
      </c>
      <c r="F206" s="7">
        <f>AVERAGE(F3:F205)</f>
        <v>2811.5889506479698</v>
      </c>
      <c r="I206" s="10">
        <f>AVERAGE(I3:I205)</f>
        <v>2368.5873867385258</v>
      </c>
      <c r="J206" s="2">
        <f>COUNTIF(J2:J204,"0")</f>
        <v>103</v>
      </c>
      <c r="K206" s="2">
        <v>1</v>
      </c>
    </row>
    <row r="207" spans="1:11" x14ac:dyDescent="0.2">
      <c r="A207" s="3" t="s">
        <v>707</v>
      </c>
      <c r="F207" s="7">
        <f>SUM(F2:F204)</f>
        <v>601148</v>
      </c>
      <c r="I207" s="10">
        <f>SUM(I2:I204)</f>
        <v>530995</v>
      </c>
    </row>
  </sheetData>
  <sortState xmlns:xlrd2="http://schemas.microsoft.com/office/spreadsheetml/2017/richdata2" ref="A2:K207">
    <sortCondition ref="J2:J20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F19B2-C6B6-C448-8991-0D83947693D7}">
  <dimension ref="A1:AL204"/>
  <sheetViews>
    <sheetView topLeftCell="A163" zoomScale="64" workbookViewId="0">
      <selection activeCell="AK127" sqref="AK127"/>
    </sheetView>
  </sheetViews>
  <sheetFormatPr baseColWidth="10" defaultRowHeight="15" x14ac:dyDescent="0.2"/>
  <cols>
    <col min="1" max="1" width="17.1640625" customWidth="1"/>
    <col min="2" max="2" width="17.1640625" style="7" customWidth="1"/>
    <col min="3" max="3" width="17.1640625" customWidth="1"/>
    <col min="4" max="4" width="17.1640625" style="17" customWidth="1"/>
    <col min="5" max="5" width="17.1640625" customWidth="1"/>
    <col min="7" max="7" width="10.83203125" style="7"/>
    <col min="8" max="8" width="11.83203125" style="13" bestFit="1" customWidth="1"/>
    <col min="9" max="9" width="10.83203125" style="7"/>
    <col min="11" max="11" width="11.83203125" bestFit="1" customWidth="1"/>
    <col min="13" max="13" width="10.83203125" style="7"/>
    <col min="14" max="14" width="11.83203125" style="7" bestFit="1" customWidth="1"/>
    <col min="15" max="15" width="10.83203125" style="7"/>
    <col min="19" max="19" width="10.83203125" style="7"/>
    <col min="20" max="20" width="11.83203125" style="7" bestFit="1" customWidth="1"/>
    <col min="21" max="21" width="10.83203125" style="7"/>
    <col min="23" max="23" width="11.83203125" bestFit="1" customWidth="1"/>
    <col min="25" max="27" width="10.83203125" style="7"/>
    <col min="29" max="29" width="11.83203125" bestFit="1" customWidth="1"/>
    <col min="31" max="31" width="10.83203125" style="7"/>
    <col min="32" max="32" width="11.83203125" style="7" bestFit="1" customWidth="1"/>
    <col min="33" max="33" width="10.83203125" style="7"/>
  </cols>
  <sheetData>
    <row r="1" spans="1:37" x14ac:dyDescent="0.2">
      <c r="A1" s="1" t="s">
        <v>0</v>
      </c>
      <c r="B1" s="6" t="s">
        <v>719</v>
      </c>
      <c r="C1" s="1" t="s">
        <v>720</v>
      </c>
      <c r="D1" s="16" t="s">
        <v>723</v>
      </c>
      <c r="E1" s="1" t="s">
        <v>721</v>
      </c>
      <c r="F1" s="1" t="s">
        <v>693</v>
      </c>
      <c r="G1" s="6" t="s">
        <v>696</v>
      </c>
      <c r="H1" s="12" t="s">
        <v>709</v>
      </c>
      <c r="I1" s="6" t="s">
        <v>679</v>
      </c>
      <c r="J1" s="1" t="s">
        <v>708</v>
      </c>
      <c r="K1" s="1" t="s">
        <v>710</v>
      </c>
      <c r="L1" s="1" t="s">
        <v>680</v>
      </c>
      <c r="M1" s="6" t="s">
        <v>697</v>
      </c>
      <c r="N1" s="6" t="s">
        <v>711</v>
      </c>
      <c r="O1" s="6" t="s">
        <v>681</v>
      </c>
      <c r="P1" s="1" t="s">
        <v>698</v>
      </c>
      <c r="Q1" s="1" t="s">
        <v>712</v>
      </c>
      <c r="R1" s="1" t="s">
        <v>682</v>
      </c>
      <c r="S1" s="6" t="s">
        <v>699</v>
      </c>
      <c r="T1" s="6" t="s">
        <v>713</v>
      </c>
      <c r="U1" s="6" t="s">
        <v>683</v>
      </c>
      <c r="V1" s="1" t="s">
        <v>700</v>
      </c>
      <c r="W1" s="1" t="s">
        <v>714</v>
      </c>
      <c r="X1" s="1" t="s">
        <v>684</v>
      </c>
      <c r="Y1" s="6" t="s">
        <v>701</v>
      </c>
      <c r="Z1" s="6" t="s">
        <v>715</v>
      </c>
      <c r="AA1" s="6" t="s">
        <v>685</v>
      </c>
      <c r="AB1" s="1" t="s">
        <v>702</v>
      </c>
      <c r="AC1" s="1" t="s">
        <v>716</v>
      </c>
      <c r="AD1" s="1" t="s">
        <v>686</v>
      </c>
      <c r="AE1" s="6" t="s">
        <v>703</v>
      </c>
      <c r="AF1" s="6" t="s">
        <v>717</v>
      </c>
      <c r="AG1" s="6" t="s">
        <v>694</v>
      </c>
      <c r="AH1" s="1" t="s">
        <v>704</v>
      </c>
      <c r="AI1" s="1" t="s">
        <v>718</v>
      </c>
      <c r="AJ1" s="1" t="s">
        <v>695</v>
      </c>
      <c r="AK1" s="1" t="s">
        <v>1</v>
      </c>
    </row>
    <row r="2" spans="1:37" x14ac:dyDescent="0.2">
      <c r="A2" t="s">
        <v>202</v>
      </c>
      <c r="B2" s="7">
        <f t="shared" ref="B2:B33" si="0">SUM(H2,N2,T2,Z2)/4</f>
        <v>9.380144692920181E-5</v>
      </c>
      <c r="C2">
        <f t="shared" ref="C2:C33" si="1">SUM(K2,Q2,W2,AC2)/4</f>
        <v>2.6222377210496386E-2</v>
      </c>
      <c r="D2" s="17">
        <f>B2-C2</f>
        <v>-2.6128575763567183E-2</v>
      </c>
      <c r="E2">
        <f t="shared" ref="E2:E33" si="2">SUM(H2,K2,N2,Q2,T2,W2,Z2,AC2)/8</f>
        <v>1.3158089328712794E-2</v>
      </c>
      <c r="F2">
        <v>8.7210971194415492E-3</v>
      </c>
      <c r="G2" s="7">
        <f t="shared" ref="G2:G33" si="3">(I2-$I$202)/$I$203</f>
        <v>-0.48314723987299335</v>
      </c>
      <c r="H2" s="13">
        <f t="shared" ref="H2:H33" si="4">I2/$I$204</f>
        <v>8.0813114621617848E-5</v>
      </c>
      <c r="I2" s="7">
        <v>48</v>
      </c>
      <c r="J2">
        <f t="shared" ref="J2:J33" si="5">(L2-$L$202)/$L$203</f>
        <v>-0.54062593117556501</v>
      </c>
      <c r="K2">
        <f t="shared" ref="K2:K33" si="6">L2/$L$204</f>
        <v>7.1799489253362929E-5</v>
      </c>
      <c r="L2">
        <v>37</v>
      </c>
      <c r="M2" s="7">
        <f t="shared" ref="M2:M33" si="7">(O2-$O$202)/$O$203</f>
        <v>-0.53704073525145146</v>
      </c>
      <c r="N2" s="7">
        <f t="shared" ref="N2:N33" si="8">O2/$O$204</f>
        <v>2.1048288984588443E-6</v>
      </c>
      <c r="O2" s="7">
        <v>1</v>
      </c>
      <c r="P2">
        <f t="shared" ref="P2:P33" si="9">(R2-$R$202)/$R$203</f>
        <v>9.8373175299668016</v>
      </c>
      <c r="Q2">
        <f t="shared" ref="Q2:Q33" si="10">R2/$R$204</f>
        <v>0.10476722184223193</v>
      </c>
      <c r="R2">
        <v>107527</v>
      </c>
      <c r="S2" s="7">
        <f t="shared" ref="S2:S33" si="11">(U2-$U$202)/$U$203</f>
        <v>-0.54004566626930994</v>
      </c>
      <c r="T2" s="7">
        <f t="shared" ref="T2:T33" si="12">U2/$U$204</f>
        <v>5.2629824619881089E-6</v>
      </c>
      <c r="U2" s="7">
        <v>3</v>
      </c>
      <c r="V2">
        <f t="shared" ref="V2:V33" si="13">(X2-$X$202)/$X$203</f>
        <v>-0.55049473784099112</v>
      </c>
      <c r="W2">
        <f t="shared" ref="W2:W33" si="14">X2/$X$204</f>
        <v>1.6894916995272804E-5</v>
      </c>
      <c r="X2">
        <v>10</v>
      </c>
      <c r="Y2" s="7">
        <f t="shared" ref="Y2:Y33" si="15">(AA2-$AA$202)/$AA$203</f>
        <v>-0.53439567862323112</v>
      </c>
      <c r="Z2" s="7">
        <f t="shared" ref="Z2:Z33" si="16">AA2/$AA$204</f>
        <v>2.8702486173474241E-4</v>
      </c>
      <c r="AA2" s="7">
        <v>160</v>
      </c>
      <c r="AB2">
        <f t="shared" ref="AB2:AB33" si="17">(AD2-$AD$202)/$AD$203</f>
        <v>-0.43792332077126922</v>
      </c>
      <c r="AC2">
        <f t="shared" ref="AC2:AC33" si="18">AD2/$AD$204</f>
        <v>3.3592593504984023E-5</v>
      </c>
      <c r="AD2">
        <v>15</v>
      </c>
      <c r="AE2" s="7">
        <f t="shared" ref="AE2:AE33" si="19">(AG2-$AG$202)/$AG$203</f>
        <v>-0.54392749648450678</v>
      </c>
      <c r="AF2" s="7">
        <f t="shared" ref="AF2:AF33" si="20">AG2/$AG$204</f>
        <v>9.6516175792377314E-5</v>
      </c>
      <c r="AG2" s="7">
        <v>212</v>
      </c>
      <c r="AH2">
        <f t="shared" ref="AH2:AH33" si="21">(AJ2-$AJ$202)/$AJ$203</f>
        <v>5.1747656772398178</v>
      </c>
      <c r="AI2">
        <f t="shared" ref="AI2:AI33" si="22">AJ2/$AJ$204</f>
        <v>4.169975663611343E-2</v>
      </c>
      <c r="AJ2">
        <v>107589</v>
      </c>
      <c r="AK2">
        <f t="shared" ref="AK2:AK33" si="23">IF((I2+O2+U2+AA2)&gt;(L2+R2+X2+AD2),1,0)</f>
        <v>0</v>
      </c>
    </row>
    <row r="3" spans="1:37" x14ac:dyDescent="0.2">
      <c r="A3" t="s">
        <v>203</v>
      </c>
      <c r="B3" s="7">
        <f t="shared" si="0"/>
        <v>4.3858187183234244E-7</v>
      </c>
      <c r="C3">
        <f t="shared" si="1"/>
        <v>1.3172492119890683E-2</v>
      </c>
      <c r="D3" s="17">
        <f t="shared" ref="D3:D66" si="24">B3-C3</f>
        <v>-1.3172053538018851E-2</v>
      </c>
      <c r="E3">
        <f t="shared" si="2"/>
        <v>6.5864653508812578E-3</v>
      </c>
      <c r="F3">
        <v>7.3674456441205349E-3</v>
      </c>
      <c r="G3" s="7">
        <f t="shared" si="3"/>
        <v>-0.49108445270607953</v>
      </c>
      <c r="H3" s="13">
        <f t="shared" si="4"/>
        <v>0</v>
      </c>
      <c r="I3" s="7">
        <v>0</v>
      </c>
      <c r="J3">
        <f t="shared" si="5"/>
        <v>-0.54828949246517544</v>
      </c>
      <c r="K3">
        <f t="shared" si="6"/>
        <v>1.9405267365773765E-6</v>
      </c>
      <c r="L3">
        <v>1</v>
      </c>
      <c r="M3" s="7">
        <f t="shared" si="7"/>
        <v>-0.53726690623353657</v>
      </c>
      <c r="N3" s="7">
        <f t="shared" si="8"/>
        <v>0</v>
      </c>
      <c r="O3" s="7">
        <v>0</v>
      </c>
      <c r="P3">
        <f t="shared" si="9"/>
        <v>4.7015020005907413</v>
      </c>
      <c r="Q3">
        <f t="shared" si="10"/>
        <v>5.2681269986028047E-2</v>
      </c>
      <c r="R3">
        <v>54069</v>
      </c>
      <c r="S3" s="7">
        <f t="shared" si="11"/>
        <v>-0.54042503237143813</v>
      </c>
      <c r="T3" s="7">
        <f t="shared" si="12"/>
        <v>1.7543274873293698E-6</v>
      </c>
      <c r="U3" s="7">
        <v>1</v>
      </c>
      <c r="V3">
        <f t="shared" si="13"/>
        <v>-0.55161458934890473</v>
      </c>
      <c r="W3">
        <f t="shared" si="14"/>
        <v>6.7579667981091211E-6</v>
      </c>
      <c r="X3">
        <v>4</v>
      </c>
      <c r="Y3" s="7">
        <f t="shared" si="15"/>
        <v>-0.56694090563347466</v>
      </c>
      <c r="Z3" s="7">
        <f t="shared" si="16"/>
        <v>0</v>
      </c>
      <c r="AA3" s="7">
        <v>0</v>
      </c>
      <c r="AB3">
        <f t="shared" si="17"/>
        <v>-0.44088541769505024</v>
      </c>
      <c r="AC3">
        <f t="shared" si="18"/>
        <v>0</v>
      </c>
      <c r="AD3">
        <v>0</v>
      </c>
      <c r="AE3" s="7">
        <f t="shared" si="19"/>
        <v>-0.55458322057809195</v>
      </c>
      <c r="AF3" s="7">
        <f t="shared" si="20"/>
        <v>4.5526498015272319E-7</v>
      </c>
      <c r="AG3" s="7">
        <v>1</v>
      </c>
      <c r="AH3">
        <f t="shared" si="21"/>
        <v>2.2501508072448102</v>
      </c>
      <c r="AI3">
        <f t="shared" si="22"/>
        <v>2.0958207998412456E-2</v>
      </c>
      <c r="AJ3">
        <v>54074</v>
      </c>
      <c r="AK3">
        <f t="shared" si="23"/>
        <v>0</v>
      </c>
    </row>
    <row r="4" spans="1:37" x14ac:dyDescent="0.2">
      <c r="A4" t="s">
        <v>218</v>
      </c>
      <c r="B4" s="7">
        <f t="shared" si="0"/>
        <v>5.2620722461471107E-7</v>
      </c>
      <c r="C4">
        <f t="shared" si="1"/>
        <v>7.3373545991276806E-3</v>
      </c>
      <c r="D4" s="17">
        <f t="shared" si="24"/>
        <v>-7.3368283919030657E-3</v>
      </c>
      <c r="E4">
        <f t="shared" si="2"/>
        <v>3.6689404031761477E-3</v>
      </c>
      <c r="F4">
        <v>5.7326988657841636E-3</v>
      </c>
      <c r="G4" s="7">
        <f t="shared" si="3"/>
        <v>-0.49108445270607953</v>
      </c>
      <c r="H4" s="13">
        <f t="shared" si="4"/>
        <v>0</v>
      </c>
      <c r="I4" s="7">
        <v>0</v>
      </c>
      <c r="J4">
        <f t="shared" si="5"/>
        <v>-0.54807661576268629</v>
      </c>
      <c r="K4">
        <f t="shared" si="6"/>
        <v>3.881053473154753E-6</v>
      </c>
      <c r="L4">
        <v>2</v>
      </c>
      <c r="M4" s="7">
        <f t="shared" si="7"/>
        <v>-0.53704073525145146</v>
      </c>
      <c r="N4" s="7">
        <f t="shared" si="8"/>
        <v>2.1048288984588443E-6</v>
      </c>
      <c r="O4" s="7">
        <v>1</v>
      </c>
      <c r="P4">
        <f t="shared" si="9"/>
        <v>2.3986568092415661</v>
      </c>
      <c r="Q4">
        <f t="shared" si="10"/>
        <v>2.9326481816002854E-2</v>
      </c>
      <c r="R4">
        <v>30099</v>
      </c>
      <c r="S4" s="7">
        <f t="shared" si="11"/>
        <v>-0.54061471542250228</v>
      </c>
      <c r="T4" s="7">
        <f t="shared" si="12"/>
        <v>0</v>
      </c>
      <c r="U4" s="7">
        <v>0</v>
      </c>
      <c r="V4">
        <f t="shared" si="13"/>
        <v>-0.55198787318487585</v>
      </c>
      <c r="W4">
        <f t="shared" si="14"/>
        <v>3.3789833990545606E-6</v>
      </c>
      <c r="X4">
        <v>2</v>
      </c>
      <c r="Y4" s="7">
        <f t="shared" si="15"/>
        <v>-0.56694090563347466</v>
      </c>
      <c r="Z4" s="7">
        <f t="shared" si="16"/>
        <v>0</v>
      </c>
      <c r="AA4" s="7">
        <v>0</v>
      </c>
      <c r="AB4">
        <f t="shared" si="17"/>
        <v>-0.43950310579728574</v>
      </c>
      <c r="AC4">
        <f t="shared" si="18"/>
        <v>1.5676543635659208E-5</v>
      </c>
      <c r="AD4">
        <v>7</v>
      </c>
      <c r="AE4" s="7">
        <f t="shared" si="19"/>
        <v>-0.55458322057809195</v>
      </c>
      <c r="AF4" s="7">
        <f t="shared" si="20"/>
        <v>4.5526498015272319E-7</v>
      </c>
      <c r="AG4" s="7">
        <v>1</v>
      </c>
      <c r="AH4">
        <f t="shared" si="21"/>
        <v>0.94050919751743711</v>
      </c>
      <c r="AI4">
        <f t="shared" si="22"/>
        <v>1.1670149107375061E-2</v>
      </c>
      <c r="AJ4">
        <v>30110</v>
      </c>
      <c r="AK4">
        <f t="shared" si="23"/>
        <v>0</v>
      </c>
    </row>
    <row r="5" spans="1:37" x14ac:dyDescent="0.2">
      <c r="A5" t="s">
        <v>210</v>
      </c>
      <c r="B5" s="7">
        <f t="shared" si="0"/>
        <v>4.3175272068769412E-6</v>
      </c>
      <c r="C5">
        <f t="shared" si="1"/>
        <v>6.8691591625986061E-3</v>
      </c>
      <c r="D5" s="17">
        <f t="shared" si="24"/>
        <v>-6.8648416353917288E-3</v>
      </c>
      <c r="E5">
        <f t="shared" si="2"/>
        <v>3.4367383449027417E-3</v>
      </c>
      <c r="F5">
        <v>5.2144804797933132E-3</v>
      </c>
      <c r="G5" s="7">
        <f t="shared" si="3"/>
        <v>-0.49108445270607953</v>
      </c>
      <c r="H5" s="13">
        <f t="shared" si="4"/>
        <v>0</v>
      </c>
      <c r="I5" s="7">
        <v>0</v>
      </c>
      <c r="J5">
        <f t="shared" si="5"/>
        <v>-0.54743798565521873</v>
      </c>
      <c r="K5">
        <f t="shared" si="6"/>
        <v>9.7026336828868825E-6</v>
      </c>
      <c r="L5">
        <v>5</v>
      </c>
      <c r="M5" s="7">
        <f t="shared" si="7"/>
        <v>-0.53636222230519581</v>
      </c>
      <c r="N5" s="7">
        <f t="shared" si="8"/>
        <v>8.4193155938353771E-6</v>
      </c>
      <c r="O5" s="7">
        <v>4</v>
      </c>
      <c r="P5">
        <f t="shared" si="9"/>
        <v>2.2149671969820908</v>
      </c>
      <c r="Q5">
        <f t="shared" si="10"/>
        <v>2.7463555033312482E-2</v>
      </c>
      <c r="R5">
        <v>28187</v>
      </c>
      <c r="S5" s="7">
        <f t="shared" si="11"/>
        <v>-0.54004566626930994</v>
      </c>
      <c r="T5" s="7">
        <f t="shared" si="12"/>
        <v>5.2629824619881089E-6</v>
      </c>
      <c r="U5" s="7">
        <v>3</v>
      </c>
      <c r="V5">
        <f t="shared" si="13"/>
        <v>-0.55198787318487585</v>
      </c>
      <c r="W5">
        <f t="shared" si="14"/>
        <v>3.3789833990545606E-6</v>
      </c>
      <c r="X5">
        <v>2</v>
      </c>
      <c r="Y5" s="7">
        <f t="shared" si="15"/>
        <v>-0.56653409029584656</v>
      </c>
      <c r="Z5" s="7">
        <f t="shared" si="16"/>
        <v>3.5878107716842798E-6</v>
      </c>
      <c r="AA5" s="7">
        <v>2</v>
      </c>
      <c r="AB5">
        <f t="shared" si="17"/>
        <v>-0.44088541769505024</v>
      </c>
      <c r="AC5">
        <f t="shared" si="18"/>
        <v>0</v>
      </c>
      <c r="AD5">
        <v>0</v>
      </c>
      <c r="AE5" s="7">
        <f t="shared" si="19"/>
        <v>-0.55417921208165277</v>
      </c>
      <c r="AF5" s="7">
        <f t="shared" si="20"/>
        <v>4.0973848213745087E-6</v>
      </c>
      <c r="AG5" s="7">
        <v>9</v>
      </c>
      <c r="AH5">
        <f t="shared" si="21"/>
        <v>0.83579907716033275</v>
      </c>
      <c r="AI5">
        <f t="shared" si="22"/>
        <v>1.0927538489981152E-2</v>
      </c>
      <c r="AJ5">
        <v>28194</v>
      </c>
      <c r="AK5">
        <f t="shared" si="23"/>
        <v>0</v>
      </c>
    </row>
    <row r="6" spans="1:37" x14ac:dyDescent="0.2">
      <c r="A6" t="s">
        <v>414</v>
      </c>
      <c r="B6" s="7">
        <f t="shared" si="0"/>
        <v>1.0860117750172106E-3</v>
      </c>
      <c r="C6">
        <f t="shared" si="1"/>
        <v>5.4898998671028812E-3</v>
      </c>
      <c r="D6" s="17">
        <f t="shared" si="24"/>
        <v>-4.4038880920856706E-3</v>
      </c>
      <c r="E6">
        <f t="shared" si="2"/>
        <v>3.2879558210600459E-3</v>
      </c>
      <c r="F6">
        <v>4.4841479075802384E-3</v>
      </c>
      <c r="G6" s="7">
        <f t="shared" si="3"/>
        <v>-0.42791746724276869</v>
      </c>
      <c r="H6" s="13">
        <f t="shared" si="4"/>
        <v>6.4313770386370864E-4</v>
      </c>
      <c r="I6" s="7">
        <v>382</v>
      </c>
      <c r="J6">
        <f t="shared" si="5"/>
        <v>-0.288792792130868</v>
      </c>
      <c r="K6">
        <f t="shared" si="6"/>
        <v>2.3674426186243995E-3</v>
      </c>
      <c r="L6">
        <v>1220</v>
      </c>
      <c r="M6" s="7">
        <f t="shared" si="7"/>
        <v>-0.34208134869402174</v>
      </c>
      <c r="N6" s="7">
        <f t="shared" si="8"/>
        <v>1.8164673393699826E-3</v>
      </c>
      <c r="O6" s="7">
        <v>863</v>
      </c>
      <c r="P6">
        <f t="shared" si="9"/>
        <v>-7.6925789452031615E-2</v>
      </c>
      <c r="Q6">
        <f t="shared" si="10"/>
        <v>4.2198409497029256E-3</v>
      </c>
      <c r="R6">
        <v>4331</v>
      </c>
      <c r="S6" s="7">
        <f t="shared" si="11"/>
        <v>-0.45867163736281619</v>
      </c>
      <c r="T6" s="7">
        <f t="shared" si="12"/>
        <v>7.5786947452628772E-4</v>
      </c>
      <c r="U6" s="7">
        <v>432</v>
      </c>
      <c r="V6">
        <f t="shared" si="13"/>
        <v>-3.7229463380587829E-2</v>
      </c>
      <c r="W6">
        <f t="shared" si="14"/>
        <v>4.6629970906952936E-3</v>
      </c>
      <c r="X6">
        <v>2760</v>
      </c>
      <c r="Y6" s="7">
        <f t="shared" si="15"/>
        <v>-0.43920088961826875</v>
      </c>
      <c r="Z6" s="7">
        <f t="shared" si="16"/>
        <v>1.1265725823088638E-3</v>
      </c>
      <c r="AA6" s="7">
        <v>628</v>
      </c>
      <c r="AB6">
        <f t="shared" si="17"/>
        <v>0.50343108160632688</v>
      </c>
      <c r="AC6">
        <f t="shared" si="18"/>
        <v>1.0709318809388906E-2</v>
      </c>
      <c r="AD6">
        <v>4782</v>
      </c>
      <c r="AE6" s="7">
        <f t="shared" si="19"/>
        <v>-0.43822877360358742</v>
      </c>
      <c r="AF6" s="7">
        <f t="shared" si="20"/>
        <v>1.049385779252027E-3</v>
      </c>
      <c r="AG6" s="7">
        <v>2305</v>
      </c>
      <c r="AH6">
        <f t="shared" si="21"/>
        <v>1.0523749648520792E-2</v>
      </c>
      <c r="AI6">
        <f t="shared" si="22"/>
        <v>5.0746350801348945E-3</v>
      </c>
      <c r="AJ6">
        <v>13093</v>
      </c>
      <c r="AK6">
        <f t="shared" si="23"/>
        <v>0</v>
      </c>
    </row>
    <row r="7" spans="1:37" x14ac:dyDescent="0.2">
      <c r="A7" t="s">
        <v>259</v>
      </c>
      <c r="B7" s="7">
        <f t="shared" si="0"/>
        <v>1.1930989500413418E-5</v>
      </c>
      <c r="C7">
        <f t="shared" si="1"/>
        <v>4.1052226222848664E-3</v>
      </c>
      <c r="D7" s="17">
        <f t="shared" si="24"/>
        <v>-4.0932916327844531E-3</v>
      </c>
      <c r="E7">
        <f t="shared" si="2"/>
        <v>2.0585768058926398E-3</v>
      </c>
      <c r="F7">
        <v>3.2984968071092771E-3</v>
      </c>
      <c r="G7" s="7">
        <f t="shared" si="3"/>
        <v>-0.4909190941053902</v>
      </c>
      <c r="H7" s="13">
        <f t="shared" si="4"/>
        <v>1.6836065546170384E-6</v>
      </c>
      <c r="I7" s="7">
        <v>1</v>
      </c>
      <c r="J7">
        <f t="shared" si="5"/>
        <v>-0.54743798565521873</v>
      </c>
      <c r="K7">
        <f t="shared" si="6"/>
        <v>9.7026336828868825E-6</v>
      </c>
      <c r="L7">
        <v>5</v>
      </c>
      <c r="M7" s="7">
        <f t="shared" si="7"/>
        <v>-0.53590988034102549</v>
      </c>
      <c r="N7" s="7">
        <f t="shared" si="8"/>
        <v>1.2628973390753066E-5</v>
      </c>
      <c r="O7" s="7">
        <v>6</v>
      </c>
      <c r="P7">
        <f t="shared" si="9"/>
        <v>-0.19086714935775215</v>
      </c>
      <c r="Q7">
        <f t="shared" si="10"/>
        <v>3.0642807173437312E-3</v>
      </c>
      <c r="R7">
        <v>3145</v>
      </c>
      <c r="S7" s="7">
        <f t="shared" si="11"/>
        <v>-0.53739010355441275</v>
      </c>
      <c r="T7" s="7">
        <f t="shared" si="12"/>
        <v>2.9823567284599286E-5</v>
      </c>
      <c r="U7" s="7">
        <v>17</v>
      </c>
      <c r="V7">
        <f t="shared" si="13"/>
        <v>-0.55217451510286153</v>
      </c>
      <c r="W7">
        <f t="shared" si="14"/>
        <v>1.6894916995272803E-6</v>
      </c>
      <c r="X7">
        <v>1</v>
      </c>
      <c r="Y7" s="7">
        <f t="shared" si="15"/>
        <v>-0.56653409029584656</v>
      </c>
      <c r="Z7" s="7">
        <f t="shared" si="16"/>
        <v>3.5878107716842798E-6</v>
      </c>
      <c r="AA7" s="7">
        <v>2</v>
      </c>
      <c r="AB7">
        <f t="shared" si="17"/>
        <v>0.73585695355900793</v>
      </c>
      <c r="AC7">
        <f t="shared" si="18"/>
        <v>1.3345217646413318E-2</v>
      </c>
      <c r="AD7">
        <v>5959</v>
      </c>
      <c r="AE7" s="7">
        <f t="shared" si="19"/>
        <v>-0.55332069402671935</v>
      </c>
      <c r="AF7" s="7">
        <f t="shared" si="20"/>
        <v>1.1836889483970802E-5</v>
      </c>
      <c r="AG7" s="7">
        <v>26</v>
      </c>
      <c r="AH7">
        <f t="shared" si="21"/>
        <v>-0.20714869783704618</v>
      </c>
      <c r="AI7">
        <f t="shared" si="22"/>
        <v>3.5308886870869085E-3</v>
      </c>
      <c r="AJ7">
        <v>9110</v>
      </c>
      <c r="AK7">
        <f t="shared" si="23"/>
        <v>0</v>
      </c>
    </row>
    <row r="8" spans="1:37" x14ac:dyDescent="0.2">
      <c r="A8" t="s">
        <v>89</v>
      </c>
      <c r="B8" s="7">
        <f t="shared" si="0"/>
        <v>6.0914131452622583E-3</v>
      </c>
      <c r="C8">
        <f t="shared" si="1"/>
        <v>1.77097241223911E-2</v>
      </c>
      <c r="D8" s="17">
        <f t="shared" si="24"/>
        <v>-1.1618310977128843E-2</v>
      </c>
      <c r="E8">
        <f t="shared" si="2"/>
        <v>1.1900568633826681E-2</v>
      </c>
      <c r="F8">
        <v>3.115917788753629E-3</v>
      </c>
      <c r="G8" s="7">
        <f t="shared" si="3"/>
        <v>0.28213236411706527</v>
      </c>
      <c r="H8" s="13">
        <f t="shared" si="4"/>
        <v>7.8725442493892718E-3</v>
      </c>
      <c r="I8" s="7">
        <v>4676</v>
      </c>
      <c r="J8">
        <f t="shared" si="5"/>
        <v>1.1238570055873141</v>
      </c>
      <c r="K8">
        <f t="shared" si="6"/>
        <v>1.5244778042551871E-2</v>
      </c>
      <c r="L8">
        <v>7856</v>
      </c>
      <c r="M8" s="7">
        <f t="shared" si="7"/>
        <v>0.36832170603554504</v>
      </c>
      <c r="N8" s="7">
        <f t="shared" si="8"/>
        <v>8.4277349094292117E-3</v>
      </c>
      <c r="O8" s="7">
        <v>4004</v>
      </c>
      <c r="P8">
        <f t="shared" si="9"/>
        <v>0.84084976803477141</v>
      </c>
      <c r="Q8">
        <f t="shared" si="10"/>
        <v>1.352765452451522E-2</v>
      </c>
      <c r="R8">
        <v>13884</v>
      </c>
      <c r="S8" s="7">
        <f t="shared" si="11"/>
        <v>-0.18799392349436239</v>
      </c>
      <c r="T8" s="7">
        <f t="shared" si="12"/>
        <v>3.2612947989452985E-3</v>
      </c>
      <c r="U8" s="7">
        <v>1859</v>
      </c>
      <c r="V8">
        <f t="shared" si="13"/>
        <v>2.830336964550189</v>
      </c>
      <c r="W8">
        <f t="shared" si="14"/>
        <v>3.0620347562232426E-2</v>
      </c>
      <c r="X8">
        <v>18124</v>
      </c>
      <c r="Y8" s="7">
        <f t="shared" si="15"/>
        <v>-2.2215168549523455E-2</v>
      </c>
      <c r="Z8" s="7">
        <f t="shared" si="16"/>
        <v>4.8040786232852505E-3</v>
      </c>
      <c r="AA8" s="7">
        <v>2678</v>
      </c>
      <c r="AB8">
        <f t="shared" si="17"/>
        <v>0.56839974080125633</v>
      </c>
      <c r="AC8">
        <f t="shared" si="18"/>
        <v>1.1446116360264888E-2</v>
      </c>
      <c r="AD8">
        <v>5111</v>
      </c>
      <c r="AE8" s="7">
        <f t="shared" si="19"/>
        <v>0.11283881553955226</v>
      </c>
      <c r="AF8" s="7">
        <f t="shared" si="20"/>
        <v>6.0172372426785421E-3</v>
      </c>
      <c r="AG8" s="7">
        <v>13217</v>
      </c>
      <c r="AH8">
        <f t="shared" si="21"/>
        <v>1.7528870363005034</v>
      </c>
      <c r="AI8">
        <f t="shared" si="22"/>
        <v>1.7431582733450461E-2</v>
      </c>
      <c r="AJ8">
        <v>44975</v>
      </c>
      <c r="AK8">
        <f t="shared" si="23"/>
        <v>0</v>
      </c>
    </row>
    <row r="9" spans="1:37" x14ac:dyDescent="0.2">
      <c r="A9" t="s">
        <v>204</v>
      </c>
      <c r="B9" s="7">
        <f t="shared" si="0"/>
        <v>3.9100348139514159E-4</v>
      </c>
      <c r="C9">
        <f t="shared" si="1"/>
        <v>1.0132012680628411E-2</v>
      </c>
      <c r="D9" s="17">
        <f t="shared" si="24"/>
        <v>-9.7410091992332689E-3</v>
      </c>
      <c r="E9">
        <f t="shared" si="2"/>
        <v>5.2615080810117752E-3</v>
      </c>
      <c r="F9">
        <v>3.1018438119478288E-3</v>
      </c>
      <c r="G9" s="7">
        <f t="shared" si="3"/>
        <v>-0.46958783461647113</v>
      </c>
      <c r="H9" s="13">
        <f t="shared" si="4"/>
        <v>2.1886885210021501E-4</v>
      </c>
      <c r="I9" s="7">
        <v>130</v>
      </c>
      <c r="J9">
        <f t="shared" si="5"/>
        <v>-0.5035853849424482</v>
      </c>
      <c r="K9">
        <f t="shared" si="6"/>
        <v>4.0945114141782647E-4</v>
      </c>
      <c r="L9">
        <v>211</v>
      </c>
      <c r="M9" s="7">
        <f t="shared" si="7"/>
        <v>-0.51442363704293292</v>
      </c>
      <c r="N9" s="7">
        <f t="shared" si="8"/>
        <v>2.1258771874434326E-4</v>
      </c>
      <c r="O9" s="7">
        <v>101</v>
      </c>
      <c r="P9">
        <f t="shared" si="9"/>
        <v>3.3620665538744205</v>
      </c>
      <c r="Q9">
        <f t="shared" si="10"/>
        <v>3.9097104084213644E-2</v>
      </c>
      <c r="R9">
        <v>40127</v>
      </c>
      <c r="S9" s="7">
        <f t="shared" si="11"/>
        <v>-0.43173664411171564</v>
      </c>
      <c r="T9" s="7">
        <f t="shared" si="12"/>
        <v>1.0069839777270583E-3</v>
      </c>
      <c r="U9" s="7">
        <v>574</v>
      </c>
      <c r="V9">
        <f t="shared" si="13"/>
        <v>-0.5258580046668917</v>
      </c>
      <c r="W9">
        <f t="shared" si="14"/>
        <v>2.3990782133287379E-4</v>
      </c>
      <c r="X9">
        <v>142</v>
      </c>
      <c r="Y9" s="7">
        <f t="shared" si="15"/>
        <v>-0.55270236881649304</v>
      </c>
      <c r="Z9" s="7">
        <f t="shared" si="16"/>
        <v>1.255733770089498E-4</v>
      </c>
      <c r="AA9" s="7">
        <v>70</v>
      </c>
      <c r="AB9">
        <f t="shared" si="17"/>
        <v>-0.37196729593507938</v>
      </c>
      <c r="AC9">
        <f t="shared" si="18"/>
        <v>7.8158767554929493E-4</v>
      </c>
      <c r="AD9">
        <v>349</v>
      </c>
      <c r="AE9" s="7">
        <f t="shared" si="19"/>
        <v>-0.51044529234210367</v>
      </c>
      <c r="AF9" s="7">
        <f t="shared" si="20"/>
        <v>3.9835685763363278E-4</v>
      </c>
      <c r="AG9" s="7">
        <v>875</v>
      </c>
      <c r="AH9">
        <f t="shared" si="21"/>
        <v>1.5263065775319469</v>
      </c>
      <c r="AI9">
        <f t="shared" si="22"/>
        <v>1.5824660176187857E-2</v>
      </c>
      <c r="AJ9">
        <v>40829</v>
      </c>
      <c r="AK9">
        <f t="shared" si="23"/>
        <v>0</v>
      </c>
    </row>
    <row r="10" spans="1:37" x14ac:dyDescent="0.2">
      <c r="A10" t="s">
        <v>34</v>
      </c>
      <c r="B10" s="7">
        <f t="shared" si="0"/>
        <v>4.7472250996364379E-3</v>
      </c>
      <c r="C10">
        <f t="shared" si="1"/>
        <v>1.6834475009452846E-2</v>
      </c>
      <c r="D10" s="17">
        <f t="shared" si="24"/>
        <v>-1.2087249909816408E-2</v>
      </c>
      <c r="E10">
        <f t="shared" si="2"/>
        <v>1.0790850054544641E-2</v>
      </c>
      <c r="F10">
        <v>2.9610713166197951E-3</v>
      </c>
      <c r="G10" s="7">
        <f t="shared" si="3"/>
        <v>-0.16863518136195368</v>
      </c>
      <c r="H10" s="13">
        <f t="shared" si="4"/>
        <v>3.2830327815032249E-3</v>
      </c>
      <c r="I10" s="7">
        <v>1950</v>
      </c>
      <c r="J10">
        <f t="shared" si="5"/>
        <v>0.76175373465322316</v>
      </c>
      <c r="K10">
        <f t="shared" si="6"/>
        <v>1.1943942063633754E-2</v>
      </c>
      <c r="L10">
        <v>6155</v>
      </c>
      <c r="M10" s="7">
        <f t="shared" si="7"/>
        <v>0.14011518511159315</v>
      </c>
      <c r="N10" s="7">
        <f t="shared" si="8"/>
        <v>6.303962550884239E-3</v>
      </c>
      <c r="O10" s="7">
        <v>2995</v>
      </c>
      <c r="P10">
        <f t="shared" si="9"/>
        <v>-0.22977629839806987</v>
      </c>
      <c r="Q10">
        <f t="shared" si="10"/>
        <v>2.6696754103408024E-3</v>
      </c>
      <c r="R10">
        <v>2740</v>
      </c>
      <c r="S10" s="7">
        <f t="shared" si="11"/>
        <v>1.8001869961237323E-2</v>
      </c>
      <c r="T10" s="7">
        <f t="shared" si="12"/>
        <v>5.1664944501849941E-3</v>
      </c>
      <c r="U10" s="7">
        <v>2945</v>
      </c>
      <c r="V10">
        <f t="shared" si="13"/>
        <v>4.1655732458191794</v>
      </c>
      <c r="W10">
        <f t="shared" si="14"/>
        <v>4.2706971180650588E-2</v>
      </c>
      <c r="X10">
        <v>25278</v>
      </c>
      <c r="Y10" s="7">
        <f t="shared" si="15"/>
        <v>-8.6695399563568462E-2</v>
      </c>
      <c r="Z10" s="7">
        <f t="shared" si="16"/>
        <v>4.2354106159732926E-3</v>
      </c>
      <c r="AA10" s="7">
        <v>2361</v>
      </c>
      <c r="AB10">
        <f t="shared" si="17"/>
        <v>0.44241188497643857</v>
      </c>
      <c r="AC10">
        <f t="shared" si="18"/>
        <v>1.0017311383186235E-2</v>
      </c>
      <c r="AD10">
        <v>4473</v>
      </c>
      <c r="AE10" s="7">
        <f t="shared" si="19"/>
        <v>-3.6947334515300405E-2</v>
      </c>
      <c r="AF10" s="7">
        <f t="shared" si="20"/>
        <v>4.6669213115455655E-3</v>
      </c>
      <c r="AG10" s="7">
        <v>10251</v>
      </c>
      <c r="AH10">
        <f t="shared" si="21"/>
        <v>1.4070048067910499</v>
      </c>
      <c r="AI10">
        <f t="shared" si="22"/>
        <v>1.4978564676307426E-2</v>
      </c>
      <c r="AJ10">
        <v>38646</v>
      </c>
      <c r="AK10">
        <f t="shared" si="23"/>
        <v>0</v>
      </c>
    </row>
    <row r="11" spans="1:37" x14ac:dyDescent="0.2">
      <c r="A11" t="s">
        <v>212</v>
      </c>
      <c r="B11" s="7">
        <f t="shared" si="0"/>
        <v>0</v>
      </c>
      <c r="C11">
        <f t="shared" si="1"/>
        <v>2.9144768507963232E-3</v>
      </c>
      <c r="D11" s="17">
        <f t="shared" si="24"/>
        <v>-2.9144768507963232E-3</v>
      </c>
      <c r="E11">
        <f t="shared" si="2"/>
        <v>1.4572384253981616E-3</v>
      </c>
      <c r="F11">
        <v>2.7633702535500562E-3</v>
      </c>
      <c r="G11" s="7">
        <f t="shared" si="3"/>
        <v>-0.49108445270607953</v>
      </c>
      <c r="H11" s="13">
        <f t="shared" si="4"/>
        <v>0</v>
      </c>
      <c r="I11" s="7">
        <v>0</v>
      </c>
      <c r="J11">
        <f t="shared" si="5"/>
        <v>-0.54850236916766459</v>
      </c>
      <c r="K11">
        <f t="shared" si="6"/>
        <v>0</v>
      </c>
      <c r="L11">
        <v>0</v>
      </c>
      <c r="M11" s="7">
        <f t="shared" si="7"/>
        <v>-0.53726690623353657</v>
      </c>
      <c r="N11" s="7">
        <f t="shared" si="8"/>
        <v>0</v>
      </c>
      <c r="O11" s="7">
        <v>0</v>
      </c>
      <c r="P11">
        <f t="shared" si="9"/>
        <v>0.6564876519647227</v>
      </c>
      <c r="Q11">
        <f t="shared" si="10"/>
        <v>1.1657907403185293E-2</v>
      </c>
      <c r="R11">
        <v>11965</v>
      </c>
      <c r="S11" s="7">
        <f t="shared" si="11"/>
        <v>-0.54061471542250228</v>
      </c>
      <c r="T11" s="7">
        <f t="shared" si="12"/>
        <v>0</v>
      </c>
      <c r="U11" s="7">
        <v>0</v>
      </c>
      <c r="V11">
        <f t="shared" si="13"/>
        <v>-0.55236115702084709</v>
      </c>
      <c r="W11">
        <f t="shared" si="14"/>
        <v>0</v>
      </c>
      <c r="X11">
        <v>0</v>
      </c>
      <c r="Y11" s="7">
        <f t="shared" si="15"/>
        <v>-0.56694090563347466</v>
      </c>
      <c r="Z11" s="7">
        <f t="shared" si="16"/>
        <v>0</v>
      </c>
      <c r="AA11" s="7">
        <v>0</v>
      </c>
      <c r="AB11">
        <f t="shared" si="17"/>
        <v>-0.44088541769505024</v>
      </c>
      <c r="AC11">
        <f t="shared" si="18"/>
        <v>0</v>
      </c>
      <c r="AD11">
        <v>0</v>
      </c>
      <c r="AE11" s="7">
        <f t="shared" si="19"/>
        <v>-0.5546337216401469</v>
      </c>
      <c r="AF11" s="7">
        <f t="shared" si="20"/>
        <v>0</v>
      </c>
      <c r="AG11" s="7">
        <v>0</v>
      </c>
      <c r="AH11">
        <f t="shared" si="21"/>
        <v>-5.1121874444805732E-2</v>
      </c>
      <c r="AI11">
        <f t="shared" si="22"/>
        <v>4.6374405204165593E-3</v>
      </c>
      <c r="AJ11">
        <v>11965</v>
      </c>
      <c r="AK11">
        <f t="shared" si="23"/>
        <v>0</v>
      </c>
    </row>
    <row r="12" spans="1:37" x14ac:dyDescent="0.2">
      <c r="A12" t="s">
        <v>217</v>
      </c>
      <c r="B12" s="7">
        <f t="shared" si="0"/>
        <v>4.6853881459969533E-6</v>
      </c>
      <c r="C12">
        <f t="shared" si="1"/>
        <v>3.3796191442027829E-3</v>
      </c>
      <c r="D12" s="17">
        <f t="shared" si="24"/>
        <v>-3.3749337560567859E-3</v>
      </c>
      <c r="E12">
        <f t="shared" si="2"/>
        <v>1.6921522661743898E-3</v>
      </c>
      <c r="F12">
        <v>2.7567924332039901E-3</v>
      </c>
      <c r="G12" s="7">
        <f t="shared" si="3"/>
        <v>-0.49042301830332236</v>
      </c>
      <c r="H12" s="13">
        <f t="shared" si="4"/>
        <v>6.7344262184681537E-6</v>
      </c>
      <c r="I12" s="7">
        <v>4</v>
      </c>
      <c r="J12">
        <f t="shared" si="5"/>
        <v>-0.54807661576268629</v>
      </c>
      <c r="K12">
        <f t="shared" si="6"/>
        <v>3.881053473154753E-6</v>
      </c>
      <c r="L12">
        <v>2</v>
      </c>
      <c r="M12" s="7">
        <f t="shared" si="7"/>
        <v>-0.53636222230519581</v>
      </c>
      <c r="N12" s="7">
        <f t="shared" si="8"/>
        <v>8.4193155938353771E-6</v>
      </c>
      <c r="O12" s="7">
        <v>4</v>
      </c>
      <c r="P12">
        <f t="shared" si="9"/>
        <v>0.83912047252186839</v>
      </c>
      <c r="Q12">
        <f t="shared" si="10"/>
        <v>1.3510116510870645E-2</v>
      </c>
      <c r="R12">
        <v>13866</v>
      </c>
      <c r="S12" s="7">
        <f t="shared" si="11"/>
        <v>-0.54061471542250228</v>
      </c>
      <c r="T12" s="7">
        <f t="shared" si="12"/>
        <v>0</v>
      </c>
      <c r="U12" s="7">
        <v>0</v>
      </c>
      <c r="V12">
        <f t="shared" si="13"/>
        <v>-0.55236115702084709</v>
      </c>
      <c r="W12">
        <f t="shared" si="14"/>
        <v>0</v>
      </c>
      <c r="X12">
        <v>0</v>
      </c>
      <c r="Y12" s="7">
        <f t="shared" si="15"/>
        <v>-0.56653409029584656</v>
      </c>
      <c r="Z12" s="7">
        <f t="shared" si="16"/>
        <v>3.5878107716842798E-6</v>
      </c>
      <c r="AA12" s="7">
        <v>2</v>
      </c>
      <c r="AB12">
        <f t="shared" si="17"/>
        <v>-0.44049047143854608</v>
      </c>
      <c r="AC12">
        <f t="shared" si="18"/>
        <v>4.4790124673312028E-6</v>
      </c>
      <c r="AD12">
        <v>2</v>
      </c>
      <c r="AE12" s="7">
        <f t="shared" si="19"/>
        <v>-0.55412871101959782</v>
      </c>
      <c r="AF12" s="7">
        <f t="shared" si="20"/>
        <v>4.5526498015272322E-6</v>
      </c>
      <c r="AG12" s="7">
        <v>10</v>
      </c>
      <c r="AH12">
        <f t="shared" si="21"/>
        <v>5.2987091776636672E-2</v>
      </c>
      <c r="AI12">
        <f t="shared" si="22"/>
        <v>5.3757877156855568E-3</v>
      </c>
      <c r="AJ12">
        <v>13870</v>
      </c>
      <c r="AK12">
        <f t="shared" si="23"/>
        <v>0</v>
      </c>
    </row>
    <row r="13" spans="1:37" x14ac:dyDescent="0.2">
      <c r="A13" t="s">
        <v>388</v>
      </c>
      <c r="B13" s="7">
        <f t="shared" si="0"/>
        <v>1.0034028833799722E-2</v>
      </c>
      <c r="C13">
        <f t="shared" si="1"/>
        <v>2.0127825476118189E-2</v>
      </c>
      <c r="D13" s="17">
        <f t="shared" si="24"/>
        <v>-1.0093796642318466E-2</v>
      </c>
      <c r="E13">
        <f t="shared" si="2"/>
        <v>1.5080927154958956E-2</v>
      </c>
      <c r="F13">
        <v>2.7129351879684881E-3</v>
      </c>
      <c r="G13" s="7">
        <f t="shared" si="3"/>
        <v>0.24376916875714877</v>
      </c>
      <c r="H13" s="13">
        <f t="shared" si="4"/>
        <v>7.4819475287181188E-3</v>
      </c>
      <c r="I13" s="7">
        <v>4444</v>
      </c>
      <c r="J13">
        <f t="shared" si="5"/>
        <v>0.57697675689261707</v>
      </c>
      <c r="K13">
        <f t="shared" si="6"/>
        <v>1.0259564856284591E-2</v>
      </c>
      <c r="L13">
        <v>5287</v>
      </c>
      <c r="M13" s="7">
        <f t="shared" si="7"/>
        <v>0.46602757029634506</v>
      </c>
      <c r="N13" s="7">
        <f t="shared" si="8"/>
        <v>9.3370209935634326E-3</v>
      </c>
      <c r="O13" s="7">
        <v>4436</v>
      </c>
      <c r="P13">
        <f t="shared" si="9"/>
        <v>-0.49272528833226642</v>
      </c>
      <c r="Q13">
        <f t="shared" si="10"/>
        <v>2.9230022740957691E-6</v>
      </c>
      <c r="R13">
        <v>3</v>
      </c>
      <c r="S13" s="7">
        <f t="shared" si="11"/>
        <v>0.88675024383476109</v>
      </c>
      <c r="T13" s="7">
        <f t="shared" si="12"/>
        <v>1.3201314342153507E-2</v>
      </c>
      <c r="U13" s="7">
        <v>7525</v>
      </c>
      <c r="V13">
        <f t="shared" si="13"/>
        <v>3.2512144896077193</v>
      </c>
      <c r="W13">
        <f t="shared" si="14"/>
        <v>3.443015134466644E-2</v>
      </c>
      <c r="X13">
        <v>20379</v>
      </c>
      <c r="Y13" s="7">
        <f t="shared" si="15"/>
        <v>0.58007493880879601</v>
      </c>
      <c r="Z13" s="7">
        <f t="shared" si="16"/>
        <v>1.0115832470763827E-2</v>
      </c>
      <c r="AA13" s="7">
        <v>5639</v>
      </c>
      <c r="AB13">
        <f t="shared" si="17"/>
        <v>2.717499795568485</v>
      </c>
      <c r="AC13">
        <f t="shared" si="18"/>
        <v>3.5818662701247631E-2</v>
      </c>
      <c r="AD13">
        <v>15994</v>
      </c>
      <c r="AE13" s="7">
        <f t="shared" si="19"/>
        <v>0.55861169029821189</v>
      </c>
      <c r="AF13" s="7">
        <f t="shared" si="20"/>
        <v>1.003586122248663E-2</v>
      </c>
      <c r="AG13" s="7">
        <v>22044</v>
      </c>
      <c r="AH13">
        <f t="shared" si="21"/>
        <v>1.5718849910903105</v>
      </c>
      <c r="AI13">
        <f t="shared" si="22"/>
        <v>1.6147905090022157E-2</v>
      </c>
      <c r="AJ13">
        <v>41663</v>
      </c>
      <c r="AK13">
        <f t="shared" si="23"/>
        <v>0</v>
      </c>
    </row>
    <row r="14" spans="1:37" x14ac:dyDescent="0.2">
      <c r="A14" t="s">
        <v>383</v>
      </c>
      <c r="B14" s="7">
        <f t="shared" si="0"/>
        <v>4.4876852478362297E-4</v>
      </c>
      <c r="C14">
        <f t="shared" si="1"/>
        <v>5.3068459511677385E-3</v>
      </c>
      <c r="D14" s="17">
        <f t="shared" si="24"/>
        <v>-4.8580774263841152E-3</v>
      </c>
      <c r="E14">
        <f t="shared" si="2"/>
        <v>2.8778072379756804E-3</v>
      </c>
      <c r="F14">
        <v>2.6343166527750539E-3</v>
      </c>
      <c r="G14" s="7">
        <f t="shared" si="3"/>
        <v>-0.43568932147516559</v>
      </c>
      <c r="H14" s="13">
        <f t="shared" si="4"/>
        <v>5.6400819579670791E-4</v>
      </c>
      <c r="I14" s="7">
        <v>335</v>
      </c>
      <c r="J14">
        <f t="shared" si="5"/>
        <v>-0.34733388531539183</v>
      </c>
      <c r="K14">
        <f t="shared" si="6"/>
        <v>1.833797766065621E-3</v>
      </c>
      <c r="L14">
        <v>945</v>
      </c>
      <c r="M14" s="7">
        <f t="shared" si="7"/>
        <v>-0.50401977186701441</v>
      </c>
      <c r="N14" s="7">
        <f t="shared" si="8"/>
        <v>3.0940984807345013E-4</v>
      </c>
      <c r="O14" s="7">
        <v>147</v>
      </c>
      <c r="P14">
        <f t="shared" si="9"/>
        <v>-0.49262921635932738</v>
      </c>
      <c r="Q14">
        <f t="shared" si="10"/>
        <v>3.8973363654610252E-6</v>
      </c>
      <c r="R14">
        <v>4</v>
      </c>
      <c r="S14" s="7">
        <f t="shared" si="11"/>
        <v>-0.46986293737559737</v>
      </c>
      <c r="T14" s="7">
        <f t="shared" si="12"/>
        <v>6.5436415277385493E-4</v>
      </c>
      <c r="U14" s="7">
        <v>373</v>
      </c>
      <c r="V14">
        <f t="shared" si="13"/>
        <v>1.5040594953445068</v>
      </c>
      <c r="W14">
        <f t="shared" si="14"/>
        <v>1.8614819545391573E-2</v>
      </c>
      <c r="X14">
        <v>11018</v>
      </c>
      <c r="Y14" s="7">
        <f t="shared" si="15"/>
        <v>-0.53663316298018537</v>
      </c>
      <c r="Z14" s="7">
        <f t="shared" si="16"/>
        <v>2.6729190249047885E-4</v>
      </c>
      <c r="AA14" s="7">
        <v>149</v>
      </c>
      <c r="AB14">
        <f t="shared" si="17"/>
        <v>-0.37255971531983556</v>
      </c>
      <c r="AC14">
        <f t="shared" si="18"/>
        <v>7.748691568482981E-4</v>
      </c>
      <c r="AD14">
        <v>346</v>
      </c>
      <c r="AE14" s="7">
        <f t="shared" si="19"/>
        <v>-0.50393065533702075</v>
      </c>
      <c r="AF14" s="7">
        <f t="shared" si="20"/>
        <v>4.5708604007333408E-4</v>
      </c>
      <c r="AG14" s="7">
        <v>1004</v>
      </c>
      <c r="AH14">
        <f t="shared" si="21"/>
        <v>-3.2103543607502866E-2</v>
      </c>
      <c r="AI14">
        <f t="shared" si="22"/>
        <v>4.7723196930956205E-3</v>
      </c>
      <c r="AJ14">
        <v>12313</v>
      </c>
      <c r="AK14">
        <f t="shared" si="23"/>
        <v>0</v>
      </c>
    </row>
    <row r="15" spans="1:37" x14ac:dyDescent="0.2">
      <c r="A15" t="s">
        <v>206</v>
      </c>
      <c r="B15" s="7">
        <f t="shared" si="0"/>
        <v>8.1410024211214432E-6</v>
      </c>
      <c r="C15">
        <f t="shared" si="1"/>
        <v>3.7607075014352617E-3</v>
      </c>
      <c r="D15" s="17">
        <f t="shared" si="24"/>
        <v>-3.7525664990141401E-3</v>
      </c>
      <c r="E15">
        <f t="shared" si="2"/>
        <v>1.8844242519281914E-3</v>
      </c>
      <c r="F15">
        <v>2.5004180270850589E-3</v>
      </c>
      <c r="G15" s="7">
        <f t="shared" si="3"/>
        <v>-0.48992694250125446</v>
      </c>
      <c r="H15" s="13">
        <f t="shared" si="4"/>
        <v>1.1785245882319269E-5</v>
      </c>
      <c r="I15" s="7">
        <v>7</v>
      </c>
      <c r="J15">
        <f t="shared" si="5"/>
        <v>-0.54658647884526201</v>
      </c>
      <c r="K15">
        <f t="shared" si="6"/>
        <v>1.746474062919639E-5</v>
      </c>
      <c r="L15">
        <v>9</v>
      </c>
      <c r="M15" s="7">
        <f t="shared" si="7"/>
        <v>-0.53636222230519581</v>
      </c>
      <c r="N15" s="7">
        <f t="shared" si="8"/>
        <v>8.4193155938353771E-6</v>
      </c>
      <c r="O15" s="7">
        <v>4</v>
      </c>
      <c r="P15">
        <f t="shared" si="9"/>
        <v>0.96843334809783788</v>
      </c>
      <c r="Q15">
        <f t="shared" si="10"/>
        <v>1.482157019784828E-2</v>
      </c>
      <c r="R15">
        <v>15212</v>
      </c>
      <c r="S15" s="7">
        <f t="shared" si="11"/>
        <v>-0.53966630016718176</v>
      </c>
      <c r="T15" s="7">
        <f t="shared" si="12"/>
        <v>8.7716374366468484E-6</v>
      </c>
      <c r="U15" s="7">
        <v>5</v>
      </c>
      <c r="V15">
        <f t="shared" si="13"/>
        <v>-0.55236115702084709</v>
      </c>
      <c r="W15">
        <f t="shared" si="14"/>
        <v>0</v>
      </c>
      <c r="X15">
        <v>0</v>
      </c>
      <c r="Y15" s="7">
        <f t="shared" si="15"/>
        <v>-0.56653409029584656</v>
      </c>
      <c r="Z15" s="7">
        <f t="shared" si="16"/>
        <v>3.5878107716842798E-6</v>
      </c>
      <c r="AA15" s="7">
        <v>2</v>
      </c>
      <c r="AB15">
        <f t="shared" si="17"/>
        <v>-0.42291536302411226</v>
      </c>
      <c r="AC15">
        <f t="shared" si="18"/>
        <v>2.0379506726356974E-4</v>
      </c>
      <c r="AD15">
        <v>91</v>
      </c>
      <c r="AE15" s="7">
        <f t="shared" si="19"/>
        <v>-0.55372470252315864</v>
      </c>
      <c r="AF15" s="7">
        <f t="shared" si="20"/>
        <v>8.1947696427490173E-6</v>
      </c>
      <c r="AG15" s="7">
        <v>18</v>
      </c>
      <c r="AH15">
        <f t="shared" si="21"/>
        <v>0.13179293392431118</v>
      </c>
      <c r="AI15">
        <f t="shared" si="22"/>
        <v>5.9346835978786759E-3</v>
      </c>
      <c r="AJ15">
        <v>15312</v>
      </c>
      <c r="AK15">
        <f t="shared" si="23"/>
        <v>0</v>
      </c>
    </row>
    <row r="16" spans="1:37" x14ac:dyDescent="0.2">
      <c r="A16" t="s">
        <v>222</v>
      </c>
      <c r="B16" s="7">
        <f t="shared" si="0"/>
        <v>5.4299923010824566E-6</v>
      </c>
      <c r="C16">
        <f t="shared" si="1"/>
        <v>4.4002873767914046E-3</v>
      </c>
      <c r="D16" s="17">
        <f t="shared" si="24"/>
        <v>-4.3948573844903218E-3</v>
      </c>
      <c r="E16">
        <f t="shared" si="2"/>
        <v>2.2028586845462433E-3</v>
      </c>
      <c r="F16">
        <v>2.3908653925203238E-3</v>
      </c>
      <c r="G16" s="7">
        <f t="shared" si="3"/>
        <v>-0.4909190941053902</v>
      </c>
      <c r="H16" s="13">
        <f t="shared" si="4"/>
        <v>1.6836065546170384E-6</v>
      </c>
      <c r="I16" s="7">
        <v>1</v>
      </c>
      <c r="J16">
        <f t="shared" si="5"/>
        <v>-0.54850236916766459</v>
      </c>
      <c r="K16">
        <f t="shared" si="6"/>
        <v>0</v>
      </c>
      <c r="L16">
        <v>0</v>
      </c>
      <c r="M16" s="7">
        <f t="shared" si="7"/>
        <v>-0.53568370935894027</v>
      </c>
      <c r="N16" s="7">
        <f t="shared" si="8"/>
        <v>1.473380228921191E-5</v>
      </c>
      <c r="O16" s="7">
        <v>7</v>
      </c>
      <c r="P16">
        <f t="shared" si="9"/>
        <v>1.2415659671635744</v>
      </c>
      <c r="Q16">
        <f t="shared" si="10"/>
        <v>1.7591602019599705E-2</v>
      </c>
      <c r="R16">
        <v>18055</v>
      </c>
      <c r="S16" s="7">
        <f t="shared" si="11"/>
        <v>-0.54023534932037409</v>
      </c>
      <c r="T16" s="7">
        <f t="shared" si="12"/>
        <v>3.5086549746587395E-6</v>
      </c>
      <c r="U16" s="7">
        <v>2</v>
      </c>
      <c r="V16">
        <f t="shared" si="13"/>
        <v>-0.55180123126689029</v>
      </c>
      <c r="W16">
        <f t="shared" si="14"/>
        <v>5.0684750985818404E-6</v>
      </c>
      <c r="X16">
        <v>3</v>
      </c>
      <c r="Y16" s="7">
        <f t="shared" si="15"/>
        <v>-0.56673749796466066</v>
      </c>
      <c r="Z16" s="7">
        <f t="shared" si="16"/>
        <v>1.7939053858421399E-6</v>
      </c>
      <c r="AA16" s="7">
        <v>1</v>
      </c>
      <c r="AB16">
        <f t="shared" si="17"/>
        <v>-0.44049047143854608</v>
      </c>
      <c r="AC16">
        <f t="shared" si="18"/>
        <v>4.4790124673312028E-6</v>
      </c>
      <c r="AD16">
        <v>2</v>
      </c>
      <c r="AE16" s="7">
        <f t="shared" si="19"/>
        <v>-0.55407820995754298</v>
      </c>
      <c r="AF16" s="7">
        <f t="shared" si="20"/>
        <v>5.0079147816799549E-6</v>
      </c>
      <c r="AG16" s="7">
        <v>11</v>
      </c>
      <c r="AH16">
        <f t="shared" si="21"/>
        <v>0.28197216708784067</v>
      </c>
      <c r="AI16">
        <f t="shared" si="22"/>
        <v>6.999763961447812E-3</v>
      </c>
      <c r="AJ16">
        <v>18060</v>
      </c>
      <c r="AK16">
        <f t="shared" si="23"/>
        <v>0</v>
      </c>
    </row>
    <row r="17" spans="1:37" x14ac:dyDescent="0.2">
      <c r="A17" t="s">
        <v>269</v>
      </c>
      <c r="B17" s="7">
        <f t="shared" si="0"/>
        <v>0</v>
      </c>
      <c r="C17">
        <f t="shared" si="1"/>
        <v>1.37722123814479E-3</v>
      </c>
      <c r="D17" s="17">
        <f t="shared" si="24"/>
        <v>-1.37722123814479E-3</v>
      </c>
      <c r="E17">
        <f t="shared" si="2"/>
        <v>6.88610619072395E-4</v>
      </c>
      <c r="F17">
        <v>2.3075321711227871E-3</v>
      </c>
      <c r="G17" s="7">
        <f t="shared" si="3"/>
        <v>-0.49108445270607953</v>
      </c>
      <c r="H17" s="13">
        <f t="shared" si="4"/>
        <v>0</v>
      </c>
      <c r="I17" s="7">
        <v>0</v>
      </c>
      <c r="J17">
        <f t="shared" si="5"/>
        <v>-0.54850236916766459</v>
      </c>
      <c r="K17">
        <f t="shared" si="6"/>
        <v>0</v>
      </c>
      <c r="L17">
        <v>0</v>
      </c>
      <c r="M17" s="7">
        <f t="shared" si="7"/>
        <v>-0.53726690623353657</v>
      </c>
      <c r="N17" s="7">
        <f t="shared" si="8"/>
        <v>0</v>
      </c>
      <c r="O17" s="7">
        <v>0</v>
      </c>
      <c r="P17">
        <f t="shared" si="9"/>
        <v>5.017743074633961E-2</v>
      </c>
      <c r="Q17">
        <f t="shared" si="10"/>
        <v>5.50888495257916E-3</v>
      </c>
      <c r="R17">
        <v>5654</v>
      </c>
      <c r="S17" s="7">
        <f t="shared" si="11"/>
        <v>-0.54061471542250228</v>
      </c>
      <c r="T17" s="7">
        <f t="shared" si="12"/>
        <v>0</v>
      </c>
      <c r="U17" s="7">
        <v>0</v>
      </c>
      <c r="V17">
        <f t="shared" si="13"/>
        <v>-0.55236115702084709</v>
      </c>
      <c r="W17">
        <f t="shared" si="14"/>
        <v>0</v>
      </c>
      <c r="X17">
        <v>0</v>
      </c>
      <c r="Y17" s="7">
        <f t="shared" si="15"/>
        <v>-0.56694090563347466</v>
      </c>
      <c r="Z17" s="7">
        <f t="shared" si="16"/>
        <v>0</v>
      </c>
      <c r="AA17" s="7">
        <v>0</v>
      </c>
      <c r="AB17">
        <f t="shared" si="17"/>
        <v>-0.44088541769505024</v>
      </c>
      <c r="AC17">
        <f t="shared" si="18"/>
        <v>0</v>
      </c>
      <c r="AD17">
        <v>0</v>
      </c>
      <c r="AE17" s="7">
        <f t="shared" si="19"/>
        <v>-0.5546337216401469</v>
      </c>
      <c r="AF17" s="7">
        <f t="shared" si="20"/>
        <v>0</v>
      </c>
      <c r="AG17" s="7">
        <v>0</v>
      </c>
      <c r="AH17">
        <f t="shared" si="21"/>
        <v>-0.39602039718681253</v>
      </c>
      <c r="AI17">
        <f t="shared" si="22"/>
        <v>2.1913989722052007E-3</v>
      </c>
      <c r="AJ17">
        <v>5654</v>
      </c>
      <c r="AK17">
        <f t="shared" si="23"/>
        <v>0</v>
      </c>
    </row>
    <row r="18" spans="1:37" x14ac:dyDescent="0.2">
      <c r="A18" t="s">
        <v>209</v>
      </c>
      <c r="B18" s="7">
        <f t="shared" si="0"/>
        <v>6.6326465720691431E-6</v>
      </c>
      <c r="C18">
        <f t="shared" si="1"/>
        <v>4.1075471481350455E-3</v>
      </c>
      <c r="D18" s="17">
        <f t="shared" si="24"/>
        <v>-4.1009145015629767E-3</v>
      </c>
      <c r="E18">
        <f t="shared" si="2"/>
        <v>2.0570898973535576E-3</v>
      </c>
      <c r="F18">
        <v>2.1967606517241918E-3</v>
      </c>
      <c r="G18" s="7">
        <f t="shared" si="3"/>
        <v>-0.49058837690401164</v>
      </c>
      <c r="H18" s="13">
        <f t="shared" si="4"/>
        <v>5.0508196638511155E-6</v>
      </c>
      <c r="I18" s="7">
        <v>3</v>
      </c>
      <c r="J18">
        <f t="shared" si="5"/>
        <v>-0.54828949246517544</v>
      </c>
      <c r="K18">
        <f t="shared" si="6"/>
        <v>1.9405267365773765E-6</v>
      </c>
      <c r="L18">
        <v>1</v>
      </c>
      <c r="M18" s="7">
        <f t="shared" si="7"/>
        <v>-0.53590988034102549</v>
      </c>
      <c r="N18" s="7">
        <f t="shared" si="8"/>
        <v>1.2628973390753066E-5</v>
      </c>
      <c r="O18" s="7">
        <v>6</v>
      </c>
      <c r="P18">
        <f t="shared" si="9"/>
        <v>1.1254149518802556</v>
      </c>
      <c r="Q18">
        <f t="shared" si="10"/>
        <v>1.6413632103139109E-2</v>
      </c>
      <c r="R18">
        <v>16846</v>
      </c>
      <c r="S18" s="7">
        <f t="shared" si="11"/>
        <v>-0.54004566626930994</v>
      </c>
      <c r="T18" s="7">
        <f t="shared" si="12"/>
        <v>5.2629824619881089E-6</v>
      </c>
      <c r="U18" s="7">
        <v>3</v>
      </c>
      <c r="V18">
        <f t="shared" si="13"/>
        <v>-0.55124130551293349</v>
      </c>
      <c r="W18">
        <f t="shared" si="14"/>
        <v>1.0136950197163681E-5</v>
      </c>
      <c r="X18">
        <v>6</v>
      </c>
      <c r="Y18" s="7">
        <f t="shared" si="15"/>
        <v>-0.56653409029584656</v>
      </c>
      <c r="Z18" s="7">
        <f t="shared" si="16"/>
        <v>3.5878107716842798E-6</v>
      </c>
      <c r="AA18" s="7">
        <v>2</v>
      </c>
      <c r="AB18">
        <f t="shared" si="17"/>
        <v>-0.44049047143854608</v>
      </c>
      <c r="AC18">
        <f t="shared" si="18"/>
        <v>4.4790124673312028E-6</v>
      </c>
      <c r="AD18">
        <v>2</v>
      </c>
      <c r="AE18" s="7">
        <f t="shared" si="19"/>
        <v>-0.55392670677137823</v>
      </c>
      <c r="AF18" s="7">
        <f t="shared" si="20"/>
        <v>6.3737097221381248E-6</v>
      </c>
      <c r="AG18" s="7">
        <v>14</v>
      </c>
      <c r="AH18">
        <f t="shared" si="21"/>
        <v>0.21611846404488105</v>
      </c>
      <c r="AI18">
        <f t="shared" si="22"/>
        <v>6.5327254468550864E-3</v>
      </c>
      <c r="AJ18">
        <v>16855</v>
      </c>
      <c r="AK18">
        <f t="shared" si="23"/>
        <v>0</v>
      </c>
    </row>
    <row r="19" spans="1:37" x14ac:dyDescent="0.2">
      <c r="A19" t="s">
        <v>225</v>
      </c>
      <c r="B19" s="7">
        <f t="shared" si="0"/>
        <v>0</v>
      </c>
      <c r="C19">
        <f t="shared" si="1"/>
        <v>4.3511324685143937E-3</v>
      </c>
      <c r="D19" s="17">
        <f t="shared" si="24"/>
        <v>-4.3511324685143937E-3</v>
      </c>
      <c r="E19">
        <f t="shared" si="2"/>
        <v>2.1755662342571968E-3</v>
      </c>
      <c r="F19">
        <v>2.1250247474007499E-3</v>
      </c>
      <c r="G19" s="7">
        <f t="shared" si="3"/>
        <v>-0.49108445270607953</v>
      </c>
      <c r="H19" s="13">
        <f t="shared" si="4"/>
        <v>0</v>
      </c>
      <c r="I19" s="7">
        <v>0</v>
      </c>
      <c r="J19">
        <f t="shared" si="5"/>
        <v>-0.54850236916766459</v>
      </c>
      <c r="K19">
        <f t="shared" si="6"/>
        <v>0</v>
      </c>
      <c r="L19">
        <v>0</v>
      </c>
      <c r="M19" s="7">
        <f t="shared" si="7"/>
        <v>-0.53726690623353657</v>
      </c>
      <c r="N19" s="7">
        <f t="shared" si="8"/>
        <v>0</v>
      </c>
      <c r="O19" s="7">
        <v>0</v>
      </c>
      <c r="P19">
        <f t="shared" si="9"/>
        <v>1.2231201483592757</v>
      </c>
      <c r="Q19">
        <f t="shared" si="10"/>
        <v>1.7404529874057575E-2</v>
      </c>
      <c r="R19">
        <v>17863</v>
      </c>
      <c r="S19" s="7">
        <f t="shared" si="11"/>
        <v>-0.54061471542250228</v>
      </c>
      <c r="T19" s="7">
        <f t="shared" si="12"/>
        <v>0</v>
      </c>
      <c r="U19" s="7">
        <v>0</v>
      </c>
      <c r="V19">
        <f t="shared" si="13"/>
        <v>-0.55236115702084709</v>
      </c>
      <c r="W19">
        <f t="shared" si="14"/>
        <v>0</v>
      </c>
      <c r="X19">
        <v>0</v>
      </c>
      <c r="Y19" s="7">
        <f t="shared" si="15"/>
        <v>-0.56694090563347466</v>
      </c>
      <c r="Z19" s="7">
        <f t="shared" si="16"/>
        <v>0</v>
      </c>
      <c r="AA19" s="7">
        <v>0</v>
      </c>
      <c r="AB19">
        <f t="shared" si="17"/>
        <v>-0.44088541769505024</v>
      </c>
      <c r="AC19">
        <f t="shared" si="18"/>
        <v>0</v>
      </c>
      <c r="AD19">
        <v>0</v>
      </c>
      <c r="AE19" s="7">
        <f t="shared" si="19"/>
        <v>-0.5546337216401469</v>
      </c>
      <c r="AF19" s="7">
        <f t="shared" si="20"/>
        <v>0</v>
      </c>
      <c r="AG19" s="7">
        <v>0</v>
      </c>
      <c r="AH19">
        <f t="shared" si="21"/>
        <v>0.27120604302189627</v>
      </c>
      <c r="AI19">
        <f t="shared" si="22"/>
        <v>6.9234099470289181E-3</v>
      </c>
      <c r="AJ19">
        <v>17863</v>
      </c>
      <c r="AK19">
        <f t="shared" si="23"/>
        <v>0</v>
      </c>
    </row>
    <row r="20" spans="1:37" x14ac:dyDescent="0.2">
      <c r="A20" t="s">
        <v>205</v>
      </c>
      <c r="B20" s="7">
        <f t="shared" si="0"/>
        <v>1.7106127886373321E-5</v>
      </c>
      <c r="C20">
        <f t="shared" si="1"/>
        <v>4.9755695369260574E-3</v>
      </c>
      <c r="D20" s="17">
        <f t="shared" si="24"/>
        <v>-4.9584634090396838E-3</v>
      </c>
      <c r="E20">
        <f t="shared" si="2"/>
        <v>2.4963378324062151E-3</v>
      </c>
      <c r="F20">
        <v>2.1098138497745891E-3</v>
      </c>
      <c r="G20" s="7">
        <f t="shared" si="3"/>
        <v>-0.48827335649436149</v>
      </c>
      <c r="H20" s="13">
        <f t="shared" si="4"/>
        <v>2.8621311428489655E-5</v>
      </c>
      <c r="I20" s="7">
        <v>17</v>
      </c>
      <c r="J20">
        <f t="shared" si="5"/>
        <v>-0.52125415124904995</v>
      </c>
      <c r="K20">
        <f t="shared" si="6"/>
        <v>2.4838742228190419E-4</v>
      </c>
      <c r="L20">
        <v>128</v>
      </c>
      <c r="M20" s="7">
        <f t="shared" si="7"/>
        <v>-0.53545753837685506</v>
      </c>
      <c r="N20" s="7">
        <f t="shared" si="8"/>
        <v>1.6838631187670754E-5</v>
      </c>
      <c r="O20" s="7">
        <v>8</v>
      </c>
      <c r="P20">
        <f t="shared" si="9"/>
        <v>1.4223734202348779</v>
      </c>
      <c r="Q20">
        <f t="shared" si="10"/>
        <v>1.9425298779549117E-2</v>
      </c>
      <c r="R20">
        <v>19937</v>
      </c>
      <c r="S20" s="7">
        <f t="shared" si="11"/>
        <v>-0.53890756796292549</v>
      </c>
      <c r="T20" s="7">
        <f t="shared" si="12"/>
        <v>1.5788947385964328E-5</v>
      </c>
      <c r="U20" s="7">
        <v>9</v>
      </c>
      <c r="V20">
        <f t="shared" si="13"/>
        <v>-0.52809770768271891</v>
      </c>
      <c r="W20">
        <f t="shared" si="14"/>
        <v>2.1963392093854643E-4</v>
      </c>
      <c r="X20">
        <v>130</v>
      </c>
      <c r="Y20" s="7">
        <f t="shared" si="15"/>
        <v>-0.56612727495821857</v>
      </c>
      <c r="Z20" s="7">
        <f t="shared" si="16"/>
        <v>7.1756215433685596E-6</v>
      </c>
      <c r="AA20" s="7">
        <v>4</v>
      </c>
      <c r="AB20">
        <f t="shared" si="17"/>
        <v>-0.44009552518204198</v>
      </c>
      <c r="AC20">
        <f t="shared" si="18"/>
        <v>8.9580249346624057E-6</v>
      </c>
      <c r="AD20">
        <v>4</v>
      </c>
      <c r="AE20" s="7">
        <f t="shared" si="19"/>
        <v>-0.55271468128206047</v>
      </c>
      <c r="AF20" s="7">
        <f t="shared" si="20"/>
        <v>1.7300069245803482E-5</v>
      </c>
      <c r="AG20" s="7">
        <v>38</v>
      </c>
      <c r="AH20">
        <f t="shared" si="21"/>
        <v>0.39886932128609021</v>
      </c>
      <c r="AI20">
        <f t="shared" si="22"/>
        <v>7.8288057728285905E-3</v>
      </c>
      <c r="AJ20">
        <v>20199</v>
      </c>
      <c r="AK20">
        <f t="shared" si="23"/>
        <v>0</v>
      </c>
    </row>
    <row r="21" spans="1:37" x14ac:dyDescent="0.2">
      <c r="A21" t="s">
        <v>211</v>
      </c>
      <c r="B21" s="7">
        <f t="shared" si="0"/>
        <v>5.2620722461471107E-7</v>
      </c>
      <c r="C21">
        <f t="shared" si="1"/>
        <v>5.0967416319316564E-3</v>
      </c>
      <c r="D21" s="17">
        <f t="shared" si="24"/>
        <v>-5.0962154247070415E-3</v>
      </c>
      <c r="E21">
        <f t="shared" si="2"/>
        <v>2.5486339195781357E-3</v>
      </c>
      <c r="F21">
        <v>2.086028979542021E-3</v>
      </c>
      <c r="G21" s="7">
        <f t="shared" si="3"/>
        <v>-0.49108445270607953</v>
      </c>
      <c r="H21" s="13">
        <f t="shared" si="4"/>
        <v>0</v>
      </c>
      <c r="I21" s="7">
        <v>0</v>
      </c>
      <c r="J21">
        <f t="shared" si="5"/>
        <v>-0.54850236916766459</v>
      </c>
      <c r="K21">
        <f t="shared" si="6"/>
        <v>0</v>
      </c>
      <c r="L21">
        <v>0</v>
      </c>
      <c r="M21" s="7">
        <f t="shared" si="7"/>
        <v>-0.53704073525145146</v>
      </c>
      <c r="N21" s="7">
        <f t="shared" si="8"/>
        <v>2.1048288984588443E-6</v>
      </c>
      <c r="O21" s="7">
        <v>1</v>
      </c>
      <c r="P21">
        <f t="shared" si="9"/>
        <v>1.5171964575257264</v>
      </c>
      <c r="Q21">
        <f t="shared" si="10"/>
        <v>2.0386966527726626E-2</v>
      </c>
      <c r="R21">
        <v>20924</v>
      </c>
      <c r="S21" s="7">
        <f t="shared" si="11"/>
        <v>-0.54061471542250228</v>
      </c>
      <c r="T21" s="7">
        <f t="shared" si="12"/>
        <v>0</v>
      </c>
      <c r="U21" s="7">
        <v>0</v>
      </c>
      <c r="V21">
        <f t="shared" si="13"/>
        <v>-0.55236115702084709</v>
      </c>
      <c r="W21">
        <f t="shared" si="14"/>
        <v>0</v>
      </c>
      <c r="X21">
        <v>0</v>
      </c>
      <c r="Y21" s="7">
        <f t="shared" si="15"/>
        <v>-0.56694090563347466</v>
      </c>
      <c r="Z21" s="7">
        <f t="shared" si="16"/>
        <v>0</v>
      </c>
      <c r="AA21" s="7">
        <v>0</v>
      </c>
      <c r="AB21">
        <f t="shared" si="17"/>
        <v>-0.44088541769505024</v>
      </c>
      <c r="AC21">
        <f t="shared" si="18"/>
        <v>0</v>
      </c>
      <c r="AD21">
        <v>0</v>
      </c>
      <c r="AE21" s="7">
        <f t="shared" si="19"/>
        <v>-0.55458322057809195</v>
      </c>
      <c r="AF21" s="7">
        <f t="shared" si="20"/>
        <v>4.5526498015272319E-7</v>
      </c>
      <c r="AG21" s="7">
        <v>1</v>
      </c>
      <c r="AH21">
        <f t="shared" si="21"/>
        <v>0.43849084386380449</v>
      </c>
      <c r="AI21">
        <f t="shared" si="22"/>
        <v>8.1098040492433004E-3</v>
      </c>
      <c r="AJ21">
        <v>20924</v>
      </c>
      <c r="AK21">
        <f t="shared" si="23"/>
        <v>0</v>
      </c>
    </row>
    <row r="22" spans="1:37" x14ac:dyDescent="0.2">
      <c r="A22" t="s">
        <v>560</v>
      </c>
      <c r="B22" s="7">
        <f t="shared" si="0"/>
        <v>0</v>
      </c>
      <c r="C22">
        <f t="shared" si="1"/>
        <v>1.5340617700609369E-3</v>
      </c>
      <c r="D22" s="17">
        <f t="shared" si="24"/>
        <v>-1.5340617700609369E-3</v>
      </c>
      <c r="E22">
        <f t="shared" si="2"/>
        <v>7.6703088503046843E-4</v>
      </c>
      <c r="F22">
        <v>2.008527327793292E-3</v>
      </c>
      <c r="G22" s="7">
        <f t="shared" si="3"/>
        <v>-0.49108445270607953</v>
      </c>
      <c r="H22" s="13">
        <f t="shared" si="4"/>
        <v>0</v>
      </c>
      <c r="I22" s="7">
        <v>0</v>
      </c>
      <c r="J22">
        <f t="shared" si="5"/>
        <v>-0.54850236916766459</v>
      </c>
      <c r="K22">
        <f t="shared" si="6"/>
        <v>0</v>
      </c>
      <c r="L22">
        <v>0</v>
      </c>
      <c r="M22" s="7">
        <f t="shared" si="7"/>
        <v>-0.53726690623353657</v>
      </c>
      <c r="N22" s="7">
        <f t="shared" si="8"/>
        <v>0</v>
      </c>
      <c r="O22" s="7">
        <v>0</v>
      </c>
      <c r="P22">
        <f t="shared" si="9"/>
        <v>-0.49301350425108359</v>
      </c>
      <c r="Q22">
        <f t="shared" si="10"/>
        <v>0</v>
      </c>
      <c r="R22">
        <v>0</v>
      </c>
      <c r="S22" s="7">
        <f t="shared" si="11"/>
        <v>-0.54061471542250228</v>
      </c>
      <c r="T22" s="7">
        <f t="shared" si="12"/>
        <v>0</v>
      </c>
      <c r="U22" s="7">
        <v>0</v>
      </c>
      <c r="V22">
        <f t="shared" si="13"/>
        <v>-0.55236115702084709</v>
      </c>
      <c r="W22">
        <f t="shared" si="14"/>
        <v>0</v>
      </c>
      <c r="X22">
        <v>0</v>
      </c>
      <c r="Y22" s="7">
        <f t="shared" si="15"/>
        <v>-0.56694090563347466</v>
      </c>
      <c r="Z22" s="7">
        <f t="shared" si="16"/>
        <v>0</v>
      </c>
      <c r="AA22" s="7">
        <v>0</v>
      </c>
      <c r="AB22">
        <f t="shared" si="17"/>
        <v>0.10019095371560915</v>
      </c>
      <c r="AC22">
        <f t="shared" si="18"/>
        <v>6.1362470802437475E-3</v>
      </c>
      <c r="AD22">
        <v>2740</v>
      </c>
      <c r="AE22" s="7">
        <f t="shared" si="19"/>
        <v>-0.5546337216401469</v>
      </c>
      <c r="AF22" s="7">
        <f t="shared" si="20"/>
        <v>0</v>
      </c>
      <c r="AG22" s="7">
        <v>0</v>
      </c>
      <c r="AH22">
        <f t="shared" si="21"/>
        <v>-0.55527159276123939</v>
      </c>
      <c r="AI22">
        <f t="shared" si="22"/>
        <v>1.0619796929328352E-3</v>
      </c>
      <c r="AJ22">
        <v>2740</v>
      </c>
      <c r="AK22">
        <f t="shared" si="23"/>
        <v>0</v>
      </c>
    </row>
    <row r="23" spans="1:37" x14ac:dyDescent="0.2">
      <c r="A23" t="s">
        <v>221</v>
      </c>
      <c r="B23" s="7">
        <f t="shared" si="0"/>
        <v>1.7532798583400282E-5</v>
      </c>
      <c r="C23">
        <f t="shared" si="1"/>
        <v>4.5414874794848818E-3</v>
      </c>
      <c r="D23" s="17">
        <f t="shared" si="24"/>
        <v>-4.5239546809014812E-3</v>
      </c>
      <c r="E23">
        <f t="shared" si="2"/>
        <v>2.2795101390341408E-3</v>
      </c>
      <c r="F23">
        <v>1.9937159263127848E-3</v>
      </c>
      <c r="G23" s="7">
        <f t="shared" si="3"/>
        <v>-0.48943086669918656</v>
      </c>
      <c r="H23" s="13">
        <f t="shared" si="4"/>
        <v>1.6836065546170386E-5</v>
      </c>
      <c r="I23" s="7">
        <v>10</v>
      </c>
      <c r="J23">
        <f t="shared" si="5"/>
        <v>-0.54616072544028371</v>
      </c>
      <c r="K23">
        <f t="shared" si="6"/>
        <v>2.1345794102351143E-5</v>
      </c>
      <c r="L23">
        <v>11</v>
      </c>
      <c r="M23" s="7">
        <f t="shared" si="7"/>
        <v>-0.53590988034102549</v>
      </c>
      <c r="N23" s="7">
        <f t="shared" si="8"/>
        <v>1.2628973390753066E-5</v>
      </c>
      <c r="O23" s="7">
        <v>6</v>
      </c>
      <c r="P23">
        <f t="shared" si="9"/>
        <v>1.2745186538816706</v>
      </c>
      <c r="Q23">
        <f t="shared" si="10"/>
        <v>1.7925798612937988E-2</v>
      </c>
      <c r="R23">
        <v>18398</v>
      </c>
      <c r="S23" s="7">
        <f t="shared" si="11"/>
        <v>-0.53776946965654093</v>
      </c>
      <c r="T23" s="7">
        <f t="shared" si="12"/>
        <v>2.6314912309940547E-5</v>
      </c>
      <c r="U23" s="7">
        <v>15</v>
      </c>
      <c r="V23">
        <f t="shared" si="13"/>
        <v>-0.54377562879350949</v>
      </c>
      <c r="W23">
        <f t="shared" si="14"/>
        <v>7.7716618178254895E-5</v>
      </c>
      <c r="X23">
        <v>46</v>
      </c>
      <c r="Y23" s="7">
        <f t="shared" si="15"/>
        <v>-0.56531364428296249</v>
      </c>
      <c r="Z23" s="7">
        <f t="shared" si="16"/>
        <v>1.4351243086737119E-5</v>
      </c>
      <c r="AA23" s="7">
        <v>8</v>
      </c>
      <c r="AB23">
        <f t="shared" si="17"/>
        <v>-0.42844461061517009</v>
      </c>
      <c r="AC23">
        <f t="shared" si="18"/>
        <v>1.4108889272093289E-4</v>
      </c>
      <c r="AD23">
        <v>63</v>
      </c>
      <c r="AE23" s="7">
        <f t="shared" si="19"/>
        <v>-0.55266418022000552</v>
      </c>
      <c r="AF23" s="7">
        <f t="shared" si="20"/>
        <v>1.7755334225956205E-5</v>
      </c>
      <c r="AG23" s="7">
        <v>39</v>
      </c>
      <c r="AH23">
        <f t="shared" si="21"/>
        <v>0.30700203928176228</v>
      </c>
      <c r="AI23">
        <f t="shared" si="22"/>
        <v>7.1772773553760005E-3</v>
      </c>
      <c r="AJ23">
        <v>18518</v>
      </c>
      <c r="AK23">
        <f t="shared" si="23"/>
        <v>0</v>
      </c>
    </row>
    <row r="24" spans="1:37" x14ac:dyDescent="0.2">
      <c r="A24" t="s">
        <v>273</v>
      </c>
      <c r="B24" s="7">
        <f t="shared" si="0"/>
        <v>1.5618876175765947E-2</v>
      </c>
      <c r="C24">
        <f t="shared" si="1"/>
        <v>2.3887210364666726E-2</v>
      </c>
      <c r="D24" s="17">
        <f t="shared" si="24"/>
        <v>-8.2683341889007791E-3</v>
      </c>
      <c r="E24">
        <f t="shared" si="2"/>
        <v>1.9753043270216337E-2</v>
      </c>
      <c r="F24">
        <v>1.9631170555274458E-3</v>
      </c>
      <c r="G24" s="7">
        <f t="shared" si="3"/>
        <v>0.88089585721300345</v>
      </c>
      <c r="H24" s="13">
        <f t="shared" si="4"/>
        <v>1.3968883583657568E-2</v>
      </c>
      <c r="I24" s="7">
        <v>8297</v>
      </c>
      <c r="J24">
        <f t="shared" si="5"/>
        <v>0.72024277766783351</v>
      </c>
      <c r="K24">
        <f t="shared" si="6"/>
        <v>1.1565539350001165E-2</v>
      </c>
      <c r="L24">
        <v>5960</v>
      </c>
      <c r="M24" s="7">
        <f t="shared" si="7"/>
        <v>1.1952028165389823</v>
      </c>
      <c r="N24" s="7">
        <f t="shared" si="8"/>
        <v>1.6122989362194747E-2</v>
      </c>
      <c r="O24" s="7">
        <v>7660</v>
      </c>
      <c r="P24">
        <f t="shared" si="9"/>
        <v>-0.4914763526840587</v>
      </c>
      <c r="Q24">
        <f t="shared" si="10"/>
        <v>1.5589345461844101E-5</v>
      </c>
      <c r="R24">
        <v>16</v>
      </c>
      <c r="S24" s="7">
        <f t="shared" si="11"/>
        <v>1.8148694126913443</v>
      </c>
      <c r="T24" s="7">
        <f t="shared" si="12"/>
        <v>2.1785238737656112E-2</v>
      </c>
      <c r="U24" s="7">
        <v>12418</v>
      </c>
      <c r="V24">
        <f t="shared" si="13"/>
        <v>3.7962088901256745</v>
      </c>
      <c r="W24">
        <f t="shared" si="14"/>
        <v>3.9363467107286103E-2</v>
      </c>
      <c r="X24">
        <v>23299</v>
      </c>
      <c r="Y24" s="7">
        <f t="shared" si="15"/>
        <v>0.6347916017197679</v>
      </c>
      <c r="Z24" s="7">
        <f t="shared" si="16"/>
        <v>1.0598393019555362E-2</v>
      </c>
      <c r="AA24" s="7">
        <v>5908</v>
      </c>
      <c r="AB24">
        <f t="shared" si="17"/>
        <v>3.4921868777013372</v>
      </c>
      <c r="AC24">
        <f t="shared" si="18"/>
        <v>4.4604245655917786E-2</v>
      </c>
      <c r="AD24">
        <v>19917</v>
      </c>
      <c r="AE24" s="7">
        <f t="shared" si="19"/>
        <v>1.1766941887882125</v>
      </c>
      <c r="AF24" s="7">
        <f t="shared" si="20"/>
        <v>1.560784931457581E-2</v>
      </c>
      <c r="AG24" s="7">
        <v>34283</v>
      </c>
      <c r="AH24">
        <f t="shared" si="21"/>
        <v>1.9833476717628775</v>
      </c>
      <c r="AI24">
        <f t="shared" si="22"/>
        <v>1.9066023742610228E-2</v>
      </c>
      <c r="AJ24">
        <v>49192</v>
      </c>
      <c r="AK24">
        <f t="shared" si="23"/>
        <v>0</v>
      </c>
    </row>
    <row r="25" spans="1:37" x14ac:dyDescent="0.2">
      <c r="A25" t="s">
        <v>219</v>
      </c>
      <c r="B25" s="7">
        <f t="shared" si="0"/>
        <v>4.3858187183234244E-7</v>
      </c>
      <c r="C25">
        <f t="shared" si="1"/>
        <v>3.6269586551071669E-3</v>
      </c>
      <c r="D25" s="17">
        <f t="shared" si="24"/>
        <v>-3.6265200732353347E-3</v>
      </c>
      <c r="E25">
        <f t="shared" si="2"/>
        <v>1.8136986184894995E-3</v>
      </c>
      <c r="F25">
        <v>1.953963515774287E-3</v>
      </c>
      <c r="G25" s="7">
        <f t="shared" si="3"/>
        <v>-0.49108445270607953</v>
      </c>
      <c r="H25" s="13">
        <f t="shared" si="4"/>
        <v>0</v>
      </c>
      <c r="I25" s="7">
        <v>0</v>
      </c>
      <c r="J25">
        <f t="shared" si="5"/>
        <v>-0.54850236916766459</v>
      </c>
      <c r="K25">
        <f t="shared" si="6"/>
        <v>0</v>
      </c>
      <c r="L25">
        <v>0</v>
      </c>
      <c r="M25" s="7">
        <f t="shared" si="7"/>
        <v>-0.53726690623353657</v>
      </c>
      <c r="N25" s="7">
        <f t="shared" si="8"/>
        <v>0</v>
      </c>
      <c r="O25" s="7">
        <v>0</v>
      </c>
      <c r="P25">
        <f t="shared" si="9"/>
        <v>0.93749817281146186</v>
      </c>
      <c r="Q25">
        <f t="shared" si="10"/>
        <v>1.4507834620428667E-2</v>
      </c>
      <c r="R25">
        <v>14890</v>
      </c>
      <c r="S25" s="7">
        <f t="shared" si="11"/>
        <v>-0.54042503237143813</v>
      </c>
      <c r="T25" s="7">
        <f t="shared" si="12"/>
        <v>1.7543274873293698E-6</v>
      </c>
      <c r="U25" s="7">
        <v>1</v>
      </c>
      <c r="V25">
        <f t="shared" si="13"/>
        <v>-0.55236115702084709</v>
      </c>
      <c r="W25">
        <f t="shared" si="14"/>
        <v>0</v>
      </c>
      <c r="X25">
        <v>0</v>
      </c>
      <c r="Y25" s="7">
        <f t="shared" si="15"/>
        <v>-0.56694090563347466</v>
      </c>
      <c r="Z25" s="7">
        <f t="shared" si="16"/>
        <v>0</v>
      </c>
      <c r="AA25" s="7">
        <v>0</v>
      </c>
      <c r="AB25">
        <f t="shared" si="17"/>
        <v>-0.44088541769505024</v>
      </c>
      <c r="AC25">
        <f t="shared" si="18"/>
        <v>0</v>
      </c>
      <c r="AD25">
        <v>0</v>
      </c>
      <c r="AE25" s="7">
        <f t="shared" si="19"/>
        <v>-0.55458322057809195</v>
      </c>
      <c r="AF25" s="7">
        <f t="shared" si="20"/>
        <v>4.5526498015272319E-7</v>
      </c>
      <c r="AG25" s="7">
        <v>1</v>
      </c>
      <c r="AH25">
        <f t="shared" si="21"/>
        <v>0.108730475265283</v>
      </c>
      <c r="AI25">
        <f t="shared" si="22"/>
        <v>5.7711232218138377E-3</v>
      </c>
      <c r="AJ25">
        <v>14890</v>
      </c>
      <c r="AK25">
        <f t="shared" si="23"/>
        <v>0</v>
      </c>
    </row>
    <row r="26" spans="1:37" x14ac:dyDescent="0.2">
      <c r="A26" t="s">
        <v>220</v>
      </c>
      <c r="B26" s="7">
        <f t="shared" si="0"/>
        <v>2.8088506526370942E-6</v>
      </c>
      <c r="C26">
        <f t="shared" si="1"/>
        <v>2.7836643575843843E-3</v>
      </c>
      <c r="D26" s="17">
        <f t="shared" si="24"/>
        <v>-2.7808555069317471E-3</v>
      </c>
      <c r="E26">
        <f t="shared" si="2"/>
        <v>1.3932366041185106E-3</v>
      </c>
      <c r="F26">
        <v>1.9144481996323679E-3</v>
      </c>
      <c r="G26" s="7">
        <f t="shared" si="3"/>
        <v>-0.4909190941053902</v>
      </c>
      <c r="H26" s="13">
        <f t="shared" si="4"/>
        <v>1.6836065546170384E-6</v>
      </c>
      <c r="I26" s="7">
        <v>1</v>
      </c>
      <c r="J26">
        <f t="shared" si="5"/>
        <v>-0.54765086235770788</v>
      </c>
      <c r="K26">
        <f t="shared" si="6"/>
        <v>7.762106946309506E-6</v>
      </c>
      <c r="L26">
        <v>4</v>
      </c>
      <c r="M26" s="7">
        <f t="shared" si="7"/>
        <v>-0.53681456426936625</v>
      </c>
      <c r="N26" s="7">
        <f t="shared" si="8"/>
        <v>4.2096577969176885E-6</v>
      </c>
      <c r="O26" s="7">
        <v>2</v>
      </c>
      <c r="P26">
        <f t="shared" si="9"/>
        <v>0.60412842671293709</v>
      </c>
      <c r="Q26">
        <f t="shared" si="10"/>
        <v>1.1126895323391228E-2</v>
      </c>
      <c r="R26">
        <v>11420</v>
      </c>
      <c r="S26" s="7">
        <f t="shared" si="11"/>
        <v>-0.54042503237143813</v>
      </c>
      <c r="T26" s="7">
        <f t="shared" si="12"/>
        <v>1.7543274873293698E-6</v>
      </c>
      <c r="U26" s="7">
        <v>1</v>
      </c>
      <c r="V26">
        <f t="shared" si="13"/>
        <v>-0.55236115702084709</v>
      </c>
      <c r="W26">
        <f t="shared" si="14"/>
        <v>0</v>
      </c>
      <c r="X26">
        <v>0</v>
      </c>
      <c r="Y26" s="7">
        <f t="shared" si="15"/>
        <v>-0.56653409029584656</v>
      </c>
      <c r="Z26" s="7">
        <f t="shared" si="16"/>
        <v>3.5878107716842798E-6</v>
      </c>
      <c r="AA26" s="7">
        <v>2</v>
      </c>
      <c r="AB26">
        <f t="shared" si="17"/>
        <v>-0.44088541769505024</v>
      </c>
      <c r="AC26">
        <f t="shared" si="18"/>
        <v>0</v>
      </c>
      <c r="AD26">
        <v>0</v>
      </c>
      <c r="AE26" s="7">
        <f t="shared" si="19"/>
        <v>-0.55433071526781752</v>
      </c>
      <c r="AF26" s="7">
        <f t="shared" si="20"/>
        <v>2.7315898809163393E-6</v>
      </c>
      <c r="AG26" s="7">
        <v>6</v>
      </c>
      <c r="AH26">
        <f t="shared" si="21"/>
        <v>-8.0687727844175994E-2</v>
      </c>
      <c r="AI26">
        <f t="shared" si="22"/>
        <v>4.4277576686367554E-3</v>
      </c>
      <c r="AJ26">
        <v>11424</v>
      </c>
      <c r="AK26">
        <f t="shared" si="23"/>
        <v>0</v>
      </c>
    </row>
    <row r="27" spans="1:37" x14ac:dyDescent="0.2">
      <c r="A27" t="s">
        <v>18</v>
      </c>
      <c r="B27" s="7">
        <f t="shared" si="0"/>
        <v>7.739746638289878E-2</v>
      </c>
      <c r="C27">
        <f t="shared" si="1"/>
        <v>7.4469091398247284E-2</v>
      </c>
      <c r="D27" s="17">
        <f t="shared" si="24"/>
        <v>2.9283749846514967E-3</v>
      </c>
      <c r="E27">
        <f t="shared" si="2"/>
        <v>7.5933278890573025E-2</v>
      </c>
      <c r="F27">
        <v>1.8990653007813899E-3</v>
      </c>
      <c r="G27" s="7">
        <f t="shared" si="3"/>
        <v>10.096496032228119</v>
      </c>
      <c r="H27" s="13">
        <f t="shared" si="4"/>
        <v>0.10779796047901974</v>
      </c>
      <c r="I27" s="7">
        <v>64028</v>
      </c>
      <c r="J27">
        <f t="shared" si="5"/>
        <v>7.1974422043060384</v>
      </c>
      <c r="K27">
        <f t="shared" si="6"/>
        <v>7.0609946363841006E-2</v>
      </c>
      <c r="L27">
        <v>36387</v>
      </c>
      <c r="M27" s="7">
        <f t="shared" si="7"/>
        <v>7.2550019395473502</v>
      </c>
      <c r="N27" s="7">
        <f t="shared" si="8"/>
        <v>7.2517670038602558E-2</v>
      </c>
      <c r="O27" s="7">
        <v>34453</v>
      </c>
      <c r="P27">
        <f t="shared" si="9"/>
        <v>3.8395442593815297</v>
      </c>
      <c r="Q27">
        <f t="shared" si="10"/>
        <v>4.393954451829897E-2</v>
      </c>
      <c r="R27">
        <v>45097</v>
      </c>
      <c r="S27" s="7">
        <f t="shared" si="11"/>
        <v>6.6811880877405248</v>
      </c>
      <c r="T27" s="7">
        <f t="shared" si="12"/>
        <v>6.6792510425091087E-2</v>
      </c>
      <c r="U27" s="7">
        <v>38073</v>
      </c>
      <c r="V27">
        <f t="shared" si="13"/>
        <v>6.0657746128305847</v>
      </c>
      <c r="W27">
        <f t="shared" si="14"/>
        <v>5.9907686173537832E-2</v>
      </c>
      <c r="X27">
        <v>35459</v>
      </c>
      <c r="Y27" s="7">
        <f t="shared" si="15"/>
        <v>6.5177481991589152</v>
      </c>
      <c r="Z27" s="7">
        <f t="shared" si="16"/>
        <v>6.248172458888173E-2</v>
      </c>
      <c r="AA27" s="7">
        <v>34830</v>
      </c>
      <c r="AB27">
        <f t="shared" si="17"/>
        <v>10.441858680276278</v>
      </c>
      <c r="AC27">
        <f t="shared" si="18"/>
        <v>0.12341918853731129</v>
      </c>
      <c r="AD27">
        <v>55110</v>
      </c>
      <c r="AE27" s="7">
        <f t="shared" si="19"/>
        <v>8.1004402975779488</v>
      </c>
      <c r="AF27" s="7">
        <f t="shared" si="20"/>
        <v>7.8025133358494314E-2</v>
      </c>
      <c r="AG27" s="7">
        <v>171384</v>
      </c>
      <c r="AH27">
        <f t="shared" si="21"/>
        <v>8.6977475137222662</v>
      </c>
      <c r="AI27">
        <f t="shared" si="22"/>
        <v>6.6684960623420844E-2</v>
      </c>
      <c r="AJ27">
        <v>172053</v>
      </c>
      <c r="AK27">
        <f t="shared" si="23"/>
        <v>0</v>
      </c>
    </row>
    <row r="28" spans="1:37" x14ac:dyDescent="0.2">
      <c r="A28" t="s">
        <v>235</v>
      </c>
      <c r="B28" s="7">
        <f t="shared" si="0"/>
        <v>4.4847634646053497E-7</v>
      </c>
      <c r="C28">
        <f t="shared" si="1"/>
        <v>1.936489006588447E-3</v>
      </c>
      <c r="D28" s="17">
        <f t="shared" si="24"/>
        <v>-1.9360405302419866E-3</v>
      </c>
      <c r="E28">
        <f t="shared" si="2"/>
        <v>9.6846874146745373E-4</v>
      </c>
      <c r="F28">
        <v>1.8433815266938769E-3</v>
      </c>
      <c r="G28" s="7">
        <f t="shared" si="3"/>
        <v>-0.49108445270607953</v>
      </c>
      <c r="H28" s="13">
        <f t="shared" si="4"/>
        <v>0</v>
      </c>
      <c r="I28" s="7">
        <v>0</v>
      </c>
      <c r="J28">
        <f t="shared" si="5"/>
        <v>-0.54850236916766459</v>
      </c>
      <c r="K28">
        <f t="shared" si="6"/>
        <v>0</v>
      </c>
      <c r="L28">
        <v>0</v>
      </c>
      <c r="M28" s="7">
        <f t="shared" si="7"/>
        <v>-0.53726690623353657</v>
      </c>
      <c r="N28" s="7">
        <f t="shared" si="8"/>
        <v>0</v>
      </c>
      <c r="O28" s="7">
        <v>0</v>
      </c>
      <c r="P28">
        <f t="shared" si="9"/>
        <v>0.27075868061441244</v>
      </c>
      <c r="Q28">
        <f t="shared" si="10"/>
        <v>7.7459560263537881E-3</v>
      </c>
      <c r="R28">
        <v>7950</v>
      </c>
      <c r="S28" s="7">
        <f t="shared" si="11"/>
        <v>-0.54061471542250228</v>
      </c>
      <c r="T28" s="7">
        <f t="shared" si="12"/>
        <v>0</v>
      </c>
      <c r="U28" s="7">
        <v>0</v>
      </c>
      <c r="V28">
        <f t="shared" si="13"/>
        <v>-0.55236115702084709</v>
      </c>
      <c r="W28">
        <f t="shared" si="14"/>
        <v>0</v>
      </c>
      <c r="X28">
        <v>0</v>
      </c>
      <c r="Y28" s="7">
        <f t="shared" si="15"/>
        <v>-0.56673749796466066</v>
      </c>
      <c r="Z28" s="7">
        <f t="shared" si="16"/>
        <v>1.7939053858421399E-6</v>
      </c>
      <c r="AA28" s="7">
        <v>1</v>
      </c>
      <c r="AB28">
        <f t="shared" si="17"/>
        <v>-0.44088541769505024</v>
      </c>
      <c r="AC28">
        <f t="shared" si="18"/>
        <v>0</v>
      </c>
      <c r="AD28">
        <v>0</v>
      </c>
      <c r="AE28" s="7">
        <f t="shared" si="19"/>
        <v>-0.55458322057809195</v>
      </c>
      <c r="AF28" s="7">
        <f t="shared" si="20"/>
        <v>4.5526498015272319E-7</v>
      </c>
      <c r="AG28" s="7">
        <v>1</v>
      </c>
      <c r="AH28">
        <f t="shared" si="21"/>
        <v>-0.27054313396138907</v>
      </c>
      <c r="AI28">
        <f t="shared" si="22"/>
        <v>3.081291444823372E-3</v>
      </c>
      <c r="AJ28">
        <v>7950</v>
      </c>
      <c r="AK28">
        <f t="shared" si="23"/>
        <v>0</v>
      </c>
    </row>
    <row r="29" spans="1:37" x14ac:dyDescent="0.2">
      <c r="A29" t="s">
        <v>384</v>
      </c>
      <c r="B29" s="7">
        <f t="shared" si="0"/>
        <v>1.5355206353210799E-3</v>
      </c>
      <c r="C29">
        <f t="shared" si="1"/>
        <v>5.8206959419740143E-3</v>
      </c>
      <c r="D29" s="17">
        <f t="shared" si="24"/>
        <v>-4.2851753066529344E-3</v>
      </c>
      <c r="E29">
        <f t="shared" si="2"/>
        <v>3.6781082886475466E-3</v>
      </c>
      <c r="F29">
        <v>1.813387953186826E-3</v>
      </c>
      <c r="G29" s="7">
        <f t="shared" si="3"/>
        <v>-0.37582950802564069</v>
      </c>
      <c r="H29" s="13">
        <f t="shared" si="4"/>
        <v>1.1734737685680757E-3</v>
      </c>
      <c r="I29" s="7">
        <v>697</v>
      </c>
      <c r="J29">
        <f t="shared" si="5"/>
        <v>-4.2281570648400421E-2</v>
      </c>
      <c r="K29">
        <f t="shared" si="6"/>
        <v>4.6145725795810012E-3</v>
      </c>
      <c r="L29">
        <v>2378</v>
      </c>
      <c r="M29" s="7">
        <f t="shared" si="7"/>
        <v>-0.31064358218418098</v>
      </c>
      <c r="N29" s="7">
        <f t="shared" si="8"/>
        <v>2.1090385562557621E-3</v>
      </c>
      <c r="O29" s="7">
        <v>1002</v>
      </c>
      <c r="P29">
        <f t="shared" si="9"/>
        <v>-0.49282136030520546</v>
      </c>
      <c r="Q29">
        <f t="shared" si="10"/>
        <v>1.9486681827305126E-6</v>
      </c>
      <c r="R29">
        <v>2</v>
      </c>
      <c r="S29" s="7">
        <f t="shared" si="11"/>
        <v>-0.32608318466901853</v>
      </c>
      <c r="T29" s="7">
        <f t="shared" si="12"/>
        <v>1.9841443881695171E-3</v>
      </c>
      <c r="U29" s="7">
        <v>1131</v>
      </c>
      <c r="V29">
        <f t="shared" si="13"/>
        <v>0.8246829138769185</v>
      </c>
      <c r="W29">
        <f t="shared" si="14"/>
        <v>1.2465069759112274E-2</v>
      </c>
      <c r="X29">
        <v>7378</v>
      </c>
      <c r="Y29" s="7">
        <f t="shared" si="15"/>
        <v>-0.46767796325223188</v>
      </c>
      <c r="Z29" s="7">
        <f t="shared" si="16"/>
        <v>8.7542582829096423E-4</v>
      </c>
      <c r="AA29" s="7">
        <v>488</v>
      </c>
      <c r="AB29">
        <f t="shared" si="17"/>
        <v>0.10591767443491905</v>
      </c>
      <c r="AC29">
        <f t="shared" si="18"/>
        <v>6.2011927610200503E-3</v>
      </c>
      <c r="AD29">
        <v>2769</v>
      </c>
      <c r="AE29" s="7">
        <f t="shared" si="19"/>
        <v>-0.38707119774196713</v>
      </c>
      <c r="AF29" s="7">
        <f t="shared" si="20"/>
        <v>1.5105692041467356E-3</v>
      </c>
      <c r="AG29" s="7">
        <v>3318</v>
      </c>
      <c r="AH29">
        <f t="shared" si="21"/>
        <v>-2.0408363150080992E-2</v>
      </c>
      <c r="AI29">
        <f t="shared" si="22"/>
        <v>4.8552626326166517E-3</v>
      </c>
      <c r="AJ29">
        <v>12527</v>
      </c>
      <c r="AK29">
        <f t="shared" si="23"/>
        <v>0</v>
      </c>
    </row>
    <row r="30" spans="1:37" x14ac:dyDescent="0.2">
      <c r="A30" t="s">
        <v>228</v>
      </c>
      <c r="B30" s="7">
        <f t="shared" si="0"/>
        <v>2.2727489533941908E-6</v>
      </c>
      <c r="C30">
        <f t="shared" si="1"/>
        <v>2.2206586932772814E-3</v>
      </c>
      <c r="D30" s="17">
        <f t="shared" si="24"/>
        <v>-2.2183859443238871E-3</v>
      </c>
      <c r="E30">
        <f t="shared" si="2"/>
        <v>1.1114657211153379E-3</v>
      </c>
      <c r="F30">
        <v>1.783821519588766E-3</v>
      </c>
      <c r="G30" s="7">
        <f t="shared" si="3"/>
        <v>-0.4909190941053902</v>
      </c>
      <c r="H30" s="13">
        <f t="shared" si="4"/>
        <v>1.6836065546170384E-6</v>
      </c>
      <c r="I30" s="7">
        <v>1</v>
      </c>
      <c r="J30">
        <f t="shared" si="5"/>
        <v>-0.54828949246517544</v>
      </c>
      <c r="K30">
        <f t="shared" si="6"/>
        <v>1.9405267365773765E-6</v>
      </c>
      <c r="L30">
        <v>1</v>
      </c>
      <c r="M30" s="7">
        <f t="shared" si="7"/>
        <v>-0.53704073525145146</v>
      </c>
      <c r="N30" s="7">
        <f t="shared" si="8"/>
        <v>2.1048288984588443E-6</v>
      </c>
      <c r="O30" s="7">
        <v>1</v>
      </c>
      <c r="P30">
        <f t="shared" si="9"/>
        <v>0.38181788133196126</v>
      </c>
      <c r="Q30">
        <f t="shared" si="10"/>
        <v>8.872286235972025E-3</v>
      </c>
      <c r="R30">
        <v>9106</v>
      </c>
      <c r="S30" s="7">
        <f t="shared" si="11"/>
        <v>-0.54023534932037409</v>
      </c>
      <c r="T30" s="7">
        <f t="shared" si="12"/>
        <v>3.5086549746587395E-6</v>
      </c>
      <c r="U30" s="7">
        <v>2</v>
      </c>
      <c r="V30">
        <f t="shared" si="13"/>
        <v>-0.55217451510286153</v>
      </c>
      <c r="W30">
        <f t="shared" si="14"/>
        <v>1.6894916995272803E-6</v>
      </c>
      <c r="X30">
        <v>1</v>
      </c>
      <c r="Y30" s="7">
        <f t="shared" si="15"/>
        <v>-0.56673749796466066</v>
      </c>
      <c r="Z30" s="7">
        <f t="shared" si="16"/>
        <v>1.7939053858421399E-6</v>
      </c>
      <c r="AA30" s="7">
        <v>1</v>
      </c>
      <c r="AB30">
        <f t="shared" si="17"/>
        <v>-0.440292998310294</v>
      </c>
      <c r="AC30">
        <f t="shared" si="18"/>
        <v>6.7185187009968042E-6</v>
      </c>
      <c r="AD30">
        <v>3</v>
      </c>
      <c r="AE30" s="7">
        <f t="shared" si="19"/>
        <v>-0.55438121632987236</v>
      </c>
      <c r="AF30" s="7">
        <f t="shared" si="20"/>
        <v>2.2763249007636161E-6</v>
      </c>
      <c r="AG30" s="7">
        <v>5</v>
      </c>
      <c r="AH30">
        <f t="shared" si="21"/>
        <v>-0.20709404746107693</v>
      </c>
      <c r="AI30">
        <f t="shared" si="22"/>
        <v>3.5312762709164458E-3</v>
      </c>
      <c r="AJ30">
        <v>9111</v>
      </c>
      <c r="AK30">
        <f t="shared" si="23"/>
        <v>0</v>
      </c>
    </row>
    <row r="31" spans="1:37" x14ac:dyDescent="0.2">
      <c r="A31" t="s">
        <v>214</v>
      </c>
      <c r="B31" s="7">
        <f t="shared" si="0"/>
        <v>0</v>
      </c>
      <c r="C31">
        <f t="shared" si="1"/>
        <v>2.5510502347170826E-3</v>
      </c>
      <c r="D31" s="17">
        <f t="shared" si="24"/>
        <v>-2.5510502347170826E-3</v>
      </c>
      <c r="E31">
        <f t="shared" si="2"/>
        <v>1.2755251173585413E-3</v>
      </c>
      <c r="F31">
        <v>1.77517955909908E-3</v>
      </c>
      <c r="G31" s="7">
        <f t="shared" si="3"/>
        <v>-0.49108445270607953</v>
      </c>
      <c r="H31" s="13">
        <f t="shared" si="4"/>
        <v>0</v>
      </c>
      <c r="I31" s="7">
        <v>0</v>
      </c>
      <c r="J31">
        <f t="shared" si="5"/>
        <v>-0.54850236916766459</v>
      </c>
      <c r="K31">
        <f t="shared" si="6"/>
        <v>0</v>
      </c>
      <c r="L31">
        <v>0</v>
      </c>
      <c r="M31" s="7">
        <f t="shared" si="7"/>
        <v>-0.53726690623353657</v>
      </c>
      <c r="N31" s="7">
        <f t="shared" si="8"/>
        <v>0</v>
      </c>
      <c r="O31" s="7">
        <v>0</v>
      </c>
      <c r="P31">
        <f t="shared" si="9"/>
        <v>0.51314826833965099</v>
      </c>
      <c r="Q31">
        <f t="shared" si="10"/>
        <v>1.020420093886833E-2</v>
      </c>
      <c r="R31">
        <v>10473</v>
      </c>
      <c r="S31" s="7">
        <f t="shared" si="11"/>
        <v>-0.54061471542250228</v>
      </c>
      <c r="T31" s="7">
        <f t="shared" si="12"/>
        <v>0</v>
      </c>
      <c r="U31" s="7">
        <v>0</v>
      </c>
      <c r="V31">
        <f t="shared" si="13"/>
        <v>-0.55236115702084709</v>
      </c>
      <c r="W31">
        <f t="shared" si="14"/>
        <v>0</v>
      </c>
      <c r="X31">
        <v>0</v>
      </c>
      <c r="Y31" s="7">
        <f t="shared" si="15"/>
        <v>-0.56694090563347466</v>
      </c>
      <c r="Z31" s="7">
        <f t="shared" si="16"/>
        <v>0</v>
      </c>
      <c r="AA31" s="7">
        <v>0</v>
      </c>
      <c r="AB31">
        <f t="shared" si="17"/>
        <v>-0.44088541769505024</v>
      </c>
      <c r="AC31">
        <f t="shared" si="18"/>
        <v>0</v>
      </c>
      <c r="AD31">
        <v>0</v>
      </c>
      <c r="AE31" s="7">
        <f t="shared" si="19"/>
        <v>-0.5546337216401469</v>
      </c>
      <c r="AF31" s="7">
        <f t="shared" si="20"/>
        <v>0</v>
      </c>
      <c r="AG31" s="7">
        <v>0</v>
      </c>
      <c r="AH31">
        <f t="shared" si="21"/>
        <v>-0.13266023539094329</v>
      </c>
      <c r="AI31">
        <f t="shared" si="22"/>
        <v>4.0591654467465633E-3</v>
      </c>
      <c r="AJ31">
        <v>10473</v>
      </c>
      <c r="AK31">
        <f t="shared" si="23"/>
        <v>0</v>
      </c>
    </row>
    <row r="32" spans="1:37" x14ac:dyDescent="0.2">
      <c r="A32" t="s">
        <v>391</v>
      </c>
      <c r="B32" s="7">
        <f t="shared" si="0"/>
        <v>1.5648289922695565E-3</v>
      </c>
      <c r="C32">
        <f t="shared" si="1"/>
        <v>4.5787414292276542E-3</v>
      </c>
      <c r="D32" s="17">
        <f t="shared" si="24"/>
        <v>-3.0139124369580978E-3</v>
      </c>
      <c r="E32">
        <f t="shared" si="2"/>
        <v>3.0717852107486048E-3</v>
      </c>
      <c r="F32">
        <v>1.7578125712419831E-3</v>
      </c>
      <c r="G32" s="7">
        <f t="shared" si="3"/>
        <v>-0.41948417860761467</v>
      </c>
      <c r="H32" s="13">
        <f t="shared" si="4"/>
        <v>7.2900163814917766E-4</v>
      </c>
      <c r="I32" s="7">
        <v>433</v>
      </c>
      <c r="J32">
        <f t="shared" si="5"/>
        <v>-0.37373059642404988</v>
      </c>
      <c r="K32">
        <f t="shared" si="6"/>
        <v>1.5931724507300261E-3</v>
      </c>
      <c r="L32">
        <v>821</v>
      </c>
      <c r="M32" s="7">
        <f t="shared" si="7"/>
        <v>-0.23035288354394023</v>
      </c>
      <c r="N32" s="7">
        <f t="shared" si="8"/>
        <v>2.8562528152086515E-3</v>
      </c>
      <c r="O32" s="7">
        <v>1357</v>
      </c>
      <c r="P32">
        <f t="shared" si="9"/>
        <v>-0.33545546863103159</v>
      </c>
      <c r="Q32">
        <f t="shared" si="10"/>
        <v>1.5979079098390205E-3</v>
      </c>
      <c r="R32">
        <v>1640</v>
      </c>
      <c r="S32" s="7">
        <f t="shared" si="11"/>
        <v>-0.39133415423506485</v>
      </c>
      <c r="T32" s="7">
        <f t="shared" si="12"/>
        <v>1.380655732528214E-3</v>
      </c>
      <c r="U32" s="7">
        <v>787</v>
      </c>
      <c r="V32">
        <f t="shared" si="13"/>
        <v>0.50608515987549718</v>
      </c>
      <c r="W32">
        <f t="shared" si="14"/>
        <v>9.5811074280192053E-3</v>
      </c>
      <c r="X32">
        <v>5671</v>
      </c>
      <c r="Y32" s="7">
        <f t="shared" si="15"/>
        <v>-0.42028397641856469</v>
      </c>
      <c r="Z32" s="7">
        <f t="shared" si="16"/>
        <v>1.2934057831921828E-3</v>
      </c>
      <c r="AA32" s="7">
        <v>721</v>
      </c>
      <c r="AB32">
        <f t="shared" si="17"/>
        <v>4.7860574728811806E-2</v>
      </c>
      <c r="AC32">
        <f t="shared" si="18"/>
        <v>5.5427779283223639E-3</v>
      </c>
      <c r="AD32">
        <v>2475</v>
      </c>
      <c r="AE32" s="7">
        <f t="shared" si="19"/>
        <v>-0.3880812189830653</v>
      </c>
      <c r="AF32" s="7">
        <f t="shared" si="20"/>
        <v>1.501463904543681E-3</v>
      </c>
      <c r="AG32" s="7">
        <v>3298</v>
      </c>
      <c r="AH32">
        <f t="shared" si="21"/>
        <v>-0.1253370850110623</v>
      </c>
      <c r="AI32">
        <f t="shared" si="22"/>
        <v>4.1111016799045925E-3</v>
      </c>
      <c r="AJ32">
        <v>10607</v>
      </c>
      <c r="AK32">
        <f t="shared" si="23"/>
        <v>0</v>
      </c>
    </row>
    <row r="33" spans="1:37" x14ac:dyDescent="0.2">
      <c r="A33" t="s">
        <v>567</v>
      </c>
      <c r="B33" s="7">
        <f t="shared" si="0"/>
        <v>1.7568737739562921E-4</v>
      </c>
      <c r="C33">
        <f t="shared" si="1"/>
        <v>1.1038330730026849E-3</v>
      </c>
      <c r="D33" s="17">
        <f t="shared" si="24"/>
        <v>-9.2814569560705569E-4</v>
      </c>
      <c r="E33">
        <f t="shared" si="2"/>
        <v>6.3976022519915692E-4</v>
      </c>
      <c r="F33">
        <v>1.6426543018365639E-3</v>
      </c>
      <c r="G33" s="7">
        <f t="shared" si="3"/>
        <v>-0.46975319321716041</v>
      </c>
      <c r="H33" s="13">
        <f t="shared" si="4"/>
        <v>2.1718524554559796E-4</v>
      </c>
      <c r="I33" s="7">
        <v>129</v>
      </c>
      <c r="J33">
        <f t="shared" si="5"/>
        <v>-0.51039743942210181</v>
      </c>
      <c r="K33">
        <f t="shared" si="6"/>
        <v>3.4735428584735042E-4</v>
      </c>
      <c r="L33">
        <v>179</v>
      </c>
      <c r="M33" s="7">
        <f t="shared" si="7"/>
        <v>-0.5191732276667218</v>
      </c>
      <c r="N33" s="7">
        <f t="shared" si="8"/>
        <v>1.6838631187670753E-4</v>
      </c>
      <c r="O33" s="7">
        <v>80</v>
      </c>
      <c r="P33">
        <f t="shared" si="9"/>
        <v>-0.49301350425108359</v>
      </c>
      <c r="Q33">
        <f t="shared" si="10"/>
        <v>0</v>
      </c>
      <c r="R33">
        <v>0</v>
      </c>
      <c r="S33" s="7">
        <f t="shared" si="11"/>
        <v>-0.53037183066504145</v>
      </c>
      <c r="T33" s="7">
        <f t="shared" si="12"/>
        <v>9.4733684315785965E-5</v>
      </c>
      <c r="U33" s="7">
        <v>54</v>
      </c>
      <c r="V33">
        <f t="shared" si="13"/>
        <v>-0.49039604024962752</v>
      </c>
      <c r="W33">
        <f t="shared" si="14"/>
        <v>5.6091124424305708E-4</v>
      </c>
      <c r="X33">
        <v>332</v>
      </c>
      <c r="Y33" s="7">
        <f t="shared" si="15"/>
        <v>-0.54171835470053586</v>
      </c>
      <c r="Z33" s="7">
        <f t="shared" si="16"/>
        <v>2.2244426784442535E-4</v>
      </c>
      <c r="AA33" s="7">
        <v>124</v>
      </c>
      <c r="AB33">
        <f t="shared" si="17"/>
        <v>-0.13164249885231571</v>
      </c>
      <c r="AC33">
        <f t="shared" si="18"/>
        <v>3.5070667619203316E-3</v>
      </c>
      <c r="AD33">
        <v>1566</v>
      </c>
      <c r="AE33" s="7">
        <f t="shared" si="19"/>
        <v>-0.53508981062489813</v>
      </c>
      <c r="AF33" s="7">
        <f t="shared" si="20"/>
        <v>1.7618754731910387E-4</v>
      </c>
      <c r="AG33" s="7">
        <v>387</v>
      </c>
      <c r="AH33">
        <f t="shared" si="21"/>
        <v>-0.59150479202885953</v>
      </c>
      <c r="AI33">
        <f t="shared" si="22"/>
        <v>8.0501161394945205E-4</v>
      </c>
      <c r="AJ33">
        <v>2077</v>
      </c>
      <c r="AK33">
        <f t="shared" si="23"/>
        <v>0</v>
      </c>
    </row>
    <row r="34" spans="1:37" x14ac:dyDescent="0.2">
      <c r="A34" t="s">
        <v>244</v>
      </c>
      <c r="B34" s="7">
        <f t="shared" ref="B34:B65" si="25">SUM(H34,N34,T34,Z34)/4</f>
        <v>0</v>
      </c>
      <c r="C34">
        <f t="shared" ref="C34:C65" si="26">SUM(K34,Q34,W34,AC34)/4</f>
        <v>1.7983771491374221E-3</v>
      </c>
      <c r="D34" s="17">
        <f t="shared" si="24"/>
        <v>-1.7983771491374221E-3</v>
      </c>
      <c r="E34">
        <f t="shared" ref="E34:E65" si="27">SUM(H34,K34,N34,Q34,T34,W34,Z34,AC34)/8</f>
        <v>8.9918857456871106E-4</v>
      </c>
      <c r="F34">
        <v>1.606317789082675E-3</v>
      </c>
      <c r="G34" s="7">
        <f t="shared" ref="G34:G65" si="28">(I34-$I$202)/$I$203</f>
        <v>-0.49108445270607953</v>
      </c>
      <c r="H34" s="13">
        <f t="shared" ref="H34:H65" si="29">I34/$I$204</f>
        <v>0</v>
      </c>
      <c r="I34" s="7">
        <v>0</v>
      </c>
      <c r="J34">
        <f t="shared" ref="J34:J65" si="30">(L34-$L$202)/$L$203</f>
        <v>-0.54850236916766459</v>
      </c>
      <c r="K34">
        <f t="shared" ref="K34:K65" si="31">L34/$L$204</f>
        <v>0</v>
      </c>
      <c r="L34">
        <v>0</v>
      </c>
      <c r="M34" s="7">
        <f t="shared" ref="M34:M65" si="32">(O34-$O$202)/$O$203</f>
        <v>-0.53726690623353657</v>
      </c>
      <c r="N34" s="7">
        <f t="shared" ref="N34:N65" si="33">O34/$O$204</f>
        <v>0</v>
      </c>
      <c r="O34" s="7">
        <v>0</v>
      </c>
      <c r="P34">
        <f t="shared" ref="P34:P65" si="34">(R34-$R$202)/$R$203</f>
        <v>0.21628587195796761</v>
      </c>
      <c r="Q34">
        <f t="shared" ref="Q34:Q65" si="35">R34/$R$204</f>
        <v>7.1935085965496885E-3</v>
      </c>
      <c r="R34">
        <v>7383</v>
      </c>
      <c r="S34" s="7">
        <f t="shared" ref="S34:S65" si="36">(U34-$U$202)/$U$203</f>
        <v>-0.54061471542250228</v>
      </c>
      <c r="T34" s="7">
        <f t="shared" ref="T34:T65" si="37">U34/$U$204</f>
        <v>0</v>
      </c>
      <c r="U34" s="7">
        <v>0</v>
      </c>
      <c r="V34">
        <f t="shared" ref="V34:V65" si="38">(X34-$X$202)/$X$203</f>
        <v>-0.55236115702084709</v>
      </c>
      <c r="W34">
        <f t="shared" ref="W34:W65" si="39">X34/$X$204</f>
        <v>0</v>
      </c>
      <c r="X34">
        <v>0</v>
      </c>
      <c r="Y34" s="7">
        <f t="shared" ref="Y34:Y65" si="40">(AA34-$AA$202)/$AA$203</f>
        <v>-0.56694090563347466</v>
      </c>
      <c r="Z34" s="7">
        <f t="shared" ref="Z34:Z65" si="41">AA34/$AA$204</f>
        <v>0</v>
      </c>
      <c r="AA34" s="7">
        <v>0</v>
      </c>
      <c r="AB34">
        <f t="shared" ref="AB34:AB65" si="42">(AD34-$AD$202)/$AD$203</f>
        <v>-0.44088541769505024</v>
      </c>
      <c r="AC34">
        <f t="shared" ref="AC34:AC65" si="43">AD34/$AD$204</f>
        <v>0</v>
      </c>
      <c r="AD34">
        <v>0</v>
      </c>
      <c r="AE34" s="7">
        <f t="shared" ref="AE34:AE65" si="44">(AG34-$AG$202)/$AG$203</f>
        <v>-0.5546337216401469</v>
      </c>
      <c r="AF34" s="7">
        <f t="shared" ref="AF34:AF65" si="45">AG34/$AG$204</f>
        <v>0</v>
      </c>
      <c r="AG34" s="7">
        <v>0</v>
      </c>
      <c r="AH34">
        <f t="shared" ref="AH34:AH65" si="46">(AJ34-$AJ$202)/$AJ$203</f>
        <v>-0.30152989713596012</v>
      </c>
      <c r="AI34">
        <f t="shared" ref="AI34:AI65" si="47">AJ34/$AJ$204</f>
        <v>2.8615314134755919E-3</v>
      </c>
      <c r="AJ34">
        <v>7383</v>
      </c>
      <c r="AK34">
        <f t="shared" ref="AK34:AK65" si="48">IF((I34+O34+U34+AA34)&gt;(L34+R34+X34+AD34),1,0)</f>
        <v>0</v>
      </c>
    </row>
    <row r="35" spans="1:37" x14ac:dyDescent="0.2">
      <c r="A35" t="s">
        <v>265</v>
      </c>
      <c r="B35" s="7">
        <f t="shared" si="25"/>
        <v>0</v>
      </c>
      <c r="C35">
        <f t="shared" si="26"/>
        <v>1.2310711244400015E-3</v>
      </c>
      <c r="D35" s="17">
        <f t="shared" si="24"/>
        <v>-1.2310711244400015E-3</v>
      </c>
      <c r="E35">
        <f t="shared" si="27"/>
        <v>6.1553556222000076E-4</v>
      </c>
      <c r="F35">
        <v>1.565661002121609E-3</v>
      </c>
      <c r="G35" s="7">
        <f t="shared" si="28"/>
        <v>-0.49108445270607953</v>
      </c>
      <c r="H35" s="13">
        <f t="shared" si="29"/>
        <v>0</v>
      </c>
      <c r="I35" s="7">
        <v>0</v>
      </c>
      <c r="J35">
        <f t="shared" si="30"/>
        <v>-0.54850236916766459</v>
      </c>
      <c r="K35">
        <f t="shared" si="31"/>
        <v>0</v>
      </c>
      <c r="L35">
        <v>0</v>
      </c>
      <c r="M35" s="7">
        <f t="shared" si="32"/>
        <v>-0.53726690623353657</v>
      </c>
      <c r="N35" s="7">
        <f t="shared" si="33"/>
        <v>0</v>
      </c>
      <c r="O35" s="7">
        <v>0</v>
      </c>
      <c r="P35">
        <f t="shared" si="34"/>
        <v>-7.4657530170940531E-3</v>
      </c>
      <c r="Q35">
        <f t="shared" si="35"/>
        <v>4.9242844977600061E-3</v>
      </c>
      <c r="R35">
        <v>5054</v>
      </c>
      <c r="S35" s="7">
        <f t="shared" si="36"/>
        <v>-0.54061471542250228</v>
      </c>
      <c r="T35" s="7">
        <f t="shared" si="37"/>
        <v>0</v>
      </c>
      <c r="U35" s="7">
        <v>0</v>
      </c>
      <c r="V35">
        <f t="shared" si="38"/>
        <v>-0.55236115702084709</v>
      </c>
      <c r="W35">
        <f t="shared" si="39"/>
        <v>0</v>
      </c>
      <c r="X35">
        <v>0</v>
      </c>
      <c r="Y35" s="7">
        <f t="shared" si="40"/>
        <v>-0.56694090563347466</v>
      </c>
      <c r="Z35" s="7">
        <f t="shared" si="41"/>
        <v>0</v>
      </c>
      <c r="AA35" s="7">
        <v>0</v>
      </c>
      <c r="AB35">
        <f t="shared" si="42"/>
        <v>-0.44088541769505024</v>
      </c>
      <c r="AC35">
        <f t="shared" si="43"/>
        <v>0</v>
      </c>
      <c r="AD35">
        <v>0</v>
      </c>
      <c r="AE35" s="7">
        <f t="shared" si="44"/>
        <v>-0.5546337216401469</v>
      </c>
      <c r="AF35" s="7">
        <f t="shared" si="45"/>
        <v>0</v>
      </c>
      <c r="AG35" s="7">
        <v>0</v>
      </c>
      <c r="AH35">
        <f t="shared" si="46"/>
        <v>-0.42881062276836923</v>
      </c>
      <c r="AI35">
        <f t="shared" si="47"/>
        <v>1.958848674482682E-3</v>
      </c>
      <c r="AJ35">
        <v>5054</v>
      </c>
      <c r="AK35">
        <f t="shared" si="48"/>
        <v>0</v>
      </c>
    </row>
    <row r="36" spans="1:37" x14ac:dyDescent="0.2">
      <c r="A36" t="s">
        <v>562</v>
      </c>
      <c r="B36" s="7">
        <f t="shared" si="25"/>
        <v>2.1150245967726774E-3</v>
      </c>
      <c r="C36">
        <f t="shared" si="26"/>
        <v>4.29084244956357E-3</v>
      </c>
      <c r="D36" s="17">
        <f t="shared" si="24"/>
        <v>-2.1758178527908926E-3</v>
      </c>
      <c r="E36">
        <f t="shared" si="27"/>
        <v>3.2029335231681241E-3</v>
      </c>
      <c r="F36">
        <v>1.5587048659272359E-3</v>
      </c>
      <c r="G36" s="7">
        <f t="shared" si="28"/>
        <v>-0.14498890146338447</v>
      </c>
      <c r="H36" s="13">
        <f t="shared" si="29"/>
        <v>3.5237885188134613E-3</v>
      </c>
      <c r="I36" s="7">
        <v>2093</v>
      </c>
      <c r="J36">
        <f t="shared" si="30"/>
        <v>-4.8880748425564925E-2</v>
      </c>
      <c r="K36">
        <f t="shared" si="31"/>
        <v>4.5544162507471031E-3</v>
      </c>
      <c r="L36">
        <v>2347</v>
      </c>
      <c r="M36" s="7">
        <f t="shared" si="32"/>
        <v>-0.35090201699534396</v>
      </c>
      <c r="N36" s="7">
        <f t="shared" si="33"/>
        <v>1.7343790123300878E-3</v>
      </c>
      <c r="O36" s="7">
        <v>824</v>
      </c>
      <c r="P36">
        <f t="shared" si="34"/>
        <v>-0.47908306817492047</v>
      </c>
      <c r="Q36">
        <f t="shared" si="35"/>
        <v>1.4127844324796218E-4</v>
      </c>
      <c r="R36">
        <v>145</v>
      </c>
      <c r="S36" s="7">
        <f t="shared" si="36"/>
        <v>-0.37634919320100191</v>
      </c>
      <c r="T36" s="7">
        <f t="shared" si="37"/>
        <v>1.5192476040272341E-3</v>
      </c>
      <c r="U36" s="7">
        <v>866</v>
      </c>
      <c r="V36">
        <f t="shared" si="38"/>
        <v>-0.22797750356187224</v>
      </c>
      <c r="W36">
        <f t="shared" si="39"/>
        <v>2.9363365737784131E-3</v>
      </c>
      <c r="X36">
        <v>1738</v>
      </c>
      <c r="Y36" s="7">
        <f t="shared" si="40"/>
        <v>-0.37614451228592188</v>
      </c>
      <c r="Z36" s="7">
        <f t="shared" si="41"/>
        <v>1.6826832519199273E-3</v>
      </c>
      <c r="AA36" s="7">
        <v>938</v>
      </c>
      <c r="AB36">
        <f t="shared" si="42"/>
        <v>0.39956021614574039</v>
      </c>
      <c r="AC36">
        <f t="shared" si="43"/>
        <v>9.5313385304808002E-3</v>
      </c>
      <c r="AD36">
        <v>4256</v>
      </c>
      <c r="AE36" s="7">
        <f t="shared" si="44"/>
        <v>-0.31621820767893333</v>
      </c>
      <c r="AF36" s="7">
        <f t="shared" si="45"/>
        <v>2.149305971301006E-3</v>
      </c>
      <c r="AG36" s="7">
        <v>4721</v>
      </c>
      <c r="AH36">
        <f t="shared" si="46"/>
        <v>-0.24125053244186512</v>
      </c>
      <c r="AI36">
        <f t="shared" si="47"/>
        <v>3.2890363774554887E-3</v>
      </c>
      <c r="AJ36">
        <v>8486</v>
      </c>
      <c r="AK36">
        <f t="shared" si="48"/>
        <v>0</v>
      </c>
    </row>
    <row r="37" spans="1:37" x14ac:dyDescent="0.2">
      <c r="A37" t="s">
        <v>238</v>
      </c>
      <c r="B37" s="7">
        <f t="shared" si="25"/>
        <v>3.9818214997392022E-6</v>
      </c>
      <c r="C37">
        <f t="shared" si="26"/>
        <v>3.6519809284774832E-3</v>
      </c>
      <c r="D37" s="17">
        <f t="shared" si="24"/>
        <v>-3.6479991069777442E-3</v>
      </c>
      <c r="E37">
        <f t="shared" si="27"/>
        <v>1.8279813749886111E-3</v>
      </c>
      <c r="F37">
        <v>1.539023965804503E-3</v>
      </c>
      <c r="G37" s="7">
        <f t="shared" si="28"/>
        <v>-0.49058837690401164</v>
      </c>
      <c r="H37" s="13">
        <f t="shared" si="29"/>
        <v>5.0508196638511155E-6</v>
      </c>
      <c r="I37" s="7">
        <v>3</v>
      </c>
      <c r="J37">
        <f t="shared" si="30"/>
        <v>-0.54828949246517544</v>
      </c>
      <c r="K37">
        <f t="shared" si="31"/>
        <v>1.9405267365773765E-6</v>
      </c>
      <c r="L37">
        <v>1</v>
      </c>
      <c r="M37" s="7">
        <f t="shared" si="32"/>
        <v>-0.53704073525145146</v>
      </c>
      <c r="N37" s="7">
        <f t="shared" si="33"/>
        <v>2.1048288984588443E-6</v>
      </c>
      <c r="O37" s="7">
        <v>1</v>
      </c>
      <c r="P37">
        <f t="shared" si="34"/>
        <v>0.9470092981324284</v>
      </c>
      <c r="Q37">
        <f t="shared" si="35"/>
        <v>1.4604293695473829E-2</v>
      </c>
      <c r="R37">
        <v>14989</v>
      </c>
      <c r="S37" s="7">
        <f t="shared" si="36"/>
        <v>-0.53966630016718176</v>
      </c>
      <c r="T37" s="7">
        <f t="shared" si="37"/>
        <v>8.7716374366468484E-6</v>
      </c>
      <c r="U37" s="7">
        <v>5</v>
      </c>
      <c r="V37">
        <f t="shared" si="38"/>
        <v>-0.55217451510286153</v>
      </c>
      <c r="W37">
        <f t="shared" si="39"/>
        <v>1.6894916995272803E-6</v>
      </c>
      <c r="X37">
        <v>1</v>
      </c>
      <c r="Y37" s="7">
        <f t="shared" si="40"/>
        <v>-0.56694090563347466</v>
      </c>
      <c r="Z37" s="7">
        <f t="shared" si="41"/>
        <v>0</v>
      </c>
      <c r="AA37" s="7">
        <v>0</v>
      </c>
      <c r="AB37">
        <f t="shared" si="42"/>
        <v>-0.44088541769505024</v>
      </c>
      <c r="AC37">
        <f t="shared" si="43"/>
        <v>0</v>
      </c>
      <c r="AD37">
        <v>0</v>
      </c>
      <c r="AE37" s="7">
        <f t="shared" si="44"/>
        <v>-0.55417921208165277</v>
      </c>
      <c r="AF37" s="7">
        <f t="shared" si="45"/>
        <v>4.0973848213745087E-6</v>
      </c>
      <c r="AG37" s="7">
        <v>9</v>
      </c>
      <c r="AH37">
        <f t="shared" si="46"/>
        <v>0.11425016323817837</v>
      </c>
      <c r="AI37">
        <f t="shared" si="47"/>
        <v>5.8102691885971291E-3</v>
      </c>
      <c r="AJ37">
        <v>14991</v>
      </c>
      <c r="AK37">
        <f t="shared" si="48"/>
        <v>0</v>
      </c>
    </row>
    <row r="38" spans="1:37" x14ac:dyDescent="0.2">
      <c r="A38" t="s">
        <v>405</v>
      </c>
      <c r="B38" s="7">
        <f t="shared" si="25"/>
        <v>4.4353312295860392E-3</v>
      </c>
      <c r="C38">
        <f t="shared" si="26"/>
        <v>8.2532712617177061E-3</v>
      </c>
      <c r="D38" s="17">
        <f t="shared" si="24"/>
        <v>-3.8179400321316668E-3</v>
      </c>
      <c r="E38">
        <f t="shared" si="27"/>
        <v>6.3443012456518731E-3</v>
      </c>
      <c r="F38">
        <v>1.4952379413303511E-3</v>
      </c>
      <c r="G38" s="7">
        <f t="shared" si="28"/>
        <v>-0.10083815507934261</v>
      </c>
      <c r="H38" s="13">
        <f t="shared" si="29"/>
        <v>3.9733114688962111E-3</v>
      </c>
      <c r="I38" s="7">
        <v>2360</v>
      </c>
      <c r="J38">
        <f t="shared" si="30"/>
        <v>6.8201437943482726E-2</v>
      </c>
      <c r="K38">
        <f t="shared" si="31"/>
        <v>5.6217059558646603E-3</v>
      </c>
      <c r="L38">
        <v>2897</v>
      </c>
      <c r="M38" s="7">
        <f t="shared" si="32"/>
        <v>5.891980254301165E-2</v>
      </c>
      <c r="N38" s="7">
        <f t="shared" si="33"/>
        <v>5.5483289763375134E-3</v>
      </c>
      <c r="O38" s="7">
        <v>2636</v>
      </c>
      <c r="P38">
        <f t="shared" si="34"/>
        <v>-0.18788891819664141</v>
      </c>
      <c r="Q38">
        <f t="shared" si="35"/>
        <v>3.0944850741760543E-3</v>
      </c>
      <c r="R38">
        <v>3176</v>
      </c>
      <c r="S38" s="7">
        <f t="shared" si="36"/>
        <v>-5.9199131821846551E-2</v>
      </c>
      <c r="T38" s="7">
        <f t="shared" si="37"/>
        <v>4.4524831628419406E-3</v>
      </c>
      <c r="U38" s="7">
        <v>2538</v>
      </c>
      <c r="V38">
        <f t="shared" si="38"/>
        <v>0.83438829361216982</v>
      </c>
      <c r="W38">
        <f t="shared" si="39"/>
        <v>1.2552923327487692E-2</v>
      </c>
      <c r="X38">
        <v>7430</v>
      </c>
      <c r="Y38" s="7">
        <f t="shared" si="40"/>
        <v>-0.13978480112402822</v>
      </c>
      <c r="Z38" s="7">
        <f t="shared" si="41"/>
        <v>3.767201310268494E-3</v>
      </c>
      <c r="AA38" s="7">
        <v>2100</v>
      </c>
      <c r="AB38">
        <f t="shared" si="42"/>
        <v>0.59466366685878103</v>
      </c>
      <c r="AC38">
        <f t="shared" si="43"/>
        <v>1.1743970689342414E-2</v>
      </c>
      <c r="AD38">
        <v>5244</v>
      </c>
      <c r="AE38" s="7">
        <f t="shared" si="44"/>
        <v>-6.8106489803177711E-2</v>
      </c>
      <c r="AF38" s="7">
        <f t="shared" si="45"/>
        <v>4.3860228187913349E-3</v>
      </c>
      <c r="AG38" s="7">
        <v>9634</v>
      </c>
      <c r="AH38">
        <f t="shared" si="46"/>
        <v>0.31951697537872309</v>
      </c>
      <c r="AI38">
        <f t="shared" si="47"/>
        <v>7.2660340523400951E-3</v>
      </c>
      <c r="AJ38">
        <v>18747</v>
      </c>
      <c r="AK38">
        <f t="shared" si="48"/>
        <v>0</v>
      </c>
    </row>
    <row r="39" spans="1:37" x14ac:dyDescent="0.2">
      <c r="A39" t="s">
        <v>230</v>
      </c>
      <c r="B39" s="7">
        <f t="shared" si="25"/>
        <v>0</v>
      </c>
      <c r="C39">
        <f t="shared" si="26"/>
        <v>1.4254507756673702E-3</v>
      </c>
      <c r="D39" s="17">
        <f t="shared" si="24"/>
        <v>-1.4254507756673702E-3</v>
      </c>
      <c r="E39">
        <f t="shared" si="27"/>
        <v>7.1272538783368508E-4</v>
      </c>
      <c r="F39">
        <v>1.494080310927931E-3</v>
      </c>
      <c r="G39" s="7">
        <f t="shared" si="28"/>
        <v>-0.49108445270607953</v>
      </c>
      <c r="H39" s="13">
        <f t="shared" si="29"/>
        <v>0</v>
      </c>
      <c r="I39" s="7">
        <v>0</v>
      </c>
      <c r="J39">
        <f t="shared" si="30"/>
        <v>-0.54850236916766459</v>
      </c>
      <c r="K39">
        <f t="shared" si="31"/>
        <v>0</v>
      </c>
      <c r="L39">
        <v>0</v>
      </c>
      <c r="M39" s="7">
        <f t="shared" si="32"/>
        <v>-0.53726690623353657</v>
      </c>
      <c r="N39" s="7">
        <f t="shared" si="33"/>
        <v>0</v>
      </c>
      <c r="O39" s="7">
        <v>0</v>
      </c>
      <c r="P39">
        <f t="shared" si="34"/>
        <v>6.9199681388272719E-2</v>
      </c>
      <c r="Q39">
        <f t="shared" si="35"/>
        <v>5.7018031026694806E-3</v>
      </c>
      <c r="R39">
        <v>5852</v>
      </c>
      <c r="S39" s="7">
        <f t="shared" si="36"/>
        <v>-0.54061471542250228</v>
      </c>
      <c r="T39" s="7">
        <f t="shared" si="37"/>
        <v>0</v>
      </c>
      <c r="U39" s="7">
        <v>0</v>
      </c>
      <c r="V39">
        <f t="shared" si="38"/>
        <v>-0.55236115702084709</v>
      </c>
      <c r="W39">
        <f t="shared" si="39"/>
        <v>0</v>
      </c>
      <c r="X39">
        <v>0</v>
      </c>
      <c r="Y39" s="7">
        <f t="shared" si="40"/>
        <v>-0.56694090563347466</v>
      </c>
      <c r="Z39" s="7">
        <f t="shared" si="41"/>
        <v>0</v>
      </c>
      <c r="AA39" s="7">
        <v>0</v>
      </c>
      <c r="AB39">
        <f t="shared" si="42"/>
        <v>-0.44088541769505024</v>
      </c>
      <c r="AC39">
        <f t="shared" si="43"/>
        <v>0</v>
      </c>
      <c r="AD39">
        <v>0</v>
      </c>
      <c r="AE39" s="7">
        <f t="shared" si="44"/>
        <v>-0.5546337216401469</v>
      </c>
      <c r="AF39" s="7">
        <f t="shared" si="45"/>
        <v>0</v>
      </c>
      <c r="AG39" s="7">
        <v>0</v>
      </c>
      <c r="AH39">
        <f t="shared" si="46"/>
        <v>-0.38519962274489888</v>
      </c>
      <c r="AI39">
        <f t="shared" si="47"/>
        <v>2.2681405704536319E-3</v>
      </c>
      <c r="AJ39">
        <v>5852</v>
      </c>
      <c r="AK39">
        <f t="shared" si="48"/>
        <v>0</v>
      </c>
    </row>
    <row r="40" spans="1:37" x14ac:dyDescent="0.2">
      <c r="A40" t="s">
        <v>242</v>
      </c>
      <c r="B40" s="7">
        <f t="shared" si="25"/>
        <v>0</v>
      </c>
      <c r="C40">
        <f t="shared" si="26"/>
        <v>2.1427961089888871E-3</v>
      </c>
      <c r="D40" s="17">
        <f t="shared" si="24"/>
        <v>-2.1427961089888871E-3</v>
      </c>
      <c r="E40">
        <f t="shared" si="27"/>
        <v>1.0713980544944436E-3</v>
      </c>
      <c r="F40">
        <v>1.44801820179631E-3</v>
      </c>
      <c r="G40" s="7">
        <f t="shared" si="28"/>
        <v>-0.49108445270607953</v>
      </c>
      <c r="H40" s="13">
        <f t="shared" si="29"/>
        <v>0</v>
      </c>
      <c r="I40" s="7">
        <v>0</v>
      </c>
      <c r="J40">
        <f t="shared" si="30"/>
        <v>-0.54765086235770788</v>
      </c>
      <c r="K40">
        <f t="shared" si="31"/>
        <v>7.762106946309506E-6</v>
      </c>
      <c r="L40">
        <v>4</v>
      </c>
      <c r="M40" s="7">
        <f t="shared" si="32"/>
        <v>-0.53726690623353657</v>
      </c>
      <c r="N40" s="7">
        <f t="shared" si="33"/>
        <v>0</v>
      </c>
      <c r="O40" s="7">
        <v>0</v>
      </c>
      <c r="P40">
        <f t="shared" si="34"/>
        <v>0.35136306591028049</v>
      </c>
      <c r="Q40">
        <f t="shared" si="35"/>
        <v>8.5634223290092393E-3</v>
      </c>
      <c r="R40">
        <v>8789</v>
      </c>
      <c r="S40" s="7">
        <f t="shared" si="36"/>
        <v>-0.54061471542250228</v>
      </c>
      <c r="T40" s="7">
        <f t="shared" si="37"/>
        <v>0</v>
      </c>
      <c r="U40" s="7">
        <v>0</v>
      </c>
      <c r="V40">
        <f t="shared" si="38"/>
        <v>-0.55236115702084709</v>
      </c>
      <c r="W40">
        <f t="shared" si="39"/>
        <v>0</v>
      </c>
      <c r="X40">
        <v>0</v>
      </c>
      <c r="Y40" s="7">
        <f t="shared" si="40"/>
        <v>-0.56694090563347466</v>
      </c>
      <c r="Z40" s="7">
        <f t="shared" si="41"/>
        <v>0</v>
      </c>
      <c r="AA40" s="7">
        <v>0</v>
      </c>
      <c r="AB40">
        <f t="shared" si="42"/>
        <v>-0.44088541769505024</v>
      </c>
      <c r="AC40">
        <f t="shared" si="43"/>
        <v>0</v>
      </c>
      <c r="AD40">
        <v>0</v>
      </c>
      <c r="AE40" s="7">
        <f t="shared" si="44"/>
        <v>-0.5546337216401469</v>
      </c>
      <c r="AF40" s="7">
        <f t="shared" si="45"/>
        <v>0</v>
      </c>
      <c r="AG40" s="7">
        <v>0</v>
      </c>
      <c r="AH40">
        <f t="shared" si="46"/>
        <v>-0.22447286701930194</v>
      </c>
      <c r="AI40">
        <f t="shared" si="47"/>
        <v>3.4080246131235111E-3</v>
      </c>
      <c r="AJ40">
        <v>8793</v>
      </c>
      <c r="AK40">
        <f t="shared" si="48"/>
        <v>0</v>
      </c>
    </row>
    <row r="41" spans="1:37" x14ac:dyDescent="0.2">
      <c r="A41" t="s">
        <v>525</v>
      </c>
      <c r="B41" s="7">
        <f t="shared" si="25"/>
        <v>3.6752938942351066E-3</v>
      </c>
      <c r="C41">
        <f t="shared" si="26"/>
        <v>8.5765889980778665E-3</v>
      </c>
      <c r="D41" s="17">
        <f t="shared" si="24"/>
        <v>-4.9012951038427599E-3</v>
      </c>
      <c r="E41">
        <f t="shared" si="27"/>
        <v>6.1259414461564878E-3</v>
      </c>
      <c r="F41">
        <v>1.443852653324371E-3</v>
      </c>
      <c r="G41" s="7">
        <f t="shared" si="28"/>
        <v>-0.18732070323984407</v>
      </c>
      <c r="H41" s="13">
        <f t="shared" si="29"/>
        <v>3.0927852408314995E-3</v>
      </c>
      <c r="I41" s="7">
        <v>1837</v>
      </c>
      <c r="J41">
        <f t="shared" si="30"/>
        <v>0.20273951391664294</v>
      </c>
      <c r="K41">
        <f t="shared" si="31"/>
        <v>6.8481188533815619E-3</v>
      </c>
      <c r="L41">
        <v>3529</v>
      </c>
      <c r="M41" s="7">
        <f t="shared" si="32"/>
        <v>-0.13513490008607726</v>
      </c>
      <c r="N41" s="7">
        <f t="shared" si="33"/>
        <v>3.7423857814598252E-3</v>
      </c>
      <c r="O41" s="7">
        <v>1778</v>
      </c>
      <c r="P41">
        <f t="shared" si="34"/>
        <v>-0.49243707241344925</v>
      </c>
      <c r="Q41">
        <f t="shared" si="35"/>
        <v>5.8460045481915383E-6</v>
      </c>
      <c r="R41">
        <v>6</v>
      </c>
      <c r="S41" s="7">
        <f t="shared" si="36"/>
        <v>4.5316229314466015E-2</v>
      </c>
      <c r="T41" s="7">
        <f t="shared" si="37"/>
        <v>5.419117608360423E-3</v>
      </c>
      <c r="U41" s="7">
        <v>3089</v>
      </c>
      <c r="V41">
        <f t="shared" si="38"/>
        <v>1.174076584345964</v>
      </c>
      <c r="W41">
        <f t="shared" si="39"/>
        <v>1.5627798220627341E-2</v>
      </c>
      <c r="X41">
        <v>9250</v>
      </c>
      <c r="Y41" s="7">
        <f t="shared" si="40"/>
        <v>-0.2894928453711485</v>
      </c>
      <c r="Z41" s="7">
        <f t="shared" si="41"/>
        <v>2.446886946288679E-3</v>
      </c>
      <c r="AA41" s="7">
        <v>1364</v>
      </c>
      <c r="AB41">
        <f t="shared" si="42"/>
        <v>0.60177269947585543</v>
      </c>
      <c r="AC41">
        <f t="shared" si="43"/>
        <v>1.1824592913754376E-2</v>
      </c>
      <c r="AD41">
        <v>5280</v>
      </c>
      <c r="AE41" s="7">
        <f t="shared" si="44"/>
        <v>-0.14719115298116128</v>
      </c>
      <c r="AF41" s="7">
        <f t="shared" si="45"/>
        <v>3.6730778598721707E-3</v>
      </c>
      <c r="AG41" s="7">
        <v>8068</v>
      </c>
      <c r="AH41">
        <f t="shared" si="46"/>
        <v>0.28224541896768701</v>
      </c>
      <c r="AI41">
        <f t="shared" si="47"/>
        <v>7.0017018805954992E-3</v>
      </c>
      <c r="AJ41">
        <v>18065</v>
      </c>
      <c r="AK41">
        <f t="shared" si="48"/>
        <v>0</v>
      </c>
    </row>
    <row r="42" spans="1:37" x14ac:dyDescent="0.2">
      <c r="A42" t="s">
        <v>208</v>
      </c>
      <c r="B42" s="7">
        <f t="shared" si="25"/>
        <v>0</v>
      </c>
      <c r="C42">
        <f t="shared" si="26"/>
        <v>3.2886211418805818E-3</v>
      </c>
      <c r="D42" s="17">
        <f t="shared" si="24"/>
        <v>-3.2886211418805818E-3</v>
      </c>
      <c r="E42">
        <f t="shared" si="27"/>
        <v>1.6443105709402909E-3</v>
      </c>
      <c r="F42">
        <v>1.4305870007377259E-3</v>
      </c>
      <c r="G42" s="7">
        <f t="shared" si="28"/>
        <v>-0.49108445270607953</v>
      </c>
      <c r="H42" s="13">
        <f t="shared" si="29"/>
        <v>0</v>
      </c>
      <c r="I42" s="7">
        <v>0</v>
      </c>
      <c r="J42">
        <f t="shared" si="30"/>
        <v>-0.54850236916766459</v>
      </c>
      <c r="K42">
        <f t="shared" si="31"/>
        <v>0</v>
      </c>
      <c r="L42">
        <v>0</v>
      </c>
      <c r="M42" s="7">
        <f t="shared" si="32"/>
        <v>-0.53726690623353657</v>
      </c>
      <c r="N42" s="7">
        <f t="shared" si="33"/>
        <v>0</v>
      </c>
      <c r="O42" s="7">
        <v>0</v>
      </c>
      <c r="P42">
        <f t="shared" si="34"/>
        <v>0.80405420239911296</v>
      </c>
      <c r="Q42">
        <f t="shared" si="35"/>
        <v>1.3154484567522327E-2</v>
      </c>
      <c r="R42">
        <v>13501</v>
      </c>
      <c r="S42" s="7">
        <f t="shared" si="36"/>
        <v>-0.54061471542250228</v>
      </c>
      <c r="T42" s="7">
        <f t="shared" si="37"/>
        <v>0</v>
      </c>
      <c r="U42" s="7">
        <v>0</v>
      </c>
      <c r="V42">
        <f t="shared" si="38"/>
        <v>-0.55236115702084709</v>
      </c>
      <c r="W42">
        <f t="shared" si="39"/>
        <v>0</v>
      </c>
      <c r="X42">
        <v>0</v>
      </c>
      <c r="Y42" s="7">
        <f t="shared" si="40"/>
        <v>-0.56694090563347466</v>
      </c>
      <c r="Z42" s="7">
        <f t="shared" si="41"/>
        <v>0</v>
      </c>
      <c r="AA42" s="7">
        <v>0</v>
      </c>
      <c r="AB42">
        <f t="shared" si="42"/>
        <v>-0.44088541769505024</v>
      </c>
      <c r="AC42">
        <f t="shared" si="43"/>
        <v>0</v>
      </c>
      <c r="AD42">
        <v>0</v>
      </c>
      <c r="AE42" s="7">
        <f t="shared" si="44"/>
        <v>-0.5546337216401469</v>
      </c>
      <c r="AF42" s="7">
        <f t="shared" si="45"/>
        <v>0</v>
      </c>
      <c r="AG42" s="7">
        <v>0</v>
      </c>
      <c r="AH42">
        <f t="shared" si="46"/>
        <v>3.2821103043979324E-2</v>
      </c>
      <c r="AI42">
        <f t="shared" si="47"/>
        <v>5.232769282586207E-3</v>
      </c>
      <c r="AJ42">
        <v>13501</v>
      </c>
      <c r="AK42">
        <f t="shared" si="48"/>
        <v>0</v>
      </c>
    </row>
    <row r="43" spans="1:37" x14ac:dyDescent="0.2">
      <c r="A43" t="s">
        <v>223</v>
      </c>
      <c r="B43" s="7">
        <f t="shared" si="25"/>
        <v>0</v>
      </c>
      <c r="C43">
        <f t="shared" si="26"/>
        <v>2.0197945714001764E-3</v>
      </c>
      <c r="D43" s="17">
        <f t="shared" si="24"/>
        <v>-2.0197945714001764E-3</v>
      </c>
      <c r="E43">
        <f t="shared" si="27"/>
        <v>1.0098972857000882E-3</v>
      </c>
      <c r="F43">
        <v>1.416979971769778E-3</v>
      </c>
      <c r="G43" s="7">
        <f t="shared" si="28"/>
        <v>-0.49108445270607953</v>
      </c>
      <c r="H43" s="13">
        <f t="shared" si="29"/>
        <v>0</v>
      </c>
      <c r="I43" s="7">
        <v>0</v>
      </c>
      <c r="J43">
        <f t="shared" si="30"/>
        <v>-0.54850236916766459</v>
      </c>
      <c r="K43">
        <f t="shared" si="31"/>
        <v>0</v>
      </c>
      <c r="L43">
        <v>0</v>
      </c>
      <c r="M43" s="7">
        <f t="shared" si="32"/>
        <v>-0.53726690623353657</v>
      </c>
      <c r="N43" s="7">
        <f t="shared" si="33"/>
        <v>0</v>
      </c>
      <c r="O43" s="7">
        <v>0</v>
      </c>
      <c r="P43">
        <f t="shared" si="34"/>
        <v>0.3036152953595696</v>
      </c>
      <c r="Q43">
        <f t="shared" si="35"/>
        <v>8.0791782856007056E-3</v>
      </c>
      <c r="R43">
        <v>8292</v>
      </c>
      <c r="S43" s="7">
        <f t="shared" si="36"/>
        <v>-0.54061471542250228</v>
      </c>
      <c r="T43" s="7">
        <f t="shared" si="37"/>
        <v>0</v>
      </c>
      <c r="U43" s="7">
        <v>0</v>
      </c>
      <c r="V43">
        <f t="shared" si="38"/>
        <v>-0.55236115702084709</v>
      </c>
      <c r="W43">
        <f t="shared" si="39"/>
        <v>0</v>
      </c>
      <c r="X43">
        <v>0</v>
      </c>
      <c r="Y43" s="7">
        <f t="shared" si="40"/>
        <v>-0.56694090563347466</v>
      </c>
      <c r="Z43" s="7">
        <f t="shared" si="41"/>
        <v>0</v>
      </c>
      <c r="AA43" s="7">
        <v>0</v>
      </c>
      <c r="AB43">
        <f t="shared" si="42"/>
        <v>-0.44088541769505024</v>
      </c>
      <c r="AC43">
        <f t="shared" si="43"/>
        <v>0</v>
      </c>
      <c r="AD43">
        <v>0</v>
      </c>
      <c r="AE43" s="7">
        <f t="shared" si="44"/>
        <v>-0.5546337216401469</v>
      </c>
      <c r="AF43" s="7">
        <f t="shared" si="45"/>
        <v>0</v>
      </c>
      <c r="AG43" s="7">
        <v>0</v>
      </c>
      <c r="AH43">
        <f t="shared" si="46"/>
        <v>-0.25185270537990179</v>
      </c>
      <c r="AI43">
        <f t="shared" si="47"/>
        <v>3.2138451145252078E-3</v>
      </c>
      <c r="AJ43">
        <v>8292</v>
      </c>
      <c r="AK43">
        <f t="shared" si="48"/>
        <v>0</v>
      </c>
    </row>
    <row r="44" spans="1:37" x14ac:dyDescent="0.2">
      <c r="A44" t="s">
        <v>247</v>
      </c>
      <c r="B44" s="7">
        <f t="shared" si="25"/>
        <v>0</v>
      </c>
      <c r="C44">
        <f t="shared" si="26"/>
        <v>1.4247200250988462E-3</v>
      </c>
      <c r="D44" s="17">
        <f t="shared" si="24"/>
        <v>-1.4247200250988462E-3</v>
      </c>
      <c r="E44">
        <f t="shared" si="27"/>
        <v>7.1236001254942308E-4</v>
      </c>
      <c r="F44">
        <v>1.3930376043089789E-3</v>
      </c>
      <c r="G44" s="7">
        <f t="shared" si="28"/>
        <v>-0.49108445270607953</v>
      </c>
      <c r="H44" s="13">
        <f t="shared" si="29"/>
        <v>0</v>
      </c>
      <c r="I44" s="7">
        <v>0</v>
      </c>
      <c r="J44">
        <f t="shared" si="30"/>
        <v>-0.54850236916766459</v>
      </c>
      <c r="K44">
        <f t="shared" si="31"/>
        <v>0</v>
      </c>
      <c r="L44">
        <v>0</v>
      </c>
      <c r="M44" s="7">
        <f t="shared" si="32"/>
        <v>-0.53726690623353657</v>
      </c>
      <c r="N44" s="7">
        <f t="shared" si="33"/>
        <v>0</v>
      </c>
      <c r="O44" s="7">
        <v>0</v>
      </c>
      <c r="P44">
        <f t="shared" si="34"/>
        <v>6.8911465469455549E-2</v>
      </c>
      <c r="Q44">
        <f t="shared" si="35"/>
        <v>5.6988801003953846E-3</v>
      </c>
      <c r="R44">
        <v>5849</v>
      </c>
      <c r="S44" s="7">
        <f t="shared" si="36"/>
        <v>-0.54061471542250228</v>
      </c>
      <c r="T44" s="7">
        <f t="shared" si="37"/>
        <v>0</v>
      </c>
      <c r="U44" s="7">
        <v>0</v>
      </c>
      <c r="V44">
        <f t="shared" si="38"/>
        <v>-0.55236115702084709</v>
      </c>
      <c r="W44">
        <f t="shared" si="39"/>
        <v>0</v>
      </c>
      <c r="X44">
        <v>0</v>
      </c>
      <c r="Y44" s="7">
        <f t="shared" si="40"/>
        <v>-0.56694090563347466</v>
      </c>
      <c r="Z44" s="7">
        <f t="shared" si="41"/>
        <v>0</v>
      </c>
      <c r="AA44" s="7">
        <v>0</v>
      </c>
      <c r="AB44">
        <f t="shared" si="42"/>
        <v>-0.44088541769505024</v>
      </c>
      <c r="AC44">
        <f t="shared" si="43"/>
        <v>0</v>
      </c>
      <c r="AD44">
        <v>0</v>
      </c>
      <c r="AE44" s="7">
        <f t="shared" si="44"/>
        <v>-0.5546337216401469</v>
      </c>
      <c r="AF44" s="7">
        <f t="shared" si="45"/>
        <v>0</v>
      </c>
      <c r="AG44" s="7">
        <v>0</v>
      </c>
      <c r="AH44">
        <f t="shared" si="46"/>
        <v>-0.38536357387280662</v>
      </c>
      <c r="AI44">
        <f t="shared" si="47"/>
        <v>2.2669778189650194E-3</v>
      </c>
      <c r="AJ44">
        <v>5849</v>
      </c>
      <c r="AK44">
        <f t="shared" si="48"/>
        <v>0</v>
      </c>
    </row>
    <row r="45" spans="1:37" x14ac:dyDescent="0.2">
      <c r="A45" t="s">
        <v>24</v>
      </c>
      <c r="B45" s="7">
        <f t="shared" si="25"/>
        <v>3.9565858790338799E-4</v>
      </c>
      <c r="C45">
        <f t="shared" si="26"/>
        <v>7.1043052182647739E-4</v>
      </c>
      <c r="D45" s="17">
        <f t="shared" si="24"/>
        <v>-3.147719339230894E-4</v>
      </c>
      <c r="E45">
        <f t="shared" si="27"/>
        <v>5.5304455486493258E-4</v>
      </c>
      <c r="F45">
        <v>1.3646332817187331E-3</v>
      </c>
      <c r="G45" s="7">
        <f t="shared" si="28"/>
        <v>-0.45007551973513427</v>
      </c>
      <c r="H45" s="13">
        <f t="shared" si="29"/>
        <v>4.1753442554502555E-4</v>
      </c>
      <c r="I45" s="7">
        <v>248</v>
      </c>
      <c r="J45">
        <f t="shared" si="30"/>
        <v>-0.28474813478357364</v>
      </c>
      <c r="K45">
        <f t="shared" si="31"/>
        <v>2.4043126266193697E-3</v>
      </c>
      <c r="L45">
        <v>1239</v>
      </c>
      <c r="M45" s="7">
        <f t="shared" si="32"/>
        <v>-0.51193575623999588</v>
      </c>
      <c r="N45" s="7">
        <f t="shared" si="33"/>
        <v>2.3574083662739056E-4</v>
      </c>
      <c r="O45" s="7">
        <v>112</v>
      </c>
      <c r="P45">
        <f t="shared" si="34"/>
        <v>-0.4853277464159591</v>
      </c>
      <c r="Q45">
        <f t="shared" si="35"/>
        <v>7.7946727309220515E-5</v>
      </c>
      <c r="R45">
        <v>80</v>
      </c>
      <c r="S45" s="7">
        <f t="shared" si="36"/>
        <v>-0.46379307974154654</v>
      </c>
      <c r="T45" s="7">
        <f t="shared" si="37"/>
        <v>7.1050263236839474E-4</v>
      </c>
      <c r="U45" s="7">
        <v>405</v>
      </c>
      <c r="V45">
        <f t="shared" si="38"/>
        <v>-0.54134928385969661</v>
      </c>
      <c r="W45">
        <f t="shared" si="39"/>
        <v>9.9680010272109533E-5</v>
      </c>
      <c r="X45">
        <v>59</v>
      </c>
      <c r="Y45" s="7">
        <f t="shared" si="40"/>
        <v>-0.54212517003816396</v>
      </c>
      <c r="Z45" s="7">
        <f t="shared" si="41"/>
        <v>2.1885645707274106E-4</v>
      </c>
      <c r="AA45" s="7">
        <v>122</v>
      </c>
      <c r="AB45">
        <f t="shared" si="42"/>
        <v>-0.41797853481781061</v>
      </c>
      <c r="AC45">
        <f t="shared" si="43"/>
        <v>2.5978272310520978E-4</v>
      </c>
      <c r="AD45">
        <v>116</v>
      </c>
      <c r="AE45" s="7">
        <f t="shared" si="44"/>
        <v>-0.50983927959744479</v>
      </c>
      <c r="AF45" s="7">
        <f t="shared" si="45"/>
        <v>4.0382003739546546E-4</v>
      </c>
      <c r="AG45" s="7">
        <v>887</v>
      </c>
      <c r="AH45">
        <f t="shared" si="46"/>
        <v>-0.62336596121893872</v>
      </c>
      <c r="AI45">
        <f t="shared" si="47"/>
        <v>5.7905024132907143E-4</v>
      </c>
      <c r="AJ45">
        <v>1494</v>
      </c>
      <c r="AK45">
        <f t="shared" si="48"/>
        <v>0</v>
      </c>
    </row>
    <row r="46" spans="1:37" x14ac:dyDescent="0.2">
      <c r="A46" t="s">
        <v>113</v>
      </c>
      <c r="B46" s="7">
        <f t="shared" si="25"/>
        <v>8.4558876328967719E-3</v>
      </c>
      <c r="C46">
        <f t="shared" si="26"/>
        <v>9.618065814082935E-3</v>
      </c>
      <c r="D46" s="17">
        <f t="shared" si="24"/>
        <v>-1.1621781811861631E-3</v>
      </c>
      <c r="E46">
        <f t="shared" si="27"/>
        <v>9.0369767234898535E-3</v>
      </c>
      <c r="F46">
        <v>1.357828717448638E-3</v>
      </c>
      <c r="G46" s="7">
        <f t="shared" si="28"/>
        <v>0.63004685996734255</v>
      </c>
      <c r="H46" s="13">
        <f t="shared" si="29"/>
        <v>1.1414852440303521E-2</v>
      </c>
      <c r="I46" s="7">
        <v>6780</v>
      </c>
      <c r="J46">
        <f t="shared" si="30"/>
        <v>0.68618250526956515</v>
      </c>
      <c r="K46">
        <f t="shared" si="31"/>
        <v>1.1255055072148783E-2</v>
      </c>
      <c r="L46">
        <v>5800</v>
      </c>
      <c r="M46" s="7">
        <f t="shared" si="32"/>
        <v>0.79804657199739693</v>
      </c>
      <c r="N46" s="7">
        <f t="shared" si="33"/>
        <v>1.2426909816501016E-2</v>
      </c>
      <c r="O46" s="7">
        <v>5904</v>
      </c>
      <c r="P46">
        <f t="shared" si="34"/>
        <v>-0.49195671254875395</v>
      </c>
      <c r="Q46">
        <f t="shared" si="35"/>
        <v>1.071767500501782E-5</v>
      </c>
      <c r="R46">
        <v>11</v>
      </c>
      <c r="S46" s="7">
        <f t="shared" si="36"/>
        <v>-7.8736486081447621E-2</v>
      </c>
      <c r="T46" s="7">
        <f t="shared" si="37"/>
        <v>4.271787431647015E-3</v>
      </c>
      <c r="U46" s="7">
        <v>2435</v>
      </c>
      <c r="V46">
        <f t="shared" si="38"/>
        <v>0.86462428432583716</v>
      </c>
      <c r="W46">
        <f t="shared" si="39"/>
        <v>1.2826620982811111E-2</v>
      </c>
      <c r="X46">
        <v>7592</v>
      </c>
      <c r="Y46" s="7">
        <f t="shared" si="40"/>
        <v>8.0505704201557712E-2</v>
      </c>
      <c r="Z46" s="7">
        <f t="shared" si="41"/>
        <v>5.7100008431355317E-3</v>
      </c>
      <c r="AA46" s="7">
        <v>3183</v>
      </c>
      <c r="AB46">
        <f t="shared" si="42"/>
        <v>0.82708953881146208</v>
      </c>
      <c r="AC46">
        <f t="shared" si="43"/>
        <v>1.4379869526366827E-2</v>
      </c>
      <c r="AD46">
        <v>6421</v>
      </c>
      <c r="AE46" s="7">
        <f t="shared" si="44"/>
        <v>0.36963671608875182</v>
      </c>
      <c r="AF46" s="7">
        <f t="shared" si="45"/>
        <v>8.3322596667551405E-3</v>
      </c>
      <c r="AG46" s="7">
        <v>18302</v>
      </c>
      <c r="AH46">
        <f t="shared" si="46"/>
        <v>0.37837543029761728</v>
      </c>
      <c r="AI46">
        <f t="shared" si="47"/>
        <v>7.6834618367520166E-3</v>
      </c>
      <c r="AJ46">
        <v>19824</v>
      </c>
      <c r="AK46">
        <f t="shared" si="48"/>
        <v>0</v>
      </c>
    </row>
    <row r="47" spans="1:37" x14ac:dyDescent="0.2">
      <c r="A47" t="s">
        <v>347</v>
      </c>
      <c r="B47" s="7">
        <f t="shared" si="25"/>
        <v>0</v>
      </c>
      <c r="C47">
        <f t="shared" si="26"/>
        <v>8.1429971685851308E-4</v>
      </c>
      <c r="D47" s="17">
        <f t="shared" si="24"/>
        <v>-8.1429971685851308E-4</v>
      </c>
      <c r="E47">
        <f t="shared" si="27"/>
        <v>4.0714985842925654E-4</v>
      </c>
      <c r="F47">
        <v>1.342672191275927E-3</v>
      </c>
      <c r="G47" s="7">
        <f t="shared" si="28"/>
        <v>-0.49108445270607953</v>
      </c>
      <c r="H47" s="13">
        <f t="shared" si="29"/>
        <v>0</v>
      </c>
      <c r="I47" s="7">
        <v>0</v>
      </c>
      <c r="J47">
        <f t="shared" si="30"/>
        <v>-0.54850236916766459</v>
      </c>
      <c r="K47">
        <f t="shared" si="31"/>
        <v>0</v>
      </c>
      <c r="L47">
        <v>0</v>
      </c>
      <c r="M47" s="7">
        <f t="shared" si="32"/>
        <v>-0.53726690623353657</v>
      </c>
      <c r="N47" s="7">
        <f t="shared" si="33"/>
        <v>0</v>
      </c>
      <c r="O47" s="7">
        <v>0</v>
      </c>
      <c r="P47">
        <f t="shared" si="34"/>
        <v>-0.17184489871581904</v>
      </c>
      <c r="Q47">
        <f t="shared" si="35"/>
        <v>3.2571988674340523E-3</v>
      </c>
      <c r="R47">
        <v>3343</v>
      </c>
      <c r="S47" s="7">
        <f t="shared" si="36"/>
        <v>-0.54061471542250228</v>
      </c>
      <c r="T47" s="7">
        <f t="shared" si="37"/>
        <v>0</v>
      </c>
      <c r="U47" s="7">
        <v>0</v>
      </c>
      <c r="V47">
        <f t="shared" si="38"/>
        <v>-0.55236115702084709</v>
      </c>
      <c r="W47">
        <f t="shared" si="39"/>
        <v>0</v>
      </c>
      <c r="X47">
        <v>0</v>
      </c>
      <c r="Y47" s="7">
        <f t="shared" si="40"/>
        <v>-0.56694090563347466</v>
      </c>
      <c r="Z47" s="7">
        <f t="shared" si="41"/>
        <v>0</v>
      </c>
      <c r="AA47" s="7">
        <v>0</v>
      </c>
      <c r="AB47">
        <f t="shared" si="42"/>
        <v>-0.44088541769505024</v>
      </c>
      <c r="AC47">
        <f t="shared" si="43"/>
        <v>0</v>
      </c>
      <c r="AD47">
        <v>0</v>
      </c>
      <c r="AE47" s="7">
        <f t="shared" si="44"/>
        <v>-0.5546337216401469</v>
      </c>
      <c r="AF47" s="7">
        <f t="shared" si="45"/>
        <v>0</v>
      </c>
      <c r="AG47" s="7">
        <v>0</v>
      </c>
      <c r="AH47">
        <f t="shared" si="46"/>
        <v>-0.52231741605177495</v>
      </c>
      <c r="AI47">
        <f t="shared" si="47"/>
        <v>1.2956927421439665E-3</v>
      </c>
      <c r="AJ47">
        <v>3343</v>
      </c>
      <c r="AK47">
        <f t="shared" si="48"/>
        <v>0</v>
      </c>
    </row>
    <row r="48" spans="1:37" x14ac:dyDescent="0.2">
      <c r="A48" t="s">
        <v>393</v>
      </c>
      <c r="B48" s="7">
        <f t="shared" si="25"/>
        <v>4.7654624859585198E-3</v>
      </c>
      <c r="C48">
        <f t="shared" si="26"/>
        <v>9.0605764136099907E-3</v>
      </c>
      <c r="D48" s="17">
        <f t="shared" si="24"/>
        <v>-4.295113927651471E-3</v>
      </c>
      <c r="E48">
        <f t="shared" si="27"/>
        <v>6.9130194497842553E-3</v>
      </c>
      <c r="F48">
        <v>1.324025864620524E-3</v>
      </c>
      <c r="G48" s="7">
        <f t="shared" si="28"/>
        <v>-4.7261968456010946E-2</v>
      </c>
      <c r="H48" s="13">
        <f t="shared" si="29"/>
        <v>4.5187999925921313E-3</v>
      </c>
      <c r="I48" s="7">
        <v>2684</v>
      </c>
      <c r="J48">
        <f t="shared" si="30"/>
        <v>0.22211129384315809</v>
      </c>
      <c r="K48">
        <f t="shared" si="31"/>
        <v>7.0247067864101032E-3</v>
      </c>
      <c r="L48">
        <v>3620</v>
      </c>
      <c r="M48" s="7">
        <f t="shared" si="32"/>
        <v>-9.8042859024106893E-2</v>
      </c>
      <c r="N48" s="7">
        <f t="shared" si="33"/>
        <v>4.0875777208070757E-3</v>
      </c>
      <c r="O48" s="7">
        <v>1942</v>
      </c>
      <c r="P48">
        <f t="shared" si="34"/>
        <v>7.0064329144724227E-2</v>
      </c>
      <c r="Q48">
        <f t="shared" si="35"/>
        <v>5.7105721094917678E-3</v>
      </c>
      <c r="R48">
        <v>5861</v>
      </c>
      <c r="S48" s="7">
        <f t="shared" si="36"/>
        <v>-9.6377009830407825E-2</v>
      </c>
      <c r="T48" s="7">
        <f t="shared" si="37"/>
        <v>4.1086349753253837E-3</v>
      </c>
      <c r="U48" s="7">
        <v>2342</v>
      </c>
      <c r="V48">
        <f t="shared" si="38"/>
        <v>0.69888626115462327</v>
      </c>
      <c r="W48">
        <f t="shared" si="39"/>
        <v>1.1326352353630886E-2</v>
      </c>
      <c r="X48">
        <v>6704</v>
      </c>
      <c r="Y48" s="7">
        <f t="shared" si="40"/>
        <v>0.15271542663053556</v>
      </c>
      <c r="Z48" s="7">
        <f t="shared" si="41"/>
        <v>6.346837255109491E-3</v>
      </c>
      <c r="AA48" s="7">
        <v>3538</v>
      </c>
      <c r="AB48">
        <f t="shared" si="42"/>
        <v>0.63317092686793386</v>
      </c>
      <c r="AC48">
        <f t="shared" si="43"/>
        <v>1.2180674404907206E-2</v>
      </c>
      <c r="AD48">
        <v>5439</v>
      </c>
      <c r="AE48" s="7">
        <f t="shared" si="44"/>
        <v>-2.4069563691299249E-2</v>
      </c>
      <c r="AF48" s="7">
        <f t="shared" si="45"/>
        <v>4.7830138814845095E-3</v>
      </c>
      <c r="AG48" s="7">
        <v>10506</v>
      </c>
      <c r="AH48">
        <f t="shared" si="46"/>
        <v>0.47674610704228726</v>
      </c>
      <c r="AI48">
        <f t="shared" si="47"/>
        <v>8.3811127299195723E-3</v>
      </c>
      <c r="AJ48">
        <v>21624</v>
      </c>
      <c r="AK48">
        <f t="shared" si="48"/>
        <v>0</v>
      </c>
    </row>
    <row r="49" spans="1:37" x14ac:dyDescent="0.2">
      <c r="A49" t="s">
        <v>570</v>
      </c>
      <c r="B49" s="7">
        <f t="shared" si="25"/>
        <v>0</v>
      </c>
      <c r="C49">
        <f t="shared" si="26"/>
        <v>1.1197531168328007E-6</v>
      </c>
      <c r="D49" s="17">
        <f t="shared" si="24"/>
        <v>-1.1197531168328007E-6</v>
      </c>
      <c r="E49">
        <f t="shared" si="27"/>
        <v>5.5987655841640035E-7</v>
      </c>
      <c r="F49">
        <v>1.3066481593827059E-3</v>
      </c>
      <c r="G49" s="7">
        <f t="shared" si="28"/>
        <v>-0.49108445270607953</v>
      </c>
      <c r="H49" s="13">
        <f t="shared" si="29"/>
        <v>0</v>
      </c>
      <c r="I49" s="7">
        <v>0</v>
      </c>
      <c r="J49">
        <f t="shared" si="30"/>
        <v>-0.54850236916766459</v>
      </c>
      <c r="K49">
        <f t="shared" si="31"/>
        <v>0</v>
      </c>
      <c r="L49">
        <v>0</v>
      </c>
      <c r="M49" s="7">
        <f t="shared" si="32"/>
        <v>-0.53726690623353657</v>
      </c>
      <c r="N49" s="7">
        <f t="shared" si="33"/>
        <v>0</v>
      </c>
      <c r="O49" s="7">
        <v>0</v>
      </c>
      <c r="P49">
        <f t="shared" si="34"/>
        <v>-0.49301350425108359</v>
      </c>
      <c r="Q49">
        <f t="shared" si="35"/>
        <v>0</v>
      </c>
      <c r="R49">
        <v>0</v>
      </c>
      <c r="S49" s="7">
        <f t="shared" si="36"/>
        <v>-0.54061471542250228</v>
      </c>
      <c r="T49" s="7">
        <f t="shared" si="37"/>
        <v>0</v>
      </c>
      <c r="U49" s="7">
        <v>0</v>
      </c>
      <c r="V49">
        <f t="shared" si="38"/>
        <v>-0.55236115702084709</v>
      </c>
      <c r="W49">
        <f t="shared" si="39"/>
        <v>0</v>
      </c>
      <c r="X49">
        <v>0</v>
      </c>
      <c r="Y49" s="7">
        <f t="shared" si="40"/>
        <v>-0.56694090563347466</v>
      </c>
      <c r="Z49" s="7">
        <f t="shared" si="41"/>
        <v>0</v>
      </c>
      <c r="AA49" s="7">
        <v>0</v>
      </c>
      <c r="AB49">
        <f t="shared" si="42"/>
        <v>-0.44049047143854608</v>
      </c>
      <c r="AC49">
        <f t="shared" si="43"/>
        <v>4.4790124673312028E-6</v>
      </c>
      <c r="AD49">
        <v>2</v>
      </c>
      <c r="AE49" s="7">
        <f t="shared" si="44"/>
        <v>-0.5546337216401469</v>
      </c>
      <c r="AF49" s="7">
        <f t="shared" si="45"/>
        <v>0</v>
      </c>
      <c r="AG49" s="7">
        <v>0</v>
      </c>
      <c r="AH49">
        <f t="shared" si="46"/>
        <v>-0.70490432216507626</v>
      </c>
      <c r="AI49">
        <f t="shared" si="47"/>
        <v>7.7516765907506216E-7</v>
      </c>
      <c r="AJ49">
        <v>2</v>
      </c>
      <c r="AK49">
        <f t="shared" si="48"/>
        <v>0</v>
      </c>
    </row>
    <row r="50" spans="1:37" x14ac:dyDescent="0.2">
      <c r="A50" t="s">
        <v>457</v>
      </c>
      <c r="B50" s="7">
        <f t="shared" si="25"/>
        <v>1.3255518314339602E-3</v>
      </c>
      <c r="C50">
        <f t="shared" si="26"/>
        <v>2.9070493198054084E-3</v>
      </c>
      <c r="D50" s="17">
        <f t="shared" si="24"/>
        <v>-1.5814974883714482E-3</v>
      </c>
      <c r="E50">
        <f t="shared" si="27"/>
        <v>2.1163005756196845E-3</v>
      </c>
      <c r="F50">
        <v>1.3052937585092291E-3</v>
      </c>
      <c r="G50" s="7">
        <f t="shared" si="28"/>
        <v>-0.30885927474647612</v>
      </c>
      <c r="H50" s="13">
        <f t="shared" si="29"/>
        <v>1.8553344231879763E-3</v>
      </c>
      <c r="I50" s="7">
        <v>1102</v>
      </c>
      <c r="J50">
        <f t="shared" si="30"/>
        <v>-0.35499744660500221</v>
      </c>
      <c r="K50">
        <f t="shared" si="31"/>
        <v>1.7639388035488354E-3</v>
      </c>
      <c r="L50">
        <v>909</v>
      </c>
      <c r="M50" s="7">
        <f t="shared" si="32"/>
        <v>-0.31245295004086249</v>
      </c>
      <c r="N50" s="7">
        <f t="shared" si="33"/>
        <v>2.092199925068091E-3</v>
      </c>
      <c r="O50" s="7">
        <v>994</v>
      </c>
      <c r="P50">
        <f t="shared" si="34"/>
        <v>-0.17751314511922336</v>
      </c>
      <c r="Q50">
        <f t="shared" si="35"/>
        <v>3.1997131560435022E-3</v>
      </c>
      <c r="R50">
        <v>3284</v>
      </c>
      <c r="S50" s="7">
        <f t="shared" si="36"/>
        <v>-0.46455181194580292</v>
      </c>
      <c r="T50" s="7">
        <f t="shared" si="37"/>
        <v>7.0348532241907723E-4</v>
      </c>
      <c r="U50" s="7">
        <v>401</v>
      </c>
      <c r="V50">
        <f t="shared" si="38"/>
        <v>-0.13279012538921564</v>
      </c>
      <c r="W50">
        <f t="shared" si="39"/>
        <v>3.7979773405373259E-3</v>
      </c>
      <c r="X50">
        <v>2248</v>
      </c>
      <c r="Y50" s="7">
        <f t="shared" si="40"/>
        <v>-0.49310392185398461</v>
      </c>
      <c r="Z50" s="7">
        <f t="shared" si="41"/>
        <v>6.5118765506069678E-4</v>
      </c>
      <c r="AA50" s="7">
        <v>363</v>
      </c>
      <c r="AB50">
        <f t="shared" si="42"/>
        <v>-0.18811981353240642</v>
      </c>
      <c r="AC50">
        <f t="shared" si="43"/>
        <v>2.8665679790919698E-3</v>
      </c>
      <c r="AD50">
        <v>1280</v>
      </c>
      <c r="AE50" s="7">
        <f t="shared" si="44"/>
        <v>-0.41020068416311434</v>
      </c>
      <c r="AF50" s="7">
        <f t="shared" si="45"/>
        <v>1.3020578432367882E-3</v>
      </c>
      <c r="AG50" s="7">
        <v>2860</v>
      </c>
      <c r="AH50">
        <f t="shared" si="46"/>
        <v>-0.28305807005834988</v>
      </c>
      <c r="AI50">
        <f t="shared" si="47"/>
        <v>2.9925347478592778E-3</v>
      </c>
      <c r="AJ50">
        <v>7721</v>
      </c>
      <c r="AK50">
        <f t="shared" si="48"/>
        <v>0</v>
      </c>
    </row>
    <row r="51" spans="1:37" x14ac:dyDescent="0.2">
      <c r="A51" t="s">
        <v>216</v>
      </c>
      <c r="B51" s="7">
        <f t="shared" si="25"/>
        <v>1.1474043598196053E-5</v>
      </c>
      <c r="C51">
        <f t="shared" si="26"/>
        <v>2.3679469051981245E-3</v>
      </c>
      <c r="D51" s="17">
        <f t="shared" si="24"/>
        <v>-2.3564728615999282E-3</v>
      </c>
      <c r="E51">
        <f t="shared" si="27"/>
        <v>1.1897104743981604E-3</v>
      </c>
      <c r="F51">
        <v>1.239528394522079E-3</v>
      </c>
      <c r="G51" s="7">
        <f t="shared" si="28"/>
        <v>-0.4909190941053902</v>
      </c>
      <c r="H51" s="13">
        <f t="shared" si="29"/>
        <v>1.6836065546170384E-6</v>
      </c>
      <c r="I51" s="7">
        <v>1</v>
      </c>
      <c r="J51">
        <f t="shared" si="30"/>
        <v>-0.54701223225024043</v>
      </c>
      <c r="K51">
        <f t="shared" si="31"/>
        <v>1.3583687156041636E-5</v>
      </c>
      <c r="L51">
        <v>7</v>
      </c>
      <c r="M51" s="7">
        <f t="shared" si="32"/>
        <v>-0.53613605132311071</v>
      </c>
      <c r="N51" s="7">
        <f t="shared" si="33"/>
        <v>1.0524144492294221E-5</v>
      </c>
      <c r="O51" s="7">
        <v>5</v>
      </c>
      <c r="P51">
        <f t="shared" si="34"/>
        <v>0.43014208372030649</v>
      </c>
      <c r="Q51">
        <f t="shared" si="35"/>
        <v>9.3623762839287489E-3</v>
      </c>
      <c r="R51">
        <v>9609</v>
      </c>
      <c r="S51" s="7">
        <f t="shared" si="36"/>
        <v>-0.53871788491186134</v>
      </c>
      <c r="T51" s="7">
        <f t="shared" si="37"/>
        <v>1.7543274873293697E-5</v>
      </c>
      <c r="U51" s="7">
        <v>10</v>
      </c>
      <c r="V51">
        <f t="shared" si="38"/>
        <v>-0.55068137975897669</v>
      </c>
      <c r="W51">
        <f t="shared" si="39"/>
        <v>1.5205425295745521E-5</v>
      </c>
      <c r="X51">
        <v>9</v>
      </c>
      <c r="Y51" s="7">
        <f t="shared" si="40"/>
        <v>-0.56511023661414839</v>
      </c>
      <c r="Z51" s="7">
        <f t="shared" si="41"/>
        <v>1.6145148472579258E-5</v>
      </c>
      <c r="AA51" s="7">
        <v>9</v>
      </c>
      <c r="AB51">
        <f t="shared" si="42"/>
        <v>-0.43377638507797589</v>
      </c>
      <c r="AC51">
        <f t="shared" si="43"/>
        <v>8.0622224411961644E-5</v>
      </c>
      <c r="AD51">
        <v>36</v>
      </c>
      <c r="AE51" s="7">
        <f t="shared" si="44"/>
        <v>-0.55337119508877419</v>
      </c>
      <c r="AF51" s="7">
        <f t="shared" si="45"/>
        <v>1.1381624503818081E-5</v>
      </c>
      <c r="AG51" s="7">
        <v>25</v>
      </c>
      <c r="AH51">
        <f t="shared" si="46"/>
        <v>-0.17703634067798332</v>
      </c>
      <c r="AI51">
        <f t="shared" si="47"/>
        <v>3.7444473771620882E-3</v>
      </c>
      <c r="AJ51">
        <v>9661</v>
      </c>
      <c r="AK51">
        <f t="shared" si="48"/>
        <v>0</v>
      </c>
    </row>
    <row r="52" spans="1:37" x14ac:dyDescent="0.2">
      <c r="A52" t="s">
        <v>207</v>
      </c>
      <c r="B52" s="7">
        <f t="shared" si="25"/>
        <v>0</v>
      </c>
      <c r="C52">
        <f t="shared" si="26"/>
        <v>3.9275407222933486E-3</v>
      </c>
      <c r="D52" s="17">
        <f t="shared" si="24"/>
        <v>-3.9275407222933486E-3</v>
      </c>
      <c r="E52">
        <f t="shared" si="27"/>
        <v>1.9637703611466743E-3</v>
      </c>
      <c r="F52">
        <v>1.228630178690521E-3</v>
      </c>
      <c r="G52" s="7">
        <f t="shared" si="28"/>
        <v>-0.49108445270607953</v>
      </c>
      <c r="H52" s="13">
        <f t="shared" si="29"/>
        <v>0</v>
      </c>
      <c r="I52" s="7">
        <v>0</v>
      </c>
      <c r="J52">
        <f t="shared" si="30"/>
        <v>-0.54850236916766459</v>
      </c>
      <c r="K52">
        <f t="shared" si="31"/>
        <v>0</v>
      </c>
      <c r="L52">
        <v>0</v>
      </c>
      <c r="M52" s="7">
        <f t="shared" si="32"/>
        <v>-0.53726690623353657</v>
      </c>
      <c r="N52" s="7">
        <f t="shared" si="33"/>
        <v>0</v>
      </c>
      <c r="O52" s="7">
        <v>0</v>
      </c>
      <c r="P52">
        <f t="shared" si="34"/>
        <v>1.0560509874182571</v>
      </c>
      <c r="Q52">
        <f t="shared" si="35"/>
        <v>1.5710162889173394E-2</v>
      </c>
      <c r="R52">
        <v>16124</v>
      </c>
      <c r="S52" s="7">
        <f t="shared" si="36"/>
        <v>-0.54061471542250228</v>
      </c>
      <c r="T52" s="7">
        <f t="shared" si="37"/>
        <v>0</v>
      </c>
      <c r="U52" s="7">
        <v>0</v>
      </c>
      <c r="V52">
        <f t="shared" si="38"/>
        <v>-0.55236115702084709</v>
      </c>
      <c r="W52">
        <f t="shared" si="39"/>
        <v>0</v>
      </c>
      <c r="X52">
        <v>0</v>
      </c>
      <c r="Y52" s="7">
        <f t="shared" si="40"/>
        <v>-0.56694090563347466</v>
      </c>
      <c r="Z52" s="7">
        <f t="shared" si="41"/>
        <v>0</v>
      </c>
      <c r="AA52" s="7">
        <v>0</v>
      </c>
      <c r="AB52">
        <f t="shared" si="42"/>
        <v>-0.44088541769505024</v>
      </c>
      <c r="AC52">
        <f t="shared" si="43"/>
        <v>0</v>
      </c>
      <c r="AD52">
        <v>0</v>
      </c>
      <c r="AE52" s="7">
        <f t="shared" si="44"/>
        <v>-0.5546337216401469</v>
      </c>
      <c r="AF52" s="7">
        <f t="shared" si="45"/>
        <v>0</v>
      </c>
      <c r="AG52" s="7">
        <v>0</v>
      </c>
      <c r="AH52">
        <f t="shared" si="46"/>
        <v>0.17616903921135119</v>
      </c>
      <c r="AI52">
        <f t="shared" si="47"/>
        <v>6.2494016674631515E-3</v>
      </c>
      <c r="AJ52">
        <v>16124</v>
      </c>
      <c r="AK52">
        <f t="shared" si="48"/>
        <v>0</v>
      </c>
    </row>
    <row r="53" spans="1:37" x14ac:dyDescent="0.2">
      <c r="A53" t="s">
        <v>328</v>
      </c>
      <c r="B53" s="7">
        <f t="shared" si="25"/>
        <v>1.9143627388948325E-5</v>
      </c>
      <c r="C53">
        <f t="shared" si="26"/>
        <v>1.188058624009099E-3</v>
      </c>
      <c r="D53" s="17">
        <f t="shared" si="24"/>
        <v>-1.1689149966201506E-3</v>
      </c>
      <c r="E53">
        <f t="shared" si="27"/>
        <v>6.0360112569902372E-4</v>
      </c>
      <c r="F53">
        <v>1.2173629438772481E-3</v>
      </c>
      <c r="G53" s="7">
        <f t="shared" si="28"/>
        <v>-0.49075373550470092</v>
      </c>
      <c r="H53" s="13">
        <f t="shared" si="29"/>
        <v>3.3672131092340769E-6</v>
      </c>
      <c r="I53" s="7">
        <v>2</v>
      </c>
      <c r="J53">
        <f t="shared" si="30"/>
        <v>-0.54722510895272958</v>
      </c>
      <c r="K53">
        <f t="shared" si="31"/>
        <v>1.1643160419464259E-5</v>
      </c>
      <c r="L53">
        <v>6</v>
      </c>
      <c r="M53" s="7">
        <f t="shared" si="32"/>
        <v>-0.53093411873515139</v>
      </c>
      <c r="N53" s="7">
        <f t="shared" si="33"/>
        <v>5.8935209156847641E-5</v>
      </c>
      <c r="O53" s="7">
        <v>28</v>
      </c>
      <c r="P53">
        <f t="shared" si="34"/>
        <v>-2.5911571821392823E-2</v>
      </c>
      <c r="Q53">
        <f t="shared" si="35"/>
        <v>4.7372123522178766E-3</v>
      </c>
      <c r="R53">
        <v>4862</v>
      </c>
      <c r="S53" s="7">
        <f t="shared" si="36"/>
        <v>-0.54023534932037409</v>
      </c>
      <c r="T53" s="7">
        <f t="shared" si="37"/>
        <v>3.5086549746587395E-6</v>
      </c>
      <c r="U53" s="7">
        <v>2</v>
      </c>
      <c r="V53">
        <f t="shared" si="38"/>
        <v>-0.55198787318487585</v>
      </c>
      <c r="W53">
        <f t="shared" si="39"/>
        <v>3.3789833990545606E-6</v>
      </c>
      <c r="X53">
        <v>2</v>
      </c>
      <c r="Y53" s="7">
        <f t="shared" si="40"/>
        <v>-0.56572045962059048</v>
      </c>
      <c r="Z53" s="7">
        <f t="shared" si="41"/>
        <v>1.0763432315052839E-5</v>
      </c>
      <c r="AA53" s="7">
        <v>6</v>
      </c>
      <c r="AB53">
        <f t="shared" si="42"/>
        <v>-0.44088541769505024</v>
      </c>
      <c r="AC53">
        <f t="shared" si="43"/>
        <v>0</v>
      </c>
      <c r="AD53">
        <v>0</v>
      </c>
      <c r="AE53" s="7">
        <f t="shared" si="44"/>
        <v>-0.55271468128206047</v>
      </c>
      <c r="AF53" s="7">
        <f t="shared" si="45"/>
        <v>1.7300069245803482E-5</v>
      </c>
      <c r="AG53" s="7">
        <v>38</v>
      </c>
      <c r="AH53">
        <f t="shared" si="46"/>
        <v>-0.43886629194671328</v>
      </c>
      <c r="AI53">
        <f t="shared" si="47"/>
        <v>1.8875332498477764E-3</v>
      </c>
      <c r="AJ53">
        <v>4870</v>
      </c>
      <c r="AK53">
        <f t="shared" si="48"/>
        <v>0</v>
      </c>
    </row>
    <row r="54" spans="1:37" x14ac:dyDescent="0.2">
      <c r="A54" t="s">
        <v>253</v>
      </c>
      <c r="B54" s="7">
        <f t="shared" si="25"/>
        <v>0</v>
      </c>
      <c r="C54">
        <f t="shared" si="26"/>
        <v>1.1838138856472484E-3</v>
      </c>
      <c r="D54" s="17">
        <f t="shared" si="24"/>
        <v>-1.1838138856472484E-3</v>
      </c>
      <c r="E54">
        <f t="shared" si="27"/>
        <v>5.9190694282362419E-4</v>
      </c>
      <c r="F54">
        <v>1.213368644926283E-3</v>
      </c>
      <c r="G54" s="7">
        <f t="shared" si="28"/>
        <v>-0.49108445270607953</v>
      </c>
      <c r="H54" s="13">
        <f t="shared" si="29"/>
        <v>0</v>
      </c>
      <c r="I54" s="7">
        <v>0</v>
      </c>
      <c r="J54">
        <f t="shared" si="30"/>
        <v>-0.54828949246517544</v>
      </c>
      <c r="K54">
        <f t="shared" si="31"/>
        <v>1.9405267365773765E-6</v>
      </c>
      <c r="L54">
        <v>1</v>
      </c>
      <c r="M54" s="7">
        <f t="shared" si="32"/>
        <v>-0.53726690623353657</v>
      </c>
      <c r="N54" s="7">
        <f t="shared" si="33"/>
        <v>0</v>
      </c>
      <c r="O54" s="7">
        <v>0</v>
      </c>
      <c r="P54">
        <f t="shared" si="34"/>
        <v>-2.6295859713149048E-2</v>
      </c>
      <c r="Q54">
        <f t="shared" si="35"/>
        <v>4.7333150158524158E-3</v>
      </c>
      <c r="R54">
        <v>4858</v>
      </c>
      <c r="S54" s="7">
        <f t="shared" si="36"/>
        <v>-0.54061471542250228</v>
      </c>
      <c r="T54" s="7">
        <f t="shared" si="37"/>
        <v>0</v>
      </c>
      <c r="U54" s="7">
        <v>0</v>
      </c>
      <c r="V54">
        <f t="shared" si="38"/>
        <v>-0.55236115702084709</v>
      </c>
      <c r="W54">
        <f t="shared" si="39"/>
        <v>0</v>
      </c>
      <c r="X54">
        <v>0</v>
      </c>
      <c r="Y54" s="7">
        <f t="shared" si="40"/>
        <v>-0.56694090563347466</v>
      </c>
      <c r="Z54" s="7">
        <f t="shared" si="41"/>
        <v>0</v>
      </c>
      <c r="AA54" s="7">
        <v>0</v>
      </c>
      <c r="AB54">
        <f t="shared" si="42"/>
        <v>-0.44088541769505024</v>
      </c>
      <c r="AC54">
        <f t="shared" si="43"/>
        <v>0</v>
      </c>
      <c r="AD54">
        <v>0</v>
      </c>
      <c r="AE54" s="7">
        <f t="shared" si="44"/>
        <v>-0.5546337216401469</v>
      </c>
      <c r="AF54" s="7">
        <f t="shared" si="45"/>
        <v>0</v>
      </c>
      <c r="AG54" s="7">
        <v>0</v>
      </c>
      <c r="AH54">
        <f t="shared" si="46"/>
        <v>-0.43946744608237515</v>
      </c>
      <c r="AI54">
        <f t="shared" si="47"/>
        <v>1.8832698277228637E-3</v>
      </c>
      <c r="AJ54">
        <v>4859</v>
      </c>
      <c r="AK54">
        <f t="shared" si="48"/>
        <v>0</v>
      </c>
    </row>
    <row r="55" spans="1:37" x14ac:dyDescent="0.2">
      <c r="A55" t="s">
        <v>231</v>
      </c>
      <c r="B55" s="7">
        <f t="shared" si="25"/>
        <v>0</v>
      </c>
      <c r="C55">
        <f t="shared" si="26"/>
        <v>1.4580909677281062E-3</v>
      </c>
      <c r="D55" s="17">
        <f t="shared" si="24"/>
        <v>-1.4580909677281062E-3</v>
      </c>
      <c r="E55">
        <f t="shared" si="27"/>
        <v>7.290454838640531E-4</v>
      </c>
      <c r="F55">
        <v>1.1589881900832941E-3</v>
      </c>
      <c r="G55" s="7">
        <f t="shared" si="28"/>
        <v>-0.49108445270607953</v>
      </c>
      <c r="H55" s="13">
        <f t="shared" si="29"/>
        <v>0</v>
      </c>
      <c r="I55" s="7">
        <v>0</v>
      </c>
      <c r="J55">
        <f t="shared" si="30"/>
        <v>-0.54850236916766459</v>
      </c>
      <c r="K55">
        <f t="shared" si="31"/>
        <v>0</v>
      </c>
      <c r="L55">
        <v>0</v>
      </c>
      <c r="M55" s="7">
        <f t="shared" si="32"/>
        <v>-0.53726690623353657</v>
      </c>
      <c r="N55" s="7">
        <f t="shared" si="33"/>
        <v>0</v>
      </c>
      <c r="O55" s="7">
        <v>0</v>
      </c>
      <c r="P55">
        <f t="shared" si="34"/>
        <v>8.2073325762106228E-2</v>
      </c>
      <c r="Q55">
        <f t="shared" si="35"/>
        <v>5.8323638709124248E-3</v>
      </c>
      <c r="R55">
        <v>5986</v>
      </c>
      <c r="S55" s="7">
        <f t="shared" si="36"/>
        <v>-0.54061471542250228</v>
      </c>
      <c r="T55" s="7">
        <f t="shared" si="37"/>
        <v>0</v>
      </c>
      <c r="U55" s="7">
        <v>0</v>
      </c>
      <c r="V55">
        <f t="shared" si="38"/>
        <v>-0.55236115702084709</v>
      </c>
      <c r="W55">
        <f t="shared" si="39"/>
        <v>0</v>
      </c>
      <c r="X55">
        <v>0</v>
      </c>
      <c r="Y55" s="7">
        <f t="shared" si="40"/>
        <v>-0.56694090563347466</v>
      </c>
      <c r="Z55" s="7">
        <f t="shared" si="41"/>
        <v>0</v>
      </c>
      <c r="AA55" s="7">
        <v>0</v>
      </c>
      <c r="AB55">
        <f t="shared" si="42"/>
        <v>-0.44088541769505024</v>
      </c>
      <c r="AC55">
        <f t="shared" si="43"/>
        <v>0</v>
      </c>
      <c r="AD55">
        <v>0</v>
      </c>
      <c r="AE55" s="7">
        <f t="shared" si="44"/>
        <v>-0.5546337216401469</v>
      </c>
      <c r="AF55" s="7">
        <f t="shared" si="45"/>
        <v>0</v>
      </c>
      <c r="AG55" s="7">
        <v>0</v>
      </c>
      <c r="AH55">
        <f t="shared" si="46"/>
        <v>-0.37787647236501787</v>
      </c>
      <c r="AI55">
        <f t="shared" si="47"/>
        <v>2.3200768036116611E-3</v>
      </c>
      <c r="AJ55">
        <v>5986</v>
      </c>
      <c r="AK55">
        <f t="shared" si="48"/>
        <v>0</v>
      </c>
    </row>
    <row r="56" spans="1:37" x14ac:dyDescent="0.2">
      <c r="A56" t="s">
        <v>229</v>
      </c>
      <c r="B56" s="7">
        <f t="shared" si="25"/>
        <v>0</v>
      </c>
      <c r="C56">
        <f t="shared" si="26"/>
        <v>1.1567781499734007E-3</v>
      </c>
      <c r="D56" s="17">
        <f t="shared" si="24"/>
        <v>-1.1567781499734007E-3</v>
      </c>
      <c r="E56">
        <f t="shared" si="27"/>
        <v>5.7838907498670034E-4</v>
      </c>
      <c r="F56">
        <v>1.1184475169701801E-3</v>
      </c>
      <c r="G56" s="7">
        <f t="shared" si="28"/>
        <v>-0.49108445270607953</v>
      </c>
      <c r="H56" s="13">
        <f t="shared" si="29"/>
        <v>0</v>
      </c>
      <c r="I56" s="7">
        <v>0</v>
      </c>
      <c r="J56">
        <f t="shared" si="30"/>
        <v>-0.54850236916766459</v>
      </c>
      <c r="K56">
        <f t="shared" si="31"/>
        <v>0</v>
      </c>
      <c r="L56">
        <v>0</v>
      </c>
      <c r="M56" s="7">
        <f t="shared" si="32"/>
        <v>-0.53726690623353657</v>
      </c>
      <c r="N56" s="7">
        <f t="shared" si="33"/>
        <v>0</v>
      </c>
      <c r="O56" s="7">
        <v>0</v>
      </c>
      <c r="P56">
        <f t="shared" si="34"/>
        <v>-3.6767704763506166E-2</v>
      </c>
      <c r="Q56">
        <f t="shared" si="35"/>
        <v>4.6271125998936027E-3</v>
      </c>
      <c r="R56">
        <v>4749</v>
      </c>
      <c r="S56" s="7">
        <f t="shared" si="36"/>
        <v>-0.54061471542250228</v>
      </c>
      <c r="T56" s="7">
        <f t="shared" si="37"/>
        <v>0</v>
      </c>
      <c r="U56" s="7">
        <v>0</v>
      </c>
      <c r="V56">
        <f t="shared" si="38"/>
        <v>-0.55236115702084709</v>
      </c>
      <c r="W56">
        <f t="shared" si="39"/>
        <v>0</v>
      </c>
      <c r="X56">
        <v>0</v>
      </c>
      <c r="Y56" s="7">
        <f t="shared" si="40"/>
        <v>-0.56694090563347466</v>
      </c>
      <c r="Z56" s="7">
        <f t="shared" si="41"/>
        <v>0</v>
      </c>
      <c r="AA56" s="7">
        <v>0</v>
      </c>
      <c r="AB56">
        <f t="shared" si="42"/>
        <v>-0.44088541769505024</v>
      </c>
      <c r="AC56">
        <f t="shared" si="43"/>
        <v>0</v>
      </c>
      <c r="AD56">
        <v>0</v>
      </c>
      <c r="AE56" s="7">
        <f t="shared" si="44"/>
        <v>-0.5546337216401469</v>
      </c>
      <c r="AF56" s="7">
        <f t="shared" si="45"/>
        <v>0</v>
      </c>
      <c r="AG56" s="7">
        <v>0</v>
      </c>
      <c r="AH56">
        <f t="shared" si="46"/>
        <v>-0.44547898743899383</v>
      </c>
      <c r="AI56">
        <f t="shared" si="47"/>
        <v>1.8406356064737351E-3</v>
      </c>
      <c r="AJ56">
        <v>4749</v>
      </c>
      <c r="AK56">
        <f t="shared" si="48"/>
        <v>0</v>
      </c>
    </row>
    <row r="57" spans="1:37" x14ac:dyDescent="0.2">
      <c r="A57" t="s">
        <v>226</v>
      </c>
      <c r="B57" s="7">
        <f t="shared" si="25"/>
        <v>8.9695269292106995E-7</v>
      </c>
      <c r="C57">
        <f t="shared" si="26"/>
        <v>1.1231636238212992E-3</v>
      </c>
      <c r="D57" s="17">
        <f t="shared" si="24"/>
        <v>-1.1222666711283782E-3</v>
      </c>
      <c r="E57">
        <f t="shared" si="27"/>
        <v>5.6203028825711017E-4</v>
      </c>
      <c r="F57">
        <v>1.094323917832217E-3</v>
      </c>
      <c r="G57" s="7">
        <f t="shared" si="28"/>
        <v>-0.49108445270607953</v>
      </c>
      <c r="H57" s="13">
        <f t="shared" si="29"/>
        <v>0</v>
      </c>
      <c r="I57" s="7">
        <v>0</v>
      </c>
      <c r="J57">
        <f t="shared" si="30"/>
        <v>-0.54850236916766459</v>
      </c>
      <c r="K57">
        <f t="shared" si="31"/>
        <v>0</v>
      </c>
      <c r="L57">
        <v>0</v>
      </c>
      <c r="M57" s="7">
        <f t="shared" si="32"/>
        <v>-0.53726690623353657</v>
      </c>
      <c r="N57" s="7">
        <f t="shared" si="33"/>
        <v>0</v>
      </c>
      <c r="O57" s="7">
        <v>0</v>
      </c>
      <c r="P57">
        <f t="shared" si="34"/>
        <v>-5.0025637029095904E-2</v>
      </c>
      <c r="Q57">
        <f t="shared" si="35"/>
        <v>4.492654495285197E-3</v>
      </c>
      <c r="R57">
        <v>4611</v>
      </c>
      <c r="S57" s="7">
        <f t="shared" si="36"/>
        <v>-0.54061471542250228</v>
      </c>
      <c r="T57" s="7">
        <f t="shared" si="37"/>
        <v>0</v>
      </c>
      <c r="U57" s="7">
        <v>0</v>
      </c>
      <c r="V57">
        <f t="shared" si="38"/>
        <v>-0.55236115702084709</v>
      </c>
      <c r="W57">
        <f t="shared" si="39"/>
        <v>0</v>
      </c>
      <c r="X57">
        <v>0</v>
      </c>
      <c r="Y57" s="7">
        <f t="shared" si="40"/>
        <v>-0.56653409029584656</v>
      </c>
      <c r="Z57" s="7">
        <f t="shared" si="41"/>
        <v>3.5878107716842798E-6</v>
      </c>
      <c r="AA57" s="7">
        <v>2</v>
      </c>
      <c r="AB57">
        <f t="shared" si="42"/>
        <v>-0.44088541769505024</v>
      </c>
      <c r="AC57">
        <f t="shared" si="43"/>
        <v>0</v>
      </c>
      <c r="AD57">
        <v>0</v>
      </c>
      <c r="AE57" s="7">
        <f t="shared" si="44"/>
        <v>-0.55453271951603711</v>
      </c>
      <c r="AF57" s="7">
        <f t="shared" si="45"/>
        <v>9.1052996030544638E-7</v>
      </c>
      <c r="AG57" s="7">
        <v>2</v>
      </c>
      <c r="AH57">
        <f t="shared" si="46"/>
        <v>-0.45302073932275189</v>
      </c>
      <c r="AI57">
        <f t="shared" si="47"/>
        <v>1.7871490379975559E-3</v>
      </c>
      <c r="AJ57">
        <v>4611</v>
      </c>
      <c r="AK57">
        <f t="shared" si="48"/>
        <v>0</v>
      </c>
    </row>
    <row r="58" spans="1:37" x14ac:dyDescent="0.2">
      <c r="A58" t="s">
        <v>477</v>
      </c>
      <c r="B58" s="7">
        <f t="shared" si="25"/>
        <v>4.4089522126540019E-3</v>
      </c>
      <c r="C58">
        <f t="shared" si="26"/>
        <v>7.2876009153463907E-3</v>
      </c>
      <c r="D58" s="17">
        <f t="shared" si="24"/>
        <v>-2.8786487026923888E-3</v>
      </c>
      <c r="E58">
        <f t="shared" si="27"/>
        <v>5.8482765640001958E-3</v>
      </c>
      <c r="F58">
        <v>1.090988040466563E-3</v>
      </c>
      <c r="G58" s="7">
        <f t="shared" si="28"/>
        <v>-7.0412172552512281E-2</v>
      </c>
      <c r="H58" s="13">
        <f t="shared" si="29"/>
        <v>4.2830950749457456E-3</v>
      </c>
      <c r="I58" s="7">
        <v>2544</v>
      </c>
      <c r="J58">
        <f t="shared" si="30"/>
        <v>-9.0604582113443716E-2</v>
      </c>
      <c r="K58">
        <f t="shared" si="31"/>
        <v>4.1740730103779367E-3</v>
      </c>
      <c r="L58">
        <v>2151</v>
      </c>
      <c r="M58" s="7">
        <f t="shared" si="32"/>
        <v>0.10528485387047462</v>
      </c>
      <c r="N58" s="7">
        <f t="shared" si="33"/>
        <v>5.9798189005215762E-3</v>
      </c>
      <c r="O58" s="7">
        <v>2841</v>
      </c>
      <c r="P58">
        <f t="shared" si="34"/>
        <v>-0.10545916541493128</v>
      </c>
      <c r="Q58">
        <f t="shared" si="35"/>
        <v>3.9304637245674446E-3</v>
      </c>
      <c r="R58">
        <v>4034</v>
      </c>
      <c r="S58" s="7">
        <f t="shared" si="36"/>
        <v>-5.0284028421834409E-2</v>
      </c>
      <c r="T58" s="7">
        <f t="shared" si="37"/>
        <v>4.5349365547464205E-3</v>
      </c>
      <c r="U58" s="7">
        <v>2585</v>
      </c>
      <c r="V58">
        <f t="shared" si="38"/>
        <v>0.78474154342799984</v>
      </c>
      <c r="W58">
        <f t="shared" si="39"/>
        <v>1.2103518535413435E-2</v>
      </c>
      <c r="X58">
        <v>7164</v>
      </c>
      <c r="Y58" s="7">
        <f t="shared" si="40"/>
        <v>-0.24514997356969168</v>
      </c>
      <c r="Z58" s="7">
        <f t="shared" si="41"/>
        <v>2.8379583204022653E-3</v>
      </c>
      <c r="AA58" s="7">
        <v>1582</v>
      </c>
      <c r="AB58">
        <f t="shared" si="42"/>
        <v>0.34762478341544717</v>
      </c>
      <c r="AC58">
        <f t="shared" si="43"/>
        <v>8.9423483910267467E-3</v>
      </c>
      <c r="AD58">
        <v>3993</v>
      </c>
      <c r="AE58" s="7">
        <f t="shared" si="44"/>
        <v>-7.2247576891680043E-2</v>
      </c>
      <c r="AF58" s="7">
        <f t="shared" si="45"/>
        <v>4.3486910904188122E-3</v>
      </c>
      <c r="AG58" s="7">
        <v>9552</v>
      </c>
      <c r="AH58">
        <f t="shared" si="46"/>
        <v>0.24273319714191122</v>
      </c>
      <c r="AI58">
        <f t="shared" si="47"/>
        <v>6.7214787718398641E-3</v>
      </c>
      <c r="AJ58">
        <v>17342</v>
      </c>
      <c r="AK58">
        <f t="shared" si="48"/>
        <v>0</v>
      </c>
    </row>
    <row r="59" spans="1:37" x14ac:dyDescent="0.2">
      <c r="A59" t="s">
        <v>392</v>
      </c>
      <c r="B59" s="7">
        <f t="shared" si="25"/>
        <v>6.8841374568619294E-4</v>
      </c>
      <c r="C59">
        <f t="shared" si="26"/>
        <v>3.1271507498582549E-3</v>
      </c>
      <c r="D59" s="17">
        <f t="shared" si="24"/>
        <v>-2.4387370041720619E-3</v>
      </c>
      <c r="E59">
        <f t="shared" si="27"/>
        <v>1.907782247772224E-3</v>
      </c>
      <c r="F59">
        <v>1.084985487685827E-3</v>
      </c>
      <c r="G59" s="7">
        <f t="shared" si="28"/>
        <v>-0.38790068587595927</v>
      </c>
      <c r="H59" s="13">
        <f t="shared" si="29"/>
        <v>1.050570490081032E-3</v>
      </c>
      <c r="I59" s="7">
        <v>624</v>
      </c>
      <c r="J59">
        <f t="shared" si="30"/>
        <v>-0.23557361650857364</v>
      </c>
      <c r="K59">
        <f t="shared" si="31"/>
        <v>2.8525743027687438E-3</v>
      </c>
      <c r="L59">
        <v>1470</v>
      </c>
      <c r="M59" s="7">
        <f t="shared" si="32"/>
        <v>-0.46534453393044767</v>
      </c>
      <c r="N59" s="7">
        <f t="shared" si="33"/>
        <v>6.6933558970991248E-4</v>
      </c>
      <c r="O59" s="7">
        <v>318</v>
      </c>
      <c r="P59">
        <f t="shared" si="34"/>
        <v>-0.49282136030520546</v>
      </c>
      <c r="Q59">
        <f t="shared" si="35"/>
        <v>1.9486681827305126E-6</v>
      </c>
      <c r="R59">
        <v>2</v>
      </c>
      <c r="S59" s="7">
        <f t="shared" si="36"/>
        <v>-0.47403596449900731</v>
      </c>
      <c r="T59" s="7">
        <f t="shared" si="37"/>
        <v>6.1576894805260879E-4</v>
      </c>
      <c r="U59" s="7">
        <v>351</v>
      </c>
      <c r="V59">
        <f t="shared" si="38"/>
        <v>0.19178016998774483</v>
      </c>
      <c r="W59">
        <f t="shared" si="39"/>
        <v>6.7360034060152665E-3</v>
      </c>
      <c r="X59">
        <v>3987</v>
      </c>
      <c r="Y59" s="7">
        <f t="shared" si="40"/>
        <v>-0.51954691879980752</v>
      </c>
      <c r="Z59" s="7">
        <f t="shared" si="41"/>
        <v>4.1797995490121861E-4</v>
      </c>
      <c r="AA59" s="7">
        <v>233</v>
      </c>
      <c r="AB59">
        <f t="shared" si="42"/>
        <v>-0.18357793158260893</v>
      </c>
      <c r="AC59">
        <f t="shared" si="43"/>
        <v>2.9180766224662785E-3</v>
      </c>
      <c r="AD59">
        <v>1303</v>
      </c>
      <c r="AE59" s="7">
        <f t="shared" si="44"/>
        <v>-0.47756910094435961</v>
      </c>
      <c r="AF59" s="7">
        <f t="shared" si="45"/>
        <v>6.9473435971305559E-4</v>
      </c>
      <c r="AG59" s="7">
        <v>1526</v>
      </c>
      <c r="AH59">
        <f t="shared" si="46"/>
        <v>-0.33546778061287125</v>
      </c>
      <c r="AI59">
        <f t="shared" si="47"/>
        <v>2.6208418553327851E-3</v>
      </c>
      <c r="AJ59">
        <v>6762</v>
      </c>
      <c r="AK59">
        <f t="shared" si="48"/>
        <v>0</v>
      </c>
    </row>
    <row r="60" spans="1:37" x14ac:dyDescent="0.2">
      <c r="A60" t="s">
        <v>15</v>
      </c>
      <c r="B60" s="7">
        <f t="shared" si="25"/>
        <v>0</v>
      </c>
      <c r="C60">
        <f t="shared" si="26"/>
        <v>0</v>
      </c>
      <c r="D60" s="17">
        <f t="shared" si="24"/>
        <v>0</v>
      </c>
      <c r="E60">
        <f t="shared" si="27"/>
        <v>0</v>
      </c>
      <c r="F60">
        <v>1.072137672638594E-3</v>
      </c>
      <c r="G60" s="7">
        <f t="shared" si="28"/>
        <v>-0.49108445270607953</v>
      </c>
      <c r="H60" s="13">
        <f t="shared" si="29"/>
        <v>0</v>
      </c>
      <c r="I60" s="7">
        <v>0</v>
      </c>
      <c r="J60">
        <f t="shared" si="30"/>
        <v>-0.54850236916766459</v>
      </c>
      <c r="K60">
        <f t="shared" si="31"/>
        <v>0</v>
      </c>
      <c r="L60">
        <v>0</v>
      </c>
      <c r="M60" s="7">
        <f t="shared" si="32"/>
        <v>-0.53726690623353657</v>
      </c>
      <c r="N60" s="7">
        <f t="shared" si="33"/>
        <v>0</v>
      </c>
      <c r="O60" s="7">
        <v>0</v>
      </c>
      <c r="P60">
        <f t="shared" si="34"/>
        <v>-0.49301350425108359</v>
      </c>
      <c r="Q60">
        <f t="shared" si="35"/>
        <v>0</v>
      </c>
      <c r="R60">
        <v>0</v>
      </c>
      <c r="S60" s="7">
        <f t="shared" si="36"/>
        <v>-0.54061471542250228</v>
      </c>
      <c r="T60" s="7">
        <f t="shared" si="37"/>
        <v>0</v>
      </c>
      <c r="U60" s="7">
        <v>0</v>
      </c>
      <c r="V60">
        <f t="shared" si="38"/>
        <v>-0.55236115702084709</v>
      </c>
      <c r="W60">
        <f t="shared" si="39"/>
        <v>0</v>
      </c>
      <c r="X60">
        <v>0</v>
      </c>
      <c r="Y60" s="7">
        <f t="shared" si="40"/>
        <v>-0.56694090563347466</v>
      </c>
      <c r="Z60" s="7">
        <f t="shared" si="41"/>
        <v>0</v>
      </c>
      <c r="AA60" s="7">
        <v>0</v>
      </c>
      <c r="AB60">
        <f t="shared" si="42"/>
        <v>-0.44088541769505024</v>
      </c>
      <c r="AC60">
        <f t="shared" si="43"/>
        <v>0</v>
      </c>
      <c r="AD60">
        <v>0</v>
      </c>
      <c r="AE60" s="7">
        <f t="shared" si="44"/>
        <v>-0.5546337216401469</v>
      </c>
      <c r="AF60" s="7">
        <f t="shared" si="45"/>
        <v>0</v>
      </c>
      <c r="AG60" s="7">
        <v>0</v>
      </c>
      <c r="AH60">
        <f t="shared" si="46"/>
        <v>-0.70501362291701486</v>
      </c>
      <c r="AI60">
        <f t="shared" si="47"/>
        <v>0</v>
      </c>
      <c r="AJ60">
        <v>0</v>
      </c>
      <c r="AK60">
        <f t="shared" si="48"/>
        <v>0</v>
      </c>
    </row>
    <row r="61" spans="1:37" x14ac:dyDescent="0.2">
      <c r="A61" t="s">
        <v>245</v>
      </c>
      <c r="B61" s="7">
        <f t="shared" si="25"/>
        <v>0</v>
      </c>
      <c r="C61">
        <f t="shared" si="26"/>
        <v>1.1682265755469424E-3</v>
      </c>
      <c r="D61" s="17">
        <f t="shared" si="24"/>
        <v>-1.1682265755469424E-3</v>
      </c>
      <c r="E61">
        <f t="shared" si="27"/>
        <v>5.8411328777347121E-4</v>
      </c>
      <c r="F61">
        <v>1.056623670219794E-3</v>
      </c>
      <c r="G61" s="7">
        <f t="shared" si="28"/>
        <v>-0.49108445270607953</v>
      </c>
      <c r="H61" s="13">
        <f t="shared" si="29"/>
        <v>0</v>
      </c>
      <c r="I61" s="7">
        <v>0</v>
      </c>
      <c r="J61">
        <f t="shared" si="30"/>
        <v>-0.54850236916766459</v>
      </c>
      <c r="K61">
        <f t="shared" si="31"/>
        <v>0</v>
      </c>
      <c r="L61">
        <v>0</v>
      </c>
      <c r="M61" s="7">
        <f t="shared" si="32"/>
        <v>-0.53726690623353657</v>
      </c>
      <c r="N61" s="7">
        <f t="shared" si="33"/>
        <v>0</v>
      </c>
      <c r="O61" s="7">
        <v>0</v>
      </c>
      <c r="P61">
        <f t="shared" si="34"/>
        <v>-3.2252322035370526E-2</v>
      </c>
      <c r="Q61">
        <f t="shared" si="35"/>
        <v>4.6729063021877697E-3</v>
      </c>
      <c r="R61">
        <v>4796</v>
      </c>
      <c r="S61" s="7">
        <f t="shared" si="36"/>
        <v>-0.54061471542250228</v>
      </c>
      <c r="T61" s="7">
        <f t="shared" si="37"/>
        <v>0</v>
      </c>
      <c r="U61" s="7">
        <v>0</v>
      </c>
      <c r="V61">
        <f t="shared" si="38"/>
        <v>-0.55236115702084709</v>
      </c>
      <c r="W61">
        <f t="shared" si="39"/>
        <v>0</v>
      </c>
      <c r="X61">
        <v>0</v>
      </c>
      <c r="Y61" s="7">
        <f t="shared" si="40"/>
        <v>-0.56694090563347466</v>
      </c>
      <c r="Z61" s="7">
        <f t="shared" si="41"/>
        <v>0</v>
      </c>
      <c r="AA61" s="7">
        <v>0</v>
      </c>
      <c r="AB61">
        <f t="shared" si="42"/>
        <v>-0.44088541769505024</v>
      </c>
      <c r="AC61">
        <f t="shared" si="43"/>
        <v>0</v>
      </c>
      <c r="AD61">
        <v>0</v>
      </c>
      <c r="AE61" s="7">
        <f t="shared" si="44"/>
        <v>-0.5546337216401469</v>
      </c>
      <c r="AF61" s="7">
        <f t="shared" si="45"/>
        <v>0</v>
      </c>
      <c r="AG61" s="7">
        <v>0</v>
      </c>
      <c r="AH61">
        <f t="shared" si="46"/>
        <v>-0.44291041976843859</v>
      </c>
      <c r="AI61">
        <f t="shared" si="47"/>
        <v>1.8588520464619992E-3</v>
      </c>
      <c r="AJ61">
        <v>4796</v>
      </c>
      <c r="AK61">
        <f t="shared" si="48"/>
        <v>0</v>
      </c>
    </row>
    <row r="62" spans="1:37" x14ac:dyDescent="0.2">
      <c r="A62" t="s">
        <v>578</v>
      </c>
      <c r="B62" s="7">
        <f t="shared" si="25"/>
        <v>7.4215386224488623E-4</v>
      </c>
      <c r="C62">
        <f t="shared" si="26"/>
        <v>2.1570379292484678E-3</v>
      </c>
      <c r="D62" s="17">
        <f t="shared" si="24"/>
        <v>-1.4148840670035814E-3</v>
      </c>
      <c r="E62">
        <f t="shared" si="27"/>
        <v>1.4495958957466771E-3</v>
      </c>
      <c r="F62">
        <v>1.029830591491136E-3</v>
      </c>
      <c r="G62" s="7">
        <f t="shared" si="28"/>
        <v>-0.35218322812707148</v>
      </c>
      <c r="H62" s="13">
        <f t="shared" si="29"/>
        <v>1.4142295058783123E-3</v>
      </c>
      <c r="I62" s="7">
        <v>840</v>
      </c>
      <c r="J62">
        <f t="shared" si="30"/>
        <v>-0.40672648530987238</v>
      </c>
      <c r="K62">
        <f t="shared" si="31"/>
        <v>1.2923908065605328E-3</v>
      </c>
      <c r="L62">
        <v>666</v>
      </c>
      <c r="M62" s="7">
        <f t="shared" si="32"/>
        <v>-0.43933487099065138</v>
      </c>
      <c r="N62" s="7">
        <f t="shared" si="33"/>
        <v>9.1139091303267961E-4</v>
      </c>
      <c r="O62" s="7">
        <v>433</v>
      </c>
      <c r="P62">
        <f t="shared" si="34"/>
        <v>-0.29414452026723747</v>
      </c>
      <c r="Q62">
        <f t="shared" si="35"/>
        <v>2.0168715691260808E-3</v>
      </c>
      <c r="R62">
        <v>2070</v>
      </c>
      <c r="S62" s="7">
        <f t="shared" si="36"/>
        <v>-0.50135032385223599</v>
      </c>
      <c r="T62" s="7">
        <f t="shared" si="37"/>
        <v>3.6314578987717955E-4</v>
      </c>
      <c r="U62" s="7">
        <v>207</v>
      </c>
      <c r="V62">
        <f t="shared" si="38"/>
        <v>-0.44522869609711202</v>
      </c>
      <c r="W62">
        <f t="shared" si="39"/>
        <v>9.6976823552865883E-4</v>
      </c>
      <c r="X62">
        <v>574</v>
      </c>
      <c r="Y62" s="7">
        <f t="shared" si="40"/>
        <v>-0.5352093092984872</v>
      </c>
      <c r="Z62" s="7">
        <f t="shared" si="41"/>
        <v>2.7984924019137383E-4</v>
      </c>
      <c r="AA62" s="7">
        <v>156</v>
      </c>
      <c r="AB62">
        <f t="shared" si="42"/>
        <v>-5.7392602629539088E-2</v>
      </c>
      <c r="AC62">
        <f t="shared" si="43"/>
        <v>4.3491211057785977E-3</v>
      </c>
      <c r="AD62">
        <v>1942</v>
      </c>
      <c r="AE62" s="7">
        <f t="shared" si="44"/>
        <v>-0.47201398411831991</v>
      </c>
      <c r="AF62" s="7">
        <f t="shared" si="45"/>
        <v>7.4481350752985515E-4</v>
      </c>
      <c r="AG62" s="7">
        <v>1636</v>
      </c>
      <c r="AH62">
        <f t="shared" si="46"/>
        <v>-0.41798984832645553</v>
      </c>
      <c r="AI62">
        <f t="shared" si="47"/>
        <v>2.0355902727311132E-3</v>
      </c>
      <c r="AJ62">
        <v>5252</v>
      </c>
      <c r="AK62">
        <f t="shared" si="48"/>
        <v>0</v>
      </c>
    </row>
    <row r="63" spans="1:37" x14ac:dyDescent="0.2">
      <c r="A63" t="s">
        <v>395</v>
      </c>
      <c r="B63" s="7">
        <f t="shared" si="25"/>
        <v>0</v>
      </c>
      <c r="C63">
        <f t="shared" si="26"/>
        <v>0</v>
      </c>
      <c r="D63" s="17">
        <f t="shared" si="24"/>
        <v>0</v>
      </c>
      <c r="E63">
        <f t="shared" si="27"/>
        <v>0</v>
      </c>
      <c r="F63">
        <v>1.0273925719830031E-3</v>
      </c>
      <c r="G63" s="7">
        <f t="shared" si="28"/>
        <v>-0.49108445270607953</v>
      </c>
      <c r="H63" s="13">
        <f t="shared" si="29"/>
        <v>0</v>
      </c>
      <c r="I63" s="7">
        <v>0</v>
      </c>
      <c r="J63">
        <f t="shared" si="30"/>
        <v>-0.54850236916766459</v>
      </c>
      <c r="K63">
        <f t="shared" si="31"/>
        <v>0</v>
      </c>
      <c r="L63">
        <v>0</v>
      </c>
      <c r="M63" s="7">
        <f t="shared" si="32"/>
        <v>-0.53726690623353657</v>
      </c>
      <c r="N63" s="7">
        <f t="shared" si="33"/>
        <v>0</v>
      </c>
      <c r="O63" s="7">
        <v>0</v>
      </c>
      <c r="P63">
        <f t="shared" si="34"/>
        <v>-0.49301350425108359</v>
      </c>
      <c r="Q63">
        <f t="shared" si="35"/>
        <v>0</v>
      </c>
      <c r="R63">
        <v>0</v>
      </c>
      <c r="S63" s="7">
        <f t="shared" si="36"/>
        <v>-0.54061471542250228</v>
      </c>
      <c r="T63" s="7">
        <f t="shared" si="37"/>
        <v>0</v>
      </c>
      <c r="U63" s="7">
        <v>0</v>
      </c>
      <c r="V63">
        <f t="shared" si="38"/>
        <v>-0.55236115702084709</v>
      </c>
      <c r="W63">
        <f t="shared" si="39"/>
        <v>0</v>
      </c>
      <c r="X63">
        <v>0</v>
      </c>
      <c r="Y63" s="7">
        <f t="shared" si="40"/>
        <v>-0.56694090563347466</v>
      </c>
      <c r="Z63" s="7">
        <f t="shared" si="41"/>
        <v>0</v>
      </c>
      <c r="AA63" s="7">
        <v>0</v>
      </c>
      <c r="AB63">
        <f t="shared" si="42"/>
        <v>-0.44088541769505024</v>
      </c>
      <c r="AC63">
        <f t="shared" si="43"/>
        <v>0</v>
      </c>
      <c r="AD63">
        <v>0</v>
      </c>
      <c r="AE63" s="7">
        <f t="shared" si="44"/>
        <v>-0.5546337216401469</v>
      </c>
      <c r="AF63" s="7">
        <f t="shared" si="45"/>
        <v>0</v>
      </c>
      <c r="AG63" s="7">
        <v>0</v>
      </c>
      <c r="AH63">
        <f t="shared" si="46"/>
        <v>-0.70501362291701486</v>
      </c>
      <c r="AI63">
        <f t="shared" si="47"/>
        <v>0</v>
      </c>
      <c r="AJ63">
        <v>0</v>
      </c>
      <c r="AK63">
        <f t="shared" si="48"/>
        <v>0</v>
      </c>
    </row>
    <row r="64" spans="1:37" x14ac:dyDescent="0.2">
      <c r="A64" t="s">
        <v>572</v>
      </c>
      <c r="B64" s="7">
        <f t="shared" si="25"/>
        <v>1.7541878831742438E-4</v>
      </c>
      <c r="C64">
        <f t="shared" si="26"/>
        <v>1.739759281625324E-3</v>
      </c>
      <c r="D64" s="17">
        <f t="shared" si="24"/>
        <v>-1.5643404933078995E-3</v>
      </c>
      <c r="E64">
        <f t="shared" si="27"/>
        <v>9.5758903497137422E-4</v>
      </c>
      <c r="F64">
        <v>9.8485509344829704E-4</v>
      </c>
      <c r="G64" s="7">
        <f t="shared" si="28"/>
        <v>-0.48711584628953641</v>
      </c>
      <c r="H64" s="13">
        <f t="shared" si="29"/>
        <v>4.0406557310808924E-5</v>
      </c>
      <c r="I64" s="7">
        <v>24</v>
      </c>
      <c r="J64">
        <f t="shared" si="30"/>
        <v>-0.54594784873779445</v>
      </c>
      <c r="K64">
        <f t="shared" si="31"/>
        <v>2.3286320838928518E-5</v>
      </c>
      <c r="L64">
        <v>12</v>
      </c>
      <c r="M64" s="7">
        <f t="shared" si="32"/>
        <v>-0.46715390178712918</v>
      </c>
      <c r="N64" s="7">
        <f t="shared" si="33"/>
        <v>6.5249695852224174E-4</v>
      </c>
      <c r="O64" s="7">
        <v>310</v>
      </c>
      <c r="P64">
        <f t="shared" si="34"/>
        <v>-0.49301350425108359</v>
      </c>
      <c r="Q64">
        <f t="shared" si="35"/>
        <v>0</v>
      </c>
      <c r="R64">
        <v>0</v>
      </c>
      <c r="S64" s="7">
        <f t="shared" si="36"/>
        <v>-0.53966630016718176</v>
      </c>
      <c r="T64" s="7">
        <f t="shared" si="37"/>
        <v>8.7716374366468484E-6</v>
      </c>
      <c r="U64" s="7">
        <v>5</v>
      </c>
      <c r="V64">
        <f t="shared" si="38"/>
        <v>-0.55236115702084709</v>
      </c>
      <c r="W64">
        <f t="shared" si="39"/>
        <v>0</v>
      </c>
      <c r="X64">
        <v>0</v>
      </c>
      <c r="Y64" s="7">
        <f t="shared" si="40"/>
        <v>-0.56694090563347466</v>
      </c>
      <c r="Z64" s="7">
        <f t="shared" si="41"/>
        <v>0</v>
      </c>
      <c r="AA64" s="7">
        <v>0</v>
      </c>
      <c r="AB64">
        <f t="shared" si="42"/>
        <v>0.17068886050159651</v>
      </c>
      <c r="AC64">
        <f t="shared" si="43"/>
        <v>6.9357508056623676E-3</v>
      </c>
      <c r="AD64">
        <v>3097</v>
      </c>
      <c r="AE64" s="7">
        <f t="shared" si="44"/>
        <v>-0.53751386160353365</v>
      </c>
      <c r="AF64" s="7">
        <f t="shared" si="45"/>
        <v>1.5433482827177317E-4</v>
      </c>
      <c r="AG64" s="7">
        <v>339</v>
      </c>
      <c r="AH64">
        <f t="shared" si="46"/>
        <v>-0.53510560402858209</v>
      </c>
      <c r="AI64">
        <f t="shared" si="47"/>
        <v>1.2049981260321841E-3</v>
      </c>
      <c r="AJ64">
        <v>3109</v>
      </c>
      <c r="AK64">
        <f t="shared" si="48"/>
        <v>0</v>
      </c>
    </row>
    <row r="65" spans="1:37" x14ac:dyDescent="0.2">
      <c r="A65" t="s">
        <v>227</v>
      </c>
      <c r="B65" s="7">
        <f t="shared" si="25"/>
        <v>0</v>
      </c>
      <c r="C65">
        <f t="shared" si="26"/>
        <v>1.2724803233230249E-3</v>
      </c>
      <c r="D65" s="17">
        <f t="shared" si="24"/>
        <v>-1.2724803233230249E-3</v>
      </c>
      <c r="E65">
        <f t="shared" si="27"/>
        <v>6.3624016166151246E-4</v>
      </c>
      <c r="F65">
        <v>9.6521765425197398E-4</v>
      </c>
      <c r="G65" s="7">
        <f t="shared" si="28"/>
        <v>-0.49108445270607953</v>
      </c>
      <c r="H65" s="13">
        <f t="shared" si="29"/>
        <v>0</v>
      </c>
      <c r="I65" s="7">
        <v>0</v>
      </c>
      <c r="J65">
        <f t="shared" si="30"/>
        <v>-0.54850236916766459</v>
      </c>
      <c r="K65">
        <f t="shared" si="31"/>
        <v>0</v>
      </c>
      <c r="L65">
        <v>0</v>
      </c>
      <c r="M65" s="7">
        <f t="shared" si="32"/>
        <v>-0.53726690623353657</v>
      </c>
      <c r="N65" s="7">
        <f t="shared" si="33"/>
        <v>0</v>
      </c>
      <c r="O65" s="7">
        <v>0</v>
      </c>
      <c r="P65">
        <f t="shared" si="34"/>
        <v>8.8664823825454833E-3</v>
      </c>
      <c r="Q65">
        <f t="shared" si="35"/>
        <v>5.0899212932920997E-3</v>
      </c>
      <c r="R65">
        <v>5224</v>
      </c>
      <c r="S65" s="7">
        <f t="shared" si="36"/>
        <v>-0.54061471542250228</v>
      </c>
      <c r="T65" s="7">
        <f t="shared" si="37"/>
        <v>0</v>
      </c>
      <c r="U65" s="7">
        <v>0</v>
      </c>
      <c r="V65">
        <f t="shared" si="38"/>
        <v>-0.55236115702084709</v>
      </c>
      <c r="W65">
        <f t="shared" si="39"/>
        <v>0</v>
      </c>
      <c r="X65">
        <v>0</v>
      </c>
      <c r="Y65" s="7">
        <f t="shared" si="40"/>
        <v>-0.56694090563347466</v>
      </c>
      <c r="Z65" s="7">
        <f t="shared" si="41"/>
        <v>0</v>
      </c>
      <c r="AA65" s="7">
        <v>0</v>
      </c>
      <c r="AB65">
        <f t="shared" si="42"/>
        <v>-0.44088541769505024</v>
      </c>
      <c r="AC65">
        <f t="shared" si="43"/>
        <v>0</v>
      </c>
      <c r="AD65">
        <v>0</v>
      </c>
      <c r="AE65" s="7">
        <f t="shared" si="44"/>
        <v>-0.5546337216401469</v>
      </c>
      <c r="AF65" s="7">
        <f t="shared" si="45"/>
        <v>0</v>
      </c>
      <c r="AG65" s="7">
        <v>0</v>
      </c>
      <c r="AH65">
        <f t="shared" si="46"/>
        <v>-0.41952005885359483</v>
      </c>
      <c r="AI65">
        <f t="shared" si="47"/>
        <v>2.0247379255040623E-3</v>
      </c>
      <c r="AJ65">
        <v>5224</v>
      </c>
      <c r="AK65">
        <f t="shared" si="48"/>
        <v>0</v>
      </c>
    </row>
    <row r="66" spans="1:37" x14ac:dyDescent="0.2">
      <c r="A66" t="s">
        <v>451</v>
      </c>
      <c r="B66" s="7">
        <f t="shared" ref="B66:B97" si="49">SUM(H66,N66,T66,Z66)/4</f>
        <v>3.0361638513207931E-3</v>
      </c>
      <c r="C66">
        <f t="shared" ref="C66:C97" si="50">SUM(K66,Q66,W66,AC66)/4</f>
        <v>4.6719347329031045E-3</v>
      </c>
      <c r="D66" s="17">
        <f t="shared" si="24"/>
        <v>-1.6357708815823114E-3</v>
      </c>
      <c r="E66">
        <f t="shared" ref="E66:E97" si="51">SUM(H66,K66,N66,Q66,T66,W66,Z66,AC66)/8</f>
        <v>3.8540492921119492E-3</v>
      </c>
      <c r="F66">
        <v>9.5613068044540339E-4</v>
      </c>
      <c r="G66" s="7">
        <f t="shared" ref="G66:G97" si="52">(I66-$I$202)/$I$203</f>
        <v>-0.27892936802171364</v>
      </c>
      <c r="H66" s="13">
        <f t="shared" ref="H66:H97" si="53">I66/$I$204</f>
        <v>2.1600672095736604E-3</v>
      </c>
      <c r="I66" s="7">
        <v>1283</v>
      </c>
      <c r="J66">
        <f t="shared" ref="J66:J97" si="54">(L66-$L$202)/$L$203</f>
        <v>-0.22407827457415805</v>
      </c>
      <c r="K66">
        <f t="shared" ref="K66:K97" si="55">L66/$L$204</f>
        <v>2.957362746543922E-3</v>
      </c>
      <c r="L66">
        <v>1524</v>
      </c>
      <c r="M66" s="7">
        <f t="shared" ref="M66:M97" si="56">(O66-$O$202)/$O$203</f>
        <v>-1.5942792527184658E-2</v>
      </c>
      <c r="N66" s="7">
        <f t="shared" ref="N66:N97" si="57">O66/$O$204</f>
        <v>4.8516306109476362E-3</v>
      </c>
      <c r="O66" s="7">
        <v>2305</v>
      </c>
      <c r="P66">
        <f t="shared" ref="P66:P97" si="58">(R66-$R$202)/$R$203</f>
        <v>-0.31547249825970791</v>
      </c>
      <c r="Q66">
        <f t="shared" ref="Q66:Q97" si="59">R66/$R$204</f>
        <v>1.8005694008429939E-3</v>
      </c>
      <c r="R66">
        <v>1848</v>
      </c>
      <c r="S66" s="7">
        <f t="shared" ref="S66:S97" si="60">(U66-$U$202)/$U$203</f>
        <v>-0.17376769466455577</v>
      </c>
      <c r="T66" s="7">
        <f t="shared" ref="T66:T97" si="61">U66/$U$204</f>
        <v>3.3928693604950012E-3</v>
      </c>
      <c r="U66" s="7">
        <v>1934</v>
      </c>
      <c r="V66">
        <f t="shared" ref="V66:V97" si="62">(X66-$X$202)/$X$203</f>
        <v>9.8920216532405973E-5</v>
      </c>
      <c r="W66">
        <f t="shared" ref="W66:W97" si="63">X66/$X$204</f>
        <v>5.0008954306007495E-3</v>
      </c>
      <c r="X66">
        <v>2960</v>
      </c>
      <c r="Y66" s="7">
        <f t="shared" ref="Y66:Y97" si="64">(AA66-$AA$202)/$AA$203</f>
        <v>-0.36963546688387322</v>
      </c>
      <c r="Z66" s="7">
        <f t="shared" ref="Z66:Z97" si="65">AA66/$AA$204</f>
        <v>1.7400882242668758E-3</v>
      </c>
      <c r="AA66" s="7">
        <v>970</v>
      </c>
      <c r="AB66">
        <f t="shared" ref="AB66:AB97" si="66">(AD66-$AD$202)/$AD$203</f>
        <v>0.34643994464593481</v>
      </c>
      <c r="AC66">
        <f t="shared" ref="AC66:AC97" si="67">AD66/$AD$204</f>
        <v>8.9289113536247522E-3</v>
      </c>
      <c r="AD66">
        <v>3987</v>
      </c>
      <c r="AE66" s="7">
        <f t="shared" ref="AE66:AE97" si="68">(AG66-$AG$202)/$AG$203</f>
        <v>-0.22678082677969394</v>
      </c>
      <c r="AF66" s="7">
        <f t="shared" ref="AF66:AF97" si="69">AG66/$AG$204</f>
        <v>2.9555802511514791E-3</v>
      </c>
      <c r="AG66" s="7">
        <v>6492</v>
      </c>
      <c r="AH66">
        <f t="shared" ref="AH66:AH97" si="70">(AJ66-$AJ$202)/$AJ$203</f>
        <v>-0.14107639329020952</v>
      </c>
      <c r="AI66">
        <f t="shared" ref="AI66:AI97" si="71">AJ66/$AJ$204</f>
        <v>3.9994775369977835E-3</v>
      </c>
      <c r="AJ66">
        <v>10319</v>
      </c>
      <c r="AK66">
        <f t="shared" ref="AK66:AK97" si="72">IF((I66+O66+U66+AA66)&gt;(L66+R66+X66+AD66),1,0)</f>
        <v>0</v>
      </c>
    </row>
    <row r="67" spans="1:37" x14ac:dyDescent="0.2">
      <c r="A67" t="s">
        <v>263</v>
      </c>
      <c r="B67" s="7">
        <f t="shared" si="49"/>
        <v>0</v>
      </c>
      <c r="C67">
        <f t="shared" si="50"/>
        <v>1.0474091482176506E-3</v>
      </c>
      <c r="D67" s="17">
        <f t="shared" ref="D67:D130" si="73">B67-C67</f>
        <v>-1.0474091482176506E-3</v>
      </c>
      <c r="E67">
        <f t="shared" si="51"/>
        <v>5.2370457410882531E-4</v>
      </c>
      <c r="F67">
        <v>9.3891258313593892E-4</v>
      </c>
      <c r="G67" s="7">
        <f t="shared" si="52"/>
        <v>-0.49108445270607953</v>
      </c>
      <c r="H67" s="13">
        <f t="shared" si="53"/>
        <v>0</v>
      </c>
      <c r="I67" s="7">
        <v>0</v>
      </c>
      <c r="J67">
        <f t="shared" si="54"/>
        <v>-0.54850236916766459</v>
      </c>
      <c r="K67">
        <f t="shared" si="55"/>
        <v>0</v>
      </c>
      <c r="L67">
        <v>0</v>
      </c>
      <c r="M67" s="7">
        <f t="shared" si="56"/>
        <v>-0.53726690623353657</v>
      </c>
      <c r="N67" s="7">
        <f t="shared" si="57"/>
        <v>0</v>
      </c>
      <c r="O67" s="7">
        <v>0</v>
      </c>
      <c r="P67">
        <f t="shared" si="58"/>
        <v>-7.9904020613142349E-2</v>
      </c>
      <c r="Q67">
        <f t="shared" si="59"/>
        <v>4.1896365928706025E-3</v>
      </c>
      <c r="R67">
        <v>4300</v>
      </c>
      <c r="S67" s="7">
        <f t="shared" si="60"/>
        <v>-0.54061471542250228</v>
      </c>
      <c r="T67" s="7">
        <f t="shared" si="61"/>
        <v>0</v>
      </c>
      <c r="U67" s="7">
        <v>0</v>
      </c>
      <c r="V67">
        <f t="shared" si="62"/>
        <v>-0.55236115702084709</v>
      </c>
      <c r="W67">
        <f t="shared" si="63"/>
        <v>0</v>
      </c>
      <c r="X67">
        <v>0</v>
      </c>
      <c r="Y67" s="7">
        <f t="shared" si="64"/>
        <v>-0.56694090563347466</v>
      </c>
      <c r="Z67" s="7">
        <f t="shared" si="65"/>
        <v>0</v>
      </c>
      <c r="AA67" s="7">
        <v>0</v>
      </c>
      <c r="AB67">
        <f t="shared" si="66"/>
        <v>-0.44088541769505024</v>
      </c>
      <c r="AC67">
        <f t="shared" si="67"/>
        <v>0</v>
      </c>
      <c r="AD67">
        <v>0</v>
      </c>
      <c r="AE67" s="7">
        <f t="shared" si="68"/>
        <v>-0.5546337216401469</v>
      </c>
      <c r="AF67" s="7">
        <f t="shared" si="69"/>
        <v>0</v>
      </c>
      <c r="AG67" s="7">
        <v>0</v>
      </c>
      <c r="AH67">
        <f t="shared" si="70"/>
        <v>-0.47001700624919207</v>
      </c>
      <c r="AI67">
        <f t="shared" si="71"/>
        <v>1.6666104670113838E-3</v>
      </c>
      <c r="AJ67">
        <v>4300</v>
      </c>
      <c r="AK67">
        <f t="shared" si="72"/>
        <v>0</v>
      </c>
    </row>
    <row r="68" spans="1:37" x14ac:dyDescent="0.2">
      <c r="A68" t="s">
        <v>598</v>
      </c>
      <c r="B68" s="7">
        <f t="shared" si="49"/>
        <v>2.2188186668655788E-3</v>
      </c>
      <c r="C68">
        <f t="shared" si="50"/>
        <v>3.8647136447371088E-3</v>
      </c>
      <c r="D68" s="17">
        <f t="shared" si="73"/>
        <v>-1.64589497787153E-3</v>
      </c>
      <c r="E68">
        <f t="shared" si="51"/>
        <v>3.041766155801344E-3</v>
      </c>
      <c r="F68">
        <v>9.2320987360915304E-4</v>
      </c>
      <c r="G68" s="7">
        <f t="shared" si="52"/>
        <v>-0.33283627184642389</v>
      </c>
      <c r="H68" s="13">
        <f t="shared" si="53"/>
        <v>1.6112114727685057E-3</v>
      </c>
      <c r="I68" s="7">
        <v>957</v>
      </c>
      <c r="J68">
        <f t="shared" si="54"/>
        <v>-0.31391224302459098</v>
      </c>
      <c r="K68">
        <f t="shared" si="55"/>
        <v>2.1384604637082688E-3</v>
      </c>
      <c r="L68">
        <v>1102</v>
      </c>
      <c r="M68" s="7">
        <f t="shared" si="56"/>
        <v>-0.2771702768355736</v>
      </c>
      <c r="N68" s="7">
        <f t="shared" si="57"/>
        <v>2.4205532332276709E-3</v>
      </c>
      <c r="O68" s="7">
        <v>1150</v>
      </c>
      <c r="P68">
        <f t="shared" si="58"/>
        <v>-0.31739393771848906</v>
      </c>
      <c r="Q68">
        <f t="shared" si="59"/>
        <v>1.7810827190156888E-3</v>
      </c>
      <c r="R68">
        <v>1828</v>
      </c>
      <c r="S68" s="7">
        <f t="shared" si="60"/>
        <v>-0.29971724057111032</v>
      </c>
      <c r="T68" s="7">
        <f t="shared" si="61"/>
        <v>2.2279959089082997E-3</v>
      </c>
      <c r="U68" s="7">
        <v>1270</v>
      </c>
      <c r="V68">
        <f t="shared" si="62"/>
        <v>3.4584747402732273E-3</v>
      </c>
      <c r="W68">
        <f t="shared" si="63"/>
        <v>5.0313062811922406E-3</v>
      </c>
      <c r="X68">
        <v>2978</v>
      </c>
      <c r="Y68" s="7">
        <f t="shared" si="64"/>
        <v>-0.27037252450263044</v>
      </c>
      <c r="Z68" s="7">
        <f t="shared" si="65"/>
        <v>2.6155140525578398E-3</v>
      </c>
      <c r="AA68" s="7">
        <v>1458</v>
      </c>
      <c r="AB68">
        <f t="shared" si="66"/>
        <v>0.13297149300545202</v>
      </c>
      <c r="AC68">
        <f t="shared" si="67"/>
        <v>6.5080051150322379E-3</v>
      </c>
      <c r="AD68">
        <v>2906</v>
      </c>
      <c r="AE68" s="7">
        <f t="shared" si="68"/>
        <v>-0.31046108660467397</v>
      </c>
      <c r="AF68" s="7">
        <f t="shared" si="69"/>
        <v>2.2012061790384167E-3</v>
      </c>
      <c r="AG68" s="7">
        <v>4835</v>
      </c>
      <c r="AH68">
        <f t="shared" si="70"/>
        <v>-0.22332520912394746</v>
      </c>
      <c r="AI68">
        <f t="shared" si="71"/>
        <v>3.4161638735437992E-3</v>
      </c>
      <c r="AJ68">
        <v>8814</v>
      </c>
      <c r="AK68">
        <f t="shared" si="72"/>
        <v>0</v>
      </c>
    </row>
    <row r="69" spans="1:37" x14ac:dyDescent="0.2">
      <c r="A69" t="s">
        <v>441</v>
      </c>
      <c r="B69" s="7">
        <f t="shared" si="49"/>
        <v>1.9621088397223287E-3</v>
      </c>
      <c r="C69">
        <f t="shared" si="50"/>
        <v>3.5436185797504583E-3</v>
      </c>
      <c r="D69" s="17">
        <f t="shared" si="73"/>
        <v>-1.5815097400281295E-3</v>
      </c>
      <c r="E69">
        <f t="shared" si="51"/>
        <v>2.7528637097363933E-3</v>
      </c>
      <c r="F69">
        <v>9.1949139919706921E-4</v>
      </c>
      <c r="G69" s="7">
        <f t="shared" si="52"/>
        <v>-0.33300163044711323</v>
      </c>
      <c r="H69" s="13">
        <f t="shared" si="53"/>
        <v>1.6095278662138887E-3</v>
      </c>
      <c r="I69" s="7">
        <v>956</v>
      </c>
      <c r="J69">
        <f t="shared" si="54"/>
        <v>-0.37671087025889832</v>
      </c>
      <c r="K69">
        <f t="shared" si="55"/>
        <v>1.5660050764179428E-3</v>
      </c>
      <c r="L69">
        <v>807</v>
      </c>
      <c r="M69" s="7">
        <f t="shared" si="56"/>
        <v>-0.1591090241871069</v>
      </c>
      <c r="N69" s="7">
        <f t="shared" si="57"/>
        <v>3.5192739182231874E-3</v>
      </c>
      <c r="O69" s="7">
        <v>1672</v>
      </c>
      <c r="P69">
        <f t="shared" si="58"/>
        <v>-0.28492161086508805</v>
      </c>
      <c r="Q69">
        <f t="shared" si="59"/>
        <v>2.1104076418971456E-3</v>
      </c>
      <c r="R69">
        <v>2166</v>
      </c>
      <c r="S69" s="7">
        <f t="shared" si="60"/>
        <v>-0.3604158169116185</v>
      </c>
      <c r="T69" s="7">
        <f t="shared" si="61"/>
        <v>1.6666111129629013E-3</v>
      </c>
      <c r="U69" s="7">
        <v>950</v>
      </c>
      <c r="V69">
        <f t="shared" si="62"/>
        <v>1.6336767081279711E-2</v>
      </c>
      <c r="W69">
        <f t="shared" si="63"/>
        <v>5.1478812084596228E-3</v>
      </c>
      <c r="X69">
        <v>3047</v>
      </c>
      <c r="Y69" s="7">
        <f t="shared" si="64"/>
        <v>-0.44754060403964369</v>
      </c>
      <c r="Z69" s="7">
        <f t="shared" si="65"/>
        <v>1.0530224614893361E-3</v>
      </c>
      <c r="AA69" s="7">
        <v>587</v>
      </c>
      <c r="AB69">
        <f t="shared" si="66"/>
        <v>3.0877885699134175E-2</v>
      </c>
      <c r="AC69">
        <f t="shared" si="67"/>
        <v>5.3501803922271218E-3</v>
      </c>
      <c r="AD69">
        <v>2389</v>
      </c>
      <c r="AE69" s="7">
        <f t="shared" si="68"/>
        <v>-0.34429679818146136</v>
      </c>
      <c r="AF69" s="7">
        <f t="shared" si="69"/>
        <v>1.8961786423360922E-3</v>
      </c>
      <c r="AG69" s="7">
        <v>4165</v>
      </c>
      <c r="AH69">
        <f t="shared" si="70"/>
        <v>-0.24545861139149822</v>
      </c>
      <c r="AI69">
        <f t="shared" si="71"/>
        <v>3.2591924225810992E-3</v>
      </c>
      <c r="AJ69">
        <v>8409</v>
      </c>
      <c r="AK69">
        <f t="shared" si="72"/>
        <v>0</v>
      </c>
    </row>
    <row r="70" spans="1:37" x14ac:dyDescent="0.2">
      <c r="A70" t="s">
        <v>323</v>
      </c>
      <c r="B70" s="7">
        <f t="shared" si="49"/>
        <v>5.2620722461471107E-7</v>
      </c>
      <c r="C70">
        <f t="shared" si="50"/>
        <v>6.3422669935798114E-4</v>
      </c>
      <c r="D70" s="17">
        <f t="shared" si="73"/>
        <v>-6.3370049213336646E-4</v>
      </c>
      <c r="E70">
        <f t="shared" si="51"/>
        <v>3.1737645329129791E-4</v>
      </c>
      <c r="F70">
        <v>9.145045039712146E-4</v>
      </c>
      <c r="G70" s="7">
        <f t="shared" si="52"/>
        <v>-0.49108445270607953</v>
      </c>
      <c r="H70" s="13">
        <f t="shared" si="53"/>
        <v>0</v>
      </c>
      <c r="I70" s="7">
        <v>0</v>
      </c>
      <c r="J70">
        <f t="shared" si="54"/>
        <v>-0.54850236916766459</v>
      </c>
      <c r="K70">
        <f t="shared" si="55"/>
        <v>0</v>
      </c>
      <c r="L70">
        <v>0</v>
      </c>
      <c r="M70" s="7">
        <f t="shared" si="56"/>
        <v>-0.53704073525145146</v>
      </c>
      <c r="N70" s="7">
        <f t="shared" si="57"/>
        <v>2.1048288984588443E-6</v>
      </c>
      <c r="O70" s="7">
        <v>1</v>
      </c>
      <c r="P70">
        <f t="shared" si="58"/>
        <v>-0.24303423066365962</v>
      </c>
      <c r="Q70">
        <f t="shared" si="59"/>
        <v>2.5352173057323971E-3</v>
      </c>
      <c r="R70">
        <v>2602</v>
      </c>
      <c r="S70" s="7">
        <f t="shared" si="60"/>
        <v>-0.54061471542250228</v>
      </c>
      <c r="T70" s="7">
        <f t="shared" si="61"/>
        <v>0</v>
      </c>
      <c r="U70" s="7">
        <v>0</v>
      </c>
      <c r="V70">
        <f t="shared" si="62"/>
        <v>-0.55217451510286153</v>
      </c>
      <c r="W70">
        <f t="shared" si="63"/>
        <v>1.6894916995272803E-6</v>
      </c>
      <c r="X70">
        <v>1</v>
      </c>
      <c r="Y70" s="7">
        <f t="shared" si="64"/>
        <v>-0.56694090563347466</v>
      </c>
      <c r="Z70" s="7">
        <f t="shared" si="65"/>
        <v>0</v>
      </c>
      <c r="AA70" s="7">
        <v>0</v>
      </c>
      <c r="AB70">
        <f t="shared" si="66"/>
        <v>-0.44088541769505024</v>
      </c>
      <c r="AC70">
        <f t="shared" si="67"/>
        <v>0</v>
      </c>
      <c r="AD70">
        <v>0</v>
      </c>
      <c r="AE70" s="7">
        <f t="shared" si="68"/>
        <v>-0.55458322057809195</v>
      </c>
      <c r="AF70" s="7">
        <f t="shared" si="69"/>
        <v>4.5526498015272319E-7</v>
      </c>
      <c r="AG70" s="7">
        <v>1</v>
      </c>
      <c r="AH70">
        <f t="shared" si="70"/>
        <v>-0.56275869426902814</v>
      </c>
      <c r="AI70">
        <f t="shared" si="71"/>
        <v>1.0088807082861933E-3</v>
      </c>
      <c r="AJ70">
        <v>2603</v>
      </c>
      <c r="AK70">
        <f t="shared" si="72"/>
        <v>0</v>
      </c>
    </row>
    <row r="71" spans="1:37" x14ac:dyDescent="0.2">
      <c r="A71" t="s">
        <v>569</v>
      </c>
      <c r="B71" s="7">
        <f t="shared" si="49"/>
        <v>1.1405660070848464E-5</v>
      </c>
      <c r="C71">
        <f t="shared" si="50"/>
        <v>2.104244159848685E-3</v>
      </c>
      <c r="D71" s="17">
        <f t="shared" si="73"/>
        <v>-2.0928384997778364E-3</v>
      </c>
      <c r="E71">
        <f t="shared" si="51"/>
        <v>1.0578249099597666E-3</v>
      </c>
      <c r="F71">
        <v>9.1029734325268421E-4</v>
      </c>
      <c r="G71" s="7">
        <f t="shared" si="52"/>
        <v>-0.48992694250125446</v>
      </c>
      <c r="H71" s="13">
        <f t="shared" si="53"/>
        <v>1.1785245882319269E-5</v>
      </c>
      <c r="I71" s="7">
        <v>7</v>
      </c>
      <c r="J71">
        <f t="shared" si="54"/>
        <v>-0.54445771182037028</v>
      </c>
      <c r="K71">
        <f t="shared" si="55"/>
        <v>3.6870007994970155E-5</v>
      </c>
      <c r="L71">
        <v>19</v>
      </c>
      <c r="M71" s="7">
        <f t="shared" si="56"/>
        <v>-0.53477902543059952</v>
      </c>
      <c r="N71" s="7">
        <f t="shared" si="57"/>
        <v>2.3153117883047287E-5</v>
      </c>
      <c r="O71" s="7">
        <v>11</v>
      </c>
      <c r="P71">
        <f t="shared" si="58"/>
        <v>-0.49291743227814455</v>
      </c>
      <c r="Q71">
        <f t="shared" si="59"/>
        <v>9.7433409136525631E-7</v>
      </c>
      <c r="R71">
        <v>1</v>
      </c>
      <c r="S71" s="7">
        <f t="shared" si="60"/>
        <v>-0.54023534932037409</v>
      </c>
      <c r="T71" s="7">
        <f t="shared" si="61"/>
        <v>3.5086549746587395E-6</v>
      </c>
      <c r="U71" s="7">
        <v>2</v>
      </c>
      <c r="V71">
        <f t="shared" si="62"/>
        <v>-0.55198787318487585</v>
      </c>
      <c r="W71">
        <f t="shared" si="63"/>
        <v>3.3789833990545606E-6</v>
      </c>
      <c r="X71">
        <v>2</v>
      </c>
      <c r="Y71" s="7">
        <f t="shared" si="64"/>
        <v>-0.56612727495821857</v>
      </c>
      <c r="Z71" s="7">
        <f t="shared" si="65"/>
        <v>7.1756215433685596E-6</v>
      </c>
      <c r="AA71" s="7">
        <v>4</v>
      </c>
      <c r="AB71">
        <f t="shared" si="66"/>
        <v>0.29766408196767463</v>
      </c>
      <c r="AC71">
        <f t="shared" si="67"/>
        <v>8.3757533139093496E-3</v>
      </c>
      <c r="AD71">
        <v>3740</v>
      </c>
      <c r="AE71" s="7">
        <f t="shared" si="68"/>
        <v>-0.55342169615082915</v>
      </c>
      <c r="AF71" s="7">
        <f t="shared" si="69"/>
        <v>1.0926359523665357E-5</v>
      </c>
      <c r="AG71" s="7">
        <v>24</v>
      </c>
      <c r="AH71">
        <f t="shared" si="70"/>
        <v>-0.49941890852065457</v>
      </c>
      <c r="AI71">
        <f t="shared" si="71"/>
        <v>1.458090366720192E-3</v>
      </c>
      <c r="AJ71">
        <v>3762</v>
      </c>
      <c r="AK71">
        <f t="shared" si="72"/>
        <v>0</v>
      </c>
    </row>
    <row r="72" spans="1:37" x14ac:dyDescent="0.2">
      <c r="A72" t="s">
        <v>256</v>
      </c>
      <c r="B72" s="7">
        <f t="shared" si="49"/>
        <v>0</v>
      </c>
      <c r="C72">
        <f t="shared" si="50"/>
        <v>1.8268764213098558E-3</v>
      </c>
      <c r="D72" s="17">
        <f t="shared" si="73"/>
        <v>-1.8268764213098558E-3</v>
      </c>
      <c r="E72">
        <f t="shared" si="51"/>
        <v>9.1343821065492789E-4</v>
      </c>
      <c r="F72">
        <v>9.0484613872178282E-4</v>
      </c>
      <c r="G72" s="7">
        <f t="shared" si="52"/>
        <v>-0.49108445270607953</v>
      </c>
      <c r="H72" s="13">
        <f t="shared" si="53"/>
        <v>0</v>
      </c>
      <c r="I72" s="7">
        <v>0</v>
      </c>
      <c r="J72">
        <f t="shared" si="54"/>
        <v>-0.54850236916766459</v>
      </c>
      <c r="K72">
        <f t="shared" si="55"/>
        <v>0</v>
      </c>
      <c r="L72">
        <v>0</v>
      </c>
      <c r="M72" s="7">
        <f t="shared" si="56"/>
        <v>-0.53726690623353657</v>
      </c>
      <c r="N72" s="7">
        <f t="shared" si="57"/>
        <v>0</v>
      </c>
      <c r="O72" s="7">
        <v>0</v>
      </c>
      <c r="P72">
        <f t="shared" si="58"/>
        <v>0.22752629279183717</v>
      </c>
      <c r="Q72">
        <f t="shared" si="59"/>
        <v>7.3075056852394231E-3</v>
      </c>
      <c r="R72">
        <v>7500</v>
      </c>
      <c r="S72" s="7">
        <f t="shared" si="60"/>
        <v>-0.54061471542250228</v>
      </c>
      <c r="T72" s="7">
        <f t="shared" si="61"/>
        <v>0</v>
      </c>
      <c r="U72" s="7">
        <v>0</v>
      </c>
      <c r="V72">
        <f t="shared" si="62"/>
        <v>-0.55236115702084709</v>
      </c>
      <c r="W72">
        <f t="shared" si="63"/>
        <v>0</v>
      </c>
      <c r="X72">
        <v>0</v>
      </c>
      <c r="Y72" s="7">
        <f t="shared" si="64"/>
        <v>-0.56694090563347466</v>
      </c>
      <c r="Z72" s="7">
        <f t="shared" si="65"/>
        <v>0</v>
      </c>
      <c r="AA72" s="7">
        <v>0</v>
      </c>
      <c r="AB72">
        <f t="shared" si="66"/>
        <v>-0.44088541769505024</v>
      </c>
      <c r="AC72">
        <f t="shared" si="67"/>
        <v>0</v>
      </c>
      <c r="AD72">
        <v>0</v>
      </c>
      <c r="AE72" s="7">
        <f t="shared" si="68"/>
        <v>-0.5546337216401469</v>
      </c>
      <c r="AF72" s="7">
        <f t="shared" si="69"/>
        <v>0</v>
      </c>
      <c r="AG72" s="7">
        <v>0</v>
      </c>
      <c r="AH72">
        <f t="shared" si="70"/>
        <v>-0.29513580314755655</v>
      </c>
      <c r="AI72">
        <f t="shared" si="71"/>
        <v>2.9068787215314833E-3</v>
      </c>
      <c r="AJ72">
        <v>7500</v>
      </c>
      <c r="AK72">
        <f t="shared" si="72"/>
        <v>0</v>
      </c>
    </row>
    <row r="73" spans="1:37" x14ac:dyDescent="0.2">
      <c r="A73" t="s">
        <v>387</v>
      </c>
      <c r="B73" s="7">
        <f t="shared" si="49"/>
        <v>9.0782891557857813E-5</v>
      </c>
      <c r="C73">
        <f t="shared" si="50"/>
        <v>1.0613289157435394E-3</v>
      </c>
      <c r="D73" s="17">
        <f t="shared" si="73"/>
        <v>-9.7054602418568164E-4</v>
      </c>
      <c r="E73">
        <f t="shared" si="51"/>
        <v>5.7605590365069866E-4</v>
      </c>
      <c r="F73">
        <v>9.0369093108653455E-4</v>
      </c>
      <c r="G73" s="7">
        <f t="shared" si="52"/>
        <v>-0.48331259847368263</v>
      </c>
      <c r="H73" s="13">
        <f t="shared" si="53"/>
        <v>7.9129508067000805E-5</v>
      </c>
      <c r="I73" s="7">
        <v>47</v>
      </c>
      <c r="J73">
        <f t="shared" si="54"/>
        <v>-0.53785853404320572</v>
      </c>
      <c r="K73">
        <f t="shared" si="55"/>
        <v>9.7026336828868822E-5</v>
      </c>
      <c r="L73">
        <v>50</v>
      </c>
      <c r="M73" s="7">
        <f t="shared" si="56"/>
        <v>-0.52663687007553284</v>
      </c>
      <c r="N73" s="7">
        <f t="shared" si="57"/>
        <v>9.8926958227565676E-5</v>
      </c>
      <c r="O73" s="7">
        <v>47</v>
      </c>
      <c r="P73">
        <f t="shared" si="58"/>
        <v>-0.49301350425108359</v>
      </c>
      <c r="Q73">
        <f t="shared" si="59"/>
        <v>0</v>
      </c>
      <c r="R73">
        <v>0</v>
      </c>
      <c r="S73" s="7">
        <f t="shared" si="60"/>
        <v>-0.52487102218418291</v>
      </c>
      <c r="T73" s="7">
        <f t="shared" si="61"/>
        <v>1.4560918144833769E-4</v>
      </c>
      <c r="U73" s="7">
        <v>83</v>
      </c>
      <c r="V73">
        <f t="shared" si="62"/>
        <v>-0.10423391193741866</v>
      </c>
      <c r="W73">
        <f t="shared" si="63"/>
        <v>4.0564695705649998E-3</v>
      </c>
      <c r="X73">
        <v>2401</v>
      </c>
      <c r="Y73" s="7">
        <f t="shared" si="64"/>
        <v>-0.56246593691956615</v>
      </c>
      <c r="Z73" s="7">
        <f t="shared" si="65"/>
        <v>3.9465918488527079E-5</v>
      </c>
      <c r="AA73" s="7">
        <v>22</v>
      </c>
      <c r="AB73">
        <f t="shared" si="66"/>
        <v>-0.43278901943671555</v>
      </c>
      <c r="AC73">
        <f t="shared" si="67"/>
        <v>9.1819755580289656E-5</v>
      </c>
      <c r="AD73">
        <v>41</v>
      </c>
      <c r="AE73" s="7">
        <f t="shared" si="68"/>
        <v>-0.5445840102912205</v>
      </c>
      <c r="AF73" s="7">
        <f t="shared" si="69"/>
        <v>9.0597731050391921E-5</v>
      </c>
      <c r="AG73" s="7">
        <v>199</v>
      </c>
      <c r="AH73">
        <f t="shared" si="70"/>
        <v>-0.56882488600161618</v>
      </c>
      <c r="AI73">
        <f t="shared" si="71"/>
        <v>9.6585890320752754E-4</v>
      </c>
      <c r="AJ73">
        <v>2492</v>
      </c>
      <c r="AK73">
        <f t="shared" si="72"/>
        <v>0</v>
      </c>
    </row>
    <row r="74" spans="1:37" x14ac:dyDescent="0.2">
      <c r="A74" t="s">
        <v>687</v>
      </c>
      <c r="B74" s="7">
        <f t="shared" si="49"/>
        <v>3.7908728591672721E-4</v>
      </c>
      <c r="C74">
        <f t="shared" si="50"/>
        <v>1.3567564658688352E-3</v>
      </c>
      <c r="D74" s="17">
        <f t="shared" si="73"/>
        <v>-9.7766917995210792E-4</v>
      </c>
      <c r="E74">
        <f t="shared" si="51"/>
        <v>8.6792187589278117E-4</v>
      </c>
      <c r="F74">
        <v>8.9273416809564879E-4</v>
      </c>
      <c r="G74" s="7">
        <f t="shared" si="52"/>
        <v>-0.42940569464897238</v>
      </c>
      <c r="H74" s="13">
        <f t="shared" si="53"/>
        <v>6.2798524487215539E-4</v>
      </c>
      <c r="I74" s="7">
        <v>373</v>
      </c>
      <c r="J74">
        <f t="shared" si="54"/>
        <v>-0.44206401792307587</v>
      </c>
      <c r="K74">
        <f t="shared" si="55"/>
        <v>9.7026336828868825E-4</v>
      </c>
      <c r="L74">
        <v>500</v>
      </c>
      <c r="M74" s="7">
        <f t="shared" si="56"/>
        <v>-0.51713768882795508</v>
      </c>
      <c r="N74" s="7">
        <f t="shared" si="57"/>
        <v>1.8732977196283713E-4</v>
      </c>
      <c r="O74" s="7">
        <v>89</v>
      </c>
      <c r="P74">
        <f t="shared" si="58"/>
        <v>-0.13322396559431848</v>
      </c>
      <c r="Q74">
        <f t="shared" si="59"/>
        <v>3.6488811721628852E-3</v>
      </c>
      <c r="R74">
        <v>3745</v>
      </c>
      <c r="S74" s="7">
        <f t="shared" si="60"/>
        <v>-0.53018214761397742</v>
      </c>
      <c r="T74" s="7">
        <f t="shared" si="61"/>
        <v>9.6488011803115331E-5</v>
      </c>
      <c r="U74" s="7">
        <v>55</v>
      </c>
      <c r="V74">
        <f t="shared" si="62"/>
        <v>-0.51036672547408679</v>
      </c>
      <c r="W74">
        <f t="shared" si="63"/>
        <v>3.8013563239363803E-4</v>
      </c>
      <c r="X74">
        <v>225</v>
      </c>
      <c r="Y74" s="7">
        <f t="shared" si="64"/>
        <v>-0.4983925212431492</v>
      </c>
      <c r="Z74" s="7">
        <f t="shared" si="65"/>
        <v>6.0454611502880112E-4</v>
      </c>
      <c r="AA74" s="7">
        <v>337</v>
      </c>
      <c r="AB74">
        <f t="shared" si="66"/>
        <v>-0.40316805019890573</v>
      </c>
      <c r="AC74">
        <f t="shared" si="67"/>
        <v>4.2774569063012985E-4</v>
      </c>
      <c r="AD74">
        <v>191</v>
      </c>
      <c r="AE74" s="7">
        <f t="shared" si="68"/>
        <v>-0.5115058146452568</v>
      </c>
      <c r="AF74" s="7">
        <f t="shared" si="69"/>
        <v>3.8879629305042562E-4</v>
      </c>
      <c r="AG74" s="7">
        <v>854</v>
      </c>
      <c r="AH74">
        <f t="shared" si="70"/>
        <v>-0.45028822052428885</v>
      </c>
      <c r="AI74">
        <f t="shared" si="71"/>
        <v>1.8065282294744325E-3</v>
      </c>
      <c r="AJ74">
        <v>4661</v>
      </c>
      <c r="AK74">
        <f t="shared" si="72"/>
        <v>0</v>
      </c>
    </row>
    <row r="75" spans="1:37" x14ac:dyDescent="0.2">
      <c r="A75" t="s">
        <v>255</v>
      </c>
      <c r="B75" s="7">
        <f t="shared" si="49"/>
        <v>4.3858187183234244E-7</v>
      </c>
      <c r="C75">
        <f t="shared" si="50"/>
        <v>2.1218560674706871E-3</v>
      </c>
      <c r="D75" s="17">
        <f t="shared" si="73"/>
        <v>-2.121417485598855E-3</v>
      </c>
      <c r="E75">
        <f t="shared" si="51"/>
        <v>1.0611473246712596E-3</v>
      </c>
      <c r="F75">
        <v>8.8989246426332211E-4</v>
      </c>
      <c r="G75" s="7">
        <f t="shared" si="52"/>
        <v>-0.49108445270607953</v>
      </c>
      <c r="H75" s="13">
        <f t="shared" si="53"/>
        <v>0</v>
      </c>
      <c r="I75" s="7">
        <v>0</v>
      </c>
      <c r="J75">
        <f t="shared" si="54"/>
        <v>-0.54850236916766459</v>
      </c>
      <c r="K75">
        <f t="shared" si="55"/>
        <v>0</v>
      </c>
      <c r="L75">
        <v>0</v>
      </c>
      <c r="M75" s="7">
        <f t="shared" si="56"/>
        <v>-0.53726690623353657</v>
      </c>
      <c r="N75" s="7">
        <f t="shared" si="57"/>
        <v>0</v>
      </c>
      <c r="O75" s="7">
        <v>0</v>
      </c>
      <c r="P75">
        <f t="shared" si="58"/>
        <v>0.34386945202103414</v>
      </c>
      <c r="Q75">
        <f t="shared" si="59"/>
        <v>8.4874242698827485E-3</v>
      </c>
      <c r="R75">
        <v>8711</v>
      </c>
      <c r="S75" s="7">
        <f t="shared" si="60"/>
        <v>-0.54042503237143813</v>
      </c>
      <c r="T75" s="7">
        <f t="shared" si="61"/>
        <v>1.7543274873293698E-6</v>
      </c>
      <c r="U75" s="7">
        <v>1</v>
      </c>
      <c r="V75">
        <f t="shared" si="62"/>
        <v>-0.55236115702084709</v>
      </c>
      <c r="W75">
        <f t="shared" si="63"/>
        <v>0</v>
      </c>
      <c r="X75">
        <v>0</v>
      </c>
      <c r="Y75" s="7">
        <f t="shared" si="64"/>
        <v>-0.56694090563347466</v>
      </c>
      <c r="Z75" s="7">
        <f t="shared" si="65"/>
        <v>0</v>
      </c>
      <c r="AA75" s="7">
        <v>0</v>
      </c>
      <c r="AB75">
        <f t="shared" si="66"/>
        <v>-0.44088541769505024</v>
      </c>
      <c r="AC75">
        <f t="shared" si="67"/>
        <v>0</v>
      </c>
      <c r="AD75">
        <v>0</v>
      </c>
      <c r="AE75" s="7">
        <f t="shared" si="68"/>
        <v>-0.55458322057809195</v>
      </c>
      <c r="AF75" s="7">
        <f t="shared" si="69"/>
        <v>4.5526498015272319E-7</v>
      </c>
      <c r="AG75" s="7">
        <v>1</v>
      </c>
      <c r="AH75">
        <f t="shared" si="70"/>
        <v>-0.22895419784878135</v>
      </c>
      <c r="AI75">
        <f t="shared" si="71"/>
        <v>3.3762427391014335E-3</v>
      </c>
      <c r="AJ75">
        <v>8711</v>
      </c>
      <c r="AK75">
        <f t="shared" si="72"/>
        <v>0</v>
      </c>
    </row>
    <row r="76" spans="1:37" x14ac:dyDescent="0.2">
      <c r="A76" t="s">
        <v>239</v>
      </c>
      <c r="B76" s="7">
        <f t="shared" si="49"/>
        <v>0</v>
      </c>
      <c r="C76">
        <f t="shared" si="50"/>
        <v>8.695931765434913E-4</v>
      </c>
      <c r="D76" s="17">
        <f t="shared" si="73"/>
        <v>-8.695931765434913E-4</v>
      </c>
      <c r="E76">
        <f t="shared" si="51"/>
        <v>4.3479658827174565E-4</v>
      </c>
      <c r="F76">
        <v>8.7528657060580042E-4</v>
      </c>
      <c r="G76" s="7">
        <f t="shared" si="52"/>
        <v>-0.49108445270607953</v>
      </c>
      <c r="H76" s="13">
        <f t="shared" si="53"/>
        <v>0</v>
      </c>
      <c r="I76" s="7">
        <v>0</v>
      </c>
      <c r="J76">
        <f t="shared" si="54"/>
        <v>-0.54850236916766459</v>
      </c>
      <c r="K76">
        <f t="shared" si="55"/>
        <v>0</v>
      </c>
      <c r="L76">
        <v>0</v>
      </c>
      <c r="M76" s="7">
        <f t="shared" si="56"/>
        <v>-0.53726690623353657</v>
      </c>
      <c r="N76" s="7">
        <f t="shared" si="57"/>
        <v>0</v>
      </c>
      <c r="O76" s="7">
        <v>0</v>
      </c>
      <c r="P76">
        <f t="shared" si="58"/>
        <v>-0.1500365608586533</v>
      </c>
      <c r="Q76">
        <f t="shared" si="59"/>
        <v>3.4783727061739652E-3</v>
      </c>
      <c r="R76">
        <v>3570</v>
      </c>
      <c r="S76" s="7">
        <f t="shared" si="60"/>
        <v>-0.54061471542250228</v>
      </c>
      <c r="T76" s="7">
        <f t="shared" si="61"/>
        <v>0</v>
      </c>
      <c r="U76" s="7">
        <v>0</v>
      </c>
      <c r="V76">
        <f t="shared" si="62"/>
        <v>-0.55236115702084709</v>
      </c>
      <c r="W76">
        <f t="shared" si="63"/>
        <v>0</v>
      </c>
      <c r="X76">
        <v>0</v>
      </c>
      <c r="Y76" s="7">
        <f t="shared" si="64"/>
        <v>-0.56694090563347466</v>
      </c>
      <c r="Z76" s="7">
        <f t="shared" si="65"/>
        <v>0</v>
      </c>
      <c r="AA76" s="7">
        <v>0</v>
      </c>
      <c r="AB76">
        <f t="shared" si="66"/>
        <v>-0.44088541769505024</v>
      </c>
      <c r="AC76">
        <f t="shared" si="67"/>
        <v>0</v>
      </c>
      <c r="AD76">
        <v>0</v>
      </c>
      <c r="AE76" s="7">
        <f t="shared" si="68"/>
        <v>-0.5546337216401469</v>
      </c>
      <c r="AF76" s="7">
        <f t="shared" si="69"/>
        <v>0</v>
      </c>
      <c r="AG76" s="7">
        <v>0</v>
      </c>
      <c r="AH76">
        <f t="shared" si="70"/>
        <v>-0.50991178070675269</v>
      </c>
      <c r="AI76">
        <f t="shared" si="71"/>
        <v>1.383674271448986E-3</v>
      </c>
      <c r="AJ76">
        <v>3570</v>
      </c>
      <c r="AK76">
        <f t="shared" si="72"/>
        <v>0</v>
      </c>
    </row>
    <row r="77" spans="1:37" x14ac:dyDescent="0.2">
      <c r="A77" t="s">
        <v>310</v>
      </c>
      <c r="B77" s="7">
        <f t="shared" si="49"/>
        <v>0</v>
      </c>
      <c r="C77">
        <f t="shared" si="50"/>
        <v>9.8773118512152872E-4</v>
      </c>
      <c r="D77" s="17">
        <f t="shared" si="73"/>
        <v>-9.8773118512152872E-4</v>
      </c>
      <c r="E77">
        <f t="shared" si="51"/>
        <v>4.9386559256076436E-4</v>
      </c>
      <c r="F77">
        <v>8.520164666105212E-4</v>
      </c>
      <c r="G77" s="7">
        <f t="shared" si="52"/>
        <v>-0.49108445270607953</v>
      </c>
      <c r="H77" s="13">
        <f t="shared" si="53"/>
        <v>0</v>
      </c>
      <c r="I77" s="7">
        <v>0</v>
      </c>
      <c r="J77">
        <f t="shared" si="54"/>
        <v>-0.54850236916766459</v>
      </c>
      <c r="K77">
        <f t="shared" si="55"/>
        <v>0</v>
      </c>
      <c r="L77">
        <v>0</v>
      </c>
      <c r="M77" s="7">
        <f t="shared" si="56"/>
        <v>-0.53726690623353657</v>
      </c>
      <c r="N77" s="7">
        <f t="shared" si="57"/>
        <v>0</v>
      </c>
      <c r="O77" s="7">
        <v>0</v>
      </c>
      <c r="P77">
        <f t="shared" si="58"/>
        <v>-0.1034416539832111</v>
      </c>
      <c r="Q77">
        <f t="shared" si="59"/>
        <v>3.9509247404861149E-3</v>
      </c>
      <c r="R77">
        <v>4055</v>
      </c>
      <c r="S77" s="7">
        <f t="shared" si="60"/>
        <v>-0.54061471542250228</v>
      </c>
      <c r="T77" s="7">
        <f t="shared" si="61"/>
        <v>0</v>
      </c>
      <c r="U77" s="7">
        <v>0</v>
      </c>
      <c r="V77">
        <f t="shared" si="62"/>
        <v>-0.55236115702084709</v>
      </c>
      <c r="W77">
        <f t="shared" si="63"/>
        <v>0</v>
      </c>
      <c r="X77">
        <v>0</v>
      </c>
      <c r="Y77" s="7">
        <f t="shared" si="64"/>
        <v>-0.56694090563347466</v>
      </c>
      <c r="Z77" s="7">
        <f t="shared" si="65"/>
        <v>0</v>
      </c>
      <c r="AA77" s="7">
        <v>0</v>
      </c>
      <c r="AB77">
        <f t="shared" si="66"/>
        <v>-0.44088541769505024</v>
      </c>
      <c r="AC77">
        <f t="shared" si="67"/>
        <v>0</v>
      </c>
      <c r="AD77">
        <v>0</v>
      </c>
      <c r="AE77" s="7">
        <f t="shared" si="68"/>
        <v>-0.5546337216401469</v>
      </c>
      <c r="AF77" s="7">
        <f t="shared" si="69"/>
        <v>0</v>
      </c>
      <c r="AG77" s="7">
        <v>0</v>
      </c>
      <c r="AH77">
        <f t="shared" si="70"/>
        <v>-0.48340634836166108</v>
      </c>
      <c r="AI77">
        <f t="shared" si="71"/>
        <v>1.5716524287746887E-3</v>
      </c>
      <c r="AJ77">
        <v>4055</v>
      </c>
      <c r="AK77">
        <f t="shared" si="72"/>
        <v>0</v>
      </c>
    </row>
    <row r="78" spans="1:37" x14ac:dyDescent="0.2">
      <c r="A78" t="s">
        <v>561</v>
      </c>
      <c r="B78" s="7">
        <f t="shared" si="49"/>
        <v>0</v>
      </c>
      <c r="C78">
        <f t="shared" si="50"/>
        <v>9.7026336828868825E-7</v>
      </c>
      <c r="D78" s="17">
        <f t="shared" si="73"/>
        <v>-9.7026336828868825E-7</v>
      </c>
      <c r="E78">
        <f t="shared" si="51"/>
        <v>4.8513168414434413E-7</v>
      </c>
      <c r="F78">
        <v>8.509054456131899E-4</v>
      </c>
      <c r="G78" s="7">
        <f t="shared" si="52"/>
        <v>-0.49108445270607953</v>
      </c>
      <c r="H78" s="13">
        <f t="shared" si="53"/>
        <v>0</v>
      </c>
      <c r="I78" s="7">
        <v>0</v>
      </c>
      <c r="J78">
        <f t="shared" si="54"/>
        <v>-0.54807661576268629</v>
      </c>
      <c r="K78">
        <f t="shared" si="55"/>
        <v>3.881053473154753E-6</v>
      </c>
      <c r="L78">
        <v>2</v>
      </c>
      <c r="M78" s="7">
        <f t="shared" si="56"/>
        <v>-0.53726690623353657</v>
      </c>
      <c r="N78" s="7">
        <f t="shared" si="57"/>
        <v>0</v>
      </c>
      <c r="O78" s="7">
        <v>0</v>
      </c>
      <c r="P78">
        <f t="shared" si="58"/>
        <v>-0.49301350425108359</v>
      </c>
      <c r="Q78">
        <f t="shared" si="59"/>
        <v>0</v>
      </c>
      <c r="R78">
        <v>0</v>
      </c>
      <c r="S78" s="7">
        <f t="shared" si="60"/>
        <v>-0.54061471542250228</v>
      </c>
      <c r="T78" s="7">
        <f t="shared" si="61"/>
        <v>0</v>
      </c>
      <c r="U78" s="7">
        <v>0</v>
      </c>
      <c r="V78">
        <f t="shared" si="62"/>
        <v>-0.55236115702084709</v>
      </c>
      <c r="W78">
        <f t="shared" si="63"/>
        <v>0</v>
      </c>
      <c r="X78">
        <v>0</v>
      </c>
      <c r="Y78" s="7">
        <f t="shared" si="64"/>
        <v>-0.56694090563347466</v>
      </c>
      <c r="Z78" s="7">
        <f t="shared" si="65"/>
        <v>0</v>
      </c>
      <c r="AA78" s="7">
        <v>0</v>
      </c>
      <c r="AB78">
        <f t="shared" si="66"/>
        <v>-0.44088541769505024</v>
      </c>
      <c r="AC78">
        <f t="shared" si="67"/>
        <v>0</v>
      </c>
      <c r="AD78">
        <v>0</v>
      </c>
      <c r="AE78" s="7">
        <f t="shared" si="68"/>
        <v>-0.5546337216401469</v>
      </c>
      <c r="AF78" s="7">
        <f t="shared" si="69"/>
        <v>0</v>
      </c>
      <c r="AG78" s="7">
        <v>0</v>
      </c>
      <c r="AH78">
        <f t="shared" si="70"/>
        <v>-0.70490432216507626</v>
      </c>
      <c r="AI78">
        <f t="shared" si="71"/>
        <v>7.7516765907506216E-7</v>
      </c>
      <c r="AJ78">
        <v>2</v>
      </c>
      <c r="AK78">
        <f t="shared" si="72"/>
        <v>0</v>
      </c>
    </row>
    <row r="79" spans="1:37" x14ac:dyDescent="0.2">
      <c r="A79" t="s">
        <v>283</v>
      </c>
      <c r="B79" s="7">
        <f t="shared" si="49"/>
        <v>1.0524144492294221E-6</v>
      </c>
      <c r="C79">
        <f t="shared" si="50"/>
        <v>1.1609190698617031E-3</v>
      </c>
      <c r="D79" s="17">
        <f t="shared" si="73"/>
        <v>-1.1598666554124737E-3</v>
      </c>
      <c r="E79">
        <f t="shared" si="51"/>
        <v>5.8098574215546621E-4</v>
      </c>
      <c r="F79">
        <v>8.4663283192503531E-4</v>
      </c>
      <c r="G79" s="7">
        <f t="shared" si="52"/>
        <v>-0.49108445270607953</v>
      </c>
      <c r="H79" s="13">
        <f t="shared" si="53"/>
        <v>0</v>
      </c>
      <c r="I79" s="7">
        <v>0</v>
      </c>
      <c r="J79">
        <f t="shared" si="54"/>
        <v>-0.54850236916766459</v>
      </c>
      <c r="K79">
        <f t="shared" si="55"/>
        <v>0</v>
      </c>
      <c r="L79">
        <v>0</v>
      </c>
      <c r="M79" s="7">
        <f t="shared" si="56"/>
        <v>-0.53681456426936625</v>
      </c>
      <c r="N79" s="7">
        <f t="shared" si="57"/>
        <v>4.2096577969176885E-6</v>
      </c>
      <c r="O79" s="7">
        <v>2</v>
      </c>
      <c r="P79">
        <f t="shared" si="58"/>
        <v>-3.5134481223542208E-2</v>
      </c>
      <c r="Q79">
        <f t="shared" si="59"/>
        <v>4.6436762794468123E-3</v>
      </c>
      <c r="R79">
        <v>4766</v>
      </c>
      <c r="S79" s="7">
        <f t="shared" si="60"/>
        <v>-0.54061471542250228</v>
      </c>
      <c r="T79" s="7">
        <f t="shared" si="61"/>
        <v>0</v>
      </c>
      <c r="U79" s="7">
        <v>0</v>
      </c>
      <c r="V79">
        <f t="shared" si="62"/>
        <v>-0.55236115702084709</v>
      </c>
      <c r="W79">
        <f t="shared" si="63"/>
        <v>0</v>
      </c>
      <c r="X79">
        <v>0</v>
      </c>
      <c r="Y79" s="7">
        <f t="shared" si="64"/>
        <v>-0.56694090563347466</v>
      </c>
      <c r="Z79" s="7">
        <f t="shared" si="65"/>
        <v>0</v>
      </c>
      <c r="AA79" s="7">
        <v>0</v>
      </c>
      <c r="AB79">
        <f t="shared" si="66"/>
        <v>-0.44088541769505024</v>
      </c>
      <c r="AC79">
        <f t="shared" si="67"/>
        <v>0</v>
      </c>
      <c r="AD79">
        <v>0</v>
      </c>
      <c r="AE79" s="7">
        <f t="shared" si="68"/>
        <v>-0.55453271951603711</v>
      </c>
      <c r="AF79" s="7">
        <f t="shared" si="69"/>
        <v>9.1052996030544638E-7</v>
      </c>
      <c r="AG79" s="7">
        <v>2</v>
      </c>
      <c r="AH79">
        <f t="shared" si="70"/>
        <v>-0.44454993104751639</v>
      </c>
      <c r="AI79">
        <f t="shared" si="71"/>
        <v>1.8472245315758731E-3</v>
      </c>
      <c r="AJ79">
        <v>4766</v>
      </c>
      <c r="AK79">
        <f t="shared" si="72"/>
        <v>0</v>
      </c>
    </row>
    <row r="80" spans="1:37" x14ac:dyDescent="0.2">
      <c r="A80" t="s">
        <v>260</v>
      </c>
      <c r="B80" s="7">
        <f t="shared" si="49"/>
        <v>1.3454290393816049E-6</v>
      </c>
      <c r="C80">
        <f t="shared" si="50"/>
        <v>1.3733945759305244E-3</v>
      </c>
      <c r="D80" s="17">
        <f t="shared" si="73"/>
        <v>-1.3720491468911429E-3</v>
      </c>
      <c r="E80">
        <f t="shared" si="51"/>
        <v>6.8737000248495297E-4</v>
      </c>
      <c r="F80">
        <v>8.261729515643254E-4</v>
      </c>
      <c r="G80" s="7">
        <f t="shared" si="52"/>
        <v>-0.49108445270607953</v>
      </c>
      <c r="H80" s="13">
        <f t="shared" si="53"/>
        <v>0</v>
      </c>
      <c r="I80" s="7">
        <v>0</v>
      </c>
      <c r="J80">
        <f t="shared" si="54"/>
        <v>-0.54828949246517544</v>
      </c>
      <c r="K80">
        <f t="shared" si="55"/>
        <v>1.9405267365773765E-6</v>
      </c>
      <c r="L80">
        <v>1</v>
      </c>
      <c r="M80" s="7">
        <f t="shared" si="56"/>
        <v>-0.53726690623353657</v>
      </c>
      <c r="N80" s="7">
        <f t="shared" si="57"/>
        <v>0</v>
      </c>
      <c r="O80" s="7">
        <v>0</v>
      </c>
      <c r="P80">
        <f t="shared" si="58"/>
        <v>4.8255991287558489E-2</v>
      </c>
      <c r="Q80">
        <f t="shared" si="59"/>
        <v>5.4893982707518545E-3</v>
      </c>
      <c r="R80">
        <v>5634</v>
      </c>
      <c r="S80" s="7">
        <f t="shared" si="60"/>
        <v>-0.54061471542250228</v>
      </c>
      <c r="T80" s="7">
        <f t="shared" si="61"/>
        <v>0</v>
      </c>
      <c r="U80" s="7">
        <v>0</v>
      </c>
      <c r="V80">
        <f t="shared" si="62"/>
        <v>-0.55236115702084709</v>
      </c>
      <c r="W80">
        <f t="shared" si="63"/>
        <v>0</v>
      </c>
      <c r="X80">
        <v>0</v>
      </c>
      <c r="Y80" s="7">
        <f t="shared" si="64"/>
        <v>-0.56633068262703257</v>
      </c>
      <c r="Z80" s="7">
        <f t="shared" si="65"/>
        <v>5.3817161575264197E-6</v>
      </c>
      <c r="AA80" s="7">
        <v>3</v>
      </c>
      <c r="AB80">
        <f t="shared" si="66"/>
        <v>-0.44068794456679816</v>
      </c>
      <c r="AC80">
        <f t="shared" si="67"/>
        <v>2.2395062336656014E-6</v>
      </c>
      <c r="AD80">
        <v>1</v>
      </c>
      <c r="AE80" s="7">
        <f t="shared" si="68"/>
        <v>-0.55448221845398216</v>
      </c>
      <c r="AF80" s="7">
        <f t="shared" si="69"/>
        <v>1.3657949404581696E-6</v>
      </c>
      <c r="AG80" s="7">
        <v>3</v>
      </c>
      <c r="AH80">
        <f t="shared" si="70"/>
        <v>-0.39700410395425928</v>
      </c>
      <c r="AI80">
        <f t="shared" si="71"/>
        <v>2.1844224632735251E-3</v>
      </c>
      <c r="AJ80">
        <v>5636</v>
      </c>
      <c r="AK80">
        <f t="shared" si="72"/>
        <v>0</v>
      </c>
    </row>
    <row r="81" spans="1:37" x14ac:dyDescent="0.2">
      <c r="A81" t="s">
        <v>574</v>
      </c>
      <c r="B81" s="7">
        <f t="shared" si="49"/>
        <v>1.2438807493455563E-3</v>
      </c>
      <c r="C81">
        <f t="shared" si="50"/>
        <v>2.8293761054416365E-3</v>
      </c>
      <c r="D81" s="17">
        <f t="shared" si="73"/>
        <v>-1.5854953560960803E-3</v>
      </c>
      <c r="E81">
        <f t="shared" si="51"/>
        <v>2.0366284273935962E-3</v>
      </c>
      <c r="F81">
        <v>7.9377684340646961E-4</v>
      </c>
      <c r="G81" s="7">
        <f t="shared" si="52"/>
        <v>-0.37930203864011591</v>
      </c>
      <c r="H81" s="13">
        <f t="shared" si="53"/>
        <v>1.1381180309211179E-3</v>
      </c>
      <c r="I81" s="7">
        <v>676</v>
      </c>
      <c r="J81">
        <f t="shared" si="54"/>
        <v>-0.30901607886733989</v>
      </c>
      <c r="K81">
        <f t="shared" si="55"/>
        <v>2.1830925786495486E-3</v>
      </c>
      <c r="L81">
        <v>1125</v>
      </c>
      <c r="M81" s="7">
        <f t="shared" si="56"/>
        <v>-0.39455301653778474</v>
      </c>
      <c r="N81" s="7">
        <f t="shared" si="57"/>
        <v>1.3281470349275307E-3</v>
      </c>
      <c r="O81" s="7">
        <v>631</v>
      </c>
      <c r="P81">
        <f t="shared" si="58"/>
        <v>-0.37599784121131324</v>
      </c>
      <c r="Q81">
        <f t="shared" si="59"/>
        <v>1.1867389232828823E-3</v>
      </c>
      <c r="R81">
        <v>1218</v>
      </c>
      <c r="S81" s="7">
        <f t="shared" si="60"/>
        <v>-0.34087846265201743</v>
      </c>
      <c r="T81" s="7">
        <f t="shared" si="61"/>
        <v>1.8473068441578263E-3</v>
      </c>
      <c r="U81" s="7">
        <v>1053</v>
      </c>
      <c r="V81">
        <f t="shared" si="62"/>
        <v>-0.46333296214171532</v>
      </c>
      <c r="W81">
        <f t="shared" si="63"/>
        <v>8.0588754067451268E-4</v>
      </c>
      <c r="X81">
        <v>477</v>
      </c>
      <c r="Y81" s="7">
        <f t="shared" si="64"/>
        <v>-0.49188347584110048</v>
      </c>
      <c r="Z81" s="7">
        <f t="shared" si="65"/>
        <v>6.6195108737574968E-4</v>
      </c>
      <c r="AA81" s="7">
        <v>369</v>
      </c>
      <c r="AB81">
        <f t="shared" si="66"/>
        <v>0.18885638830078655</v>
      </c>
      <c r="AC81">
        <f t="shared" si="67"/>
        <v>7.1417853791596025E-3</v>
      </c>
      <c r="AD81">
        <v>3189</v>
      </c>
      <c r="AE81" s="7">
        <f t="shared" si="68"/>
        <v>-0.41681632329230706</v>
      </c>
      <c r="AF81" s="7">
        <f t="shared" si="69"/>
        <v>1.2424181308367816E-3</v>
      </c>
      <c r="AG81" s="7">
        <v>2729</v>
      </c>
      <c r="AH81">
        <f t="shared" si="70"/>
        <v>-0.37661951371772484</v>
      </c>
      <c r="AI81">
        <f t="shared" si="71"/>
        <v>2.3289912316910243E-3</v>
      </c>
      <c r="AJ81">
        <v>6009</v>
      </c>
      <c r="AK81">
        <f t="shared" si="72"/>
        <v>0</v>
      </c>
    </row>
    <row r="82" spans="1:37" x14ac:dyDescent="0.2">
      <c r="A82" t="s">
        <v>430</v>
      </c>
      <c r="B82" s="7">
        <f t="shared" si="49"/>
        <v>3.6382229846611417E-3</v>
      </c>
      <c r="C82">
        <f t="shared" si="50"/>
        <v>6.9598645370191814E-3</v>
      </c>
      <c r="D82" s="17">
        <f t="shared" si="73"/>
        <v>-3.3216415523580397E-3</v>
      </c>
      <c r="E82">
        <f t="shared" si="51"/>
        <v>5.2990437608401606E-3</v>
      </c>
      <c r="F82">
        <v>7.8539490024827417E-4</v>
      </c>
      <c r="G82" s="7">
        <f t="shared" si="52"/>
        <v>-0.13457130961995886</v>
      </c>
      <c r="H82" s="13">
        <f t="shared" si="53"/>
        <v>3.6298557317543351E-3</v>
      </c>
      <c r="I82" s="7">
        <v>2156</v>
      </c>
      <c r="J82">
        <f t="shared" si="54"/>
        <v>7.8845273067941604E-2</v>
      </c>
      <c r="K82">
        <f t="shared" si="55"/>
        <v>5.7187322926935289E-3</v>
      </c>
      <c r="L82">
        <v>2947</v>
      </c>
      <c r="M82" s="7">
        <f t="shared" si="56"/>
        <v>5.7110434686330168E-2</v>
      </c>
      <c r="N82" s="7">
        <f t="shared" si="57"/>
        <v>5.5314903451498428E-3</v>
      </c>
      <c r="O82" s="7">
        <v>2628</v>
      </c>
      <c r="P82">
        <f t="shared" si="58"/>
        <v>-0.2292959385333746</v>
      </c>
      <c r="Q82">
        <f t="shared" si="59"/>
        <v>2.6745470807976288E-3</v>
      </c>
      <c r="R82">
        <v>2745</v>
      </c>
      <c r="S82" s="7">
        <f t="shared" si="60"/>
        <v>-0.23522500320932033</v>
      </c>
      <c r="T82" s="7">
        <f t="shared" si="61"/>
        <v>2.8244672546002851E-3</v>
      </c>
      <c r="U82" s="7">
        <v>1610</v>
      </c>
      <c r="V82">
        <f t="shared" si="62"/>
        <v>0.90960498656036703</v>
      </c>
      <c r="W82">
        <f t="shared" si="63"/>
        <v>1.3233788482397186E-2</v>
      </c>
      <c r="X82">
        <v>7833</v>
      </c>
      <c r="Y82" s="7">
        <f t="shared" si="64"/>
        <v>-0.27586453156060903</v>
      </c>
      <c r="Z82" s="7">
        <f t="shared" si="65"/>
        <v>2.5670786071401021E-3</v>
      </c>
      <c r="AA82" s="7">
        <v>1431</v>
      </c>
      <c r="AB82">
        <f t="shared" si="66"/>
        <v>0.10690504007617938</v>
      </c>
      <c r="AC82">
        <f t="shared" si="67"/>
        <v>6.2123902921883785E-3</v>
      </c>
      <c r="AD82">
        <v>2774</v>
      </c>
      <c r="AE82" s="7">
        <f t="shared" si="68"/>
        <v>-0.15946291106050356</v>
      </c>
      <c r="AF82" s="7">
        <f t="shared" si="69"/>
        <v>3.5624484696950591E-3</v>
      </c>
      <c r="AG82" s="7">
        <v>7825</v>
      </c>
      <c r="AH82">
        <f t="shared" si="70"/>
        <v>0.18573285500597189</v>
      </c>
      <c r="AI82">
        <f t="shared" si="71"/>
        <v>6.317228837632219E-3</v>
      </c>
      <c r="AJ82">
        <v>16299</v>
      </c>
      <c r="AK82">
        <f t="shared" si="72"/>
        <v>0</v>
      </c>
    </row>
    <row r="83" spans="1:37" x14ac:dyDescent="0.2">
      <c r="A83" t="s">
        <v>285</v>
      </c>
      <c r="B83" s="7">
        <f t="shared" si="49"/>
        <v>0</v>
      </c>
      <c r="C83">
        <f t="shared" si="50"/>
        <v>5.665752741288966E-4</v>
      </c>
      <c r="D83" s="17">
        <f t="shared" si="73"/>
        <v>-5.665752741288966E-4</v>
      </c>
      <c r="E83">
        <f t="shared" si="51"/>
        <v>2.832876370644483E-4</v>
      </c>
      <c r="F83">
        <v>7.8087032109511569E-4</v>
      </c>
      <c r="G83" s="7">
        <f t="shared" si="52"/>
        <v>-0.49108445270607953</v>
      </c>
      <c r="H83" s="13">
        <f t="shared" si="53"/>
        <v>0</v>
      </c>
      <c r="I83" s="7">
        <v>0</v>
      </c>
      <c r="J83">
        <f t="shared" si="54"/>
        <v>-0.54850236916766459</v>
      </c>
      <c r="K83">
        <f t="shared" si="55"/>
        <v>0</v>
      </c>
      <c r="L83">
        <v>0</v>
      </c>
      <c r="M83" s="7">
        <f t="shared" si="56"/>
        <v>-0.53726690623353657</v>
      </c>
      <c r="N83" s="7">
        <f t="shared" si="57"/>
        <v>0</v>
      </c>
      <c r="O83" s="7">
        <v>0</v>
      </c>
      <c r="P83">
        <f t="shared" si="58"/>
        <v>-0.26955009519483908</v>
      </c>
      <c r="Q83">
        <f t="shared" si="59"/>
        <v>2.2663010965155864E-3</v>
      </c>
      <c r="R83">
        <v>2326</v>
      </c>
      <c r="S83" s="7">
        <f t="shared" si="60"/>
        <v>-0.54061471542250228</v>
      </c>
      <c r="T83" s="7">
        <f t="shared" si="61"/>
        <v>0</v>
      </c>
      <c r="U83" s="7">
        <v>0</v>
      </c>
      <c r="V83">
        <f t="shared" si="62"/>
        <v>-0.55236115702084709</v>
      </c>
      <c r="W83">
        <f t="shared" si="63"/>
        <v>0</v>
      </c>
      <c r="X83">
        <v>0</v>
      </c>
      <c r="Y83" s="7">
        <f t="shared" si="64"/>
        <v>-0.56694090563347466</v>
      </c>
      <c r="Z83" s="7">
        <f t="shared" si="65"/>
        <v>0</v>
      </c>
      <c r="AA83" s="7">
        <v>0</v>
      </c>
      <c r="AB83">
        <f t="shared" si="66"/>
        <v>-0.44088541769505024</v>
      </c>
      <c r="AC83">
        <f t="shared" si="67"/>
        <v>0</v>
      </c>
      <c r="AD83">
        <v>0</v>
      </c>
      <c r="AE83" s="7">
        <f t="shared" si="68"/>
        <v>-0.5546337216401469</v>
      </c>
      <c r="AF83" s="7">
        <f t="shared" si="69"/>
        <v>0</v>
      </c>
      <c r="AG83" s="7">
        <v>0</v>
      </c>
      <c r="AH83">
        <f t="shared" si="70"/>
        <v>-0.57789684841251354</v>
      </c>
      <c r="AI83">
        <f t="shared" si="71"/>
        <v>9.0151998750429734E-4</v>
      </c>
      <c r="AJ83">
        <v>2326</v>
      </c>
      <c r="AK83">
        <f t="shared" si="72"/>
        <v>0</v>
      </c>
    </row>
    <row r="84" spans="1:37" x14ac:dyDescent="0.2">
      <c r="A84" t="s">
        <v>577</v>
      </c>
      <c r="B84" s="7">
        <f t="shared" si="49"/>
        <v>7.8002610818872088E-6</v>
      </c>
      <c r="C84">
        <f t="shared" si="50"/>
        <v>7.756657928790784E-4</v>
      </c>
      <c r="D84" s="17">
        <f t="shared" si="73"/>
        <v>-7.678655317971912E-4</v>
      </c>
      <c r="E84">
        <f t="shared" si="51"/>
        <v>3.9173302698048286E-4</v>
      </c>
      <c r="F84">
        <v>7.6646926875930451E-4</v>
      </c>
      <c r="G84" s="7">
        <f t="shared" si="52"/>
        <v>-0.49075373550470092</v>
      </c>
      <c r="H84" s="13">
        <f t="shared" si="53"/>
        <v>3.3672131092340769E-6</v>
      </c>
      <c r="I84" s="7">
        <v>2</v>
      </c>
      <c r="J84">
        <f t="shared" si="54"/>
        <v>-0.545309218630327</v>
      </c>
      <c r="K84">
        <f t="shared" si="55"/>
        <v>2.9107901048660649E-5</v>
      </c>
      <c r="L84">
        <v>15</v>
      </c>
      <c r="M84" s="7">
        <f t="shared" si="56"/>
        <v>-0.53523136739476995</v>
      </c>
      <c r="N84" s="7">
        <f t="shared" si="57"/>
        <v>1.89434600861296E-5</v>
      </c>
      <c r="O84" s="7">
        <v>9</v>
      </c>
      <c r="P84">
        <f t="shared" si="58"/>
        <v>-0.49214885649463208</v>
      </c>
      <c r="Q84">
        <f t="shared" si="59"/>
        <v>8.7690068222873083E-6</v>
      </c>
      <c r="R84">
        <v>9</v>
      </c>
      <c r="S84" s="7">
        <f t="shared" si="60"/>
        <v>-0.54023534932037409</v>
      </c>
      <c r="T84" s="7">
        <f t="shared" si="61"/>
        <v>3.5086549746587395E-6</v>
      </c>
      <c r="U84" s="7">
        <v>2</v>
      </c>
      <c r="V84">
        <f t="shared" si="62"/>
        <v>-0.54134928385969661</v>
      </c>
      <c r="W84">
        <f t="shared" si="63"/>
        <v>9.9680010272109533E-5</v>
      </c>
      <c r="X84">
        <v>59</v>
      </c>
      <c r="Y84" s="7">
        <f t="shared" si="64"/>
        <v>-0.56633068262703257</v>
      </c>
      <c r="Z84" s="7">
        <f t="shared" si="65"/>
        <v>5.3817161575264197E-6</v>
      </c>
      <c r="AA84" s="7">
        <v>3</v>
      </c>
      <c r="AB84">
        <f t="shared" si="66"/>
        <v>-0.17943099588931555</v>
      </c>
      <c r="AC84">
        <f t="shared" si="67"/>
        <v>2.9651062533732563E-3</v>
      </c>
      <c r="AD84">
        <v>1324</v>
      </c>
      <c r="AE84" s="7">
        <f t="shared" si="68"/>
        <v>-0.55382570464726844</v>
      </c>
      <c r="AF84" s="7">
        <f t="shared" si="69"/>
        <v>7.2842396824435711E-6</v>
      </c>
      <c r="AG84" s="7">
        <v>16</v>
      </c>
      <c r="AH84">
        <f t="shared" si="70"/>
        <v>-0.62812054392826444</v>
      </c>
      <c r="AI84">
        <f t="shared" si="71"/>
        <v>5.4533044815930623E-4</v>
      </c>
      <c r="AJ84">
        <v>1407</v>
      </c>
      <c r="AK84">
        <f t="shared" si="72"/>
        <v>0</v>
      </c>
    </row>
    <row r="85" spans="1:37" x14ac:dyDescent="0.2">
      <c r="A85" t="s">
        <v>282</v>
      </c>
      <c r="B85" s="7">
        <f t="shared" si="49"/>
        <v>4.9676236940891308E-3</v>
      </c>
      <c r="C85">
        <f t="shared" si="50"/>
        <v>6.6402064774533304E-3</v>
      </c>
      <c r="D85" s="17">
        <f t="shared" si="73"/>
        <v>-1.6725827833641996E-3</v>
      </c>
      <c r="E85">
        <f t="shared" si="51"/>
        <v>5.8039150857712302E-3</v>
      </c>
      <c r="F85">
        <v>7.6428277509072253E-4</v>
      </c>
      <c r="G85" s="7">
        <f t="shared" si="52"/>
        <v>-2.2954254154684536E-2</v>
      </c>
      <c r="H85" s="13">
        <f t="shared" si="53"/>
        <v>4.7662901561208362E-3</v>
      </c>
      <c r="I85" s="7">
        <v>2831</v>
      </c>
      <c r="J85">
        <f t="shared" si="54"/>
        <v>0.32344060422800658</v>
      </c>
      <c r="K85">
        <f t="shared" si="55"/>
        <v>7.9483975130209342E-3</v>
      </c>
      <c r="L85">
        <v>4096</v>
      </c>
      <c r="M85" s="7">
        <f t="shared" si="56"/>
        <v>0.23669019446196723</v>
      </c>
      <c r="N85" s="7">
        <f t="shared" si="57"/>
        <v>7.2027244905261655E-3</v>
      </c>
      <c r="O85" s="7">
        <v>3422</v>
      </c>
      <c r="P85">
        <f t="shared" si="58"/>
        <v>-0.49243707241344925</v>
      </c>
      <c r="Q85">
        <f t="shared" si="59"/>
        <v>5.8460045481915383E-6</v>
      </c>
      <c r="R85">
        <v>6</v>
      </c>
      <c r="S85" s="7">
        <f t="shared" si="60"/>
        <v>-0.14190094208578896</v>
      </c>
      <c r="T85" s="7">
        <f t="shared" si="61"/>
        <v>3.6875963783663352E-3</v>
      </c>
      <c r="U85" s="7">
        <v>2102</v>
      </c>
      <c r="V85">
        <f t="shared" si="62"/>
        <v>0.45811818695319773</v>
      </c>
      <c r="W85">
        <f t="shared" si="63"/>
        <v>9.1469080612406953E-3</v>
      </c>
      <c r="X85">
        <v>5414</v>
      </c>
      <c r="Y85" s="7">
        <f t="shared" si="64"/>
        <v>-8.9136291589336725E-2</v>
      </c>
      <c r="Z85" s="7">
        <f t="shared" si="65"/>
        <v>4.2138837513431863E-3</v>
      </c>
      <c r="AA85" s="7">
        <v>2349</v>
      </c>
      <c r="AB85">
        <f t="shared" si="66"/>
        <v>0.3932410760416743</v>
      </c>
      <c r="AC85">
        <f t="shared" si="67"/>
        <v>9.4596743310035002E-3</v>
      </c>
      <c r="AD85">
        <v>4224</v>
      </c>
      <c r="AE85" s="7">
        <f t="shared" si="68"/>
        <v>-1.4070353404427763E-2</v>
      </c>
      <c r="AF85" s="7">
        <f t="shared" si="69"/>
        <v>4.8731563475547489E-3</v>
      </c>
      <c r="AG85" s="7">
        <v>10704</v>
      </c>
      <c r="AH85">
        <f t="shared" si="70"/>
        <v>4.5882542900632727E-2</v>
      </c>
      <c r="AI85">
        <f t="shared" si="71"/>
        <v>5.325401817845677E-3</v>
      </c>
      <c r="AJ85">
        <v>13740</v>
      </c>
      <c r="AK85">
        <f t="shared" si="72"/>
        <v>0</v>
      </c>
    </row>
    <row r="86" spans="1:37" x14ac:dyDescent="0.2">
      <c r="A86" t="s">
        <v>505</v>
      </c>
      <c r="B86" s="7">
        <f t="shared" si="49"/>
        <v>2.7472425413009637E-3</v>
      </c>
      <c r="C86">
        <f t="shared" si="50"/>
        <v>4.5729492867797776E-3</v>
      </c>
      <c r="D86" s="17">
        <f t="shared" si="73"/>
        <v>-1.825706745478814E-3</v>
      </c>
      <c r="E86">
        <f t="shared" si="51"/>
        <v>3.6600959140403702E-3</v>
      </c>
      <c r="F86">
        <v>7.5187185054233414E-4</v>
      </c>
      <c r="G86" s="7">
        <f t="shared" si="52"/>
        <v>-0.31034750215267976</v>
      </c>
      <c r="H86" s="13">
        <f t="shared" si="53"/>
        <v>1.840181964196423E-3</v>
      </c>
      <c r="I86" s="7">
        <v>1093</v>
      </c>
      <c r="J86">
        <f t="shared" si="54"/>
        <v>-0.16873033192697187</v>
      </c>
      <c r="K86">
        <f t="shared" si="55"/>
        <v>3.46189969805404E-3</v>
      </c>
      <c r="L86">
        <v>1784</v>
      </c>
      <c r="M86" s="7">
        <f t="shared" si="56"/>
        <v>5.5979579775904245E-2</v>
      </c>
      <c r="N86" s="7">
        <f t="shared" si="57"/>
        <v>5.5209662006575483E-3</v>
      </c>
      <c r="O86" s="7">
        <v>2623</v>
      </c>
      <c r="P86">
        <f t="shared" si="58"/>
        <v>-0.49166849662993678</v>
      </c>
      <c r="Q86">
        <f t="shared" si="59"/>
        <v>1.364067727911359E-5</v>
      </c>
      <c r="R86">
        <v>14</v>
      </c>
      <c r="S86" s="7">
        <f t="shared" si="60"/>
        <v>-0.28530132869023961</v>
      </c>
      <c r="T86" s="7">
        <f t="shared" si="61"/>
        <v>2.3613247979453315E-3</v>
      </c>
      <c r="U86" s="7">
        <v>1346</v>
      </c>
      <c r="V86">
        <f t="shared" si="62"/>
        <v>-7.3667565028916419E-3</v>
      </c>
      <c r="W86">
        <f t="shared" si="63"/>
        <v>4.9333157626196581E-3</v>
      </c>
      <c r="X86">
        <v>2920</v>
      </c>
      <c r="Y86" s="7">
        <f t="shared" si="64"/>
        <v>-0.42333509145077503</v>
      </c>
      <c r="Z86" s="7">
        <f t="shared" si="65"/>
        <v>1.2664972024045507E-3</v>
      </c>
      <c r="AA86" s="7">
        <v>706</v>
      </c>
      <c r="AB86">
        <f t="shared" si="66"/>
        <v>0.43056349728131466</v>
      </c>
      <c r="AC86">
        <f t="shared" si="67"/>
        <v>9.8829410091662989E-3</v>
      </c>
      <c r="AD86">
        <v>4413</v>
      </c>
      <c r="AE86" s="7">
        <f t="shared" si="68"/>
        <v>-0.26334359570744625</v>
      </c>
      <c r="AF86" s="7">
        <f t="shared" si="69"/>
        <v>2.6259684055209074E-3</v>
      </c>
      <c r="AG86" s="7">
        <v>5768</v>
      </c>
      <c r="AH86">
        <f t="shared" si="70"/>
        <v>-0.20600103994169169</v>
      </c>
      <c r="AI86">
        <f t="shared" si="71"/>
        <v>3.5390279475071965E-3</v>
      </c>
      <c r="AJ86">
        <v>9131</v>
      </c>
      <c r="AK86">
        <f t="shared" si="72"/>
        <v>0</v>
      </c>
    </row>
    <row r="87" spans="1:37" x14ac:dyDescent="0.2">
      <c r="A87" t="s">
        <v>416</v>
      </c>
      <c r="B87" s="7">
        <f t="shared" si="49"/>
        <v>0</v>
      </c>
      <c r="C87">
        <f t="shared" si="50"/>
        <v>0</v>
      </c>
      <c r="D87" s="17">
        <f t="shared" si="73"/>
        <v>0</v>
      </c>
      <c r="E87">
        <f t="shared" si="51"/>
        <v>0</v>
      </c>
      <c r="F87">
        <v>7.4967132649586695E-4</v>
      </c>
      <c r="G87" s="7">
        <f t="shared" si="52"/>
        <v>-0.49108445270607953</v>
      </c>
      <c r="H87" s="13">
        <f t="shared" si="53"/>
        <v>0</v>
      </c>
      <c r="I87" s="7">
        <v>0</v>
      </c>
      <c r="J87">
        <f t="shared" si="54"/>
        <v>-0.54850236916766459</v>
      </c>
      <c r="K87">
        <f t="shared" si="55"/>
        <v>0</v>
      </c>
      <c r="L87">
        <v>0</v>
      </c>
      <c r="M87" s="7">
        <f t="shared" si="56"/>
        <v>-0.53726690623353657</v>
      </c>
      <c r="N87" s="7">
        <f t="shared" si="57"/>
        <v>0</v>
      </c>
      <c r="O87" s="7">
        <v>0</v>
      </c>
      <c r="P87">
        <f t="shared" si="58"/>
        <v>-0.49301350425108359</v>
      </c>
      <c r="Q87">
        <f t="shared" si="59"/>
        <v>0</v>
      </c>
      <c r="R87">
        <v>0</v>
      </c>
      <c r="S87" s="7">
        <f t="shared" si="60"/>
        <v>-0.54061471542250228</v>
      </c>
      <c r="T87" s="7">
        <f t="shared" si="61"/>
        <v>0</v>
      </c>
      <c r="U87" s="7">
        <v>0</v>
      </c>
      <c r="V87">
        <f t="shared" si="62"/>
        <v>-0.55236115702084709</v>
      </c>
      <c r="W87">
        <f t="shared" si="63"/>
        <v>0</v>
      </c>
      <c r="X87">
        <v>0</v>
      </c>
      <c r="Y87" s="7">
        <f t="shared" si="64"/>
        <v>-0.56694090563347466</v>
      </c>
      <c r="Z87" s="7">
        <f t="shared" si="65"/>
        <v>0</v>
      </c>
      <c r="AA87" s="7">
        <v>0</v>
      </c>
      <c r="AB87">
        <f t="shared" si="66"/>
        <v>-0.44088541769505024</v>
      </c>
      <c r="AC87">
        <f t="shared" si="67"/>
        <v>0</v>
      </c>
      <c r="AD87">
        <v>0</v>
      </c>
      <c r="AE87" s="7">
        <f t="shared" si="68"/>
        <v>-0.5546337216401469</v>
      </c>
      <c r="AF87" s="7">
        <f t="shared" si="69"/>
        <v>0</v>
      </c>
      <c r="AG87" s="7">
        <v>0</v>
      </c>
      <c r="AH87">
        <f t="shared" si="70"/>
        <v>-0.70501362291701486</v>
      </c>
      <c r="AI87">
        <f t="shared" si="71"/>
        <v>0</v>
      </c>
      <c r="AJ87">
        <v>0</v>
      </c>
      <c r="AK87">
        <f t="shared" si="72"/>
        <v>0</v>
      </c>
    </row>
    <row r="88" spans="1:37" x14ac:dyDescent="0.2">
      <c r="A88" t="s">
        <v>261</v>
      </c>
      <c r="B88" s="7">
        <f t="shared" si="49"/>
        <v>0</v>
      </c>
      <c r="C88">
        <f t="shared" si="50"/>
        <v>1.2203534494349836E-3</v>
      </c>
      <c r="D88" s="17">
        <f t="shared" si="73"/>
        <v>-1.2203534494349836E-3</v>
      </c>
      <c r="E88">
        <f t="shared" si="51"/>
        <v>6.1017672471749178E-4</v>
      </c>
      <c r="F88">
        <v>7.4930936706028362E-4</v>
      </c>
      <c r="G88" s="7">
        <f t="shared" si="52"/>
        <v>-0.49108445270607953</v>
      </c>
      <c r="H88" s="13">
        <f t="shared" si="53"/>
        <v>0</v>
      </c>
      <c r="I88" s="7">
        <v>0</v>
      </c>
      <c r="J88">
        <f t="shared" si="54"/>
        <v>-0.54850236916766459</v>
      </c>
      <c r="K88">
        <f t="shared" si="55"/>
        <v>0</v>
      </c>
      <c r="L88">
        <v>0</v>
      </c>
      <c r="M88" s="7">
        <f t="shared" si="56"/>
        <v>-0.53726690623353657</v>
      </c>
      <c r="N88" s="7">
        <f t="shared" si="57"/>
        <v>0</v>
      </c>
      <c r="O88" s="7">
        <v>0</v>
      </c>
      <c r="P88">
        <f t="shared" si="58"/>
        <v>-1.1692919826412521E-2</v>
      </c>
      <c r="Q88">
        <f t="shared" si="59"/>
        <v>4.8814137977399343E-3</v>
      </c>
      <c r="R88">
        <v>5010</v>
      </c>
      <c r="S88" s="7">
        <f t="shared" si="60"/>
        <v>-0.54061471542250228</v>
      </c>
      <c r="T88" s="7">
        <f t="shared" si="61"/>
        <v>0</v>
      </c>
      <c r="U88" s="7">
        <v>0</v>
      </c>
      <c r="V88">
        <f t="shared" si="62"/>
        <v>-0.55236115702084709</v>
      </c>
      <c r="W88">
        <f t="shared" si="63"/>
        <v>0</v>
      </c>
      <c r="X88">
        <v>0</v>
      </c>
      <c r="Y88" s="7">
        <f t="shared" si="64"/>
        <v>-0.56694090563347466</v>
      </c>
      <c r="Z88" s="7">
        <f t="shared" si="65"/>
        <v>0</v>
      </c>
      <c r="AA88" s="7">
        <v>0</v>
      </c>
      <c r="AB88">
        <f t="shared" si="66"/>
        <v>-0.44088541769505024</v>
      </c>
      <c r="AC88">
        <f t="shared" si="67"/>
        <v>0</v>
      </c>
      <c r="AD88">
        <v>0</v>
      </c>
      <c r="AE88" s="7">
        <f t="shared" si="68"/>
        <v>-0.5546337216401469</v>
      </c>
      <c r="AF88" s="7">
        <f t="shared" si="69"/>
        <v>0</v>
      </c>
      <c r="AG88" s="7">
        <v>0</v>
      </c>
      <c r="AH88">
        <f t="shared" si="70"/>
        <v>-0.43121523931101668</v>
      </c>
      <c r="AI88">
        <f t="shared" si="71"/>
        <v>1.9417949859830308E-3</v>
      </c>
      <c r="AJ88">
        <v>5010</v>
      </c>
      <c r="AK88">
        <f t="shared" si="72"/>
        <v>0</v>
      </c>
    </row>
    <row r="89" spans="1:37" x14ac:dyDescent="0.2">
      <c r="A89" t="s">
        <v>237</v>
      </c>
      <c r="B89" s="7">
        <f t="shared" si="49"/>
        <v>0</v>
      </c>
      <c r="C89">
        <f t="shared" si="50"/>
        <v>1.5184348872719514E-3</v>
      </c>
      <c r="D89" s="17">
        <f t="shared" si="73"/>
        <v>-1.5184348872719514E-3</v>
      </c>
      <c r="E89">
        <f t="shared" si="51"/>
        <v>7.5921744363597568E-4</v>
      </c>
      <c r="F89">
        <v>7.3471674191548982E-4</v>
      </c>
      <c r="G89" s="7">
        <f t="shared" si="52"/>
        <v>-0.49108445270607953</v>
      </c>
      <c r="H89" s="13">
        <f t="shared" si="53"/>
        <v>0</v>
      </c>
      <c r="I89" s="7">
        <v>0</v>
      </c>
      <c r="J89">
        <f t="shared" si="54"/>
        <v>-0.54850236916766459</v>
      </c>
      <c r="K89">
        <f t="shared" si="55"/>
        <v>0</v>
      </c>
      <c r="L89">
        <v>0</v>
      </c>
      <c r="M89" s="7">
        <f t="shared" si="56"/>
        <v>-0.53726690623353657</v>
      </c>
      <c r="N89" s="7">
        <f t="shared" si="57"/>
        <v>0</v>
      </c>
      <c r="O89" s="7">
        <v>0</v>
      </c>
      <c r="P89">
        <f t="shared" si="58"/>
        <v>0.10570703110511404</v>
      </c>
      <c r="Q89">
        <f t="shared" si="59"/>
        <v>6.072050057388278E-3</v>
      </c>
      <c r="R89">
        <v>6232</v>
      </c>
      <c r="S89" s="7">
        <f t="shared" si="60"/>
        <v>-0.54061471542250228</v>
      </c>
      <c r="T89" s="7">
        <f t="shared" si="61"/>
        <v>0</v>
      </c>
      <c r="U89" s="7">
        <v>0</v>
      </c>
      <c r="V89">
        <f t="shared" si="62"/>
        <v>-0.55217451510286153</v>
      </c>
      <c r="W89">
        <f t="shared" si="63"/>
        <v>1.6894916995272803E-6</v>
      </c>
      <c r="X89">
        <v>1</v>
      </c>
      <c r="Y89" s="7">
        <f t="shared" si="64"/>
        <v>-0.56694090563347466</v>
      </c>
      <c r="Z89" s="7">
        <f t="shared" si="65"/>
        <v>0</v>
      </c>
      <c r="AA89" s="7">
        <v>0</v>
      </c>
      <c r="AB89">
        <f t="shared" si="66"/>
        <v>-0.44088541769505024</v>
      </c>
      <c r="AC89">
        <f t="shared" si="67"/>
        <v>0</v>
      </c>
      <c r="AD89">
        <v>0</v>
      </c>
      <c r="AE89" s="7">
        <f t="shared" si="68"/>
        <v>-0.5546337216401469</v>
      </c>
      <c r="AF89" s="7">
        <f t="shared" si="69"/>
        <v>0</v>
      </c>
      <c r="AG89" s="7">
        <v>0</v>
      </c>
      <c r="AH89">
        <f t="shared" si="70"/>
        <v>-0.36437782950061037</v>
      </c>
      <c r="AI89">
        <f t="shared" si="71"/>
        <v>2.4158100095074313E-3</v>
      </c>
      <c r="AJ89">
        <v>6233</v>
      </c>
      <c r="AK89">
        <f t="shared" si="72"/>
        <v>0</v>
      </c>
    </row>
    <row r="90" spans="1:37" x14ac:dyDescent="0.2">
      <c r="A90" t="s">
        <v>424</v>
      </c>
      <c r="B90" s="7">
        <f t="shared" si="49"/>
        <v>1.2943352911006323E-3</v>
      </c>
      <c r="C90">
        <f t="shared" si="50"/>
        <v>2.2835844215631737E-3</v>
      </c>
      <c r="D90" s="17">
        <f t="shared" si="73"/>
        <v>-9.8924913046254137E-4</v>
      </c>
      <c r="E90">
        <f t="shared" si="51"/>
        <v>1.7889598563319031E-3</v>
      </c>
      <c r="F90">
        <v>7.3332841222119923E-4</v>
      </c>
      <c r="G90" s="7">
        <f t="shared" si="52"/>
        <v>-0.37186090160909763</v>
      </c>
      <c r="H90" s="13">
        <f t="shared" si="53"/>
        <v>1.2138803258788847E-3</v>
      </c>
      <c r="I90" s="7">
        <v>721</v>
      </c>
      <c r="J90">
        <f t="shared" si="54"/>
        <v>-0.43738073046831394</v>
      </c>
      <c r="K90">
        <f t="shared" si="55"/>
        <v>1.0129549564933905E-3</v>
      </c>
      <c r="L90">
        <v>522</v>
      </c>
      <c r="M90" s="7">
        <f t="shared" si="56"/>
        <v>-0.42056267947758103</v>
      </c>
      <c r="N90" s="7">
        <f t="shared" si="57"/>
        <v>1.0860917116047636E-3</v>
      </c>
      <c r="O90" s="7">
        <v>516</v>
      </c>
      <c r="P90">
        <f t="shared" si="58"/>
        <v>-0.37244317821256817</v>
      </c>
      <c r="Q90">
        <f t="shared" si="59"/>
        <v>1.2227892846633968E-3</v>
      </c>
      <c r="R90">
        <v>1255</v>
      </c>
      <c r="S90" s="7">
        <f t="shared" si="60"/>
        <v>-0.47157008483517415</v>
      </c>
      <c r="T90" s="7">
        <f t="shared" si="61"/>
        <v>6.3857520538789056E-4</v>
      </c>
      <c r="U90" s="7">
        <v>364</v>
      </c>
      <c r="V90">
        <f t="shared" si="62"/>
        <v>-0.13241684155324443</v>
      </c>
      <c r="W90">
        <f t="shared" si="63"/>
        <v>3.8013563239363804E-3</v>
      </c>
      <c r="X90">
        <v>2250</v>
      </c>
      <c r="Y90" s="7">
        <f t="shared" si="64"/>
        <v>-0.31308813495357507</v>
      </c>
      <c r="Z90" s="7">
        <f t="shared" si="65"/>
        <v>2.2387939215309906E-3</v>
      </c>
      <c r="AA90" s="7">
        <v>1248</v>
      </c>
      <c r="AB90">
        <f t="shared" si="66"/>
        <v>-0.16778008132244368</v>
      </c>
      <c r="AC90">
        <f t="shared" si="67"/>
        <v>3.0972371211595269E-3</v>
      </c>
      <c r="AD90">
        <v>1383</v>
      </c>
      <c r="AE90" s="7">
        <f t="shared" si="68"/>
        <v>-0.41075619584571832</v>
      </c>
      <c r="AF90" s="7">
        <f t="shared" si="69"/>
        <v>1.2970499284551084E-3</v>
      </c>
      <c r="AG90" s="7">
        <v>2849</v>
      </c>
      <c r="AH90">
        <f t="shared" si="70"/>
        <v>-0.40935508892331224</v>
      </c>
      <c r="AI90">
        <f t="shared" si="71"/>
        <v>2.0968285177980434E-3</v>
      </c>
      <c r="AJ90">
        <v>5410</v>
      </c>
      <c r="AK90">
        <f t="shared" si="72"/>
        <v>0</v>
      </c>
    </row>
    <row r="91" spans="1:37" x14ac:dyDescent="0.2">
      <c r="A91" t="s">
        <v>450</v>
      </c>
      <c r="B91" s="7">
        <f t="shared" si="49"/>
        <v>3.6135210944485876E-3</v>
      </c>
      <c r="C91">
        <f t="shared" si="50"/>
        <v>5.1576647303824942E-3</v>
      </c>
      <c r="D91" s="17">
        <f t="shared" si="73"/>
        <v>-1.5441436359339067E-3</v>
      </c>
      <c r="E91">
        <f t="shared" si="51"/>
        <v>4.3855929124155413E-3</v>
      </c>
      <c r="F91">
        <v>7.2987633940868265E-4</v>
      </c>
      <c r="G91" s="7">
        <f t="shared" si="52"/>
        <v>-0.11142110552345752</v>
      </c>
      <c r="H91" s="13">
        <f t="shared" si="53"/>
        <v>3.8655606494007204E-3</v>
      </c>
      <c r="I91" s="7">
        <v>2296</v>
      </c>
      <c r="J91">
        <f t="shared" si="54"/>
        <v>1.4343632213720805E-2</v>
      </c>
      <c r="K91">
        <f t="shared" si="55"/>
        <v>5.1307526915105837E-3</v>
      </c>
      <c r="L91">
        <v>2644</v>
      </c>
      <c r="M91" s="7">
        <f t="shared" si="56"/>
        <v>2.8293989858857167E-3</v>
      </c>
      <c r="N91" s="7">
        <f t="shared" si="57"/>
        <v>5.0263314095197204E-3</v>
      </c>
      <c r="O91" s="7">
        <v>2388</v>
      </c>
      <c r="P91">
        <f t="shared" si="58"/>
        <v>-0.43537032048764995</v>
      </c>
      <c r="Q91">
        <f t="shared" si="59"/>
        <v>5.8460045481915381E-4</v>
      </c>
      <c r="R91">
        <v>600</v>
      </c>
      <c r="S91" s="7">
        <f t="shared" si="60"/>
        <v>-0.2706957337583048</v>
      </c>
      <c r="T91" s="7">
        <f t="shared" si="61"/>
        <v>2.4964080144696931E-3</v>
      </c>
      <c r="U91" s="7">
        <v>1423</v>
      </c>
      <c r="V91">
        <f t="shared" si="62"/>
        <v>0.36255752494456989</v>
      </c>
      <c r="W91">
        <f t="shared" si="63"/>
        <v>8.2818883110827284E-3</v>
      </c>
      <c r="X91">
        <v>4902</v>
      </c>
      <c r="Y91" s="7">
        <f t="shared" si="64"/>
        <v>-0.21931719963031088</v>
      </c>
      <c r="Z91" s="7">
        <f t="shared" si="65"/>
        <v>3.0657843044042173E-3</v>
      </c>
      <c r="AA91" s="7">
        <v>1709</v>
      </c>
      <c r="AB91">
        <f t="shared" si="66"/>
        <v>0.14402998818756768</v>
      </c>
      <c r="AC91">
        <f t="shared" si="67"/>
        <v>6.6334174641175117E-3</v>
      </c>
      <c r="AD91">
        <v>2962</v>
      </c>
      <c r="AE91" s="7">
        <f t="shared" si="68"/>
        <v>-0.15991742061899772</v>
      </c>
      <c r="AF91" s="7">
        <f t="shared" si="69"/>
        <v>3.5583510848736844E-3</v>
      </c>
      <c r="AG91" s="7">
        <v>7816</v>
      </c>
      <c r="AH91">
        <f t="shared" si="70"/>
        <v>-9.7957246650462501E-2</v>
      </c>
      <c r="AI91">
        <f t="shared" si="71"/>
        <v>4.3052811785028958E-3</v>
      </c>
      <c r="AJ91">
        <v>11108</v>
      </c>
      <c r="AK91">
        <f t="shared" si="72"/>
        <v>0</v>
      </c>
    </row>
    <row r="92" spans="1:37" x14ac:dyDescent="0.2">
      <c r="A92" t="s">
        <v>488</v>
      </c>
      <c r="B92" s="7">
        <f t="shared" si="49"/>
        <v>7.5597397195625057E-4</v>
      </c>
      <c r="C92">
        <f t="shared" si="50"/>
        <v>1.9674041347541773E-3</v>
      </c>
      <c r="D92" s="17">
        <f t="shared" si="73"/>
        <v>-1.2114301627979267E-3</v>
      </c>
      <c r="E92">
        <f t="shared" si="51"/>
        <v>1.361689053355214E-3</v>
      </c>
      <c r="F92">
        <v>7.2584381522377488E-4</v>
      </c>
      <c r="G92" s="7">
        <f t="shared" si="52"/>
        <v>-0.41816130980210031</v>
      </c>
      <c r="H92" s="13">
        <f t="shared" si="53"/>
        <v>7.424704905861139E-4</v>
      </c>
      <c r="I92" s="7">
        <v>441</v>
      </c>
      <c r="J92">
        <f t="shared" si="54"/>
        <v>-0.49166428960305419</v>
      </c>
      <c r="K92">
        <f t="shared" si="55"/>
        <v>5.1812063866615952E-4</v>
      </c>
      <c r="L92">
        <v>267</v>
      </c>
      <c r="M92" s="7">
        <f t="shared" si="56"/>
        <v>-0.47823627990930323</v>
      </c>
      <c r="N92" s="7">
        <f t="shared" si="57"/>
        <v>5.4936034249775838E-4</v>
      </c>
      <c r="O92" s="7">
        <v>261</v>
      </c>
      <c r="P92">
        <f t="shared" si="58"/>
        <v>-0.49234100044051021</v>
      </c>
      <c r="Q92">
        <f t="shared" si="59"/>
        <v>6.8203386395567952E-6</v>
      </c>
      <c r="R92">
        <v>7</v>
      </c>
      <c r="S92" s="7">
        <f t="shared" si="60"/>
        <v>-0.44197952886917641</v>
      </c>
      <c r="T92" s="7">
        <f t="shared" si="61"/>
        <v>9.1225029341127225E-4</v>
      </c>
      <c r="U92" s="7">
        <v>520</v>
      </c>
      <c r="V92">
        <f t="shared" si="62"/>
        <v>-0.18803613311295359</v>
      </c>
      <c r="W92">
        <f t="shared" si="63"/>
        <v>3.2978877974772511E-3</v>
      </c>
      <c r="X92">
        <v>1952</v>
      </c>
      <c r="Y92" s="7">
        <f t="shared" si="64"/>
        <v>-0.47398360098546655</v>
      </c>
      <c r="Z92" s="7">
        <f t="shared" si="65"/>
        <v>8.1981476132985797E-4</v>
      </c>
      <c r="AA92" s="7">
        <v>457</v>
      </c>
      <c r="AB92">
        <f t="shared" si="66"/>
        <v>-8.4051474943567933E-2</v>
      </c>
      <c r="AC92">
        <f t="shared" si="67"/>
        <v>4.0467877642337419E-3</v>
      </c>
      <c r="AD92">
        <v>1807</v>
      </c>
      <c r="AE92" s="7">
        <f t="shared" si="68"/>
        <v>-0.46984243844995888</v>
      </c>
      <c r="AF92" s="7">
        <f t="shared" si="69"/>
        <v>7.643899016764222E-4</v>
      </c>
      <c r="AG92" s="7">
        <v>1679</v>
      </c>
      <c r="AH92">
        <f t="shared" si="70"/>
        <v>-0.4846086566329848</v>
      </c>
      <c r="AI92">
        <f t="shared" si="71"/>
        <v>1.5631255845248628E-3</v>
      </c>
      <c r="AJ92">
        <v>4033</v>
      </c>
      <c r="AK92">
        <f t="shared" si="72"/>
        <v>0</v>
      </c>
    </row>
    <row r="93" spans="1:37" x14ac:dyDescent="0.2">
      <c r="A93" t="s">
        <v>79</v>
      </c>
      <c r="B93" s="7">
        <f t="shared" si="49"/>
        <v>5.1981648897230003E-4</v>
      </c>
      <c r="C93">
        <f t="shared" si="50"/>
        <v>1.8581176753163402E-3</v>
      </c>
      <c r="D93" s="17">
        <f t="shared" si="73"/>
        <v>-1.3383011863440401E-3</v>
      </c>
      <c r="E93">
        <f t="shared" si="51"/>
        <v>1.1889670821443204E-3</v>
      </c>
      <c r="F93">
        <v>7.2576474697810616E-4</v>
      </c>
      <c r="G93" s="7">
        <f t="shared" si="52"/>
        <v>-0.41832666840278959</v>
      </c>
      <c r="H93" s="13">
        <f t="shared" si="53"/>
        <v>7.4078688403149688E-4</v>
      </c>
      <c r="I93" s="7">
        <v>440</v>
      </c>
      <c r="J93">
        <f t="shared" si="54"/>
        <v>-0.18384457780370347</v>
      </c>
      <c r="K93">
        <f t="shared" si="55"/>
        <v>3.3241222997570461E-3</v>
      </c>
      <c r="L93">
        <v>1713</v>
      </c>
      <c r="M93" s="7">
        <f t="shared" si="56"/>
        <v>-0.44702468438154769</v>
      </c>
      <c r="N93" s="7">
        <f t="shared" si="57"/>
        <v>8.398267304850789E-4</v>
      </c>
      <c r="O93" s="7">
        <v>399</v>
      </c>
      <c r="P93">
        <f t="shared" si="58"/>
        <v>-0.16002804604431514</v>
      </c>
      <c r="Q93">
        <f t="shared" si="59"/>
        <v>3.3770419606719789E-3</v>
      </c>
      <c r="R93">
        <v>3466</v>
      </c>
      <c r="S93" s="7">
        <f t="shared" si="60"/>
        <v>-0.52316387472460613</v>
      </c>
      <c r="T93" s="7">
        <f t="shared" si="61"/>
        <v>1.6139812883430202E-4</v>
      </c>
      <c r="U93" s="7">
        <v>92</v>
      </c>
      <c r="V93">
        <f t="shared" si="62"/>
        <v>-0.50794038054027402</v>
      </c>
      <c r="W93">
        <f t="shared" si="63"/>
        <v>4.0209902448749271E-4</v>
      </c>
      <c r="X93">
        <v>238</v>
      </c>
      <c r="Y93" s="7">
        <f t="shared" si="64"/>
        <v>-0.52870026389643854</v>
      </c>
      <c r="Z93" s="7">
        <f t="shared" si="65"/>
        <v>3.3725421253832233E-4</v>
      </c>
      <c r="AA93" s="7">
        <v>188</v>
      </c>
      <c r="AB93">
        <f t="shared" si="66"/>
        <v>-0.4118568678419966</v>
      </c>
      <c r="AC93">
        <f t="shared" si="67"/>
        <v>3.292074163488434E-4</v>
      </c>
      <c r="AD93">
        <v>147</v>
      </c>
      <c r="AE93" s="7">
        <f t="shared" si="68"/>
        <v>-0.49812303320070656</v>
      </c>
      <c r="AF93" s="7">
        <f t="shared" si="69"/>
        <v>5.0944151279089722E-4</v>
      </c>
      <c r="AG93" s="7">
        <v>1119</v>
      </c>
      <c r="AH93">
        <f t="shared" si="70"/>
        <v>-0.40093893102404604</v>
      </c>
      <c r="AI93">
        <f t="shared" si="71"/>
        <v>2.1565164275468228E-3</v>
      </c>
      <c r="AJ93">
        <v>5564</v>
      </c>
      <c r="AK93">
        <f t="shared" si="72"/>
        <v>0</v>
      </c>
    </row>
    <row r="94" spans="1:37" x14ac:dyDescent="0.2">
      <c r="A94" t="s">
        <v>52</v>
      </c>
      <c r="B94" s="7">
        <f t="shared" si="49"/>
        <v>7.0774568236761596E-5</v>
      </c>
      <c r="C94">
        <f t="shared" si="50"/>
        <v>8.2579673563020514E-5</v>
      </c>
      <c r="D94" s="17">
        <f t="shared" si="73"/>
        <v>-1.1805105326258918E-5</v>
      </c>
      <c r="E94">
        <f t="shared" si="51"/>
        <v>7.6677120899891048E-5</v>
      </c>
      <c r="F94">
        <v>7.2451268993222134E-4</v>
      </c>
      <c r="G94" s="7">
        <f t="shared" si="52"/>
        <v>-0.48777728069229359</v>
      </c>
      <c r="H94" s="13">
        <f t="shared" si="53"/>
        <v>3.3672131092340771E-5</v>
      </c>
      <c r="I94" s="7">
        <v>20</v>
      </c>
      <c r="J94">
        <f t="shared" si="54"/>
        <v>-0.53466538350586812</v>
      </c>
      <c r="K94">
        <f t="shared" si="55"/>
        <v>1.2613423787752946E-4</v>
      </c>
      <c r="L94">
        <v>65</v>
      </c>
      <c r="M94" s="7">
        <f t="shared" si="56"/>
        <v>-0.52754155400387359</v>
      </c>
      <c r="N94" s="7">
        <f t="shared" si="57"/>
        <v>9.0507642633730307E-5</v>
      </c>
      <c r="O94" s="7">
        <v>43</v>
      </c>
      <c r="P94">
        <f t="shared" si="58"/>
        <v>-0.49291743227814455</v>
      </c>
      <c r="Q94">
        <f t="shared" si="59"/>
        <v>9.7433409136525631E-7</v>
      </c>
      <c r="R94">
        <v>1</v>
      </c>
      <c r="S94" s="7">
        <f t="shared" si="60"/>
        <v>-0.52847500015440063</v>
      </c>
      <c r="T94" s="7">
        <f t="shared" si="61"/>
        <v>1.1227695918907967E-4</v>
      </c>
      <c r="U94" s="7">
        <v>64</v>
      </c>
      <c r="V94">
        <f t="shared" si="62"/>
        <v>-0.5316439041244454</v>
      </c>
      <c r="W94">
        <f t="shared" si="63"/>
        <v>1.875335786475281E-4</v>
      </c>
      <c r="X94">
        <v>111</v>
      </c>
      <c r="Y94" s="7">
        <f t="shared" si="64"/>
        <v>-0.56165230624431006</v>
      </c>
      <c r="Z94" s="7">
        <f t="shared" si="65"/>
        <v>4.6641540031895635E-5</v>
      </c>
      <c r="AA94" s="7">
        <v>26</v>
      </c>
      <c r="AB94">
        <f t="shared" si="66"/>
        <v>-0.43950310579728574</v>
      </c>
      <c r="AC94">
        <f t="shared" si="67"/>
        <v>1.5676543635659208E-5</v>
      </c>
      <c r="AD94">
        <v>7</v>
      </c>
      <c r="AE94" s="7">
        <f t="shared" si="68"/>
        <v>-0.54690705914574622</v>
      </c>
      <c r="AF94" s="7">
        <f t="shared" si="69"/>
        <v>6.9655541963366651E-5</v>
      </c>
      <c r="AG94" s="7">
        <v>153</v>
      </c>
      <c r="AH94">
        <f t="shared" si="70"/>
        <v>-0.69495795373867075</v>
      </c>
      <c r="AI94">
        <f t="shared" si="71"/>
        <v>7.131542463490572E-5</v>
      </c>
      <c r="AJ94">
        <v>184</v>
      </c>
      <c r="AK94">
        <f t="shared" si="72"/>
        <v>0</v>
      </c>
    </row>
    <row r="95" spans="1:37" x14ac:dyDescent="0.2">
      <c r="A95" t="s">
        <v>458</v>
      </c>
      <c r="B95" s="7">
        <f t="shared" si="49"/>
        <v>2.6040837539299295E-4</v>
      </c>
      <c r="C95">
        <f t="shared" si="50"/>
        <v>6.5477781931029327E-4</v>
      </c>
      <c r="D95" s="17">
        <f t="shared" si="73"/>
        <v>-3.9436944391730032E-4</v>
      </c>
      <c r="E95">
        <f t="shared" si="51"/>
        <v>4.5759309735164309E-4</v>
      </c>
      <c r="F95">
        <v>7.2353577790867907E-4</v>
      </c>
      <c r="G95" s="7">
        <f t="shared" si="52"/>
        <v>-0.47074534482129621</v>
      </c>
      <c r="H95" s="13">
        <f t="shared" si="53"/>
        <v>2.0708360621789573E-4</v>
      </c>
      <c r="I95" s="7">
        <v>123</v>
      </c>
      <c r="J95">
        <f t="shared" si="54"/>
        <v>-0.52082839784407153</v>
      </c>
      <c r="K95">
        <f t="shared" si="55"/>
        <v>2.5226847575505893E-4</v>
      </c>
      <c r="L95">
        <v>130</v>
      </c>
      <c r="M95" s="7">
        <f t="shared" si="56"/>
        <v>-0.50831702052663286</v>
      </c>
      <c r="N95" s="7">
        <f t="shared" si="57"/>
        <v>2.6941809900273207E-4</v>
      </c>
      <c r="O95" s="7">
        <v>128</v>
      </c>
      <c r="P95">
        <f t="shared" si="58"/>
        <v>-0.47908306817492047</v>
      </c>
      <c r="Q95">
        <f t="shared" si="59"/>
        <v>1.4127844324796218E-4</v>
      </c>
      <c r="R95">
        <v>145</v>
      </c>
      <c r="S95" s="7">
        <f t="shared" si="60"/>
        <v>-0.50647176623096635</v>
      </c>
      <c r="T95" s="7">
        <f t="shared" si="61"/>
        <v>3.1577894771928652E-4</v>
      </c>
      <c r="U95" s="7">
        <v>180</v>
      </c>
      <c r="V95">
        <f t="shared" si="62"/>
        <v>-0.33940272859927617</v>
      </c>
      <c r="W95">
        <f t="shared" si="63"/>
        <v>1.9277100291606268E-3</v>
      </c>
      <c r="X95">
        <v>1141</v>
      </c>
      <c r="Y95" s="7">
        <f t="shared" si="64"/>
        <v>-0.53866723966832553</v>
      </c>
      <c r="Z95" s="7">
        <f t="shared" si="65"/>
        <v>2.4935284863205747E-4</v>
      </c>
      <c r="AA95" s="7">
        <v>139</v>
      </c>
      <c r="AB95">
        <f t="shared" si="66"/>
        <v>-0.41462149163752554</v>
      </c>
      <c r="AC95">
        <f t="shared" si="67"/>
        <v>2.9785432907752501E-4</v>
      </c>
      <c r="AD95">
        <v>133</v>
      </c>
      <c r="AE95" s="7">
        <f t="shared" si="68"/>
        <v>-0.5258481162688502</v>
      </c>
      <c r="AF95" s="7">
        <f t="shared" si="69"/>
        <v>2.5950103868705224E-4</v>
      </c>
      <c r="AG95" s="7">
        <v>570</v>
      </c>
      <c r="AH95">
        <f t="shared" si="70"/>
        <v>-0.62036019054062941</v>
      </c>
      <c r="AI95">
        <f t="shared" si="71"/>
        <v>6.003673519536357E-4</v>
      </c>
      <c r="AJ95">
        <v>1549</v>
      </c>
      <c r="AK95">
        <f t="shared" si="72"/>
        <v>0</v>
      </c>
    </row>
    <row r="96" spans="1:37" x14ac:dyDescent="0.2">
      <c r="A96" t="s">
        <v>689</v>
      </c>
      <c r="B96" s="7">
        <f t="shared" si="49"/>
        <v>2.7318709893340625E-3</v>
      </c>
      <c r="C96">
        <f t="shared" si="50"/>
        <v>5.2995790333166025E-3</v>
      </c>
      <c r="D96" s="17">
        <f t="shared" si="73"/>
        <v>-2.56770804398254E-3</v>
      </c>
      <c r="E96">
        <f t="shared" si="51"/>
        <v>4.0157250113253325E-3</v>
      </c>
      <c r="F96">
        <v>7.2280648293839283E-4</v>
      </c>
      <c r="G96" s="7">
        <f t="shared" si="52"/>
        <v>-0.20964411433289892</v>
      </c>
      <c r="H96" s="13">
        <f t="shared" si="53"/>
        <v>2.8654983559581993E-3</v>
      </c>
      <c r="I96" s="7">
        <v>1702</v>
      </c>
      <c r="J96">
        <f t="shared" si="54"/>
        <v>0.12759403793796326</v>
      </c>
      <c r="K96">
        <f t="shared" si="55"/>
        <v>6.163112915369748E-3</v>
      </c>
      <c r="L96">
        <v>3176</v>
      </c>
      <c r="M96" s="7">
        <f t="shared" si="56"/>
        <v>-0.19235615855362914</v>
      </c>
      <c r="N96" s="7">
        <f t="shared" si="57"/>
        <v>3.2098640701497374E-3</v>
      </c>
      <c r="O96" s="7">
        <v>1525</v>
      </c>
      <c r="P96">
        <f t="shared" si="58"/>
        <v>-0.27915729248874471</v>
      </c>
      <c r="Q96">
        <f t="shared" si="59"/>
        <v>2.1688676873790609E-3</v>
      </c>
      <c r="R96">
        <v>2226</v>
      </c>
      <c r="S96" s="7">
        <f t="shared" si="60"/>
        <v>-0.24641630322210153</v>
      </c>
      <c r="T96" s="7">
        <f t="shared" si="61"/>
        <v>2.7209619328478524E-3</v>
      </c>
      <c r="U96" s="7">
        <v>1551</v>
      </c>
      <c r="V96">
        <f t="shared" si="62"/>
        <v>9.0433608521563374E-2</v>
      </c>
      <c r="W96">
        <f t="shared" si="63"/>
        <v>5.818609413171953E-3</v>
      </c>
      <c r="X96">
        <v>3444</v>
      </c>
      <c r="Y96" s="7">
        <f t="shared" si="64"/>
        <v>-0.32529259508241637</v>
      </c>
      <c r="Z96" s="7">
        <f t="shared" si="65"/>
        <v>2.131159598380462E-3</v>
      </c>
      <c r="AA96" s="7">
        <v>1188</v>
      </c>
      <c r="AB96">
        <f t="shared" si="66"/>
        <v>0.18056251691419981</v>
      </c>
      <c r="AC96">
        <f t="shared" si="67"/>
        <v>7.0477261173456478E-3</v>
      </c>
      <c r="AD96">
        <v>3147</v>
      </c>
      <c r="AE96" s="7">
        <f t="shared" si="68"/>
        <v>-0.25334438542057475</v>
      </c>
      <c r="AF96" s="7">
        <f t="shared" si="69"/>
        <v>2.7161108715911464E-3</v>
      </c>
      <c r="AG96" s="7">
        <v>5966</v>
      </c>
      <c r="AH96">
        <f t="shared" si="70"/>
        <v>-4.9591663917666423E-2</v>
      </c>
      <c r="AI96">
        <f t="shared" si="71"/>
        <v>4.6482928676436107E-3</v>
      </c>
      <c r="AJ96">
        <v>11993</v>
      </c>
      <c r="AK96">
        <f t="shared" si="72"/>
        <v>0</v>
      </c>
    </row>
    <row r="97" spans="1:37" x14ac:dyDescent="0.2">
      <c r="A97" t="s">
        <v>606</v>
      </c>
      <c r="B97" s="7">
        <f t="shared" si="49"/>
        <v>8.7716374366468489E-7</v>
      </c>
      <c r="C97">
        <f t="shared" si="50"/>
        <v>4.2886544374696269E-4</v>
      </c>
      <c r="D97" s="17">
        <f t="shared" si="73"/>
        <v>-4.2798828000329802E-4</v>
      </c>
      <c r="E97">
        <f t="shared" si="51"/>
        <v>2.1487130374531367E-4</v>
      </c>
      <c r="F97">
        <v>7.2086664418168946E-4</v>
      </c>
      <c r="G97" s="7">
        <f t="shared" si="52"/>
        <v>-0.49108445270607953</v>
      </c>
      <c r="H97" s="13">
        <f t="shared" si="53"/>
        <v>0</v>
      </c>
      <c r="I97" s="7">
        <v>0</v>
      </c>
      <c r="J97">
        <f t="shared" si="54"/>
        <v>-0.54850236916766459</v>
      </c>
      <c r="K97">
        <f t="shared" si="55"/>
        <v>0</v>
      </c>
      <c r="L97">
        <v>0</v>
      </c>
      <c r="M97" s="7">
        <f t="shared" si="56"/>
        <v>-0.53726690623353657</v>
      </c>
      <c r="N97" s="7">
        <f t="shared" si="57"/>
        <v>0</v>
      </c>
      <c r="O97" s="7">
        <v>0</v>
      </c>
      <c r="P97">
        <f t="shared" si="58"/>
        <v>-0.49301350425108359</v>
      </c>
      <c r="Q97">
        <f t="shared" si="59"/>
        <v>0</v>
      </c>
      <c r="R97">
        <v>0</v>
      </c>
      <c r="S97" s="7">
        <f t="shared" si="60"/>
        <v>-0.54023534932037409</v>
      </c>
      <c r="T97" s="7">
        <f t="shared" si="61"/>
        <v>3.5086549746587395E-6</v>
      </c>
      <c r="U97" s="7">
        <v>2</v>
      </c>
      <c r="V97">
        <f t="shared" si="62"/>
        <v>-0.55236115702084709</v>
      </c>
      <c r="W97">
        <f t="shared" si="63"/>
        <v>0</v>
      </c>
      <c r="X97">
        <v>0</v>
      </c>
      <c r="Y97" s="7">
        <f t="shared" si="64"/>
        <v>-0.56694090563347466</v>
      </c>
      <c r="Z97" s="7">
        <f t="shared" si="65"/>
        <v>0</v>
      </c>
      <c r="AA97" s="7">
        <v>0</v>
      </c>
      <c r="AB97">
        <f t="shared" si="66"/>
        <v>-0.28962100145396807</v>
      </c>
      <c r="AC97">
        <f t="shared" si="67"/>
        <v>1.7154617749878507E-3</v>
      </c>
      <c r="AD97">
        <v>766</v>
      </c>
      <c r="AE97" s="7">
        <f t="shared" si="68"/>
        <v>-0.55453271951603711</v>
      </c>
      <c r="AF97" s="7">
        <f t="shared" si="69"/>
        <v>9.1052996030544638E-7</v>
      </c>
      <c r="AG97" s="7">
        <v>2</v>
      </c>
      <c r="AH97">
        <f t="shared" si="70"/>
        <v>-0.66315143492456086</v>
      </c>
      <c r="AI97">
        <f t="shared" si="71"/>
        <v>2.968892134257488E-4</v>
      </c>
      <c r="AJ97">
        <v>766</v>
      </c>
      <c r="AK97">
        <f t="shared" si="72"/>
        <v>0</v>
      </c>
    </row>
    <row r="98" spans="1:37" x14ac:dyDescent="0.2">
      <c r="A98" t="s">
        <v>233</v>
      </c>
      <c r="B98" s="7">
        <f t="shared" ref="B98:B126" si="74">SUM(H98,N98,T98,Z98)/4</f>
        <v>6.6663534302675058E-6</v>
      </c>
      <c r="C98">
        <f t="shared" ref="C98:C126" si="75">SUM(K98,Q98,W98,AC98)/4</f>
        <v>2.1752579755253071E-3</v>
      </c>
      <c r="D98" s="17">
        <f t="shared" si="73"/>
        <v>-2.1685916220950396E-3</v>
      </c>
      <c r="E98">
        <f t="shared" ref="E98:E126" si="76">SUM(H98,K98,N98,Q98,T98,W98,Z98,AC98)/8</f>
        <v>1.0909621644777873E-3</v>
      </c>
      <c r="F98">
        <v>7.1693904324893502E-4</v>
      </c>
      <c r="G98" s="7">
        <f t="shared" ref="G98:G126" si="77">(I98-$I$202)/$I$203</f>
        <v>-0.49108445270607953</v>
      </c>
      <c r="H98" s="13">
        <f t="shared" ref="H98:H126" si="78">I98/$I$204</f>
        <v>0</v>
      </c>
      <c r="I98" s="7">
        <v>0</v>
      </c>
      <c r="J98">
        <f t="shared" ref="J98:J126" si="79">(L98-$L$202)/$L$203</f>
        <v>-0.54850236916766459</v>
      </c>
      <c r="K98">
        <f t="shared" ref="K98:K126" si="80">L98/$L$204</f>
        <v>0</v>
      </c>
      <c r="L98">
        <v>0</v>
      </c>
      <c r="M98" s="7">
        <f t="shared" ref="M98:M126" si="81">(O98-$O$202)/$O$203</f>
        <v>-0.53704073525145146</v>
      </c>
      <c r="N98" s="7">
        <f t="shared" ref="N98:N126" si="82">O98/$O$204</f>
        <v>2.1048288984588443E-6</v>
      </c>
      <c r="O98" s="7">
        <v>1</v>
      </c>
      <c r="P98">
        <f t="shared" ref="P98:P126" si="83">(R98-$R$202)/$R$203</f>
        <v>0.3640445663382359</v>
      </c>
      <c r="Q98">
        <f t="shared" ref="Q98:Q126" si="84">R98/$R$204</f>
        <v>8.6920344290694531E-3</v>
      </c>
      <c r="R98">
        <v>8921</v>
      </c>
      <c r="S98" s="7">
        <f t="shared" ref="S98:S126" si="85">(U98-$U$202)/$U$203</f>
        <v>-0.53795915270760497</v>
      </c>
      <c r="T98" s="7">
        <f t="shared" ref="T98:T126" si="86">U98/$U$204</f>
        <v>2.4560584822611178E-5</v>
      </c>
      <c r="U98" s="7">
        <v>14</v>
      </c>
      <c r="V98">
        <f t="shared" ref="V98:V126" si="87">(X98-$X$202)/$X$203</f>
        <v>-0.55161458934890473</v>
      </c>
      <c r="W98">
        <f t="shared" ref="W98:W126" si="88">X98/$X$204</f>
        <v>6.7579667981091211E-6</v>
      </c>
      <c r="X98">
        <v>4</v>
      </c>
      <c r="Y98" s="7">
        <f t="shared" ref="Y98:Y126" si="89">(AA98-$AA$202)/$AA$203</f>
        <v>-0.56694090563347466</v>
      </c>
      <c r="Z98" s="7">
        <f t="shared" ref="Z98:Z126" si="90">AA98/$AA$204</f>
        <v>0</v>
      </c>
      <c r="AA98" s="7">
        <v>0</v>
      </c>
      <c r="AB98">
        <f t="shared" ref="AB98:AB126" si="91">(AD98-$AD$202)/$AD$203</f>
        <v>-0.44068794456679816</v>
      </c>
      <c r="AC98">
        <f t="shared" ref="AC98:AC126" si="92">AD98/$AD$204</f>
        <v>2.2395062336656014E-6</v>
      </c>
      <c r="AD98">
        <v>1</v>
      </c>
      <c r="AE98" s="7">
        <f t="shared" ref="AE98:AE126" si="93">(AG98-$AG$202)/$AG$203</f>
        <v>-0.55387620570932328</v>
      </c>
      <c r="AF98" s="7">
        <f t="shared" ref="AF98:AF126" si="94">AG98/$AG$204</f>
        <v>6.8289747022908475E-6</v>
      </c>
      <c r="AG98" s="7">
        <v>15</v>
      </c>
      <c r="AH98">
        <f t="shared" ref="AH98:AH126" si="95">(AJ98-$AJ$202)/$AJ$203</f>
        <v>-0.21720436701539023</v>
      </c>
      <c r="AI98">
        <f t="shared" ref="AI98:AI126" si="96">AJ98/$AJ$204</f>
        <v>3.4595732624520025E-3</v>
      </c>
      <c r="AJ98">
        <v>8926</v>
      </c>
      <c r="AK98">
        <f t="shared" ref="AK98:AK126" si="97">IF((I98+O98+U98+AA98)&gt;(L98+R98+X98+AD98),1,0)</f>
        <v>0</v>
      </c>
    </row>
    <row r="99" spans="1:37" x14ac:dyDescent="0.2">
      <c r="A99" t="s">
        <v>463</v>
      </c>
      <c r="B99" s="7">
        <f t="shared" si="74"/>
        <v>1.3131211788542708E-3</v>
      </c>
      <c r="C99">
        <f t="shared" si="75"/>
        <v>2.8426685135462407E-3</v>
      </c>
      <c r="D99" s="17">
        <f t="shared" si="73"/>
        <v>-1.5295473346919699E-3</v>
      </c>
      <c r="E99">
        <f t="shared" si="76"/>
        <v>2.077894846200256E-3</v>
      </c>
      <c r="F99">
        <v>7.1500303317959348E-4</v>
      </c>
      <c r="G99" s="7">
        <f t="shared" si="77"/>
        <v>-0.40327903574006368</v>
      </c>
      <c r="H99" s="13">
        <f t="shared" si="78"/>
        <v>8.9399508050164742E-4</v>
      </c>
      <c r="I99" s="7">
        <v>531</v>
      </c>
      <c r="J99">
        <f t="shared" si="79"/>
        <v>-0.40672648530987238</v>
      </c>
      <c r="K99">
        <f t="shared" si="80"/>
        <v>1.2923908065605328E-3</v>
      </c>
      <c r="L99">
        <v>666</v>
      </c>
      <c r="M99" s="7">
        <f t="shared" si="81"/>
        <v>-0.27965815763851065</v>
      </c>
      <c r="N99" s="7">
        <f t="shared" si="82"/>
        <v>2.3974001153446237E-3</v>
      </c>
      <c r="O99" s="7">
        <v>1139</v>
      </c>
      <c r="P99">
        <f t="shared" si="83"/>
        <v>-0.22478055580523895</v>
      </c>
      <c r="Q99">
        <f t="shared" si="84"/>
        <v>2.7203407830917957E-3</v>
      </c>
      <c r="R99">
        <v>2792</v>
      </c>
      <c r="S99" s="7">
        <f t="shared" si="85"/>
        <v>-0.38754049321378309</v>
      </c>
      <c r="T99" s="7">
        <f t="shared" si="86"/>
        <v>1.4157422822748014E-3</v>
      </c>
      <c r="U99" s="7">
        <v>807</v>
      </c>
      <c r="V99">
        <f t="shared" si="87"/>
        <v>-6.4105899570514407E-2</v>
      </c>
      <c r="W99">
        <f t="shared" si="88"/>
        <v>4.4197102859633653E-3</v>
      </c>
      <c r="X99">
        <v>2616</v>
      </c>
      <c r="Y99" s="7">
        <f t="shared" si="89"/>
        <v>-0.50510497431401191</v>
      </c>
      <c r="Z99" s="7">
        <f t="shared" si="90"/>
        <v>5.4534723729601049E-4</v>
      </c>
      <c r="AA99" s="7">
        <v>304</v>
      </c>
      <c r="AB99">
        <f t="shared" si="91"/>
        <v>-0.18180067342834033</v>
      </c>
      <c r="AC99">
        <f t="shared" si="92"/>
        <v>2.938232178569269E-3</v>
      </c>
      <c r="AD99">
        <v>1312</v>
      </c>
      <c r="AE99" s="7">
        <f t="shared" si="93"/>
        <v>-0.41419026806545195</v>
      </c>
      <c r="AF99" s="7">
        <f t="shared" si="94"/>
        <v>1.2660919098047231E-3</v>
      </c>
      <c r="AG99" s="7">
        <v>2781</v>
      </c>
      <c r="AH99">
        <f t="shared" si="95"/>
        <v>-0.30136594600805233</v>
      </c>
      <c r="AI99">
        <f t="shared" si="96"/>
        <v>2.8626941649642049E-3</v>
      </c>
      <c r="AJ99">
        <v>7386</v>
      </c>
      <c r="AK99">
        <f t="shared" si="97"/>
        <v>0</v>
      </c>
    </row>
    <row r="100" spans="1:37" x14ac:dyDescent="0.2">
      <c r="A100" t="s">
        <v>459</v>
      </c>
      <c r="B100" s="7">
        <f t="shared" si="74"/>
        <v>6.9551770283579812E-4</v>
      </c>
      <c r="C100">
        <f t="shared" si="75"/>
        <v>9.8872479948406236E-4</v>
      </c>
      <c r="D100" s="17">
        <f t="shared" si="73"/>
        <v>-2.9320709664826423E-4</v>
      </c>
      <c r="E100">
        <f t="shared" si="76"/>
        <v>8.4212125115993024E-4</v>
      </c>
      <c r="F100">
        <v>7.0615398247361012E-4</v>
      </c>
      <c r="G100" s="7">
        <f t="shared" si="77"/>
        <v>-0.41204304157659638</v>
      </c>
      <c r="H100" s="13">
        <f t="shared" si="78"/>
        <v>8.0476393310694437E-4</v>
      </c>
      <c r="I100" s="7">
        <v>478</v>
      </c>
      <c r="J100">
        <f t="shared" si="79"/>
        <v>-0.48357497490846546</v>
      </c>
      <c r="K100">
        <f t="shared" si="80"/>
        <v>5.9186065465609988E-4</v>
      </c>
      <c r="L100">
        <v>305</v>
      </c>
      <c r="M100" s="7">
        <f t="shared" si="81"/>
        <v>-0.48931865803147734</v>
      </c>
      <c r="N100" s="7">
        <f t="shared" si="82"/>
        <v>4.4622372647327497E-4</v>
      </c>
      <c r="O100" s="7">
        <v>212</v>
      </c>
      <c r="P100">
        <f t="shared" si="83"/>
        <v>-0.49301350425108359</v>
      </c>
      <c r="Q100">
        <f t="shared" si="84"/>
        <v>0</v>
      </c>
      <c r="R100">
        <v>0</v>
      </c>
      <c r="S100" s="7">
        <f t="shared" si="85"/>
        <v>-0.48465821535859621</v>
      </c>
      <c r="T100" s="7">
        <f t="shared" si="86"/>
        <v>5.1752660876216408E-4</v>
      </c>
      <c r="U100" s="7">
        <v>295</v>
      </c>
      <c r="V100">
        <f t="shared" si="87"/>
        <v>-0.33249697763380892</v>
      </c>
      <c r="W100">
        <f t="shared" si="88"/>
        <v>1.990221222043136E-3</v>
      </c>
      <c r="X100">
        <v>1178</v>
      </c>
      <c r="Y100" s="7">
        <f t="shared" si="89"/>
        <v>-0.45201557275355214</v>
      </c>
      <c r="Z100" s="7">
        <f t="shared" si="90"/>
        <v>1.0135565430008091E-3</v>
      </c>
      <c r="AA100" s="7">
        <v>565</v>
      </c>
      <c r="AB100">
        <f t="shared" si="91"/>
        <v>-0.31983439007653408</v>
      </c>
      <c r="AC100">
        <f t="shared" si="92"/>
        <v>1.3728173212370137E-3</v>
      </c>
      <c r="AD100">
        <v>613</v>
      </c>
      <c r="AE100" s="7">
        <f t="shared" si="93"/>
        <v>-0.47635707545504186</v>
      </c>
      <c r="AF100" s="7">
        <f t="shared" si="94"/>
        <v>7.0566071923672095E-4</v>
      </c>
      <c r="AG100" s="7">
        <v>1550</v>
      </c>
      <c r="AH100">
        <f t="shared" si="95"/>
        <v>-0.59046643488544359</v>
      </c>
      <c r="AI100">
        <f t="shared" si="96"/>
        <v>8.1237570671066519E-4</v>
      </c>
      <c r="AJ100">
        <v>2096</v>
      </c>
      <c r="AK100">
        <f t="shared" si="97"/>
        <v>0</v>
      </c>
    </row>
    <row r="101" spans="1:37" x14ac:dyDescent="0.2">
      <c r="A101" t="s">
        <v>249</v>
      </c>
      <c r="B101" s="7">
        <f t="shared" si="74"/>
        <v>1.1255740954278747E-5</v>
      </c>
      <c r="C101">
        <f t="shared" si="75"/>
        <v>1.5265833059073817E-3</v>
      </c>
      <c r="D101" s="17">
        <f t="shared" si="73"/>
        <v>-1.5153275649531029E-3</v>
      </c>
      <c r="E101">
        <f t="shared" si="76"/>
        <v>7.6891952343083022E-4</v>
      </c>
      <c r="F101">
        <v>7.0393004675802699E-4</v>
      </c>
      <c r="G101" s="7">
        <f t="shared" si="77"/>
        <v>-0.49108445270607953</v>
      </c>
      <c r="H101" s="13">
        <f t="shared" si="78"/>
        <v>0</v>
      </c>
      <c r="I101" s="7">
        <v>0</v>
      </c>
      <c r="J101">
        <f t="shared" si="79"/>
        <v>-0.54807661576268629</v>
      </c>
      <c r="K101">
        <f t="shared" si="80"/>
        <v>3.881053473154753E-6</v>
      </c>
      <c r="L101">
        <v>2</v>
      </c>
      <c r="M101" s="7">
        <f t="shared" si="81"/>
        <v>-0.53319582855600323</v>
      </c>
      <c r="N101" s="7">
        <f t="shared" si="82"/>
        <v>3.7886920172259199E-5</v>
      </c>
      <c r="O101" s="7">
        <v>18</v>
      </c>
      <c r="P101">
        <f t="shared" si="83"/>
        <v>0.10676382280744365</v>
      </c>
      <c r="Q101">
        <f t="shared" si="84"/>
        <v>6.0827677323932955E-3</v>
      </c>
      <c r="R101">
        <v>6243</v>
      </c>
      <c r="S101" s="7">
        <f t="shared" si="85"/>
        <v>-0.54042503237143813</v>
      </c>
      <c r="T101" s="7">
        <f t="shared" si="86"/>
        <v>1.7543274873293698E-6</v>
      </c>
      <c r="U101" s="7">
        <v>1</v>
      </c>
      <c r="V101">
        <f t="shared" si="87"/>
        <v>-0.55068137975897669</v>
      </c>
      <c r="W101">
        <f t="shared" si="88"/>
        <v>1.5205425295745521E-5</v>
      </c>
      <c r="X101">
        <v>9</v>
      </c>
      <c r="Y101" s="7">
        <f t="shared" si="89"/>
        <v>-0.56633068262703257</v>
      </c>
      <c r="Z101" s="7">
        <f t="shared" si="90"/>
        <v>5.3817161575264197E-6</v>
      </c>
      <c r="AA101" s="7">
        <v>3</v>
      </c>
      <c r="AB101">
        <f t="shared" si="91"/>
        <v>-0.44049047143854608</v>
      </c>
      <c r="AC101">
        <f t="shared" si="92"/>
        <v>4.4790124673312028E-6</v>
      </c>
      <c r="AD101">
        <v>2</v>
      </c>
      <c r="AE101" s="7">
        <f t="shared" si="93"/>
        <v>-0.55352269827493894</v>
      </c>
      <c r="AF101" s="7">
        <f t="shared" si="94"/>
        <v>1.001582956335991E-5</v>
      </c>
      <c r="AG101" s="7">
        <v>22</v>
      </c>
      <c r="AH101">
        <f t="shared" si="95"/>
        <v>-0.36312087085331735</v>
      </c>
      <c r="AI101">
        <f t="shared" si="96"/>
        <v>2.4247244375867946E-3</v>
      </c>
      <c r="AJ101">
        <v>6256</v>
      </c>
      <c r="AK101">
        <f t="shared" si="97"/>
        <v>0</v>
      </c>
    </row>
    <row r="102" spans="1:37" x14ac:dyDescent="0.2">
      <c r="A102" t="s">
        <v>690</v>
      </c>
      <c r="B102" s="7">
        <f t="shared" si="74"/>
        <v>0</v>
      </c>
      <c r="C102">
        <f t="shared" si="75"/>
        <v>6.67662436108042E-4</v>
      </c>
      <c r="D102" s="17">
        <f t="shared" si="73"/>
        <v>-6.67662436108042E-4</v>
      </c>
      <c r="E102">
        <f t="shared" si="76"/>
        <v>3.33831218054021E-4</v>
      </c>
      <c r="F102">
        <v>7.0234716730248662E-4</v>
      </c>
      <c r="G102" s="7">
        <f t="shared" si="77"/>
        <v>-0.49108445270607953</v>
      </c>
      <c r="H102" s="13">
        <f t="shared" si="78"/>
        <v>0</v>
      </c>
      <c r="I102" s="7">
        <v>0</v>
      </c>
      <c r="J102">
        <f t="shared" si="79"/>
        <v>-0.54850236916766459</v>
      </c>
      <c r="K102">
        <f t="shared" si="80"/>
        <v>0</v>
      </c>
      <c r="L102">
        <v>0</v>
      </c>
      <c r="M102" s="7">
        <f t="shared" si="81"/>
        <v>-0.53726690623353657</v>
      </c>
      <c r="N102" s="7">
        <f t="shared" si="82"/>
        <v>0</v>
      </c>
      <c r="O102" s="7">
        <v>0</v>
      </c>
      <c r="P102">
        <f t="shared" si="83"/>
        <v>-0.22968022642513081</v>
      </c>
      <c r="Q102">
        <f t="shared" si="84"/>
        <v>2.670649744432168E-3</v>
      </c>
      <c r="R102">
        <v>2741</v>
      </c>
      <c r="S102" s="7">
        <f t="shared" si="85"/>
        <v>-0.54061471542250228</v>
      </c>
      <c r="T102" s="7">
        <f t="shared" si="86"/>
        <v>0</v>
      </c>
      <c r="U102" s="7">
        <v>0</v>
      </c>
      <c r="V102">
        <f t="shared" si="87"/>
        <v>-0.55236115702084709</v>
      </c>
      <c r="W102">
        <f t="shared" si="88"/>
        <v>0</v>
      </c>
      <c r="X102">
        <v>0</v>
      </c>
      <c r="Y102" s="7">
        <f t="shared" si="89"/>
        <v>-0.56694090563347466</v>
      </c>
      <c r="Z102" s="7">
        <f t="shared" si="90"/>
        <v>0</v>
      </c>
      <c r="AA102" s="7">
        <v>0</v>
      </c>
      <c r="AB102">
        <f t="shared" si="91"/>
        <v>-0.44088541769505024</v>
      </c>
      <c r="AC102">
        <f t="shared" si="92"/>
        <v>0</v>
      </c>
      <c r="AD102">
        <v>0</v>
      </c>
      <c r="AE102" s="7">
        <f t="shared" si="93"/>
        <v>-0.5546337216401469</v>
      </c>
      <c r="AF102" s="7">
        <f t="shared" si="94"/>
        <v>0</v>
      </c>
      <c r="AG102" s="7">
        <v>0</v>
      </c>
      <c r="AH102">
        <f t="shared" si="95"/>
        <v>-0.5552169423852702</v>
      </c>
      <c r="AI102">
        <f t="shared" si="96"/>
        <v>1.0623672767623728E-3</v>
      </c>
      <c r="AJ102">
        <v>2741</v>
      </c>
      <c r="AK102">
        <f t="shared" si="97"/>
        <v>0</v>
      </c>
    </row>
    <row r="103" spans="1:37" x14ac:dyDescent="0.2">
      <c r="A103" t="s">
        <v>478</v>
      </c>
      <c r="B103" s="7">
        <f t="shared" si="74"/>
        <v>4.218802646147349E-3</v>
      </c>
      <c r="C103">
        <f t="shared" si="75"/>
        <v>5.1581291037173654E-3</v>
      </c>
      <c r="D103" s="17">
        <f t="shared" si="73"/>
        <v>-9.3932645757001648E-4</v>
      </c>
      <c r="E103">
        <f t="shared" si="76"/>
        <v>4.6884658749323576E-3</v>
      </c>
      <c r="F103">
        <v>6.9587479416855392E-4</v>
      </c>
      <c r="G103" s="7">
        <f t="shared" si="77"/>
        <v>-4.3954796442225039E-2</v>
      </c>
      <c r="H103" s="13">
        <f t="shared" si="78"/>
        <v>4.5524721236844716E-3</v>
      </c>
      <c r="I103" s="7">
        <v>2704</v>
      </c>
      <c r="J103">
        <f t="shared" si="79"/>
        <v>8.6508834357551995E-2</v>
      </c>
      <c r="K103">
        <f t="shared" si="80"/>
        <v>5.7885912552103139E-3</v>
      </c>
      <c r="L103">
        <v>2983</v>
      </c>
      <c r="M103" s="7">
        <f t="shared" si="81"/>
        <v>-4.9642268857877252E-2</v>
      </c>
      <c r="N103" s="7">
        <f t="shared" si="82"/>
        <v>4.5380111050772678E-3</v>
      </c>
      <c r="O103" s="7">
        <v>2156</v>
      </c>
      <c r="P103">
        <f t="shared" si="83"/>
        <v>-0.4787948522561033</v>
      </c>
      <c r="Q103">
        <f t="shared" si="84"/>
        <v>1.4420144552205794E-4</v>
      </c>
      <c r="R103">
        <v>148</v>
      </c>
      <c r="S103" s="7">
        <f t="shared" si="85"/>
        <v>-2.941889280478471E-2</v>
      </c>
      <c r="T103" s="7">
        <f t="shared" si="86"/>
        <v>4.7279125783526513E-3</v>
      </c>
      <c r="U103" s="7">
        <v>2695</v>
      </c>
      <c r="V103">
        <f t="shared" si="87"/>
        <v>0.36199759919061308</v>
      </c>
      <c r="W103">
        <f t="shared" si="88"/>
        <v>8.276819835984146E-3</v>
      </c>
      <c r="X103">
        <v>4899</v>
      </c>
      <c r="Y103" s="7">
        <f t="shared" si="89"/>
        <v>-0.22033423797438098</v>
      </c>
      <c r="Z103" s="7">
        <f t="shared" si="90"/>
        <v>3.0568147774750064E-3</v>
      </c>
      <c r="AA103" s="7">
        <v>1704</v>
      </c>
      <c r="AB103">
        <f t="shared" si="91"/>
        <v>0.12546751413187354</v>
      </c>
      <c r="AC103">
        <f t="shared" si="92"/>
        <v>6.4229038781529451E-3</v>
      </c>
      <c r="AD103">
        <v>2868</v>
      </c>
      <c r="AE103" s="7">
        <f t="shared" si="93"/>
        <v>-8.7044388073767645E-2</v>
      </c>
      <c r="AF103" s="7">
        <f t="shared" si="94"/>
        <v>4.2152984512340641E-3</v>
      </c>
      <c r="AG103" s="7">
        <v>9259</v>
      </c>
      <c r="AH103">
        <f t="shared" si="95"/>
        <v>-0.10943382560400733</v>
      </c>
      <c r="AI103">
        <f t="shared" si="96"/>
        <v>4.2238885743000141E-3</v>
      </c>
      <c r="AJ103">
        <v>10898</v>
      </c>
      <c r="AK103">
        <f t="shared" si="97"/>
        <v>0</v>
      </c>
    </row>
    <row r="104" spans="1:37" x14ac:dyDescent="0.2">
      <c r="A104" t="s">
        <v>224</v>
      </c>
      <c r="B104" s="7">
        <f t="shared" si="74"/>
        <v>5.2620722461471107E-7</v>
      </c>
      <c r="C104">
        <f t="shared" si="75"/>
        <v>1.2231919939048401E-3</v>
      </c>
      <c r="D104" s="17">
        <f t="shared" si="73"/>
        <v>-1.2226657866802255E-3</v>
      </c>
      <c r="E104">
        <f t="shared" si="76"/>
        <v>6.1185910056472741E-4</v>
      </c>
      <c r="F104">
        <v>6.8990554211304715E-4</v>
      </c>
      <c r="G104" s="7">
        <f t="shared" si="77"/>
        <v>-0.49108445270607953</v>
      </c>
      <c r="H104" s="13">
        <f t="shared" si="78"/>
        <v>0</v>
      </c>
      <c r="I104" s="7">
        <v>0</v>
      </c>
      <c r="J104">
        <f t="shared" si="79"/>
        <v>-0.54807661576268629</v>
      </c>
      <c r="K104">
        <f t="shared" si="80"/>
        <v>3.881053473154753E-6</v>
      </c>
      <c r="L104">
        <v>2</v>
      </c>
      <c r="M104" s="7">
        <f t="shared" si="81"/>
        <v>-0.53704073525145146</v>
      </c>
      <c r="N104" s="7">
        <f t="shared" si="82"/>
        <v>2.1048288984588443E-6</v>
      </c>
      <c r="O104" s="7">
        <v>1</v>
      </c>
      <c r="P104">
        <f t="shared" si="83"/>
        <v>-1.1788991799351578E-2</v>
      </c>
      <c r="Q104">
        <f t="shared" si="84"/>
        <v>4.8804394636485695E-3</v>
      </c>
      <c r="R104">
        <v>5009</v>
      </c>
      <c r="S104" s="7">
        <f t="shared" si="85"/>
        <v>-0.54061471542250228</v>
      </c>
      <c r="T104" s="7">
        <f t="shared" si="86"/>
        <v>0</v>
      </c>
      <c r="U104" s="7">
        <v>0</v>
      </c>
      <c r="V104">
        <f t="shared" si="87"/>
        <v>-0.55142794743091905</v>
      </c>
      <c r="W104">
        <f t="shared" si="88"/>
        <v>8.4474584976364018E-6</v>
      </c>
      <c r="X104">
        <v>5</v>
      </c>
      <c r="Y104" s="7">
        <f t="shared" si="89"/>
        <v>-0.56694090563347466</v>
      </c>
      <c r="Z104" s="7">
        <f t="shared" si="90"/>
        <v>0</v>
      </c>
      <c r="AA104" s="7">
        <v>0</v>
      </c>
      <c r="AB104">
        <f t="shared" si="91"/>
        <v>-0.44088541769505024</v>
      </c>
      <c r="AC104">
        <f t="shared" si="92"/>
        <v>0</v>
      </c>
      <c r="AD104">
        <v>0</v>
      </c>
      <c r="AE104" s="7">
        <f t="shared" si="93"/>
        <v>-0.55458322057809195</v>
      </c>
      <c r="AF104" s="7">
        <f t="shared" si="94"/>
        <v>4.5526498015272319E-7</v>
      </c>
      <c r="AG104" s="7">
        <v>1</v>
      </c>
      <c r="AH104">
        <f t="shared" si="95"/>
        <v>-0.43088733705520116</v>
      </c>
      <c r="AI104">
        <f t="shared" si="96"/>
        <v>1.9441204889602559E-3</v>
      </c>
      <c r="AJ104">
        <v>5016</v>
      </c>
      <c r="AK104">
        <f t="shared" si="97"/>
        <v>0</v>
      </c>
    </row>
    <row r="105" spans="1:37" x14ac:dyDescent="0.2">
      <c r="A105" t="s">
        <v>213</v>
      </c>
      <c r="B105" s="7">
        <f t="shared" si="74"/>
        <v>1.1209615913632857E-5</v>
      </c>
      <c r="C105">
        <f t="shared" si="75"/>
        <v>2.8034045736880023E-3</v>
      </c>
      <c r="D105" s="17">
        <f t="shared" si="73"/>
        <v>-2.7921949577743694E-3</v>
      </c>
      <c r="E105">
        <f t="shared" si="76"/>
        <v>1.4073070948008176E-3</v>
      </c>
      <c r="F105">
        <v>6.8753167424659379E-4</v>
      </c>
      <c r="G105" s="7">
        <f t="shared" si="77"/>
        <v>-0.48926550809849728</v>
      </c>
      <c r="H105" s="13">
        <f t="shared" si="78"/>
        <v>1.8519672100787422E-5</v>
      </c>
      <c r="I105" s="7">
        <v>11</v>
      </c>
      <c r="J105">
        <f t="shared" si="79"/>
        <v>-0.54786373906019703</v>
      </c>
      <c r="K105">
        <f t="shared" si="80"/>
        <v>5.8215802097321295E-6</v>
      </c>
      <c r="L105">
        <v>3</v>
      </c>
      <c r="M105" s="7">
        <f t="shared" si="81"/>
        <v>-0.53636222230519581</v>
      </c>
      <c r="N105" s="7">
        <f t="shared" si="82"/>
        <v>8.4193155938353771E-6</v>
      </c>
      <c r="O105" s="7">
        <v>4</v>
      </c>
      <c r="P105">
        <f t="shared" si="83"/>
        <v>0.61171811257512254</v>
      </c>
      <c r="Q105">
        <f t="shared" si="84"/>
        <v>1.1203867716609084E-2</v>
      </c>
      <c r="R105">
        <v>11499</v>
      </c>
      <c r="S105" s="7">
        <f t="shared" si="85"/>
        <v>-0.54042503237143813</v>
      </c>
      <c r="T105" s="7">
        <f t="shared" si="86"/>
        <v>1.7543274873293698E-6</v>
      </c>
      <c r="U105" s="7">
        <v>1</v>
      </c>
      <c r="V105">
        <f t="shared" si="87"/>
        <v>-0.55217451510286153</v>
      </c>
      <c r="W105">
        <f t="shared" si="88"/>
        <v>1.6894916995272803E-6</v>
      </c>
      <c r="X105">
        <v>1</v>
      </c>
      <c r="Y105" s="7">
        <f t="shared" si="89"/>
        <v>-0.56511023661414839</v>
      </c>
      <c r="Z105" s="7">
        <f t="shared" si="90"/>
        <v>1.6145148472579258E-5</v>
      </c>
      <c r="AA105" s="7">
        <v>9</v>
      </c>
      <c r="AB105">
        <f t="shared" si="91"/>
        <v>-0.44068794456679816</v>
      </c>
      <c r="AC105">
        <f t="shared" si="92"/>
        <v>2.2395062336656014E-6</v>
      </c>
      <c r="AD105">
        <v>1</v>
      </c>
      <c r="AE105" s="7">
        <f t="shared" si="93"/>
        <v>-0.55337119508877419</v>
      </c>
      <c r="AF105" s="7">
        <f t="shared" si="94"/>
        <v>1.1381624503818081E-5</v>
      </c>
      <c r="AG105" s="7">
        <v>25</v>
      </c>
      <c r="AH105">
        <f t="shared" si="95"/>
        <v>-7.6315697766635104E-2</v>
      </c>
      <c r="AI105">
        <f t="shared" si="96"/>
        <v>4.4587643749997574E-3</v>
      </c>
      <c r="AJ105">
        <v>11504</v>
      </c>
      <c r="AK105">
        <f t="shared" si="97"/>
        <v>0</v>
      </c>
    </row>
    <row r="106" spans="1:37" x14ac:dyDescent="0.2">
      <c r="A106" t="s">
        <v>236</v>
      </c>
      <c r="B106" s="7">
        <f t="shared" si="74"/>
        <v>0</v>
      </c>
      <c r="C106">
        <f t="shared" si="75"/>
        <v>1.5479732876565512E-3</v>
      </c>
      <c r="D106" s="17">
        <f t="shared" si="73"/>
        <v>-1.5479732876565512E-3</v>
      </c>
      <c r="E106">
        <f t="shared" si="76"/>
        <v>7.7398664382827558E-4</v>
      </c>
      <c r="F106">
        <v>6.8496306196611369E-4</v>
      </c>
      <c r="G106" s="7">
        <f t="shared" si="77"/>
        <v>-0.49108445270607953</v>
      </c>
      <c r="H106" s="13">
        <f t="shared" si="78"/>
        <v>0</v>
      </c>
      <c r="I106" s="7">
        <v>0</v>
      </c>
      <c r="J106">
        <f t="shared" si="79"/>
        <v>-0.54850236916766459</v>
      </c>
      <c r="K106">
        <f t="shared" si="80"/>
        <v>0</v>
      </c>
      <c r="L106">
        <v>0</v>
      </c>
      <c r="M106" s="7">
        <f t="shared" si="81"/>
        <v>-0.53726690623353657</v>
      </c>
      <c r="N106" s="7">
        <f t="shared" si="82"/>
        <v>0</v>
      </c>
      <c r="O106" s="7">
        <v>0</v>
      </c>
      <c r="P106">
        <f t="shared" si="83"/>
        <v>0.11752388377661793</v>
      </c>
      <c r="Q106">
        <f t="shared" si="84"/>
        <v>6.1918931506262046E-3</v>
      </c>
      <c r="R106">
        <v>6355</v>
      </c>
      <c r="S106" s="7">
        <f t="shared" si="85"/>
        <v>-0.54061471542250228</v>
      </c>
      <c r="T106" s="7">
        <f t="shared" si="86"/>
        <v>0</v>
      </c>
      <c r="U106" s="7">
        <v>0</v>
      </c>
      <c r="V106">
        <f t="shared" si="87"/>
        <v>-0.55236115702084709</v>
      </c>
      <c r="W106">
        <f t="shared" si="88"/>
        <v>0</v>
      </c>
      <c r="X106">
        <v>0</v>
      </c>
      <c r="Y106" s="7">
        <f t="shared" si="89"/>
        <v>-0.56694090563347466</v>
      </c>
      <c r="Z106" s="7">
        <f t="shared" si="90"/>
        <v>0</v>
      </c>
      <c r="AA106" s="7">
        <v>0</v>
      </c>
      <c r="AB106">
        <f t="shared" si="91"/>
        <v>-0.44088541769505024</v>
      </c>
      <c r="AC106">
        <f t="shared" si="92"/>
        <v>0</v>
      </c>
      <c r="AD106">
        <v>0</v>
      </c>
      <c r="AE106" s="7">
        <f t="shared" si="93"/>
        <v>-0.5546337216401469</v>
      </c>
      <c r="AF106" s="7">
        <f t="shared" si="94"/>
        <v>0</v>
      </c>
      <c r="AG106" s="7">
        <v>0</v>
      </c>
      <c r="AH106">
        <f t="shared" si="95"/>
        <v>-0.35771048363236052</v>
      </c>
      <c r="AI106">
        <f t="shared" si="96"/>
        <v>2.4630952367110099E-3</v>
      </c>
      <c r="AJ106">
        <v>6355</v>
      </c>
      <c r="AK106">
        <f t="shared" si="97"/>
        <v>0</v>
      </c>
    </row>
    <row r="107" spans="1:37" x14ac:dyDescent="0.2">
      <c r="A107" t="s">
        <v>421</v>
      </c>
      <c r="B107" s="7">
        <f t="shared" si="74"/>
        <v>6.3639409326057188E-4</v>
      </c>
      <c r="C107">
        <f t="shared" si="75"/>
        <v>1.8866593514286515E-3</v>
      </c>
      <c r="D107" s="17">
        <f t="shared" si="73"/>
        <v>-1.2502652581680798E-3</v>
      </c>
      <c r="E107">
        <f t="shared" si="76"/>
        <v>1.2615267223446119E-3</v>
      </c>
      <c r="F107">
        <v>6.8171276757023459E-4</v>
      </c>
      <c r="G107" s="7">
        <f t="shared" si="77"/>
        <v>-0.44709906492272694</v>
      </c>
      <c r="H107" s="13">
        <f t="shared" si="78"/>
        <v>4.4783934352813222E-4</v>
      </c>
      <c r="I107" s="7">
        <v>266</v>
      </c>
      <c r="J107">
        <f t="shared" si="79"/>
        <v>-0.49230291971052176</v>
      </c>
      <c r="K107">
        <f t="shared" si="80"/>
        <v>5.1229905845642744E-4</v>
      </c>
      <c r="L107">
        <v>264</v>
      </c>
      <c r="M107" s="7">
        <f t="shared" si="81"/>
        <v>-0.44657234241737731</v>
      </c>
      <c r="N107" s="7">
        <f t="shared" si="82"/>
        <v>8.4403638828199656E-4</v>
      </c>
      <c r="O107" s="7">
        <v>401</v>
      </c>
      <c r="P107">
        <f t="shared" si="83"/>
        <v>-0.42201631624912112</v>
      </c>
      <c r="Q107">
        <f t="shared" si="84"/>
        <v>7.2003289351892444E-4</v>
      </c>
      <c r="R107">
        <v>739</v>
      </c>
      <c r="S107" s="7">
        <f t="shared" si="85"/>
        <v>-0.48788282722668574</v>
      </c>
      <c r="T107" s="7">
        <f t="shared" si="86"/>
        <v>4.8770304147756479E-4</v>
      </c>
      <c r="U107" s="7">
        <v>278</v>
      </c>
      <c r="V107">
        <f t="shared" si="87"/>
        <v>-0.19176897147266561</v>
      </c>
      <c r="W107">
        <f t="shared" si="88"/>
        <v>3.2640979634867054E-3</v>
      </c>
      <c r="X107">
        <v>1932</v>
      </c>
      <c r="Y107" s="7">
        <f t="shared" si="89"/>
        <v>-0.48008583104988722</v>
      </c>
      <c r="Z107" s="7">
        <f t="shared" si="90"/>
        <v>7.6599759975459379E-4</v>
      </c>
      <c r="AA107" s="7">
        <v>427</v>
      </c>
      <c r="AB107">
        <f t="shared" si="91"/>
        <v>-0.17192701701573707</v>
      </c>
      <c r="AC107">
        <f t="shared" si="92"/>
        <v>3.0502074902525492E-3</v>
      </c>
      <c r="AD107">
        <v>1362</v>
      </c>
      <c r="AE107" s="7">
        <f t="shared" si="93"/>
        <v>-0.48534626450081519</v>
      </c>
      <c r="AF107" s="7">
        <f t="shared" si="94"/>
        <v>6.2462355276953624E-4</v>
      </c>
      <c r="AG107" s="7">
        <v>1372</v>
      </c>
      <c r="AH107">
        <f t="shared" si="95"/>
        <v>-0.47018095737709986</v>
      </c>
      <c r="AI107">
        <f t="shared" si="96"/>
        <v>1.665447715522771E-3</v>
      </c>
      <c r="AJ107">
        <v>4297</v>
      </c>
      <c r="AK107">
        <f t="shared" si="97"/>
        <v>0</v>
      </c>
    </row>
    <row r="108" spans="1:37" x14ac:dyDescent="0.2">
      <c r="A108" t="s">
        <v>348</v>
      </c>
      <c r="B108" s="7">
        <f t="shared" si="74"/>
        <v>0</v>
      </c>
      <c r="C108">
        <f t="shared" si="75"/>
        <v>6.5207309064619788E-4</v>
      </c>
      <c r="D108" s="17">
        <f t="shared" si="73"/>
        <v>-6.5207309064619788E-4</v>
      </c>
      <c r="E108">
        <f t="shared" si="76"/>
        <v>3.2603654532309894E-4</v>
      </c>
      <c r="F108">
        <v>6.5630132214388457E-4</v>
      </c>
      <c r="G108" s="7">
        <f t="shared" si="77"/>
        <v>-0.49108445270607953</v>
      </c>
      <c r="H108" s="13">
        <f t="shared" si="78"/>
        <v>0</v>
      </c>
      <c r="I108" s="7">
        <v>0</v>
      </c>
      <c r="J108">
        <f t="shared" si="79"/>
        <v>-0.54850236916766459</v>
      </c>
      <c r="K108">
        <f t="shared" si="80"/>
        <v>0</v>
      </c>
      <c r="L108">
        <v>0</v>
      </c>
      <c r="M108" s="7">
        <f t="shared" si="81"/>
        <v>-0.53726690623353657</v>
      </c>
      <c r="N108" s="7">
        <f t="shared" si="82"/>
        <v>0</v>
      </c>
      <c r="O108" s="7">
        <v>0</v>
      </c>
      <c r="P108">
        <f t="shared" si="83"/>
        <v>-0.23582883269323041</v>
      </c>
      <c r="Q108">
        <f t="shared" si="84"/>
        <v>2.6082923625847915E-3</v>
      </c>
      <c r="R108">
        <v>2677</v>
      </c>
      <c r="S108" s="7">
        <f t="shared" si="85"/>
        <v>-0.54061471542250228</v>
      </c>
      <c r="T108" s="7">
        <f t="shared" si="86"/>
        <v>0</v>
      </c>
      <c r="U108" s="7">
        <v>0</v>
      </c>
      <c r="V108">
        <f t="shared" si="87"/>
        <v>-0.55236115702084709</v>
      </c>
      <c r="W108">
        <f t="shared" si="88"/>
        <v>0</v>
      </c>
      <c r="X108">
        <v>0</v>
      </c>
      <c r="Y108" s="7">
        <f t="shared" si="89"/>
        <v>-0.56694090563347466</v>
      </c>
      <c r="Z108" s="7">
        <f t="shared" si="90"/>
        <v>0</v>
      </c>
      <c r="AA108" s="7">
        <v>0</v>
      </c>
      <c r="AB108">
        <f t="shared" si="91"/>
        <v>-0.44088541769505024</v>
      </c>
      <c r="AC108">
        <f t="shared" si="92"/>
        <v>0</v>
      </c>
      <c r="AD108">
        <v>0</v>
      </c>
      <c r="AE108" s="7">
        <f t="shared" si="93"/>
        <v>-0.5546337216401469</v>
      </c>
      <c r="AF108" s="7">
        <f t="shared" si="94"/>
        <v>0</v>
      </c>
      <c r="AG108" s="7">
        <v>0</v>
      </c>
      <c r="AH108">
        <f t="shared" si="95"/>
        <v>-0.55871456644730288</v>
      </c>
      <c r="AI108">
        <f t="shared" si="96"/>
        <v>1.0375619116719708E-3</v>
      </c>
      <c r="AJ108">
        <v>2677</v>
      </c>
      <c r="AK108">
        <f t="shared" si="97"/>
        <v>0</v>
      </c>
    </row>
    <row r="109" spans="1:37" x14ac:dyDescent="0.2">
      <c r="A109" t="s">
        <v>278</v>
      </c>
      <c r="B109" s="7">
        <f t="shared" si="74"/>
        <v>0</v>
      </c>
      <c r="C109">
        <f t="shared" si="75"/>
        <v>9.8724401807584613E-4</v>
      </c>
      <c r="D109" s="17">
        <f t="shared" si="73"/>
        <v>-9.8724401807584613E-4</v>
      </c>
      <c r="E109">
        <f t="shared" si="76"/>
        <v>4.9362200903792306E-4</v>
      </c>
      <c r="F109">
        <v>6.5516300172659895E-4</v>
      </c>
      <c r="G109" s="7">
        <f t="shared" si="77"/>
        <v>-0.49108445270607953</v>
      </c>
      <c r="H109" s="13">
        <f t="shared" si="78"/>
        <v>0</v>
      </c>
      <c r="I109" s="7">
        <v>0</v>
      </c>
      <c r="J109">
        <f t="shared" si="79"/>
        <v>-0.54850236916766459</v>
      </c>
      <c r="K109">
        <f t="shared" si="80"/>
        <v>0</v>
      </c>
      <c r="L109">
        <v>0</v>
      </c>
      <c r="M109" s="7">
        <f t="shared" si="81"/>
        <v>-0.53726690623353657</v>
      </c>
      <c r="N109" s="7">
        <f t="shared" si="82"/>
        <v>0</v>
      </c>
      <c r="O109" s="7">
        <v>0</v>
      </c>
      <c r="P109">
        <f t="shared" si="83"/>
        <v>-0.10363379792908921</v>
      </c>
      <c r="Q109">
        <f t="shared" si="84"/>
        <v>3.9489760723033845E-3</v>
      </c>
      <c r="R109">
        <v>4053</v>
      </c>
      <c r="S109" s="7">
        <f t="shared" si="85"/>
        <v>-0.54061471542250228</v>
      </c>
      <c r="T109" s="7">
        <f t="shared" si="86"/>
        <v>0</v>
      </c>
      <c r="U109" s="7">
        <v>0</v>
      </c>
      <c r="V109">
        <f t="shared" si="87"/>
        <v>-0.55236115702084709</v>
      </c>
      <c r="W109">
        <f t="shared" si="88"/>
        <v>0</v>
      </c>
      <c r="X109">
        <v>0</v>
      </c>
      <c r="Y109" s="7">
        <f t="shared" si="89"/>
        <v>-0.56694090563347466</v>
      </c>
      <c r="Z109" s="7">
        <f t="shared" si="90"/>
        <v>0</v>
      </c>
      <c r="AA109" s="7">
        <v>0</v>
      </c>
      <c r="AB109">
        <f t="shared" si="91"/>
        <v>-0.44088541769505024</v>
      </c>
      <c r="AC109">
        <f t="shared" si="92"/>
        <v>0</v>
      </c>
      <c r="AD109">
        <v>0</v>
      </c>
      <c r="AE109" s="7">
        <f t="shared" si="93"/>
        <v>-0.5546337216401469</v>
      </c>
      <c r="AF109" s="7">
        <f t="shared" si="94"/>
        <v>0</v>
      </c>
      <c r="AG109" s="7">
        <v>0</v>
      </c>
      <c r="AH109">
        <f t="shared" si="95"/>
        <v>-0.48351564911359957</v>
      </c>
      <c r="AI109">
        <f t="shared" si="96"/>
        <v>1.5708772611156135E-3</v>
      </c>
      <c r="AJ109">
        <v>4053</v>
      </c>
      <c r="AK109">
        <f t="shared" si="97"/>
        <v>0</v>
      </c>
    </row>
    <row r="110" spans="1:37" x14ac:dyDescent="0.2">
      <c r="A110" t="s">
        <v>268</v>
      </c>
      <c r="B110" s="7">
        <f t="shared" si="74"/>
        <v>0</v>
      </c>
      <c r="C110">
        <f t="shared" si="75"/>
        <v>1.4149118900643929E-3</v>
      </c>
      <c r="D110" s="17">
        <f t="shared" si="73"/>
        <v>-1.4149118900643929E-3</v>
      </c>
      <c r="E110">
        <f t="shared" si="76"/>
        <v>7.0745594503219644E-4</v>
      </c>
      <c r="F110">
        <v>6.5362464788843258E-4</v>
      </c>
      <c r="G110" s="7">
        <f t="shared" si="77"/>
        <v>-0.49108445270607953</v>
      </c>
      <c r="H110" s="13">
        <f t="shared" si="78"/>
        <v>0</v>
      </c>
      <c r="I110" s="7">
        <v>0</v>
      </c>
      <c r="J110">
        <f t="shared" si="79"/>
        <v>-0.54850236916766459</v>
      </c>
      <c r="K110">
        <f t="shared" si="80"/>
        <v>0</v>
      </c>
      <c r="L110">
        <v>0</v>
      </c>
      <c r="M110" s="7">
        <f t="shared" si="81"/>
        <v>-0.53726690623353657</v>
      </c>
      <c r="N110" s="7">
        <f t="shared" si="82"/>
        <v>0</v>
      </c>
      <c r="O110" s="7">
        <v>0</v>
      </c>
      <c r="P110">
        <f t="shared" si="83"/>
        <v>6.4876442606015189E-2</v>
      </c>
      <c r="Q110">
        <f t="shared" si="84"/>
        <v>5.657958068558044E-3</v>
      </c>
      <c r="R110">
        <v>5807</v>
      </c>
      <c r="S110" s="7">
        <f t="shared" si="85"/>
        <v>-0.54061471542250228</v>
      </c>
      <c r="T110" s="7">
        <f t="shared" si="86"/>
        <v>0</v>
      </c>
      <c r="U110" s="7">
        <v>0</v>
      </c>
      <c r="V110">
        <f t="shared" si="87"/>
        <v>-0.55217451510286153</v>
      </c>
      <c r="W110">
        <f t="shared" si="88"/>
        <v>1.6894916995272803E-6</v>
      </c>
      <c r="X110">
        <v>1</v>
      </c>
      <c r="Y110" s="7">
        <f t="shared" si="89"/>
        <v>-0.56694090563347466</v>
      </c>
      <c r="Z110" s="7">
        <f t="shared" si="90"/>
        <v>0</v>
      </c>
      <c r="AA110" s="7">
        <v>0</v>
      </c>
      <c r="AB110">
        <f t="shared" si="91"/>
        <v>-0.44088541769505024</v>
      </c>
      <c r="AC110">
        <f t="shared" si="92"/>
        <v>0</v>
      </c>
      <c r="AD110">
        <v>0</v>
      </c>
      <c r="AE110" s="7">
        <f t="shared" si="93"/>
        <v>-0.5546337216401469</v>
      </c>
      <c r="AF110" s="7">
        <f t="shared" si="94"/>
        <v>0</v>
      </c>
      <c r="AG110" s="7">
        <v>0</v>
      </c>
      <c r="AH110">
        <f t="shared" si="95"/>
        <v>-0.38760423928754634</v>
      </c>
      <c r="AI110">
        <f t="shared" si="96"/>
        <v>2.2510868819539806E-3</v>
      </c>
      <c r="AJ110">
        <v>5808</v>
      </c>
      <c r="AK110">
        <f t="shared" si="97"/>
        <v>0</v>
      </c>
    </row>
    <row r="111" spans="1:37" x14ac:dyDescent="0.2">
      <c r="A111" t="s">
        <v>396</v>
      </c>
      <c r="B111" s="7">
        <f t="shared" si="74"/>
        <v>5.1844894924885966E-4</v>
      </c>
      <c r="C111">
        <f t="shared" si="75"/>
        <v>1.4612776980626877E-3</v>
      </c>
      <c r="D111" s="17">
        <f t="shared" si="73"/>
        <v>-9.4282874881382805E-4</v>
      </c>
      <c r="E111">
        <f t="shared" si="76"/>
        <v>9.8986332365577374E-4</v>
      </c>
      <c r="F111">
        <v>6.5024595394979907E-4</v>
      </c>
      <c r="G111" s="7">
        <f t="shared" si="77"/>
        <v>-0.44594155471790192</v>
      </c>
      <c r="H111" s="13">
        <f t="shared" si="78"/>
        <v>4.5962458941045149E-4</v>
      </c>
      <c r="I111" s="7">
        <v>273</v>
      </c>
      <c r="J111">
        <f t="shared" si="79"/>
        <v>-0.50103086451257806</v>
      </c>
      <c r="K111">
        <f t="shared" si="80"/>
        <v>4.32737462256755E-4</v>
      </c>
      <c r="L111">
        <v>223</v>
      </c>
      <c r="M111" s="7">
        <f t="shared" si="81"/>
        <v>-0.43481145134894766</v>
      </c>
      <c r="N111" s="7">
        <f t="shared" si="82"/>
        <v>9.5348749100185651E-4</v>
      </c>
      <c r="O111" s="7">
        <v>453</v>
      </c>
      <c r="P111">
        <f t="shared" si="83"/>
        <v>-0.49291743227814455</v>
      </c>
      <c r="Q111">
        <f t="shared" si="84"/>
        <v>9.7433409136525631E-7</v>
      </c>
      <c r="R111">
        <v>1</v>
      </c>
      <c r="S111" s="7">
        <f t="shared" si="85"/>
        <v>-0.50874796284373547</v>
      </c>
      <c r="T111" s="7">
        <f t="shared" si="86"/>
        <v>2.9472701787133413E-4</v>
      </c>
      <c r="U111" s="7">
        <v>168</v>
      </c>
      <c r="V111">
        <f t="shared" si="87"/>
        <v>-0.15668029089137259</v>
      </c>
      <c r="W111">
        <f t="shared" si="88"/>
        <v>3.5817224029978342E-3</v>
      </c>
      <c r="X111">
        <v>2120</v>
      </c>
      <c r="Y111" s="7">
        <f t="shared" si="89"/>
        <v>-0.5254457411954141</v>
      </c>
      <c r="Z111" s="7">
        <f t="shared" si="90"/>
        <v>3.6595669871179655E-4</v>
      </c>
      <c r="AA111" s="7">
        <v>204</v>
      </c>
      <c r="AB111">
        <f t="shared" si="91"/>
        <v>-0.27954987191311276</v>
      </c>
      <c r="AC111">
        <f t="shared" si="92"/>
        <v>1.8296765929047964E-3</v>
      </c>
      <c r="AD111">
        <v>817</v>
      </c>
      <c r="AE111" s="7">
        <f t="shared" si="93"/>
        <v>-0.49918355550385957</v>
      </c>
      <c r="AF111" s="7">
        <f t="shared" si="94"/>
        <v>4.9988094820769006E-4</v>
      </c>
      <c r="AG111" s="7">
        <v>1098</v>
      </c>
      <c r="AH111">
        <f t="shared" si="95"/>
        <v>-0.53226378447818046</v>
      </c>
      <c r="AI111">
        <f t="shared" si="96"/>
        <v>1.2251524851681359E-3</v>
      </c>
      <c r="AJ111">
        <v>3161</v>
      </c>
      <c r="AK111">
        <f t="shared" si="97"/>
        <v>0</v>
      </c>
    </row>
    <row r="112" spans="1:37" x14ac:dyDescent="0.2">
      <c r="A112" t="s">
        <v>403</v>
      </c>
      <c r="B112" s="7">
        <f t="shared" si="74"/>
        <v>8.7895710717719342E-4</v>
      </c>
      <c r="C112">
        <f t="shared" si="75"/>
        <v>3.1648795190215365E-3</v>
      </c>
      <c r="D112" s="17">
        <f t="shared" si="73"/>
        <v>-2.285922411844343E-3</v>
      </c>
      <c r="E112">
        <f t="shared" si="76"/>
        <v>2.0219183130993652E-3</v>
      </c>
      <c r="F112">
        <v>6.4125789431865885E-4</v>
      </c>
      <c r="G112" s="7">
        <f t="shared" si="77"/>
        <v>-0.40972802116694623</v>
      </c>
      <c r="H112" s="13">
        <f t="shared" si="78"/>
        <v>8.2833442487158292E-4</v>
      </c>
      <c r="I112" s="7">
        <v>492</v>
      </c>
      <c r="J112">
        <f t="shared" si="79"/>
        <v>-0.25962868388985066</v>
      </c>
      <c r="K112">
        <f t="shared" si="80"/>
        <v>2.6332947815354999E-3</v>
      </c>
      <c r="L112">
        <v>1357</v>
      </c>
      <c r="M112" s="7">
        <f t="shared" si="81"/>
        <v>-0.48615226428228475</v>
      </c>
      <c r="N112" s="7">
        <f t="shared" si="82"/>
        <v>4.7569133105169879E-4</v>
      </c>
      <c r="O112" s="7">
        <v>226</v>
      </c>
      <c r="P112">
        <f t="shared" si="83"/>
        <v>-0.49166849662993678</v>
      </c>
      <c r="Q112">
        <f t="shared" si="84"/>
        <v>1.364067727911359E-5</v>
      </c>
      <c r="R112">
        <v>14</v>
      </c>
      <c r="S112" s="7">
        <f t="shared" si="85"/>
        <v>-0.43704776954151009</v>
      </c>
      <c r="T112" s="7">
        <f t="shared" si="86"/>
        <v>9.578628080818359E-4</v>
      </c>
      <c r="U112" s="7">
        <v>546</v>
      </c>
      <c r="V112">
        <f t="shared" si="87"/>
        <v>0.49190037410859155</v>
      </c>
      <c r="W112">
        <f t="shared" si="88"/>
        <v>9.4527060588551325E-3</v>
      </c>
      <c r="X112">
        <v>5595</v>
      </c>
      <c r="Y112" s="7">
        <f t="shared" si="89"/>
        <v>-0.4247589451324732</v>
      </c>
      <c r="Z112" s="7">
        <f t="shared" si="90"/>
        <v>1.2539398647036558E-3</v>
      </c>
      <c r="AA112" s="7">
        <v>699</v>
      </c>
      <c r="AB112">
        <f t="shared" si="91"/>
        <v>-0.39151713563203383</v>
      </c>
      <c r="AC112">
        <f t="shared" si="92"/>
        <v>5.5987655841640031E-4</v>
      </c>
      <c r="AD112">
        <v>250</v>
      </c>
      <c r="AE112" s="7">
        <f t="shared" si="93"/>
        <v>-0.45550013682636548</v>
      </c>
      <c r="AF112" s="7">
        <f t="shared" si="94"/>
        <v>8.9368515603979563E-4</v>
      </c>
      <c r="AG112" s="7">
        <v>1963</v>
      </c>
      <c r="AH112">
        <f t="shared" si="95"/>
        <v>-0.31065650992282673</v>
      </c>
      <c r="AI112">
        <f t="shared" si="96"/>
        <v>2.7968049139428246E-3</v>
      </c>
      <c r="AJ112">
        <v>7216</v>
      </c>
      <c r="AK112">
        <f t="shared" si="97"/>
        <v>0</v>
      </c>
    </row>
    <row r="113" spans="1:37" x14ac:dyDescent="0.2">
      <c r="A113" t="s">
        <v>324</v>
      </c>
      <c r="B113" s="7">
        <f t="shared" si="74"/>
        <v>0</v>
      </c>
      <c r="C113">
        <f t="shared" si="75"/>
        <v>6.9543095771195176E-4</v>
      </c>
      <c r="D113" s="17">
        <f t="shared" si="73"/>
        <v>-6.9543095771195176E-4</v>
      </c>
      <c r="E113">
        <f t="shared" si="76"/>
        <v>3.4771547885597588E-4</v>
      </c>
      <c r="F113">
        <v>6.3146170623797125E-4</v>
      </c>
      <c r="G113" s="7">
        <f t="shared" si="77"/>
        <v>-0.49108445270607953</v>
      </c>
      <c r="H113" s="13">
        <f t="shared" si="78"/>
        <v>0</v>
      </c>
      <c r="I113" s="7">
        <v>0</v>
      </c>
      <c r="J113">
        <f t="shared" si="79"/>
        <v>-0.54850236916766459</v>
      </c>
      <c r="K113">
        <f t="shared" si="80"/>
        <v>0</v>
      </c>
      <c r="L113">
        <v>0</v>
      </c>
      <c r="M113" s="7">
        <f t="shared" si="81"/>
        <v>-0.53726690623353657</v>
      </c>
      <c r="N113" s="7">
        <f t="shared" si="82"/>
        <v>0</v>
      </c>
      <c r="O113" s="7">
        <v>0</v>
      </c>
      <c r="P113">
        <f t="shared" si="83"/>
        <v>-0.21872802151007842</v>
      </c>
      <c r="Q113">
        <f t="shared" si="84"/>
        <v>2.7817238308478071E-3</v>
      </c>
      <c r="R113">
        <v>2855</v>
      </c>
      <c r="S113" s="7">
        <f t="shared" si="85"/>
        <v>-0.54061471542250228</v>
      </c>
      <c r="T113" s="7">
        <f t="shared" si="86"/>
        <v>0</v>
      </c>
      <c r="U113" s="7">
        <v>0</v>
      </c>
      <c r="V113">
        <f t="shared" si="87"/>
        <v>-0.55236115702084709</v>
      </c>
      <c r="W113">
        <f t="shared" si="88"/>
        <v>0</v>
      </c>
      <c r="X113">
        <v>0</v>
      </c>
      <c r="Y113" s="7">
        <f t="shared" si="89"/>
        <v>-0.56694090563347466</v>
      </c>
      <c r="Z113" s="7">
        <f t="shared" si="90"/>
        <v>0</v>
      </c>
      <c r="AA113" s="7">
        <v>0</v>
      </c>
      <c r="AB113">
        <f t="shared" si="91"/>
        <v>-0.44088541769505024</v>
      </c>
      <c r="AC113">
        <f t="shared" si="92"/>
        <v>0</v>
      </c>
      <c r="AD113">
        <v>0</v>
      </c>
      <c r="AE113" s="7">
        <f t="shared" si="93"/>
        <v>-0.5546337216401469</v>
      </c>
      <c r="AF113" s="7">
        <f t="shared" si="94"/>
        <v>0</v>
      </c>
      <c r="AG113" s="7">
        <v>0</v>
      </c>
      <c r="AH113">
        <f t="shared" si="95"/>
        <v>-0.54898679952477436</v>
      </c>
      <c r="AI113">
        <f t="shared" si="96"/>
        <v>1.1065518333296513E-3</v>
      </c>
      <c r="AJ113">
        <v>2855</v>
      </c>
      <c r="AK113">
        <f t="shared" si="97"/>
        <v>0</v>
      </c>
    </row>
    <row r="114" spans="1:37" x14ac:dyDescent="0.2">
      <c r="A114" t="s">
        <v>389</v>
      </c>
      <c r="B114" s="7">
        <f t="shared" si="74"/>
        <v>1.5260498071795814E-3</v>
      </c>
      <c r="C114">
        <f t="shared" si="75"/>
        <v>3.1492346117769198E-3</v>
      </c>
      <c r="D114" s="17">
        <f t="shared" si="73"/>
        <v>-1.6231848045973384E-3</v>
      </c>
      <c r="E114">
        <f t="shared" si="76"/>
        <v>2.3376422094782512E-3</v>
      </c>
      <c r="F114">
        <v>6.2874289038773214E-4</v>
      </c>
      <c r="G114" s="7">
        <f t="shared" si="77"/>
        <v>2.6487967451414757E-2</v>
      </c>
      <c r="H114" s="13">
        <f t="shared" si="78"/>
        <v>5.2696885159513301E-3</v>
      </c>
      <c r="I114" s="7">
        <v>3130</v>
      </c>
      <c r="J114">
        <f t="shared" si="79"/>
        <v>-0.10955060863498052</v>
      </c>
      <c r="K114">
        <f t="shared" si="80"/>
        <v>4.0013661308225508E-3</v>
      </c>
      <c r="L114">
        <v>2062</v>
      </c>
      <c r="M114" s="7">
        <f t="shared" si="81"/>
        <v>-0.4972346424044588</v>
      </c>
      <c r="N114" s="7">
        <f t="shared" si="82"/>
        <v>3.7255471502721543E-4</v>
      </c>
      <c r="O114" s="7">
        <v>177</v>
      </c>
      <c r="P114">
        <f t="shared" si="83"/>
        <v>-0.47149338231273502</v>
      </c>
      <c r="Q114">
        <f t="shared" si="84"/>
        <v>2.1825083646581745E-4</v>
      </c>
      <c r="R114">
        <v>224</v>
      </c>
      <c r="S114" s="7">
        <f t="shared" si="85"/>
        <v>-0.51064479335437629</v>
      </c>
      <c r="T114" s="7">
        <f t="shared" si="86"/>
        <v>2.7718374299804039E-4</v>
      </c>
      <c r="U114" s="7">
        <v>158</v>
      </c>
      <c r="V114">
        <f t="shared" si="87"/>
        <v>0.3567716254870163</v>
      </c>
      <c r="W114">
        <f t="shared" si="88"/>
        <v>8.2295140683973818E-3</v>
      </c>
      <c r="X114">
        <v>4871</v>
      </c>
      <c r="Y114" s="7">
        <f t="shared" si="89"/>
        <v>-0.54598991574563038</v>
      </c>
      <c r="Z114" s="7">
        <f t="shared" si="90"/>
        <v>1.8477225474174041E-4</v>
      </c>
      <c r="AA114" s="7">
        <v>103</v>
      </c>
      <c r="AB114">
        <f t="shared" si="91"/>
        <v>-0.4278521912304139</v>
      </c>
      <c r="AC114">
        <f t="shared" si="92"/>
        <v>1.4780741142192969E-4</v>
      </c>
      <c r="AD114">
        <v>66</v>
      </c>
      <c r="AE114" s="7">
        <f t="shared" si="93"/>
        <v>-0.37444593222824052</v>
      </c>
      <c r="AF114" s="7">
        <f t="shared" si="94"/>
        <v>1.6243854491849164E-3</v>
      </c>
      <c r="AG114" s="7">
        <v>3568</v>
      </c>
      <c r="AH114">
        <f t="shared" si="95"/>
        <v>-0.3102739572910419</v>
      </c>
      <c r="AI114">
        <f t="shared" si="96"/>
        <v>2.799518000749587E-3</v>
      </c>
      <c r="AJ114">
        <v>7223</v>
      </c>
      <c r="AK114">
        <f t="shared" si="97"/>
        <v>0</v>
      </c>
    </row>
    <row r="115" spans="1:37" x14ac:dyDescent="0.2">
      <c r="A115" t="s">
        <v>311</v>
      </c>
      <c r="B115" s="7">
        <f t="shared" si="74"/>
        <v>8.4180327730851921E-7</v>
      </c>
      <c r="C115">
        <f t="shared" si="75"/>
        <v>6.2772239211794059E-4</v>
      </c>
      <c r="D115" s="17">
        <f t="shared" si="73"/>
        <v>-6.2688058884063209E-4</v>
      </c>
      <c r="E115">
        <f t="shared" si="76"/>
        <v>3.1428209769762455E-4</v>
      </c>
      <c r="F115">
        <v>6.2760166552465143E-4</v>
      </c>
      <c r="G115" s="7">
        <f t="shared" si="77"/>
        <v>-0.49075373550470092</v>
      </c>
      <c r="H115" s="13">
        <f t="shared" si="78"/>
        <v>3.3672131092340769E-6</v>
      </c>
      <c r="I115" s="7">
        <v>2</v>
      </c>
      <c r="J115">
        <f t="shared" si="79"/>
        <v>-0.54828949246517544</v>
      </c>
      <c r="K115">
        <f t="shared" si="80"/>
        <v>1.9405267365773765E-6</v>
      </c>
      <c r="L115">
        <v>1</v>
      </c>
      <c r="M115" s="7">
        <f t="shared" si="81"/>
        <v>-0.53726690623353657</v>
      </c>
      <c r="N115" s="7">
        <f t="shared" si="82"/>
        <v>0</v>
      </c>
      <c r="O115" s="7">
        <v>0</v>
      </c>
      <c r="P115">
        <f t="shared" si="83"/>
        <v>-0.25561965911867596</v>
      </c>
      <c r="Q115">
        <f t="shared" si="84"/>
        <v>2.4075795397635485E-3</v>
      </c>
      <c r="R115">
        <v>2471</v>
      </c>
      <c r="S115" s="7">
        <f t="shared" si="85"/>
        <v>-0.54061471542250228</v>
      </c>
      <c r="T115" s="7">
        <f t="shared" si="86"/>
        <v>0</v>
      </c>
      <c r="U115" s="7">
        <v>0</v>
      </c>
      <c r="V115">
        <f t="shared" si="87"/>
        <v>-0.54116264194171104</v>
      </c>
      <c r="W115">
        <f t="shared" si="88"/>
        <v>1.0136950197163681E-4</v>
      </c>
      <c r="X115">
        <v>60</v>
      </c>
      <c r="Y115" s="7">
        <f t="shared" si="89"/>
        <v>-0.56694090563347466</v>
      </c>
      <c r="Z115" s="7">
        <f t="shared" si="90"/>
        <v>0</v>
      </c>
      <c r="AA115" s="7">
        <v>0</v>
      </c>
      <c r="AB115">
        <f t="shared" si="91"/>
        <v>-0.44088541769505024</v>
      </c>
      <c r="AC115">
        <f t="shared" si="92"/>
        <v>0</v>
      </c>
      <c r="AD115">
        <v>0</v>
      </c>
      <c r="AE115" s="7">
        <f t="shared" si="93"/>
        <v>-0.55453271951603711</v>
      </c>
      <c r="AF115" s="7">
        <f t="shared" si="94"/>
        <v>9.1052996030544638E-7</v>
      </c>
      <c r="AG115" s="7">
        <v>2</v>
      </c>
      <c r="AH115">
        <f t="shared" si="95"/>
        <v>-0.56663887096284571</v>
      </c>
      <c r="AI115">
        <f t="shared" si="96"/>
        <v>9.8136225638902866E-4</v>
      </c>
      <c r="AJ115">
        <v>2532</v>
      </c>
      <c r="AK115">
        <f t="shared" si="97"/>
        <v>0</v>
      </c>
    </row>
    <row r="116" spans="1:37" x14ac:dyDescent="0.2">
      <c r="A116" t="s">
        <v>564</v>
      </c>
      <c r="B116" s="7">
        <f t="shared" si="74"/>
        <v>8.1566836128851416E-4</v>
      </c>
      <c r="C116">
        <f t="shared" si="75"/>
        <v>2.0433883363103469E-3</v>
      </c>
      <c r="D116" s="17">
        <f t="shared" si="73"/>
        <v>-1.2277199750218327E-3</v>
      </c>
      <c r="E116">
        <f t="shared" si="76"/>
        <v>1.4295283487994305E-3</v>
      </c>
      <c r="F116">
        <v>6.1322444731163749E-4</v>
      </c>
      <c r="G116" s="7">
        <f t="shared" si="77"/>
        <v>-0.44065007949584445</v>
      </c>
      <c r="H116" s="13">
        <f t="shared" si="78"/>
        <v>5.1349999915819677E-4</v>
      </c>
      <c r="I116" s="7">
        <v>305</v>
      </c>
      <c r="J116">
        <f t="shared" si="79"/>
        <v>-0.49826346738021871</v>
      </c>
      <c r="K116">
        <f t="shared" si="80"/>
        <v>4.5796430983226086E-4</v>
      </c>
      <c r="L116">
        <v>236</v>
      </c>
      <c r="M116" s="7">
        <f t="shared" si="81"/>
        <v>-0.37261443127552174</v>
      </c>
      <c r="N116" s="7">
        <f t="shared" si="82"/>
        <v>1.5323154380780387E-3</v>
      </c>
      <c r="O116" s="7">
        <v>728</v>
      </c>
      <c r="P116">
        <f t="shared" si="83"/>
        <v>-0.47917914014785951</v>
      </c>
      <c r="Q116">
        <f t="shared" si="84"/>
        <v>1.4030410915659693E-4</v>
      </c>
      <c r="R116">
        <v>144</v>
      </c>
      <c r="S116" s="7">
        <f t="shared" si="85"/>
        <v>-0.44027238140959962</v>
      </c>
      <c r="T116" s="7">
        <f t="shared" si="86"/>
        <v>9.2803924079723661E-4</v>
      </c>
      <c r="U116" s="7">
        <v>529</v>
      </c>
      <c r="V116">
        <f t="shared" si="87"/>
        <v>-0.28453000471150941</v>
      </c>
      <c r="W116">
        <f t="shared" si="88"/>
        <v>2.4244205888216473E-3</v>
      </c>
      <c r="X116">
        <v>1435</v>
      </c>
      <c r="Y116" s="7">
        <f t="shared" si="89"/>
        <v>-0.53419227095441713</v>
      </c>
      <c r="Z116" s="7">
        <f t="shared" si="90"/>
        <v>2.8881876712058454E-4</v>
      </c>
      <c r="AA116" s="7">
        <v>161</v>
      </c>
      <c r="AB116">
        <f t="shared" si="91"/>
        <v>1.3302777284700347E-2</v>
      </c>
      <c r="AC116">
        <f t="shared" si="92"/>
        <v>5.1508643374308834E-3</v>
      </c>
      <c r="AD116">
        <v>2300</v>
      </c>
      <c r="AE116" s="7">
        <f t="shared" si="93"/>
        <v>-0.467620391719543</v>
      </c>
      <c r="AF116" s="7">
        <f t="shared" si="94"/>
        <v>7.8442156080314209E-4</v>
      </c>
      <c r="AG116" s="7">
        <v>1723</v>
      </c>
      <c r="AH116">
        <f t="shared" si="95"/>
        <v>-0.48012732580350537</v>
      </c>
      <c r="AI116">
        <f t="shared" si="96"/>
        <v>1.5949074585469404E-3</v>
      </c>
      <c r="AJ116">
        <v>4115</v>
      </c>
      <c r="AK116">
        <f t="shared" si="97"/>
        <v>0</v>
      </c>
    </row>
    <row r="117" spans="1:37" x14ac:dyDescent="0.2">
      <c r="A117" t="s">
        <v>241</v>
      </c>
      <c r="B117" s="7">
        <f t="shared" si="74"/>
        <v>0</v>
      </c>
      <c r="C117">
        <f t="shared" si="75"/>
        <v>1.3484783824495149E-3</v>
      </c>
      <c r="D117" s="17">
        <f t="shared" si="73"/>
        <v>-1.3484783824495149E-3</v>
      </c>
      <c r="E117">
        <f t="shared" si="76"/>
        <v>6.7423919122475747E-4</v>
      </c>
      <c r="F117">
        <v>6.1165693721975994E-4</v>
      </c>
      <c r="G117" s="7">
        <f t="shared" si="77"/>
        <v>-0.49108445270607953</v>
      </c>
      <c r="H117" s="13">
        <f t="shared" si="78"/>
        <v>0</v>
      </c>
      <c r="I117" s="7">
        <v>0</v>
      </c>
      <c r="J117">
        <f t="shared" si="79"/>
        <v>-0.54850236916766459</v>
      </c>
      <c r="K117">
        <f t="shared" si="80"/>
        <v>0</v>
      </c>
      <c r="L117">
        <v>0</v>
      </c>
      <c r="M117" s="7">
        <f t="shared" si="81"/>
        <v>-0.53726690623353657</v>
      </c>
      <c r="N117" s="7">
        <f t="shared" si="82"/>
        <v>0</v>
      </c>
      <c r="O117" s="7">
        <v>0</v>
      </c>
      <c r="P117">
        <f t="shared" si="83"/>
        <v>3.8840937939530987E-2</v>
      </c>
      <c r="Q117">
        <f t="shared" si="84"/>
        <v>5.3939135297980598E-3</v>
      </c>
      <c r="R117">
        <v>5536</v>
      </c>
      <c r="S117" s="7">
        <f t="shared" si="85"/>
        <v>-0.54061471542250228</v>
      </c>
      <c r="T117" s="7">
        <f t="shared" si="86"/>
        <v>0</v>
      </c>
      <c r="U117" s="7">
        <v>0</v>
      </c>
      <c r="V117">
        <f t="shared" si="87"/>
        <v>-0.55236115702084709</v>
      </c>
      <c r="W117">
        <f t="shared" si="88"/>
        <v>0</v>
      </c>
      <c r="X117">
        <v>0</v>
      </c>
      <c r="Y117" s="7">
        <f t="shared" si="89"/>
        <v>-0.56694090563347466</v>
      </c>
      <c r="Z117" s="7">
        <f t="shared" si="90"/>
        <v>0</v>
      </c>
      <c r="AA117" s="7">
        <v>0</v>
      </c>
      <c r="AB117">
        <f t="shared" si="91"/>
        <v>-0.44088541769505024</v>
      </c>
      <c r="AC117">
        <f t="shared" si="92"/>
        <v>0</v>
      </c>
      <c r="AD117">
        <v>0</v>
      </c>
      <c r="AE117" s="7">
        <f t="shared" si="93"/>
        <v>-0.5546337216401469</v>
      </c>
      <c r="AF117" s="7">
        <f t="shared" si="94"/>
        <v>0</v>
      </c>
      <c r="AG117" s="7">
        <v>0</v>
      </c>
      <c r="AH117">
        <f t="shared" si="95"/>
        <v>-0.40246914155118535</v>
      </c>
      <c r="AI117">
        <f t="shared" si="96"/>
        <v>2.1456640803197724E-3</v>
      </c>
      <c r="AJ117">
        <v>5536</v>
      </c>
      <c r="AK117">
        <f t="shared" si="97"/>
        <v>0</v>
      </c>
    </row>
    <row r="118" spans="1:37" x14ac:dyDescent="0.2">
      <c r="A118" t="s">
        <v>275</v>
      </c>
      <c r="B118" s="7">
        <f t="shared" si="74"/>
        <v>0</v>
      </c>
      <c r="C118">
        <f t="shared" si="75"/>
        <v>7.9456945150836657E-4</v>
      </c>
      <c r="D118" s="17">
        <f t="shared" si="73"/>
        <v>-7.9456945150836657E-4</v>
      </c>
      <c r="E118">
        <f t="shared" si="76"/>
        <v>3.9728472575418329E-4</v>
      </c>
      <c r="F118">
        <v>6.089145544702192E-4</v>
      </c>
      <c r="G118" s="7">
        <f t="shared" si="77"/>
        <v>-0.49108445270607953</v>
      </c>
      <c r="H118" s="13">
        <f t="shared" si="78"/>
        <v>0</v>
      </c>
      <c r="I118" s="7">
        <v>0</v>
      </c>
      <c r="J118">
        <f t="shared" si="79"/>
        <v>-0.54850236916766459</v>
      </c>
      <c r="K118">
        <f t="shared" si="80"/>
        <v>0</v>
      </c>
      <c r="L118">
        <v>0</v>
      </c>
      <c r="M118" s="7">
        <f t="shared" si="81"/>
        <v>-0.53726690623353657</v>
      </c>
      <c r="N118" s="7">
        <f t="shared" si="82"/>
        <v>0</v>
      </c>
      <c r="O118" s="7">
        <v>0</v>
      </c>
      <c r="P118">
        <f t="shared" si="83"/>
        <v>-0.17962672852388259</v>
      </c>
      <c r="Q118">
        <f t="shared" si="84"/>
        <v>3.1782778060334663E-3</v>
      </c>
      <c r="R118">
        <v>3262</v>
      </c>
      <c r="S118" s="7">
        <f t="shared" si="85"/>
        <v>-0.54061471542250228</v>
      </c>
      <c r="T118" s="7">
        <f t="shared" si="86"/>
        <v>0</v>
      </c>
      <c r="U118" s="7">
        <v>0</v>
      </c>
      <c r="V118">
        <f t="shared" si="87"/>
        <v>-0.55236115702084709</v>
      </c>
      <c r="W118">
        <f t="shared" si="88"/>
        <v>0</v>
      </c>
      <c r="X118">
        <v>0</v>
      </c>
      <c r="Y118" s="7">
        <f t="shared" si="89"/>
        <v>-0.56694090563347466</v>
      </c>
      <c r="Z118" s="7">
        <f t="shared" si="90"/>
        <v>0</v>
      </c>
      <c r="AA118" s="7">
        <v>0</v>
      </c>
      <c r="AB118">
        <f t="shared" si="91"/>
        <v>-0.44088541769505024</v>
      </c>
      <c r="AC118">
        <f t="shared" si="92"/>
        <v>0</v>
      </c>
      <c r="AD118">
        <v>0</v>
      </c>
      <c r="AE118" s="7">
        <f t="shared" si="93"/>
        <v>-0.5546337216401469</v>
      </c>
      <c r="AF118" s="7">
        <f t="shared" si="94"/>
        <v>0</v>
      </c>
      <c r="AG118" s="7">
        <v>0</v>
      </c>
      <c r="AH118">
        <f t="shared" si="95"/>
        <v>-0.52674409650528509</v>
      </c>
      <c r="AI118">
        <f t="shared" si="96"/>
        <v>1.2642984519514264E-3</v>
      </c>
      <c r="AJ118">
        <v>3262</v>
      </c>
      <c r="AK118">
        <f t="shared" si="97"/>
        <v>0</v>
      </c>
    </row>
    <row r="119" spans="1:37" x14ac:dyDescent="0.2">
      <c r="A119" t="s">
        <v>563</v>
      </c>
      <c r="B119" s="7">
        <f t="shared" si="74"/>
        <v>4.4974673610083159E-3</v>
      </c>
      <c r="C119">
        <f t="shared" si="75"/>
        <v>6.4817792443888789E-3</v>
      </c>
      <c r="D119" s="17">
        <f t="shared" si="73"/>
        <v>-1.984311883380563E-3</v>
      </c>
      <c r="E119">
        <f t="shared" si="76"/>
        <v>5.489623302698597E-3</v>
      </c>
      <c r="F119">
        <v>6.0890561167287411E-4</v>
      </c>
      <c r="G119" s="7">
        <f t="shared" si="77"/>
        <v>-0.21460487235357778</v>
      </c>
      <c r="H119" s="13">
        <f t="shared" si="78"/>
        <v>2.8149901593196884E-3</v>
      </c>
      <c r="I119" s="7">
        <v>1672</v>
      </c>
      <c r="J119">
        <f t="shared" si="79"/>
        <v>5.8285641141537043E-3</v>
      </c>
      <c r="K119">
        <f t="shared" si="80"/>
        <v>5.0531316220474888E-3</v>
      </c>
      <c r="L119">
        <v>2604</v>
      </c>
      <c r="M119" s="7">
        <f t="shared" si="81"/>
        <v>0.37601151942644134</v>
      </c>
      <c r="N119" s="7">
        <f t="shared" si="82"/>
        <v>8.4992990919768134E-3</v>
      </c>
      <c r="O119" s="7">
        <v>4038</v>
      </c>
      <c r="P119">
        <f t="shared" si="83"/>
        <v>-0.49291743227814455</v>
      </c>
      <c r="Q119">
        <f t="shared" si="84"/>
        <v>9.7433409136525631E-7</v>
      </c>
      <c r="R119">
        <v>1</v>
      </c>
      <c r="S119" s="7">
        <f t="shared" si="85"/>
        <v>-5.2749908085667555E-2</v>
      </c>
      <c r="T119" s="7">
        <f t="shared" si="86"/>
        <v>4.5121302974111387E-3</v>
      </c>
      <c r="U119" s="7">
        <v>2572</v>
      </c>
      <c r="V119">
        <f t="shared" si="87"/>
        <v>0.13056162088846762</v>
      </c>
      <c r="W119">
        <f t="shared" si="88"/>
        <v>6.1818501285703185E-3</v>
      </c>
      <c r="X119">
        <v>3659</v>
      </c>
      <c r="Y119" s="7">
        <f t="shared" si="89"/>
        <v>-0.321631257043764</v>
      </c>
      <c r="Z119" s="7">
        <f t="shared" si="90"/>
        <v>2.1634498953256209E-3</v>
      </c>
      <c r="AA119" s="7">
        <v>1206</v>
      </c>
      <c r="AB119">
        <f t="shared" si="91"/>
        <v>0.85453830363849925</v>
      </c>
      <c r="AC119">
        <f t="shared" si="92"/>
        <v>1.4691160892846345E-2</v>
      </c>
      <c r="AD119">
        <v>6560</v>
      </c>
      <c r="AE119" s="7">
        <f t="shared" si="93"/>
        <v>-7.5479644863194056E-2</v>
      </c>
      <c r="AF119" s="7">
        <f t="shared" si="94"/>
        <v>4.3195541316890379E-3</v>
      </c>
      <c r="AG119" s="7">
        <v>9488</v>
      </c>
      <c r="AH119">
        <f t="shared" si="95"/>
        <v>-4.1772014872104449E-3</v>
      </c>
      <c r="AI119">
        <f t="shared" si="96"/>
        <v>4.9703750299892992E-3</v>
      </c>
      <c r="AJ119">
        <v>12824</v>
      </c>
      <c r="AK119">
        <f t="shared" si="97"/>
        <v>0</v>
      </c>
    </row>
    <row r="120" spans="1:37" x14ac:dyDescent="0.2">
      <c r="A120" t="s">
        <v>432</v>
      </c>
      <c r="B120" s="7">
        <f t="shared" si="74"/>
        <v>1.5715282763997941E-3</v>
      </c>
      <c r="C120">
        <f t="shared" si="75"/>
        <v>4.5261784719753638E-3</v>
      </c>
      <c r="D120" s="17">
        <f t="shared" si="73"/>
        <v>-2.9546501955755697E-3</v>
      </c>
      <c r="E120">
        <f t="shared" si="76"/>
        <v>3.0488533741875787E-3</v>
      </c>
      <c r="F120">
        <v>6.0763957219478937E-4</v>
      </c>
      <c r="G120" s="7">
        <f t="shared" si="77"/>
        <v>-0.27148823099069536</v>
      </c>
      <c r="H120" s="13">
        <f t="shared" si="78"/>
        <v>2.235829504531427E-3</v>
      </c>
      <c r="I120" s="7">
        <v>1328</v>
      </c>
      <c r="J120">
        <f t="shared" si="79"/>
        <v>6.6072670918590953E-2</v>
      </c>
      <c r="K120">
        <f t="shared" si="80"/>
        <v>5.6023006884988865E-3</v>
      </c>
      <c r="L120">
        <v>2887</v>
      </c>
      <c r="M120" s="7">
        <f t="shared" si="81"/>
        <v>-0.3626629080637736</v>
      </c>
      <c r="N120" s="7">
        <f t="shared" si="82"/>
        <v>1.6249279096102278E-3</v>
      </c>
      <c r="O120" s="7">
        <v>772</v>
      </c>
      <c r="P120">
        <f t="shared" si="83"/>
        <v>-0.24428316631186733</v>
      </c>
      <c r="Q120">
        <f t="shared" si="84"/>
        <v>2.5225509625446487E-3</v>
      </c>
      <c r="R120">
        <v>2589</v>
      </c>
      <c r="S120" s="7">
        <f t="shared" si="85"/>
        <v>-0.41163024069892229</v>
      </c>
      <c r="T120" s="7">
        <f t="shared" si="86"/>
        <v>1.1929426913839713E-3</v>
      </c>
      <c r="U120" s="7">
        <v>680</v>
      </c>
      <c r="V120">
        <f t="shared" si="87"/>
        <v>0.15874455050429342</v>
      </c>
      <c r="W120">
        <f t="shared" si="88"/>
        <v>6.4369633751989374E-3</v>
      </c>
      <c r="X120">
        <v>3810</v>
      </c>
      <c r="Y120" s="7">
        <f t="shared" si="89"/>
        <v>-0.42719983715824145</v>
      </c>
      <c r="Z120" s="7">
        <f t="shared" si="90"/>
        <v>1.23241300007355E-3</v>
      </c>
      <c r="AA120" s="7">
        <v>687</v>
      </c>
      <c r="AB120">
        <f t="shared" si="91"/>
        <v>-0.12848292880028267</v>
      </c>
      <c r="AC120">
        <f t="shared" si="92"/>
        <v>3.5428988616589816E-3</v>
      </c>
      <c r="AD120">
        <v>1582</v>
      </c>
      <c r="AE120" s="7">
        <f t="shared" si="93"/>
        <v>-0.37954653949578609</v>
      </c>
      <c r="AF120" s="7">
        <f t="shared" si="94"/>
        <v>1.5784036861894912E-3</v>
      </c>
      <c r="AG120" s="7">
        <v>3467</v>
      </c>
      <c r="AH120">
        <f t="shared" si="95"/>
        <v>-0.11107333688308517</v>
      </c>
      <c r="AI120">
        <f t="shared" si="96"/>
        <v>4.212261059413888E-3</v>
      </c>
      <c r="AJ120">
        <v>10868</v>
      </c>
      <c r="AK120">
        <f t="shared" si="97"/>
        <v>0</v>
      </c>
    </row>
    <row r="121" spans="1:37" x14ac:dyDescent="0.2">
      <c r="A121" t="s">
        <v>291</v>
      </c>
      <c r="B121" s="7">
        <f t="shared" si="74"/>
        <v>0</v>
      </c>
      <c r="C121">
        <f t="shared" si="75"/>
        <v>6.070101389205547E-4</v>
      </c>
      <c r="D121" s="17">
        <f t="shared" si="73"/>
        <v>-6.070101389205547E-4</v>
      </c>
      <c r="E121">
        <f t="shared" si="76"/>
        <v>3.0350506946027735E-4</v>
      </c>
      <c r="F121">
        <v>6.0756846513443721E-4</v>
      </c>
      <c r="G121" s="7">
        <f t="shared" si="77"/>
        <v>-0.49108445270607953</v>
      </c>
      <c r="H121" s="13">
        <f t="shared" si="78"/>
        <v>0</v>
      </c>
      <c r="I121" s="7">
        <v>0</v>
      </c>
      <c r="J121">
        <f t="shared" si="79"/>
        <v>-0.54850236916766459</v>
      </c>
      <c r="K121">
        <f t="shared" si="80"/>
        <v>0</v>
      </c>
      <c r="L121">
        <v>0</v>
      </c>
      <c r="M121" s="7">
        <f t="shared" si="81"/>
        <v>-0.53726690623353657</v>
      </c>
      <c r="N121" s="7">
        <f t="shared" si="82"/>
        <v>0</v>
      </c>
      <c r="O121" s="7">
        <v>0</v>
      </c>
      <c r="P121">
        <f t="shared" si="83"/>
        <v>-0.25360214768695577</v>
      </c>
      <c r="Q121">
        <f t="shared" si="84"/>
        <v>2.4280405556822188E-3</v>
      </c>
      <c r="R121">
        <v>2492</v>
      </c>
      <c r="S121" s="7">
        <f t="shared" si="85"/>
        <v>-0.54061471542250228</v>
      </c>
      <c r="T121" s="7">
        <f t="shared" si="86"/>
        <v>0</v>
      </c>
      <c r="U121" s="7">
        <v>0</v>
      </c>
      <c r="V121">
        <f t="shared" si="87"/>
        <v>-0.55236115702084709</v>
      </c>
      <c r="W121">
        <f t="shared" si="88"/>
        <v>0</v>
      </c>
      <c r="X121">
        <v>0</v>
      </c>
      <c r="Y121" s="7">
        <f t="shared" si="89"/>
        <v>-0.56694090563347466</v>
      </c>
      <c r="Z121" s="7">
        <f t="shared" si="90"/>
        <v>0</v>
      </c>
      <c r="AA121" s="7">
        <v>0</v>
      </c>
      <c r="AB121">
        <f t="shared" si="91"/>
        <v>-0.44088541769505024</v>
      </c>
      <c r="AC121">
        <f t="shared" si="92"/>
        <v>0</v>
      </c>
      <c r="AD121">
        <v>0</v>
      </c>
      <c r="AE121" s="7">
        <f t="shared" si="93"/>
        <v>-0.5546337216401469</v>
      </c>
      <c r="AF121" s="7">
        <f t="shared" si="94"/>
        <v>0</v>
      </c>
      <c r="AG121" s="7">
        <v>0</v>
      </c>
      <c r="AH121">
        <f t="shared" si="95"/>
        <v>-0.56882488600161618</v>
      </c>
      <c r="AI121">
        <f t="shared" si="96"/>
        <v>9.6585890320752754E-4</v>
      </c>
      <c r="AJ121">
        <v>2492</v>
      </c>
      <c r="AK121">
        <f t="shared" si="97"/>
        <v>0</v>
      </c>
    </row>
    <row r="122" spans="1:37" x14ac:dyDescent="0.2">
      <c r="A122" t="s">
        <v>252</v>
      </c>
      <c r="B122" s="7">
        <f t="shared" si="74"/>
        <v>0</v>
      </c>
      <c r="C122">
        <f t="shared" si="75"/>
        <v>9.4193748282736165E-4</v>
      </c>
      <c r="D122" s="17">
        <f t="shared" si="73"/>
        <v>-9.4193748282736165E-4</v>
      </c>
      <c r="E122">
        <f t="shared" si="76"/>
        <v>4.7096874141368082E-4</v>
      </c>
      <c r="F122">
        <v>6.0492553360942712E-4</v>
      </c>
      <c r="G122" s="7">
        <f t="shared" si="77"/>
        <v>-0.49108445270607953</v>
      </c>
      <c r="H122" s="13">
        <f t="shared" si="78"/>
        <v>0</v>
      </c>
      <c r="I122" s="7">
        <v>0</v>
      </c>
      <c r="J122">
        <f t="shared" si="79"/>
        <v>-0.54850236916766459</v>
      </c>
      <c r="K122">
        <f t="shared" si="80"/>
        <v>0</v>
      </c>
      <c r="L122">
        <v>0</v>
      </c>
      <c r="M122" s="7">
        <f t="shared" si="81"/>
        <v>-0.53726690623353657</v>
      </c>
      <c r="N122" s="7">
        <f t="shared" si="82"/>
        <v>0</v>
      </c>
      <c r="O122" s="7">
        <v>0</v>
      </c>
      <c r="P122">
        <f t="shared" si="83"/>
        <v>-0.12150318489575365</v>
      </c>
      <c r="Q122">
        <f t="shared" si="84"/>
        <v>3.7677499313094466E-3</v>
      </c>
      <c r="R122">
        <v>3867</v>
      </c>
      <c r="S122" s="7">
        <f t="shared" si="85"/>
        <v>-0.54061471542250228</v>
      </c>
      <c r="T122" s="7">
        <f t="shared" si="86"/>
        <v>0</v>
      </c>
      <c r="U122" s="7">
        <v>0</v>
      </c>
      <c r="V122">
        <f t="shared" si="87"/>
        <v>-0.55236115702084709</v>
      </c>
      <c r="W122">
        <f t="shared" si="88"/>
        <v>0</v>
      </c>
      <c r="X122">
        <v>0</v>
      </c>
      <c r="Y122" s="7">
        <f t="shared" si="89"/>
        <v>-0.56694090563347466</v>
      </c>
      <c r="Z122" s="7">
        <f t="shared" si="90"/>
        <v>0</v>
      </c>
      <c r="AA122" s="7">
        <v>0</v>
      </c>
      <c r="AB122">
        <f t="shared" si="91"/>
        <v>-0.44088541769505024</v>
      </c>
      <c r="AC122">
        <f t="shared" si="92"/>
        <v>0</v>
      </c>
      <c r="AD122">
        <v>0</v>
      </c>
      <c r="AE122" s="7">
        <f t="shared" si="93"/>
        <v>-0.5546337216401469</v>
      </c>
      <c r="AF122" s="7">
        <f t="shared" si="94"/>
        <v>0</v>
      </c>
      <c r="AG122" s="7">
        <v>0</v>
      </c>
      <c r="AH122">
        <f t="shared" si="95"/>
        <v>-0.49368061904388216</v>
      </c>
      <c r="AI122">
        <f t="shared" si="96"/>
        <v>1.4987866688216328E-3</v>
      </c>
      <c r="AJ122">
        <v>3867</v>
      </c>
      <c r="AK122">
        <f t="shared" si="97"/>
        <v>0</v>
      </c>
    </row>
    <row r="123" spans="1:37" x14ac:dyDescent="0.2">
      <c r="A123" t="s">
        <v>636</v>
      </c>
      <c r="B123" s="7">
        <f t="shared" si="74"/>
        <v>3.4405489609061948E-3</v>
      </c>
      <c r="C123">
        <f t="shared" si="75"/>
        <v>5.0516588927601415E-3</v>
      </c>
      <c r="D123" s="17">
        <f t="shared" si="73"/>
        <v>-1.6111099318539468E-3</v>
      </c>
      <c r="E123">
        <f t="shared" si="76"/>
        <v>4.2461039268331677E-3</v>
      </c>
      <c r="F123">
        <v>6.0429160461080464E-4</v>
      </c>
      <c r="G123" s="7">
        <f t="shared" si="77"/>
        <v>-0.12531122798135833</v>
      </c>
      <c r="H123" s="13">
        <f t="shared" si="78"/>
        <v>3.7241376988128888E-3</v>
      </c>
      <c r="I123" s="7">
        <v>2212</v>
      </c>
      <c r="J123">
        <f t="shared" si="79"/>
        <v>-0.17128485235684202</v>
      </c>
      <c r="K123">
        <f t="shared" si="80"/>
        <v>3.4386133772151112E-3</v>
      </c>
      <c r="L123">
        <v>1772</v>
      </c>
      <c r="M123" s="7">
        <f t="shared" si="81"/>
        <v>-0.24867273309284024</v>
      </c>
      <c r="N123" s="7">
        <f t="shared" si="82"/>
        <v>2.6857616744334852E-3</v>
      </c>
      <c r="O123" s="7">
        <v>1276</v>
      </c>
      <c r="P123">
        <f t="shared" si="83"/>
        <v>-0.29241522475433446</v>
      </c>
      <c r="Q123">
        <f t="shared" si="84"/>
        <v>2.0344095827706556E-3</v>
      </c>
      <c r="R123">
        <v>2088</v>
      </c>
      <c r="S123" s="7">
        <f t="shared" si="85"/>
        <v>-0.20089237096672038</v>
      </c>
      <c r="T123" s="7">
        <f t="shared" si="86"/>
        <v>3.1420005298069013E-3</v>
      </c>
      <c r="U123" s="7">
        <v>1791</v>
      </c>
      <c r="V123">
        <f t="shared" si="87"/>
        <v>9.2113385783433796E-2</v>
      </c>
      <c r="W123">
        <f t="shared" si="88"/>
        <v>5.8338148384676986E-3</v>
      </c>
      <c r="X123">
        <v>3453</v>
      </c>
      <c r="Y123" s="7">
        <f t="shared" si="89"/>
        <v>-8.9543106926964766E-2</v>
      </c>
      <c r="Z123" s="7">
        <f t="shared" si="90"/>
        <v>4.2102959405715028E-3</v>
      </c>
      <c r="AA123" s="7">
        <v>2347</v>
      </c>
      <c r="AB123">
        <f t="shared" si="91"/>
        <v>0.34387279397865794</v>
      </c>
      <c r="AC123">
        <f t="shared" si="92"/>
        <v>8.8997977725870994E-3</v>
      </c>
      <c r="AD123">
        <v>3974</v>
      </c>
      <c r="AE123" s="7">
        <f t="shared" si="93"/>
        <v>-0.16951262240942996</v>
      </c>
      <c r="AF123" s="7">
        <f t="shared" si="94"/>
        <v>3.471850738644667E-3</v>
      </c>
      <c r="AG123" s="7">
        <v>7626</v>
      </c>
      <c r="AH123">
        <f t="shared" si="95"/>
        <v>-8.8174829351964759E-2</v>
      </c>
      <c r="AI123">
        <f t="shared" si="96"/>
        <v>4.3746586839901137E-3</v>
      </c>
      <c r="AJ123">
        <v>11287</v>
      </c>
      <c r="AK123">
        <f t="shared" si="97"/>
        <v>0</v>
      </c>
    </row>
    <row r="124" spans="1:37" x14ac:dyDescent="0.2">
      <c r="A124" t="s">
        <v>549</v>
      </c>
      <c r="B124" s="7">
        <f t="shared" si="74"/>
        <v>5.2510730713677132E-3</v>
      </c>
      <c r="C124">
        <f t="shared" si="75"/>
        <v>5.7235543684500791E-3</v>
      </c>
      <c r="D124" s="17">
        <f t="shared" si="73"/>
        <v>-4.7248129708236594E-4</v>
      </c>
      <c r="E124">
        <f t="shared" si="76"/>
        <v>5.4873137199088953E-3</v>
      </c>
      <c r="F124">
        <v>6.0298573004272517E-4</v>
      </c>
      <c r="G124" s="7">
        <f t="shared" si="77"/>
        <v>9.1253143790387525E-3</v>
      </c>
      <c r="H124" s="13">
        <f t="shared" si="78"/>
        <v>5.0929098277165416E-3</v>
      </c>
      <c r="I124" s="7">
        <v>3025</v>
      </c>
      <c r="J124">
        <f t="shared" si="79"/>
        <v>1.5833769131145047E-2</v>
      </c>
      <c r="K124">
        <f t="shared" si="80"/>
        <v>5.1443363786666252E-3</v>
      </c>
      <c r="L124">
        <v>2651</v>
      </c>
      <c r="M124" s="7">
        <f t="shared" si="81"/>
        <v>0.28147204891483391</v>
      </c>
      <c r="N124" s="7">
        <f t="shared" si="82"/>
        <v>7.6194806124210163E-3</v>
      </c>
      <c r="O124" s="7">
        <v>3620</v>
      </c>
      <c r="P124">
        <f t="shared" si="83"/>
        <v>-0.49128420873818057</v>
      </c>
      <c r="Q124">
        <f t="shared" si="84"/>
        <v>1.7538013644574617E-5</v>
      </c>
      <c r="R124">
        <v>18</v>
      </c>
      <c r="S124" s="7">
        <f t="shared" si="85"/>
        <v>-4.4214170787783585E-2</v>
      </c>
      <c r="T124" s="7">
        <f t="shared" si="86"/>
        <v>4.5910750343409606E-3</v>
      </c>
      <c r="U124" s="7">
        <v>2617</v>
      </c>
      <c r="V124">
        <f t="shared" si="87"/>
        <v>0.24105363633594354</v>
      </c>
      <c r="W124">
        <f t="shared" si="88"/>
        <v>7.182029214690468E-3</v>
      </c>
      <c r="X124">
        <v>4251</v>
      </c>
      <c r="Y124" s="7">
        <f t="shared" si="89"/>
        <v>-0.14731088487014704</v>
      </c>
      <c r="Z124" s="7">
        <f t="shared" si="90"/>
        <v>3.7008268109923344E-3</v>
      </c>
      <c r="AA124" s="7">
        <v>2063</v>
      </c>
      <c r="AB124">
        <f t="shared" si="91"/>
        <v>0.4894104895004302</v>
      </c>
      <c r="AC124">
        <f t="shared" si="92"/>
        <v>1.0550313866798649E-2</v>
      </c>
      <c r="AD124">
        <v>4711</v>
      </c>
      <c r="AE124" s="7">
        <f t="shared" si="93"/>
        <v>1.7290806131669171E-2</v>
      </c>
      <c r="AF124" s="7">
        <f t="shared" si="94"/>
        <v>5.1558759002295904E-3</v>
      </c>
      <c r="AG124" s="7">
        <v>11325</v>
      </c>
      <c r="AH124">
        <f t="shared" si="95"/>
        <v>-6.9375100018538943E-2</v>
      </c>
      <c r="AI124">
        <f t="shared" si="96"/>
        <v>4.5079875213510246E-3</v>
      </c>
      <c r="AJ124">
        <v>11631</v>
      </c>
      <c r="AK124">
        <f t="shared" si="97"/>
        <v>0</v>
      </c>
    </row>
    <row r="125" spans="1:37" x14ac:dyDescent="0.2">
      <c r="A125" t="s">
        <v>71</v>
      </c>
      <c r="B125" s="7">
        <f t="shared" si="74"/>
        <v>1.4448550013679017E-2</v>
      </c>
      <c r="C125">
        <f t="shared" si="75"/>
        <v>1.5487866759470467E-2</v>
      </c>
      <c r="D125" s="17">
        <f t="shared" si="73"/>
        <v>-1.0393167457914496E-3</v>
      </c>
      <c r="E125">
        <f t="shared" si="76"/>
        <v>1.4968208386574741E-2</v>
      </c>
      <c r="F125">
        <v>6.0174222991959839E-4</v>
      </c>
      <c r="G125" s="7">
        <f t="shared" si="77"/>
        <v>0.75142007287328527</v>
      </c>
      <c r="H125" s="13">
        <f t="shared" si="78"/>
        <v>1.2650619651392426E-2</v>
      </c>
      <c r="I125" s="7">
        <v>7514</v>
      </c>
      <c r="J125">
        <f t="shared" si="79"/>
        <v>1.9921810750406694</v>
      </c>
      <c r="K125">
        <f t="shared" si="80"/>
        <v>2.316018660105099E-2</v>
      </c>
      <c r="L125">
        <v>11935</v>
      </c>
      <c r="M125" s="7">
        <f t="shared" si="81"/>
        <v>1.4243140213912748</v>
      </c>
      <c r="N125" s="7">
        <f t="shared" si="82"/>
        <v>1.8255181036333556E-2</v>
      </c>
      <c r="O125" s="7">
        <v>8673</v>
      </c>
      <c r="P125">
        <f t="shared" si="83"/>
        <v>0.4409021446894808</v>
      </c>
      <c r="Q125">
        <f t="shared" si="84"/>
        <v>9.4715017021616572E-3</v>
      </c>
      <c r="R125">
        <v>9721</v>
      </c>
      <c r="S125" s="7">
        <f t="shared" si="85"/>
        <v>1.009095811771098</v>
      </c>
      <c r="T125" s="7">
        <f t="shared" si="86"/>
        <v>1.4332855571480951E-2</v>
      </c>
      <c r="U125" s="7">
        <v>8170</v>
      </c>
      <c r="V125">
        <f t="shared" si="87"/>
        <v>1.326189747504229</v>
      </c>
      <c r="W125">
        <f t="shared" si="88"/>
        <v>1.7004733955742077E-2</v>
      </c>
      <c r="X125">
        <v>10065</v>
      </c>
      <c r="Y125" s="7">
        <f t="shared" si="89"/>
        <v>0.85670936839586609</v>
      </c>
      <c r="Z125" s="7">
        <f t="shared" si="90"/>
        <v>1.2555543795509137E-2</v>
      </c>
      <c r="AA125" s="7">
        <v>6999</v>
      </c>
      <c r="AB125">
        <f t="shared" si="91"/>
        <v>0.64501931456305772</v>
      </c>
      <c r="AC125">
        <f t="shared" si="92"/>
        <v>1.2315044778927142E-2</v>
      </c>
      <c r="AD125">
        <v>5499</v>
      </c>
      <c r="AE125" s="7">
        <f t="shared" si="93"/>
        <v>1.0288775801535013</v>
      </c>
      <c r="AF125" s="7">
        <f t="shared" si="94"/>
        <v>1.4275288717668788E-2</v>
      </c>
      <c r="AG125" s="7">
        <v>31356</v>
      </c>
      <c r="AH125">
        <f t="shared" si="95"/>
        <v>1.3290733706588835</v>
      </c>
      <c r="AI125">
        <f t="shared" si="96"/>
        <v>1.4425870135386907E-2</v>
      </c>
      <c r="AJ125">
        <v>37220</v>
      </c>
      <c r="AK125">
        <f t="shared" si="97"/>
        <v>0</v>
      </c>
    </row>
    <row r="126" spans="1:37" x14ac:dyDescent="0.2">
      <c r="A126" t="s">
        <v>340</v>
      </c>
      <c r="B126" s="7">
        <f t="shared" si="74"/>
        <v>7.9944366721385117E-5</v>
      </c>
      <c r="C126">
        <f t="shared" si="75"/>
        <v>3.030087788725228E-4</v>
      </c>
      <c r="D126" s="17">
        <f t="shared" si="73"/>
        <v>-2.2306441215113769E-4</v>
      </c>
      <c r="E126">
        <f t="shared" si="76"/>
        <v>1.9147657279695396E-4</v>
      </c>
      <c r="F126">
        <v>5.9736804241367807E-4</v>
      </c>
      <c r="G126" s="7">
        <f t="shared" si="77"/>
        <v>-0.48529690168195416</v>
      </c>
      <c r="H126" s="13">
        <f t="shared" si="78"/>
        <v>5.8926229411596346E-5</v>
      </c>
      <c r="I126" s="7">
        <v>35</v>
      </c>
      <c r="J126">
        <f t="shared" si="79"/>
        <v>-0.52998209605110613</v>
      </c>
      <c r="K126">
        <f t="shared" si="80"/>
        <v>1.6882582608223175E-4</v>
      </c>
      <c r="L126">
        <v>87</v>
      </c>
      <c r="M126" s="7">
        <f t="shared" si="81"/>
        <v>-0.52392281829051068</v>
      </c>
      <c r="N126" s="7">
        <f t="shared" si="82"/>
        <v>1.2418490500907181E-4</v>
      </c>
      <c r="O126" s="7">
        <v>59</v>
      </c>
      <c r="P126">
        <f t="shared" si="83"/>
        <v>-0.41980666087152285</v>
      </c>
      <c r="Q126">
        <f t="shared" si="84"/>
        <v>7.4244257762032544E-4</v>
      </c>
      <c r="R126">
        <v>762</v>
      </c>
      <c r="S126" s="7">
        <f t="shared" si="85"/>
        <v>-0.53359644253313099</v>
      </c>
      <c r="T126" s="7">
        <f t="shared" si="86"/>
        <v>6.4910117031186676E-5</v>
      </c>
      <c r="U126" s="7">
        <v>37</v>
      </c>
      <c r="V126">
        <f t="shared" si="87"/>
        <v>-0.52903091727264695</v>
      </c>
      <c r="W126">
        <f t="shared" si="88"/>
        <v>2.1118646244091004E-4</v>
      </c>
      <c r="X126">
        <v>125</v>
      </c>
      <c r="Y126" s="7">
        <f t="shared" si="89"/>
        <v>-0.55880459888091372</v>
      </c>
      <c r="Z126" s="7">
        <f t="shared" si="90"/>
        <v>7.1756215433685602E-5</v>
      </c>
      <c r="AA126" s="7">
        <v>40</v>
      </c>
      <c r="AB126">
        <f t="shared" si="91"/>
        <v>-0.43298649256496763</v>
      </c>
      <c r="AC126">
        <f t="shared" si="92"/>
        <v>8.9580249346624057E-5</v>
      </c>
      <c r="AD126">
        <v>40</v>
      </c>
      <c r="AE126" s="7">
        <f t="shared" si="93"/>
        <v>-0.54599804002875785</v>
      </c>
      <c r="AF126" s="7">
        <f t="shared" si="94"/>
        <v>7.7850311606115661E-5</v>
      </c>
      <c r="AG126" s="7">
        <v>171</v>
      </c>
      <c r="AH126">
        <f t="shared" si="95"/>
        <v>-0.64959814168418406</v>
      </c>
      <c r="AI126">
        <f t="shared" si="96"/>
        <v>3.9301000315105652E-4</v>
      </c>
      <c r="AJ126">
        <v>1014</v>
      </c>
      <c r="AK126">
        <f t="shared" si="97"/>
        <v>0</v>
      </c>
    </row>
    <row r="127" spans="1:37" x14ac:dyDescent="0.2">
      <c r="A127" t="s">
        <v>262</v>
      </c>
      <c r="B127" s="7">
        <f t="shared" ref="B127:B129" si="98">SUM(H127,N127,T127,Z127)/4</f>
        <v>0</v>
      </c>
      <c r="C127">
        <f t="shared" ref="C127:C129" si="99">SUM(K127,Q127,W127,AC127)/4</f>
        <v>7.7264693445264839E-4</v>
      </c>
      <c r="D127" s="17">
        <f t="shared" si="73"/>
        <v>-7.7264693445264839E-4</v>
      </c>
      <c r="E127">
        <f t="shared" ref="E127:E129" si="100">SUM(H127,K127,N127,Q127,T127,W127,Z127,AC127)/8</f>
        <v>3.8632346722632419E-4</v>
      </c>
      <c r="F127">
        <v>5.8889227948170529E-4</v>
      </c>
      <c r="G127" s="7">
        <f t="shared" ref="G127:G129" si="101">(I127-$I$202)/$I$203</f>
        <v>-0.49108445270607953</v>
      </c>
      <c r="H127" s="13">
        <f t="shared" ref="H127:H129" si="102">I127/$I$204</f>
        <v>0</v>
      </c>
      <c r="I127" s="7">
        <v>0</v>
      </c>
      <c r="J127">
        <f t="shared" ref="J127:J129" si="103">(L127-$L$202)/$L$203</f>
        <v>-0.54850236916766459</v>
      </c>
      <c r="K127">
        <f t="shared" ref="K127:K129" si="104">L127/$L$204</f>
        <v>0</v>
      </c>
      <c r="L127">
        <v>0</v>
      </c>
      <c r="M127" s="7">
        <f t="shared" ref="M127:M129" si="105">(O127-$O$202)/$O$203</f>
        <v>-0.53726690623353657</v>
      </c>
      <c r="N127" s="7">
        <f t="shared" ref="N127:N129" si="106">O127/$O$204</f>
        <v>0</v>
      </c>
      <c r="O127" s="7">
        <v>0</v>
      </c>
      <c r="P127">
        <f t="shared" ref="P127:P129" si="107">(R127-$R$202)/$R$203</f>
        <v>-0.18827320608839765</v>
      </c>
      <c r="Q127">
        <f t="shared" ref="Q127:Q129" si="108">R127/$R$204</f>
        <v>3.0905877378105935E-3</v>
      </c>
      <c r="R127">
        <v>3172</v>
      </c>
      <c r="S127" s="7">
        <f t="shared" ref="S127:S129" si="109">(U127-$U$202)/$U$203</f>
        <v>-0.54061471542250228</v>
      </c>
      <c r="T127" s="7">
        <f t="shared" ref="T127:T129" si="110">U127/$U$204</f>
        <v>0</v>
      </c>
      <c r="U127" s="7">
        <v>0</v>
      </c>
      <c r="V127">
        <f t="shared" ref="V127:V129" si="111">(X127-$X$202)/$X$203</f>
        <v>-0.55236115702084709</v>
      </c>
      <c r="W127">
        <f t="shared" ref="W127:W129" si="112">X127/$X$204</f>
        <v>0</v>
      </c>
      <c r="X127">
        <v>0</v>
      </c>
      <c r="Y127" s="7">
        <f t="shared" ref="Y127:Y129" si="113">(AA127-$AA$202)/$AA$203</f>
        <v>-0.56694090563347466</v>
      </c>
      <c r="Z127" s="7">
        <f t="shared" ref="Z127:Z129" si="114">AA127/$AA$204</f>
        <v>0</v>
      </c>
      <c r="AA127" s="7">
        <v>0</v>
      </c>
      <c r="AB127">
        <f t="shared" ref="AB127:AB129" si="115">(AD127-$AD$202)/$AD$203</f>
        <v>-0.44088541769505024</v>
      </c>
      <c r="AC127">
        <f t="shared" ref="AC127:AC129" si="116">AD127/$AD$204</f>
        <v>0</v>
      </c>
      <c r="AD127">
        <v>0</v>
      </c>
      <c r="AE127" s="7">
        <f t="shared" ref="AE127:AE129" si="117">(AG127-$AG$202)/$AG$203</f>
        <v>-0.5546337216401469</v>
      </c>
      <c r="AF127" s="7">
        <f t="shared" ref="AF127:AF129" si="118">AG127/$AG$204</f>
        <v>0</v>
      </c>
      <c r="AG127" s="7">
        <v>0</v>
      </c>
      <c r="AH127">
        <f t="shared" ref="AH127:AH129" si="119">(AJ127-$AJ$202)/$AJ$203</f>
        <v>-0.53166263034251859</v>
      </c>
      <c r="AI127">
        <f t="shared" ref="AI127:AI129" si="120">AJ127/$AJ$204</f>
        <v>1.2294159072930486E-3</v>
      </c>
      <c r="AJ127">
        <v>3172</v>
      </c>
      <c r="AK127">
        <f t="shared" ref="AK127:AK129" si="121">IF((I127+O127+U127+AA127)&gt;(L127+R127+X127+AD127),1,0)</f>
        <v>0</v>
      </c>
    </row>
    <row r="128" spans="1:37" x14ac:dyDescent="0.2">
      <c r="A128" t="s">
        <v>105</v>
      </c>
      <c r="B128" s="7">
        <f t="shared" si="98"/>
        <v>3.1547668318234592E-2</v>
      </c>
      <c r="C128">
        <f t="shared" si="99"/>
        <v>1.8990216490844827E-2</v>
      </c>
      <c r="D128" s="17">
        <f t="shared" si="73"/>
        <v>1.2557451827389765E-2</v>
      </c>
      <c r="E128">
        <f t="shared" si="100"/>
        <v>2.5268942404539717E-2</v>
      </c>
      <c r="F128">
        <v>2.3887389523169901E-3</v>
      </c>
      <c r="G128" s="7">
        <f t="shared" si="101"/>
        <v>1.971435828758906</v>
      </c>
      <c r="H128" s="13">
        <f t="shared" si="102"/>
        <v>2.5072268811356935E-2</v>
      </c>
      <c r="I128" s="7">
        <v>14892</v>
      </c>
      <c r="J128">
        <f t="shared" si="103"/>
        <v>2.7440615882324448</v>
      </c>
      <c r="K128">
        <f t="shared" si="104"/>
        <v>3.0014127034642284E-2</v>
      </c>
      <c r="L128">
        <v>15467</v>
      </c>
      <c r="M128" s="7">
        <f t="shared" si="105"/>
        <v>4.2279295153192313</v>
      </c>
      <c r="N128" s="7">
        <f t="shared" si="106"/>
        <v>4.4346640061629389E-2</v>
      </c>
      <c r="O128" s="7">
        <v>21069</v>
      </c>
      <c r="P128">
        <f t="shared" si="107"/>
        <v>0.66330876204339562</v>
      </c>
      <c r="Q128">
        <f t="shared" si="108"/>
        <v>1.1727085123672227E-2</v>
      </c>
      <c r="R128">
        <v>12036</v>
      </c>
      <c r="S128" s="7">
        <f t="shared" si="109"/>
        <v>2.9154104749651837</v>
      </c>
      <c r="T128" s="7">
        <f t="shared" si="110"/>
        <v>3.1963846819141113E-2</v>
      </c>
      <c r="U128" s="7">
        <v>18220</v>
      </c>
      <c r="V128">
        <f t="shared" si="111"/>
        <v>1.2912877088409216</v>
      </c>
      <c r="W128">
        <f t="shared" si="112"/>
        <v>1.6688799007930473E-2</v>
      </c>
      <c r="X128">
        <v>9878</v>
      </c>
      <c r="Y128" s="7">
        <f t="shared" si="113"/>
        <v>2.2459837463956371</v>
      </c>
      <c r="Z128" s="7">
        <f t="shared" si="114"/>
        <v>2.4807917580810954E-2</v>
      </c>
      <c r="AA128" s="7">
        <v>13829</v>
      </c>
      <c r="AB128">
        <f t="shared" si="115"/>
        <v>1.1049342302621181</v>
      </c>
      <c r="AC128">
        <f t="shared" si="116"/>
        <v>1.7530854797134329E-2</v>
      </c>
      <c r="AD128">
        <v>7828</v>
      </c>
      <c r="AE128" s="7">
        <f t="shared" si="117"/>
        <v>2.8799435087140441</v>
      </c>
      <c r="AF128" s="7">
        <f t="shared" si="118"/>
        <v>3.0962571300186703E-2</v>
      </c>
      <c r="AG128" s="7">
        <v>68010</v>
      </c>
      <c r="AH128">
        <f t="shared" si="119"/>
        <v>1.7656752242773104</v>
      </c>
      <c r="AI128">
        <f t="shared" si="120"/>
        <v>1.7522277349562243E-2</v>
      </c>
      <c r="AJ128">
        <v>45209</v>
      </c>
      <c r="AK128">
        <f t="shared" si="121"/>
        <v>1</v>
      </c>
    </row>
    <row r="129" spans="1:37" x14ac:dyDescent="0.2">
      <c r="A129" t="s">
        <v>43</v>
      </c>
      <c r="B129" s="7">
        <f t="shared" si="98"/>
        <v>1.9912391341125563E-2</v>
      </c>
      <c r="C129">
        <f t="shared" si="99"/>
        <v>7.3107190989634262E-3</v>
      </c>
      <c r="D129" s="17">
        <f t="shared" si="73"/>
        <v>1.2601672242162137E-2</v>
      </c>
      <c r="E129">
        <f t="shared" si="100"/>
        <v>1.3611555220044496E-2</v>
      </c>
      <c r="F129">
        <v>1.73672575429069E-3</v>
      </c>
      <c r="G129" s="7">
        <f t="shared" si="101"/>
        <v>1.9902867092374856</v>
      </c>
      <c r="H129" s="13">
        <f t="shared" si="102"/>
        <v>2.526419995858328E-2</v>
      </c>
      <c r="I129" s="7">
        <v>15006</v>
      </c>
      <c r="J129">
        <f t="shared" si="103"/>
        <v>1.0604197482455393</v>
      </c>
      <c r="K129">
        <f t="shared" si="104"/>
        <v>1.4666501075051812E-2</v>
      </c>
      <c r="L129">
        <v>7558</v>
      </c>
      <c r="M129" s="7">
        <f t="shared" si="105"/>
        <v>0.55762681804084502</v>
      </c>
      <c r="N129" s="7">
        <f t="shared" si="106"/>
        <v>1.0189476697439265E-2</v>
      </c>
      <c r="O129" s="7">
        <v>4841</v>
      </c>
      <c r="P129">
        <f t="shared" si="107"/>
        <v>-3.7824496465835779E-2</v>
      </c>
      <c r="Q129">
        <f t="shared" si="108"/>
        <v>4.6163949248885852E-3</v>
      </c>
      <c r="R129">
        <v>4738</v>
      </c>
      <c r="S129" s="7">
        <f t="shared" si="109"/>
        <v>3.0730370903994411</v>
      </c>
      <c r="T129" s="7">
        <f t="shared" si="110"/>
        <v>3.3421692961111825E-2</v>
      </c>
      <c r="U129" s="7">
        <v>19051</v>
      </c>
      <c r="V129">
        <f t="shared" si="111"/>
        <v>-0.21752555615467858</v>
      </c>
      <c r="W129">
        <f t="shared" si="112"/>
        <v>3.0309481089519407E-3</v>
      </c>
      <c r="X129">
        <v>1794</v>
      </c>
      <c r="Y129" s="7">
        <f t="shared" si="113"/>
        <v>0.65472555326354209</v>
      </c>
      <c r="Z129" s="7">
        <f t="shared" si="114"/>
        <v>1.0774195747367892E-2</v>
      </c>
      <c r="AA129" s="7">
        <v>6006</v>
      </c>
      <c r="AB129">
        <f t="shared" si="115"/>
        <v>0.17009644111684033</v>
      </c>
      <c r="AC129">
        <f t="shared" si="116"/>
        <v>6.9290322869613704E-3</v>
      </c>
      <c r="AD129">
        <v>3094</v>
      </c>
      <c r="AE129" s="7">
        <f t="shared" si="117"/>
        <v>1.7130659688733745</v>
      </c>
      <c r="AF129" s="7">
        <f t="shared" si="118"/>
        <v>2.0443218668777883E-2</v>
      </c>
      <c r="AG129" s="7">
        <v>44904</v>
      </c>
      <c r="AH129">
        <f t="shared" si="119"/>
        <v>0.23409843773876796</v>
      </c>
      <c r="AI129">
        <f t="shared" si="120"/>
        <v>6.6602405267729347E-3</v>
      </c>
      <c r="AJ129">
        <v>17184</v>
      </c>
      <c r="AK129">
        <f t="shared" si="121"/>
        <v>1</v>
      </c>
    </row>
    <row r="130" spans="1:37" x14ac:dyDescent="0.2">
      <c r="A130" t="s">
        <v>499</v>
      </c>
      <c r="B130" s="7">
        <f t="shared" ref="B130:B161" si="122">SUM(H130,N130,T130,Z130)/4</f>
        <v>6.4329221717584206E-3</v>
      </c>
      <c r="C130">
        <f t="shared" ref="C130:C161" si="123">SUM(K130,Q130,W130,AC130)/4</f>
        <v>1.4828325432510705E-3</v>
      </c>
      <c r="D130" s="17">
        <f t="shared" si="73"/>
        <v>4.9500896285073499E-3</v>
      </c>
      <c r="E130">
        <f t="shared" ref="E130:E161" si="124">SUM(H130,K130,N130,Q130,T130,W130,Z130,AC130)/8</f>
        <v>3.9578773575047457E-3</v>
      </c>
      <c r="F130">
        <v>1.5537238222885681E-3</v>
      </c>
      <c r="G130" s="7">
        <f t="shared" ref="G130:G161" si="125">(I130-$I$202)/$I$203</f>
        <v>-0.19277753706259079</v>
      </c>
      <c r="H130" s="13">
        <f t="shared" ref="H130:H161" si="126">I130/$I$204</f>
        <v>3.0372262245291375E-3</v>
      </c>
      <c r="I130" s="7">
        <v>1804</v>
      </c>
      <c r="J130">
        <f t="shared" ref="J130:J161" si="127">(L130-$L$202)/$L$203</f>
        <v>-0.13317992261127923</v>
      </c>
      <c r="K130">
        <f t="shared" ref="K130:K161" si="128">L130/$L$204</f>
        <v>3.7859676630624616E-3</v>
      </c>
      <c r="L130">
        <v>1951</v>
      </c>
      <c r="M130" s="7">
        <f t="shared" ref="M130:M161" si="129">(O130-$O$202)/$O$203</f>
        <v>1.210240925137831E-2</v>
      </c>
      <c r="N130" s="7">
        <f t="shared" ref="N130:N161" si="130">O130/$O$204</f>
        <v>5.1126293943565332E-3</v>
      </c>
      <c r="O130" s="7">
        <v>2429</v>
      </c>
      <c r="P130">
        <f t="shared" ref="P130:P161" si="131">(R130-$R$202)/$R$203</f>
        <v>-0.49301350425108359</v>
      </c>
      <c r="Q130">
        <f t="shared" ref="Q130:Q161" si="132">R130/$R$204</f>
        <v>0</v>
      </c>
      <c r="R130">
        <v>0</v>
      </c>
      <c r="S130" s="7">
        <f t="shared" ref="S130:S161" si="133">(U130-$U$202)/$U$203</f>
        <v>0.12251723109754989</v>
      </c>
      <c r="T130" s="7">
        <f t="shared" ref="T130:T161" si="134">U130/$U$204</f>
        <v>6.1331288957034765E-3</v>
      </c>
      <c r="U130" s="7">
        <v>3496</v>
      </c>
      <c r="V130">
        <f t="shared" ref="V130:V161" si="135">(X130-$X$202)/$X$203</f>
        <v>-0.3950220201589853</v>
      </c>
      <c r="W130">
        <f t="shared" ref="W130:W161" si="136">X130/$X$204</f>
        <v>1.4242415027014973E-3</v>
      </c>
      <c r="X130">
        <v>843</v>
      </c>
      <c r="Y130" s="7">
        <f t="shared" ref="Y130:Y161" si="137">(AA130-$AA$202)/$AA$203</f>
        <v>0.73120683673761444</v>
      </c>
      <c r="Z130" s="7">
        <f t="shared" ref="Z130:Z161" si="138">AA130/$AA$204</f>
        <v>1.1448704172444537E-2</v>
      </c>
      <c r="AA130" s="7">
        <v>6382</v>
      </c>
      <c r="AB130">
        <f t="shared" ref="AB130:AB161" si="139">(AD130-$AD$202)/$AD$203</f>
        <v>-0.37729907039788513</v>
      </c>
      <c r="AC130">
        <f t="shared" ref="AC130:AC161" si="140">AD130/$AD$204</f>
        <v>7.2112100724032371E-4</v>
      </c>
      <c r="AD130">
        <v>322</v>
      </c>
      <c r="AE130" s="7">
        <f t="shared" ref="AE130:AE161" si="141">(AG130-$AG$202)/$AG$203</f>
        <v>0.15798676501663866</v>
      </c>
      <c r="AF130" s="7">
        <f t="shared" ref="AF130:AF161" si="142">AG130/$AG$204</f>
        <v>6.424244134935077E-3</v>
      </c>
      <c r="AG130" s="7">
        <v>14111</v>
      </c>
      <c r="AH130">
        <f t="shared" ref="AH130:AH161" si="143">(AJ130-$AJ$202)/$AJ$203</f>
        <v>-0.53472305139679721</v>
      </c>
      <c r="AI130">
        <f t="shared" ref="AI130:AI161" si="144">AJ130/$AJ$204</f>
        <v>1.207711212838947E-3</v>
      </c>
      <c r="AJ130">
        <v>3116</v>
      </c>
      <c r="AK130">
        <f t="shared" ref="AK130:AK161" si="145">IF((I130+O130+U130+AA130)&gt;(L130+R130+X130+AD130),1,0)</f>
        <v>1</v>
      </c>
    </row>
    <row r="131" spans="1:37" x14ac:dyDescent="0.2">
      <c r="A131" t="s">
        <v>404</v>
      </c>
      <c r="B131" s="7">
        <f t="shared" si="122"/>
        <v>1.6877356113495666E-3</v>
      </c>
      <c r="C131">
        <f t="shared" si="123"/>
        <v>8.146008125361208E-6</v>
      </c>
      <c r="D131" s="17">
        <f t="shared" ref="D131:D194" si="146">B131-C131</f>
        <v>1.6795896032242054E-3</v>
      </c>
      <c r="E131">
        <f t="shared" si="124"/>
        <v>8.4794080973746397E-4</v>
      </c>
      <c r="F131">
        <v>1.55081987078861E-3</v>
      </c>
      <c r="G131" s="7">
        <f t="shared" si="125"/>
        <v>-0.49075373550470092</v>
      </c>
      <c r="H131" s="13">
        <f t="shared" si="126"/>
        <v>3.3672131092340769E-6</v>
      </c>
      <c r="I131" s="7">
        <v>2</v>
      </c>
      <c r="J131">
        <f t="shared" si="127"/>
        <v>-0.54722510895272958</v>
      </c>
      <c r="K131">
        <f t="shared" si="128"/>
        <v>1.1643160419464259E-5</v>
      </c>
      <c r="L131">
        <v>6</v>
      </c>
      <c r="M131" s="7">
        <f t="shared" si="129"/>
        <v>-0.53500519641268474</v>
      </c>
      <c r="N131" s="7">
        <f t="shared" si="130"/>
        <v>2.1048288984588442E-5</v>
      </c>
      <c r="O131" s="7">
        <v>10</v>
      </c>
      <c r="P131">
        <f t="shared" si="131"/>
        <v>-0.49205278452169304</v>
      </c>
      <c r="Q131">
        <f t="shared" si="132"/>
        <v>9.7433409136525644E-6</v>
      </c>
      <c r="R131">
        <v>10</v>
      </c>
      <c r="S131" s="7">
        <f t="shared" si="133"/>
        <v>0.1845435887955067</v>
      </c>
      <c r="T131" s="7">
        <f t="shared" si="134"/>
        <v>6.7067939840601805E-3</v>
      </c>
      <c r="U131" s="7">
        <v>3823</v>
      </c>
      <c r="V131">
        <f t="shared" si="135"/>
        <v>-0.55236115702084709</v>
      </c>
      <c r="W131">
        <f t="shared" si="136"/>
        <v>0</v>
      </c>
      <c r="X131">
        <v>0</v>
      </c>
      <c r="Y131" s="7">
        <f t="shared" si="137"/>
        <v>-0.5647034212765204</v>
      </c>
      <c r="Z131" s="7">
        <f t="shared" si="138"/>
        <v>1.973295924426354E-5</v>
      </c>
      <c r="AA131" s="7">
        <v>11</v>
      </c>
      <c r="AB131">
        <f t="shared" si="139"/>
        <v>-0.4398980520537899</v>
      </c>
      <c r="AC131">
        <f t="shared" si="140"/>
        <v>1.1197531168328007E-5</v>
      </c>
      <c r="AD131">
        <v>5</v>
      </c>
      <c r="AE131" s="7">
        <f t="shared" si="141"/>
        <v>-0.3604066369769765</v>
      </c>
      <c r="AF131" s="7">
        <f t="shared" si="142"/>
        <v>1.7509491136673734E-3</v>
      </c>
      <c r="AG131" s="7">
        <v>3846</v>
      </c>
      <c r="AH131">
        <f t="shared" si="143"/>
        <v>-0.70386596502166032</v>
      </c>
      <c r="AI131">
        <f t="shared" si="144"/>
        <v>8.1392604202881523E-6</v>
      </c>
      <c r="AJ131">
        <v>21</v>
      </c>
      <c r="AK131">
        <f t="shared" si="145"/>
        <v>1</v>
      </c>
    </row>
    <row r="132" spans="1:37" x14ac:dyDescent="0.2">
      <c r="A132" t="s">
        <v>556</v>
      </c>
      <c r="B132" s="7">
        <f t="shared" si="122"/>
        <v>1.5734036664132744E-4</v>
      </c>
      <c r="C132">
        <f t="shared" si="123"/>
        <v>3.8812957051898053E-5</v>
      </c>
      <c r="D132" s="17">
        <f t="shared" si="146"/>
        <v>1.1852740958942939E-4</v>
      </c>
      <c r="E132">
        <f t="shared" si="124"/>
        <v>9.8076661846612726E-5</v>
      </c>
      <c r="F132">
        <v>1.514684281438644E-3</v>
      </c>
      <c r="G132" s="7">
        <f t="shared" si="125"/>
        <v>-0.48910014949780795</v>
      </c>
      <c r="H132" s="13">
        <f t="shared" si="126"/>
        <v>2.0203278655404462E-5</v>
      </c>
      <c r="I132" s="7">
        <v>12</v>
      </c>
      <c r="J132">
        <f t="shared" si="127"/>
        <v>-0.54105168458054342</v>
      </c>
      <c r="K132">
        <f t="shared" si="128"/>
        <v>6.7918435780208179E-5</v>
      </c>
      <c r="L132">
        <v>35</v>
      </c>
      <c r="M132" s="7">
        <f t="shared" si="129"/>
        <v>-0.5207564245413181</v>
      </c>
      <c r="N132" s="7">
        <f t="shared" si="130"/>
        <v>1.5365250958749563E-4</v>
      </c>
      <c r="O132" s="7">
        <v>73</v>
      </c>
      <c r="P132">
        <f t="shared" si="131"/>
        <v>-0.49291743227814455</v>
      </c>
      <c r="Q132">
        <f t="shared" si="132"/>
        <v>9.7433409136525631E-7</v>
      </c>
      <c r="R132">
        <v>1</v>
      </c>
      <c r="S132" s="7">
        <f t="shared" si="133"/>
        <v>-0.50552335097564594</v>
      </c>
      <c r="T132" s="7">
        <f t="shared" si="134"/>
        <v>3.2455058515593342E-4</v>
      </c>
      <c r="U132" s="7">
        <v>185</v>
      </c>
      <c r="V132">
        <f t="shared" si="135"/>
        <v>-0.54974817016904864</v>
      </c>
      <c r="W132">
        <f t="shared" si="136"/>
        <v>2.3652883793381923E-5</v>
      </c>
      <c r="X132">
        <v>14</v>
      </c>
      <c r="Y132" s="7">
        <f t="shared" si="137"/>
        <v>-0.55209214581005106</v>
      </c>
      <c r="Z132" s="7">
        <f t="shared" si="138"/>
        <v>1.3095509316647622E-4</v>
      </c>
      <c r="AA132" s="7">
        <v>73</v>
      </c>
      <c r="AB132">
        <f t="shared" si="139"/>
        <v>-0.43535617010399241</v>
      </c>
      <c r="AC132">
        <f t="shared" si="140"/>
        <v>6.2706174542636833E-5</v>
      </c>
      <c r="AD132">
        <v>28</v>
      </c>
      <c r="AE132" s="7">
        <f t="shared" si="141"/>
        <v>-0.53731185735531395</v>
      </c>
      <c r="AF132" s="7">
        <f t="shared" si="142"/>
        <v>1.5615588819238406E-4</v>
      </c>
      <c r="AG132" s="7">
        <v>343</v>
      </c>
      <c r="AH132">
        <f t="shared" si="143"/>
        <v>-0.70075089359141252</v>
      </c>
      <c r="AI132">
        <f t="shared" si="144"/>
        <v>3.0231538703927426E-5</v>
      </c>
      <c r="AJ132">
        <v>78</v>
      </c>
      <c r="AK132">
        <f t="shared" si="145"/>
        <v>1</v>
      </c>
    </row>
    <row r="133" spans="1:37" x14ac:dyDescent="0.2">
      <c r="A133" t="s">
        <v>11</v>
      </c>
      <c r="B133" s="7">
        <f t="shared" si="122"/>
        <v>9.6718372554462529E-4</v>
      </c>
      <c r="C133">
        <f t="shared" si="123"/>
        <v>1.2108344474234936E-4</v>
      </c>
      <c r="D133" s="17">
        <f t="shared" si="146"/>
        <v>8.4610028080227598E-4</v>
      </c>
      <c r="E133">
        <f t="shared" si="124"/>
        <v>5.441335851434873E-4</v>
      </c>
      <c r="F133">
        <v>1.4743535595984939E-3</v>
      </c>
      <c r="G133" s="7">
        <f t="shared" si="125"/>
        <v>-0.16102868573024612</v>
      </c>
      <c r="H133" s="13">
        <f t="shared" si="126"/>
        <v>3.3604786830156086E-3</v>
      </c>
      <c r="I133" s="7">
        <v>1996</v>
      </c>
      <c r="J133">
        <f t="shared" si="127"/>
        <v>-0.53232373977848713</v>
      </c>
      <c r="K133">
        <f t="shared" si="128"/>
        <v>1.4748003197988062E-4</v>
      </c>
      <c r="L133">
        <v>76</v>
      </c>
      <c r="M133" s="7">
        <f t="shared" si="129"/>
        <v>-0.49927018124322547</v>
      </c>
      <c r="N133" s="7">
        <f t="shared" si="130"/>
        <v>3.5361125494108586E-4</v>
      </c>
      <c r="O133" s="7">
        <v>168</v>
      </c>
      <c r="P133">
        <f t="shared" si="131"/>
        <v>-0.48753740179355737</v>
      </c>
      <c r="Q133">
        <f t="shared" si="132"/>
        <v>5.5537043207819613E-5</v>
      </c>
      <c r="R133">
        <v>57</v>
      </c>
      <c r="S133" s="7">
        <f t="shared" si="133"/>
        <v>-0.53378612558419503</v>
      </c>
      <c r="T133" s="7">
        <f t="shared" si="134"/>
        <v>6.315578954385731E-5</v>
      </c>
      <c r="U133" s="7">
        <v>36</v>
      </c>
      <c r="V133">
        <f t="shared" si="135"/>
        <v>-0.53686987782804219</v>
      </c>
      <c r="W133">
        <f t="shared" si="136"/>
        <v>1.4022781106076427E-4</v>
      </c>
      <c r="X133">
        <v>83</v>
      </c>
      <c r="Y133" s="7">
        <f t="shared" si="137"/>
        <v>-0.55656711452395946</v>
      </c>
      <c r="Z133" s="7">
        <f t="shared" si="138"/>
        <v>9.1489174677949139E-5</v>
      </c>
      <c r="AA133" s="7">
        <v>51</v>
      </c>
      <c r="AB133">
        <f t="shared" si="139"/>
        <v>-0.42844461061517009</v>
      </c>
      <c r="AC133">
        <f t="shared" si="140"/>
        <v>1.4108889272093289E-4</v>
      </c>
      <c r="AD133">
        <v>63</v>
      </c>
      <c r="AE133" s="7">
        <f t="shared" si="141"/>
        <v>-0.44095583095455237</v>
      </c>
      <c r="AF133" s="7">
        <f t="shared" si="142"/>
        <v>1.0248014703237798E-3</v>
      </c>
      <c r="AG133" s="7">
        <v>2251</v>
      </c>
      <c r="AH133">
        <f t="shared" si="143"/>
        <v>-0.68976616802159096</v>
      </c>
      <c r="AI133">
        <f t="shared" si="144"/>
        <v>1.0813588844097118E-4</v>
      </c>
      <c r="AJ133">
        <v>279</v>
      </c>
      <c r="AK133">
        <f t="shared" si="145"/>
        <v>1</v>
      </c>
    </row>
    <row r="134" spans="1:37" x14ac:dyDescent="0.2">
      <c r="A134" t="s">
        <v>280</v>
      </c>
      <c r="B134" s="7">
        <f t="shared" si="122"/>
        <v>1.4938918501795974E-2</v>
      </c>
      <c r="C134">
        <f t="shared" si="123"/>
        <v>1.7975474099476108E-3</v>
      </c>
      <c r="D134" s="17">
        <f t="shared" si="146"/>
        <v>1.3141371091848363E-2</v>
      </c>
      <c r="E134">
        <f t="shared" si="124"/>
        <v>8.3682329558717929E-3</v>
      </c>
      <c r="F134">
        <v>1.4607332857066459E-3</v>
      </c>
      <c r="G134" s="7">
        <f t="shared" si="125"/>
        <v>-0.4735564410330142</v>
      </c>
      <c r="H134" s="13">
        <f t="shared" si="126"/>
        <v>1.7846229478940607E-4</v>
      </c>
      <c r="I134" s="7">
        <v>106</v>
      </c>
      <c r="J134">
        <f t="shared" si="127"/>
        <v>-0.51103606952956937</v>
      </c>
      <c r="K134">
        <f t="shared" si="128"/>
        <v>3.4153270563761829E-4</v>
      </c>
      <c r="L134">
        <v>176</v>
      </c>
      <c r="M134" s="7">
        <f t="shared" si="129"/>
        <v>2.6739086974119233</v>
      </c>
      <c r="N134" s="7">
        <f t="shared" si="130"/>
        <v>2.988436070031867E-2</v>
      </c>
      <c r="O134" s="7">
        <v>14198</v>
      </c>
      <c r="P134">
        <f t="shared" si="131"/>
        <v>-0.4481478928885444</v>
      </c>
      <c r="Q134">
        <f t="shared" si="132"/>
        <v>4.5501402066757475E-4</v>
      </c>
      <c r="R134">
        <v>467</v>
      </c>
      <c r="S134" s="7">
        <f t="shared" si="133"/>
        <v>0.70541324701749275</v>
      </c>
      <c r="T134" s="7">
        <f t="shared" si="134"/>
        <v>1.1524177264266629E-2</v>
      </c>
      <c r="U134" s="7">
        <v>6569</v>
      </c>
      <c r="V134">
        <f t="shared" si="135"/>
        <v>4.8812460810774318E-2</v>
      </c>
      <c r="W134">
        <f t="shared" si="136"/>
        <v>5.4418527641773694E-3</v>
      </c>
      <c r="X134">
        <v>3221</v>
      </c>
      <c r="Y134" s="7">
        <f t="shared" si="137"/>
        <v>1.4931719641149412</v>
      </c>
      <c r="Z134" s="7">
        <f t="shared" si="138"/>
        <v>1.8168673747809193E-2</v>
      </c>
      <c r="AA134" s="7">
        <v>10128</v>
      </c>
      <c r="AB134">
        <f t="shared" si="139"/>
        <v>-0.35695933818792241</v>
      </c>
      <c r="AC134">
        <f t="shared" si="140"/>
        <v>9.5179014930788061E-4</v>
      </c>
      <c r="AD134">
        <v>425</v>
      </c>
      <c r="AE134" s="7">
        <f t="shared" si="141"/>
        <v>1.0109497031240096</v>
      </c>
      <c r="AF134" s="7">
        <f t="shared" si="142"/>
        <v>1.4113669649714571E-2</v>
      </c>
      <c r="AG134" s="7">
        <v>31001</v>
      </c>
      <c r="AH134">
        <f t="shared" si="143"/>
        <v>-0.47061816038485393</v>
      </c>
      <c r="AI134">
        <f t="shared" si="144"/>
        <v>1.6623470448864708E-3</v>
      </c>
      <c r="AJ134">
        <v>4289</v>
      </c>
      <c r="AK134">
        <f t="shared" si="145"/>
        <v>1</v>
      </c>
    </row>
    <row r="135" spans="1:37" x14ac:dyDescent="0.2">
      <c r="A135" t="s">
        <v>150</v>
      </c>
      <c r="B135" s="7">
        <f t="shared" si="122"/>
        <v>1.0513822614604932E-2</v>
      </c>
      <c r="C135">
        <f t="shared" si="123"/>
        <v>5.3021672228073403E-3</v>
      </c>
      <c r="D135" s="17">
        <f t="shared" si="146"/>
        <v>5.2116553917975917E-3</v>
      </c>
      <c r="E135">
        <f t="shared" si="124"/>
        <v>7.907994918706137E-3</v>
      </c>
      <c r="F135">
        <v>1.453709768106831E-3</v>
      </c>
      <c r="G135" s="7">
        <f t="shared" si="125"/>
        <v>0.33752749534797921</v>
      </c>
      <c r="H135" s="13">
        <f t="shared" si="126"/>
        <v>8.43655244518598E-3</v>
      </c>
      <c r="I135" s="7">
        <v>5011</v>
      </c>
      <c r="J135">
        <f t="shared" si="127"/>
        <v>0.52546059489023611</v>
      </c>
      <c r="K135">
        <f t="shared" si="128"/>
        <v>9.7899573860328656E-3</v>
      </c>
      <c r="L135">
        <v>5045</v>
      </c>
      <c r="M135" s="7">
        <f t="shared" si="129"/>
        <v>0.81772344743880809</v>
      </c>
      <c r="N135" s="7">
        <f t="shared" si="130"/>
        <v>1.2610029930666936E-2</v>
      </c>
      <c r="O135" s="7">
        <v>5991</v>
      </c>
      <c r="P135">
        <f t="shared" si="131"/>
        <v>-0.20950511210792905</v>
      </c>
      <c r="Q135">
        <f t="shared" si="132"/>
        <v>2.8752599036188718E-3</v>
      </c>
      <c r="R135">
        <v>2951</v>
      </c>
      <c r="S135" s="7">
        <f t="shared" si="133"/>
        <v>0.85943588448153241</v>
      </c>
      <c r="T135" s="7">
        <f t="shared" si="134"/>
        <v>1.2948691183978078E-2</v>
      </c>
      <c r="U135" s="7">
        <v>7381</v>
      </c>
      <c r="V135">
        <f t="shared" si="135"/>
        <v>-0.13353669306115803</v>
      </c>
      <c r="W135">
        <f t="shared" si="136"/>
        <v>3.7912193737392168E-3</v>
      </c>
      <c r="X135">
        <v>2244</v>
      </c>
      <c r="Y135" s="7">
        <f t="shared" si="137"/>
        <v>0.34696975034792665</v>
      </c>
      <c r="Z135" s="7">
        <f t="shared" si="138"/>
        <v>8.0600168985887344E-3</v>
      </c>
      <c r="AA135" s="7">
        <v>4493</v>
      </c>
      <c r="AB135">
        <f t="shared" si="139"/>
        <v>-2.1847439544167305E-2</v>
      </c>
      <c r="AC135">
        <f t="shared" si="140"/>
        <v>4.7522322278384065E-3</v>
      </c>
      <c r="AD135">
        <v>2122</v>
      </c>
      <c r="AE135" s="7">
        <f t="shared" si="141"/>
        <v>0.60062857392789415</v>
      </c>
      <c r="AF135" s="7">
        <f t="shared" si="142"/>
        <v>1.0414641685973695E-2</v>
      </c>
      <c r="AG135" s="7">
        <v>22876</v>
      </c>
      <c r="AH135">
        <f t="shared" si="143"/>
        <v>-2.9425675185009076E-2</v>
      </c>
      <c r="AI135">
        <f t="shared" si="144"/>
        <v>4.7913113007429595E-3</v>
      </c>
      <c r="AJ135">
        <v>12362</v>
      </c>
      <c r="AK135">
        <f t="shared" si="145"/>
        <v>1</v>
      </c>
    </row>
    <row r="136" spans="1:37" x14ac:dyDescent="0.2">
      <c r="A136" t="s">
        <v>117</v>
      </c>
      <c r="B136" s="7">
        <f t="shared" si="122"/>
        <v>2.2302615528269801E-2</v>
      </c>
      <c r="C136">
        <f t="shared" si="123"/>
        <v>1.2752648138131081E-2</v>
      </c>
      <c r="D136" s="17">
        <f t="shared" si="146"/>
        <v>9.5499673901387194E-3</v>
      </c>
      <c r="E136">
        <f t="shared" si="124"/>
        <v>1.7527631833200441E-2</v>
      </c>
      <c r="F136">
        <v>1.4289948672761099E-3</v>
      </c>
      <c r="G136" s="7">
        <f t="shared" si="125"/>
        <v>1.6109540792562422</v>
      </c>
      <c r="H136" s="13">
        <f t="shared" si="126"/>
        <v>2.1402006522291791E-2</v>
      </c>
      <c r="I136" s="7">
        <v>12712</v>
      </c>
      <c r="J136">
        <f t="shared" si="127"/>
        <v>1.7918640979983536</v>
      </c>
      <c r="K136">
        <f t="shared" si="128"/>
        <v>2.1334150941931678E-2</v>
      </c>
      <c r="L136">
        <v>10994</v>
      </c>
      <c r="M136" s="7">
        <f t="shared" si="129"/>
        <v>1.4014707522006711</v>
      </c>
      <c r="N136" s="7">
        <f t="shared" si="130"/>
        <v>1.8042593317589214E-2</v>
      </c>
      <c r="O136" s="7">
        <v>8572</v>
      </c>
      <c r="P136">
        <f t="shared" si="131"/>
        <v>0.22992809211531356</v>
      </c>
      <c r="Q136">
        <f t="shared" si="132"/>
        <v>7.3318640375235541E-3</v>
      </c>
      <c r="R136">
        <v>7525</v>
      </c>
      <c r="S136" s="7">
        <f t="shared" si="133"/>
        <v>2.2137728690791216</v>
      </c>
      <c r="T136" s="7">
        <f t="shared" si="134"/>
        <v>2.5474589443509776E-2</v>
      </c>
      <c r="U136" s="7">
        <v>14521</v>
      </c>
      <c r="V136">
        <f t="shared" si="135"/>
        <v>0.56898348623664485</v>
      </c>
      <c r="W136">
        <f t="shared" si="136"/>
        <v>1.01504661307599E-2</v>
      </c>
      <c r="X136">
        <v>6008</v>
      </c>
      <c r="Y136" s="7">
        <f t="shared" si="137"/>
        <v>2.1874023377771987</v>
      </c>
      <c r="Z136" s="7">
        <f t="shared" si="138"/>
        <v>2.4291272829688418E-2</v>
      </c>
      <c r="AA136" s="7">
        <v>13541</v>
      </c>
      <c r="AB136">
        <f t="shared" si="139"/>
        <v>0.63435576563744622</v>
      </c>
      <c r="AC136">
        <f t="shared" si="140"/>
        <v>1.21941114423092E-2</v>
      </c>
      <c r="AD136">
        <v>5445</v>
      </c>
      <c r="AE136" s="7">
        <f t="shared" si="141"/>
        <v>1.9373916865212693</v>
      </c>
      <c r="AF136" s="7">
        <f t="shared" si="142"/>
        <v>2.2465505710616278E-2</v>
      </c>
      <c r="AG136" s="7">
        <v>49346</v>
      </c>
      <c r="AH136">
        <f t="shared" si="143"/>
        <v>0.93296744563367906</v>
      </c>
      <c r="AI136">
        <f t="shared" si="144"/>
        <v>1.1616662538898882E-2</v>
      </c>
      <c r="AJ136">
        <v>29972</v>
      </c>
      <c r="AK136">
        <f t="shared" si="145"/>
        <v>1</v>
      </c>
    </row>
    <row r="137" spans="1:37" x14ac:dyDescent="0.2">
      <c r="A137" t="s">
        <v>300</v>
      </c>
      <c r="B137" s="7">
        <f t="shared" si="122"/>
        <v>7.1950110295519922E-3</v>
      </c>
      <c r="C137">
        <f t="shared" si="123"/>
        <v>2.7770888290230083E-3</v>
      </c>
      <c r="D137" s="17">
        <f t="shared" si="146"/>
        <v>4.4179222005289835E-3</v>
      </c>
      <c r="E137">
        <f t="shared" si="124"/>
        <v>4.9860499292875005E-3</v>
      </c>
      <c r="F137">
        <v>1.3703522529400179E-3</v>
      </c>
      <c r="G137" s="7">
        <f t="shared" si="125"/>
        <v>0.32429880729283556</v>
      </c>
      <c r="H137" s="13">
        <f t="shared" si="126"/>
        <v>8.301863920816617E-3</v>
      </c>
      <c r="I137" s="7">
        <v>4931</v>
      </c>
      <c r="J137">
        <f t="shared" si="127"/>
        <v>0.15462937915408881</v>
      </c>
      <c r="K137">
        <f t="shared" si="128"/>
        <v>6.4095598109150751E-3</v>
      </c>
      <c r="L137">
        <v>3303</v>
      </c>
      <c r="M137" s="7">
        <f t="shared" si="129"/>
        <v>0.27310372257768206</v>
      </c>
      <c r="N137" s="7">
        <f t="shared" si="130"/>
        <v>7.5416019431780393E-3</v>
      </c>
      <c r="O137" s="7">
        <v>3583</v>
      </c>
      <c r="P137">
        <f t="shared" si="131"/>
        <v>-0.49176456860287587</v>
      </c>
      <c r="Q137">
        <f t="shared" si="132"/>
        <v>1.2666343187748333E-5</v>
      </c>
      <c r="R137">
        <v>13</v>
      </c>
      <c r="S137" s="7">
        <f t="shared" si="133"/>
        <v>0.2038912600040437</v>
      </c>
      <c r="T137" s="7">
        <f t="shared" si="134"/>
        <v>6.8857353877677758E-3</v>
      </c>
      <c r="U137" s="7">
        <v>3925</v>
      </c>
      <c r="V137">
        <f t="shared" si="135"/>
        <v>-0.26698566442086291</v>
      </c>
      <c r="W137">
        <f t="shared" si="136"/>
        <v>2.5832328085772117E-3</v>
      </c>
      <c r="X137">
        <v>1529</v>
      </c>
      <c r="Y137" s="7">
        <f t="shared" si="137"/>
        <v>0.11915316127622191</v>
      </c>
      <c r="Z137" s="7">
        <f t="shared" si="138"/>
        <v>6.0508428664455376E-3</v>
      </c>
      <c r="AA137" s="7">
        <v>3373</v>
      </c>
      <c r="AB137">
        <f t="shared" si="139"/>
        <v>-0.25545815026636076</v>
      </c>
      <c r="AC137">
        <f t="shared" si="140"/>
        <v>2.1028963534119997E-3</v>
      </c>
      <c r="AD137">
        <v>939</v>
      </c>
      <c r="AE137" s="7">
        <f t="shared" si="141"/>
        <v>0.24388907157203463</v>
      </c>
      <c r="AF137" s="7">
        <f t="shared" si="142"/>
        <v>7.1986498661748589E-3</v>
      </c>
      <c r="AG137" s="7">
        <v>15812</v>
      </c>
      <c r="AH137">
        <f t="shared" si="143"/>
        <v>-0.38891584831080861</v>
      </c>
      <c r="AI137">
        <f t="shared" si="144"/>
        <v>2.24178487004508E-3</v>
      </c>
      <c r="AJ137">
        <v>5784</v>
      </c>
      <c r="AK137">
        <f t="shared" si="145"/>
        <v>1</v>
      </c>
    </row>
    <row r="138" spans="1:37" x14ac:dyDescent="0.2">
      <c r="A138" t="s">
        <v>25</v>
      </c>
      <c r="B138" s="7">
        <f t="shared" si="122"/>
        <v>9.2651167436146407E-3</v>
      </c>
      <c r="C138">
        <f t="shared" si="123"/>
        <v>4.4795709405991311E-3</v>
      </c>
      <c r="D138" s="17">
        <f t="shared" si="146"/>
        <v>4.7855458030155095E-3</v>
      </c>
      <c r="E138">
        <f t="shared" si="124"/>
        <v>6.8723438421068855E-3</v>
      </c>
      <c r="F138">
        <v>1.343502497495001E-3</v>
      </c>
      <c r="G138" s="7">
        <f t="shared" si="125"/>
        <v>0.73422277840159855</v>
      </c>
      <c r="H138" s="13">
        <f t="shared" si="126"/>
        <v>1.2475524569712255E-2</v>
      </c>
      <c r="I138" s="7">
        <v>7410</v>
      </c>
      <c r="J138">
        <f t="shared" si="127"/>
        <v>0.15441650245159963</v>
      </c>
      <c r="K138">
        <f t="shared" si="128"/>
        <v>6.4076192841784974E-3</v>
      </c>
      <c r="L138">
        <v>3302</v>
      </c>
      <c r="M138" s="7">
        <f t="shared" si="129"/>
        <v>0.16408930921262277</v>
      </c>
      <c r="N138" s="7">
        <f t="shared" si="130"/>
        <v>6.5270744141208764E-3</v>
      </c>
      <c r="O138" s="7">
        <v>3101</v>
      </c>
      <c r="P138">
        <f t="shared" si="131"/>
        <v>-0.49282136030520546</v>
      </c>
      <c r="Q138">
        <f t="shared" si="132"/>
        <v>1.9486681827305126E-6</v>
      </c>
      <c r="R138">
        <v>2</v>
      </c>
      <c r="S138" s="7">
        <f t="shared" si="133"/>
        <v>0.7900118877920761</v>
      </c>
      <c r="T138" s="7">
        <f t="shared" si="134"/>
        <v>1.2306607323615529E-2</v>
      </c>
      <c r="U138" s="7">
        <v>7015</v>
      </c>
      <c r="V138">
        <f t="shared" si="135"/>
        <v>0.24030706866400114</v>
      </c>
      <c r="W138">
        <f t="shared" si="136"/>
        <v>7.175271247892359E-3</v>
      </c>
      <c r="X138">
        <v>4247</v>
      </c>
      <c r="Y138" s="7">
        <f t="shared" si="137"/>
        <v>8.5184080584280217E-2</v>
      </c>
      <c r="Z138" s="7">
        <f t="shared" si="138"/>
        <v>5.7512606670099007E-3</v>
      </c>
      <c r="AA138" s="7">
        <v>3206</v>
      </c>
      <c r="AB138">
        <f t="shared" si="139"/>
        <v>-5.8774914527303546E-2</v>
      </c>
      <c r="AC138">
        <f t="shared" si="140"/>
        <v>4.3334445621429386E-3</v>
      </c>
      <c r="AD138">
        <v>1935</v>
      </c>
      <c r="AE138" s="7">
        <f t="shared" si="141"/>
        <v>0.49235429688217458</v>
      </c>
      <c r="AF138" s="7">
        <f t="shared" si="142"/>
        <v>9.4385535685262579E-3</v>
      </c>
      <c r="AG138" s="7">
        <v>20732</v>
      </c>
      <c r="AH138">
        <f t="shared" si="143"/>
        <v>-0.186600156472604</v>
      </c>
      <c r="AI138">
        <f t="shared" si="144"/>
        <v>3.6766202069930202E-3</v>
      </c>
      <c r="AJ138">
        <v>9486</v>
      </c>
      <c r="AK138">
        <f t="shared" si="145"/>
        <v>1</v>
      </c>
    </row>
    <row r="139" spans="1:37" x14ac:dyDescent="0.2">
      <c r="A139" t="s">
        <v>13</v>
      </c>
      <c r="B139" s="7">
        <f t="shared" si="122"/>
        <v>4.865585460426358E-3</v>
      </c>
      <c r="C139">
        <f t="shared" si="123"/>
        <v>1.4813062473448943E-3</v>
      </c>
      <c r="D139" s="17">
        <f t="shared" si="146"/>
        <v>3.3842792130814635E-3</v>
      </c>
      <c r="E139">
        <f t="shared" si="124"/>
        <v>3.1734458538856258E-3</v>
      </c>
      <c r="F139">
        <v>1.3413551433730251E-3</v>
      </c>
      <c r="G139" s="7">
        <f t="shared" si="125"/>
        <v>-5.4703105487029231E-2</v>
      </c>
      <c r="H139" s="13">
        <f t="shared" si="126"/>
        <v>4.4430376976343647E-3</v>
      </c>
      <c r="I139" s="7">
        <v>2639</v>
      </c>
      <c r="J139">
        <f t="shared" si="127"/>
        <v>-0.51486785017437453</v>
      </c>
      <c r="K139">
        <f t="shared" si="128"/>
        <v>3.066032243792255E-4</v>
      </c>
      <c r="L139">
        <v>158</v>
      </c>
      <c r="M139" s="7">
        <f t="shared" si="129"/>
        <v>-6.4795724657584666E-2</v>
      </c>
      <c r="N139" s="7">
        <f t="shared" si="130"/>
        <v>4.3969875688805258E-3</v>
      </c>
      <c r="O139" s="7">
        <v>2089</v>
      </c>
      <c r="P139">
        <f t="shared" si="131"/>
        <v>-0.48571203430771531</v>
      </c>
      <c r="Q139">
        <f t="shared" si="132"/>
        <v>7.4049390943759484E-5</v>
      </c>
      <c r="R139">
        <v>76</v>
      </c>
      <c r="S139" s="7">
        <f t="shared" si="133"/>
        <v>-3.6247482643091883E-2</v>
      </c>
      <c r="T139" s="7">
        <f t="shared" si="134"/>
        <v>4.6647567888087943E-3</v>
      </c>
      <c r="U139" s="7">
        <v>2659</v>
      </c>
      <c r="V139">
        <f t="shared" si="135"/>
        <v>-0.24290885700072035</v>
      </c>
      <c r="W139">
        <f t="shared" si="136"/>
        <v>2.8011772378162304E-3</v>
      </c>
      <c r="X139">
        <v>1658</v>
      </c>
      <c r="Y139" s="7">
        <f t="shared" si="137"/>
        <v>0.10857596249789275</v>
      </c>
      <c r="Z139" s="7">
        <f t="shared" si="138"/>
        <v>5.9575597863817465E-3</v>
      </c>
      <c r="AA139" s="7">
        <v>3321</v>
      </c>
      <c r="AB139">
        <f t="shared" si="139"/>
        <v>-0.19898083558627003</v>
      </c>
      <c r="AC139">
        <f t="shared" si="140"/>
        <v>2.7433951362403619E-3</v>
      </c>
      <c r="AD139">
        <v>1225</v>
      </c>
      <c r="AE139" s="7">
        <f t="shared" si="141"/>
        <v>-1.3868349156208137E-2</v>
      </c>
      <c r="AF139" s="7">
        <f t="shared" si="142"/>
        <v>4.8749774074753598E-3</v>
      </c>
      <c r="AG139" s="7">
        <v>10708</v>
      </c>
      <c r="AH139">
        <f t="shared" si="143"/>
        <v>-0.53466840102082802</v>
      </c>
      <c r="AI139">
        <f t="shared" si="144"/>
        <v>1.2080987966684843E-3</v>
      </c>
      <c r="AJ139">
        <v>3117</v>
      </c>
      <c r="AK139">
        <f t="shared" si="145"/>
        <v>1</v>
      </c>
    </row>
    <row r="140" spans="1:37" x14ac:dyDescent="0.2">
      <c r="A140" t="s">
        <v>2</v>
      </c>
      <c r="B140" s="7">
        <f t="shared" si="122"/>
        <v>9.2504885964710976E-3</v>
      </c>
      <c r="C140">
        <f t="shared" si="123"/>
        <v>2.7180987141718826E-3</v>
      </c>
      <c r="D140" s="17">
        <f t="shared" si="146"/>
        <v>6.532389882299215E-3</v>
      </c>
      <c r="E140">
        <f t="shared" si="124"/>
        <v>5.9842936553214906E-3</v>
      </c>
      <c r="F140">
        <v>1.2744485187792709E-3</v>
      </c>
      <c r="G140" s="7">
        <f t="shared" si="125"/>
        <v>1.7599421784772973</v>
      </c>
      <c r="H140" s="13">
        <f t="shared" si="126"/>
        <v>2.2918936028001744E-2</v>
      </c>
      <c r="I140" s="7">
        <v>13613</v>
      </c>
      <c r="J140">
        <f t="shared" si="127"/>
        <v>0.15186198202172949</v>
      </c>
      <c r="K140">
        <f t="shared" si="128"/>
        <v>6.3843329633395691E-3</v>
      </c>
      <c r="L140">
        <v>3290</v>
      </c>
      <c r="M140" s="7">
        <f t="shared" si="129"/>
        <v>-0.3719359183292662</v>
      </c>
      <c r="N140" s="7">
        <f t="shared" si="130"/>
        <v>1.5386299247734151E-3</v>
      </c>
      <c r="O140" s="7">
        <v>731</v>
      </c>
      <c r="P140">
        <f t="shared" si="131"/>
        <v>-0.49301350425108359</v>
      </c>
      <c r="Q140">
        <f t="shared" si="132"/>
        <v>0</v>
      </c>
      <c r="R140">
        <v>0</v>
      </c>
      <c r="S140" s="7">
        <f t="shared" si="133"/>
        <v>0.12327596330180624</v>
      </c>
      <c r="T140" s="7">
        <f t="shared" si="134"/>
        <v>6.1401462056527942E-3</v>
      </c>
      <c r="U140" s="7">
        <v>3500</v>
      </c>
      <c r="V140">
        <f t="shared" si="135"/>
        <v>-0.30692703486978157</v>
      </c>
      <c r="W140">
        <f t="shared" si="136"/>
        <v>2.2216815848783737E-3</v>
      </c>
      <c r="X140">
        <v>1315</v>
      </c>
      <c r="Y140" s="7">
        <f t="shared" si="137"/>
        <v>0.15922447203258427</v>
      </c>
      <c r="Z140" s="7">
        <f t="shared" si="138"/>
        <v>6.4042422274564392E-3</v>
      </c>
      <c r="AA140" s="7">
        <v>3570</v>
      </c>
      <c r="AB140">
        <f t="shared" si="139"/>
        <v>-0.24104261190395998</v>
      </c>
      <c r="AC140">
        <f t="shared" si="140"/>
        <v>2.2663803084695885E-3</v>
      </c>
      <c r="AD140">
        <v>1012</v>
      </c>
      <c r="AE140" s="7">
        <f t="shared" si="141"/>
        <v>0.52679602120362079</v>
      </c>
      <c r="AF140" s="7">
        <f t="shared" si="142"/>
        <v>9.7490442849904151E-3</v>
      </c>
      <c r="AG140" s="7">
        <v>21414</v>
      </c>
      <c r="AH140">
        <f t="shared" si="143"/>
        <v>-0.39804246109767522</v>
      </c>
      <c r="AI140">
        <f t="shared" si="144"/>
        <v>2.1770583705123122E-3</v>
      </c>
      <c r="AJ140">
        <v>5617</v>
      </c>
      <c r="AK140">
        <f t="shared" si="145"/>
        <v>1</v>
      </c>
    </row>
    <row r="141" spans="1:37" x14ac:dyDescent="0.2">
      <c r="A141" t="s">
        <v>22</v>
      </c>
      <c r="B141" s="7">
        <f t="shared" si="122"/>
        <v>2.0586010144807935E-3</v>
      </c>
      <c r="C141">
        <f t="shared" si="123"/>
        <v>4.655924989049856E-4</v>
      </c>
      <c r="D141" s="17">
        <f t="shared" si="146"/>
        <v>1.5930085155758079E-3</v>
      </c>
      <c r="E141">
        <f t="shared" si="124"/>
        <v>1.2620967566928894E-3</v>
      </c>
      <c r="F141">
        <v>1.261489708617727E-3</v>
      </c>
      <c r="G141" s="7">
        <f t="shared" si="125"/>
        <v>-1.5678475724355542E-2</v>
      </c>
      <c r="H141" s="13">
        <f t="shared" si="126"/>
        <v>4.8403688445239857E-3</v>
      </c>
      <c r="I141" s="7">
        <v>2875</v>
      </c>
      <c r="J141">
        <f t="shared" si="127"/>
        <v>-0.45973278422967756</v>
      </c>
      <c r="K141">
        <f t="shared" si="128"/>
        <v>8.0919964915276608E-4</v>
      </c>
      <c r="L141">
        <v>417</v>
      </c>
      <c r="M141" s="7">
        <f t="shared" si="129"/>
        <v>-0.27558707996097731</v>
      </c>
      <c r="N141" s="7">
        <f t="shared" si="130"/>
        <v>2.4352870355168828E-3</v>
      </c>
      <c r="O141" s="7">
        <v>1157</v>
      </c>
      <c r="P141">
        <f t="shared" si="131"/>
        <v>-0.46774657536811182</v>
      </c>
      <c r="Q141">
        <f t="shared" si="132"/>
        <v>2.5624986602906243E-4</v>
      </c>
      <c r="R141">
        <v>263</v>
      </c>
      <c r="S141" s="7">
        <f t="shared" si="133"/>
        <v>-0.48427884925646808</v>
      </c>
      <c r="T141" s="7">
        <f t="shared" si="134"/>
        <v>5.2103526373682284E-4</v>
      </c>
      <c r="U141" s="7">
        <v>297</v>
      </c>
      <c r="V141">
        <f t="shared" si="135"/>
        <v>-0.50588731944243237</v>
      </c>
      <c r="W141">
        <f t="shared" si="136"/>
        <v>4.2068343318229275E-4</v>
      </c>
      <c r="X141">
        <v>249</v>
      </c>
      <c r="Y141" s="7">
        <f t="shared" si="137"/>
        <v>-0.51730943444285327</v>
      </c>
      <c r="Z141" s="7">
        <f t="shared" si="138"/>
        <v>4.3771291414548212E-4</v>
      </c>
      <c r="AA141" s="7">
        <v>244</v>
      </c>
      <c r="AB141">
        <f t="shared" si="139"/>
        <v>-0.40770993214870321</v>
      </c>
      <c r="AC141">
        <f t="shared" si="140"/>
        <v>3.7623704725582102E-4</v>
      </c>
      <c r="AD141">
        <v>168</v>
      </c>
      <c r="AE141" s="7">
        <f t="shared" si="141"/>
        <v>-0.32369236486305952</v>
      </c>
      <c r="AF141" s="7">
        <f t="shared" si="142"/>
        <v>2.0819267542384031E-3</v>
      </c>
      <c r="AG141" s="7">
        <v>4573</v>
      </c>
      <c r="AH141">
        <f t="shared" si="143"/>
        <v>-0.64506216047873544</v>
      </c>
      <c r="AI141">
        <f t="shared" si="144"/>
        <v>4.2517946100267161E-4</v>
      </c>
      <c r="AJ141">
        <v>1097</v>
      </c>
      <c r="AK141">
        <f t="shared" si="145"/>
        <v>1</v>
      </c>
    </row>
    <row r="142" spans="1:37" x14ac:dyDescent="0.2">
      <c r="A142" t="s">
        <v>53</v>
      </c>
      <c r="B142" s="7">
        <f t="shared" si="122"/>
        <v>4.2290580234770198E-2</v>
      </c>
      <c r="C142">
        <f t="shared" si="123"/>
        <v>3.2748088741052346E-2</v>
      </c>
      <c r="D142" s="17">
        <f t="shared" si="146"/>
        <v>9.5424914937178515E-3</v>
      </c>
      <c r="E142">
        <f t="shared" si="124"/>
        <v>3.7519334487911268E-2</v>
      </c>
      <c r="F142">
        <v>1.26074771702247E-3</v>
      </c>
      <c r="G142" s="7">
        <f t="shared" si="125"/>
        <v>2.9007511646327457</v>
      </c>
      <c r="H142" s="13">
        <f t="shared" si="126"/>
        <v>3.4534137648304694E-2</v>
      </c>
      <c r="I142" s="7">
        <v>20512</v>
      </c>
      <c r="J142">
        <f t="shared" si="127"/>
        <v>3.2764662211578774</v>
      </c>
      <c r="K142">
        <f t="shared" si="128"/>
        <v>3.4867384402822305E-2</v>
      </c>
      <c r="L142">
        <v>17968</v>
      </c>
      <c r="M142" s="7">
        <f t="shared" si="129"/>
        <v>5.9002377568570905</v>
      </c>
      <c r="N142" s="7">
        <f t="shared" si="130"/>
        <v>5.9909744936834083E-2</v>
      </c>
      <c r="O142" s="7">
        <v>28463</v>
      </c>
      <c r="P142">
        <f t="shared" si="131"/>
        <v>-0.49291743227814455</v>
      </c>
      <c r="Q142">
        <f t="shared" si="132"/>
        <v>9.7433409136525631E-7</v>
      </c>
      <c r="R142">
        <v>1</v>
      </c>
      <c r="S142" s="7">
        <f t="shared" si="133"/>
        <v>3.42053643994885</v>
      </c>
      <c r="T142" s="7">
        <f t="shared" si="134"/>
        <v>3.663562091789923E-2</v>
      </c>
      <c r="U142" s="7">
        <v>20883</v>
      </c>
      <c r="V142">
        <f t="shared" si="135"/>
        <v>4.2034615551702563</v>
      </c>
      <c r="W142">
        <f t="shared" si="136"/>
        <v>4.3049937995654625E-2</v>
      </c>
      <c r="X142">
        <v>25481</v>
      </c>
      <c r="Y142" s="7">
        <f t="shared" si="137"/>
        <v>3.7512004956194005</v>
      </c>
      <c r="Z142" s="7">
        <f t="shared" si="138"/>
        <v>3.808281743604279E-2</v>
      </c>
      <c r="AA142" s="7">
        <v>21229</v>
      </c>
      <c r="AB142">
        <f t="shared" si="139"/>
        <v>4.239030248750649</v>
      </c>
      <c r="AC142">
        <f t="shared" si="140"/>
        <v>5.3074058231641089E-2</v>
      </c>
      <c r="AD142">
        <v>23699</v>
      </c>
      <c r="AE142" s="7">
        <f t="shared" si="141"/>
        <v>4.0453565177551205</v>
      </c>
      <c r="AF142" s="7">
        <f t="shared" si="142"/>
        <v>4.1468721247171096E-2</v>
      </c>
      <c r="AG142" s="7">
        <v>91087</v>
      </c>
      <c r="AH142">
        <f t="shared" si="143"/>
        <v>2.9647044730428993</v>
      </c>
      <c r="AI142">
        <f t="shared" si="144"/>
        <v>2.6025866569615676E-2</v>
      </c>
      <c r="AJ142">
        <v>67149</v>
      </c>
      <c r="AK142">
        <f t="shared" si="145"/>
        <v>1</v>
      </c>
    </row>
    <row r="143" spans="1:37" x14ac:dyDescent="0.2">
      <c r="A143" t="s">
        <v>110</v>
      </c>
      <c r="B143" s="7">
        <f t="shared" si="122"/>
        <v>4.6012550780639618E-3</v>
      </c>
      <c r="C143">
        <f t="shared" si="123"/>
        <v>1.9888948727935216E-3</v>
      </c>
      <c r="D143" s="17">
        <f t="shared" si="146"/>
        <v>2.6123602052704402E-3</v>
      </c>
      <c r="E143">
        <f t="shared" si="124"/>
        <v>3.295074975428742E-3</v>
      </c>
      <c r="F143">
        <v>1.2405393776458299E-3</v>
      </c>
      <c r="G143" s="7">
        <f t="shared" si="125"/>
        <v>-0.10579891310002147</v>
      </c>
      <c r="H143" s="13">
        <f t="shared" si="126"/>
        <v>3.9228032722576998E-3</v>
      </c>
      <c r="I143" s="7">
        <v>2330</v>
      </c>
      <c r="J143">
        <f t="shared" si="127"/>
        <v>-0.33030374911625765</v>
      </c>
      <c r="K143">
        <f t="shared" si="128"/>
        <v>1.9890399049918108E-3</v>
      </c>
      <c r="L143">
        <v>1025</v>
      </c>
      <c r="M143" s="7">
        <f t="shared" si="129"/>
        <v>-0.27174217326552913</v>
      </c>
      <c r="N143" s="7">
        <f t="shared" si="130"/>
        <v>2.4710691267906832E-3</v>
      </c>
      <c r="O143" s="7">
        <v>1174</v>
      </c>
      <c r="P143">
        <f t="shared" si="131"/>
        <v>-0.49282136030520546</v>
      </c>
      <c r="Q143">
        <f t="shared" si="132"/>
        <v>1.9486681827305126E-6</v>
      </c>
      <c r="R143">
        <v>2</v>
      </c>
      <c r="S143" s="7">
        <f t="shared" si="133"/>
        <v>-0.20127173706884857</v>
      </c>
      <c r="T143" s="7">
        <f t="shared" si="134"/>
        <v>3.1384918748322424E-3</v>
      </c>
      <c r="U143" s="7">
        <v>1789</v>
      </c>
      <c r="V143">
        <f t="shared" si="135"/>
        <v>2.8985489863164239E-3</v>
      </c>
      <c r="W143">
        <f t="shared" si="136"/>
        <v>5.0262378060936591E-3</v>
      </c>
      <c r="X143">
        <v>2975</v>
      </c>
      <c r="Y143" s="7">
        <f t="shared" si="137"/>
        <v>0.43911342432067868</v>
      </c>
      <c r="Z143" s="7">
        <f t="shared" si="138"/>
        <v>8.8726560383752245E-3</v>
      </c>
      <c r="AA143" s="7">
        <v>4946</v>
      </c>
      <c r="AB143">
        <f t="shared" si="139"/>
        <v>-0.35814417695743478</v>
      </c>
      <c r="AC143">
        <f t="shared" si="140"/>
        <v>9.3835311190588696E-4</v>
      </c>
      <c r="AD143">
        <v>419</v>
      </c>
      <c r="AE143" s="7">
        <f t="shared" si="141"/>
        <v>-3.7553347259959284E-2</v>
      </c>
      <c r="AF143" s="7">
        <f t="shared" si="142"/>
        <v>4.6614581317837326E-3</v>
      </c>
      <c r="AG143" s="7">
        <v>10239</v>
      </c>
      <c r="AH143">
        <f t="shared" si="143"/>
        <v>-0.46340431075691152</v>
      </c>
      <c r="AI143">
        <f t="shared" si="144"/>
        <v>1.7135081103854251E-3</v>
      </c>
      <c r="AJ143">
        <v>4421</v>
      </c>
      <c r="AK143">
        <f t="shared" si="145"/>
        <v>1</v>
      </c>
    </row>
    <row r="144" spans="1:37" x14ac:dyDescent="0.2">
      <c r="A144" t="s">
        <v>568</v>
      </c>
      <c r="B144" s="7">
        <f t="shared" si="122"/>
        <v>1.8300525912591931E-3</v>
      </c>
      <c r="C144">
        <f t="shared" si="123"/>
        <v>3.2409930187247727E-4</v>
      </c>
      <c r="D144" s="17">
        <f t="shared" si="146"/>
        <v>1.5059532893867157E-3</v>
      </c>
      <c r="E144">
        <f t="shared" si="124"/>
        <v>1.0770759465658351E-3</v>
      </c>
      <c r="F144">
        <v>1.1943972490861419E-3</v>
      </c>
      <c r="G144" s="7">
        <f t="shared" si="125"/>
        <v>-0.4603277529778706</v>
      </c>
      <c r="H144" s="13">
        <f t="shared" si="126"/>
        <v>3.1315081915876913E-4</v>
      </c>
      <c r="I144" s="7">
        <v>186</v>
      </c>
      <c r="J144">
        <f t="shared" si="127"/>
        <v>-0.5186996308191798</v>
      </c>
      <c r="K144">
        <f t="shared" si="128"/>
        <v>2.7167374312083272E-4</v>
      </c>
      <c r="L144">
        <v>140</v>
      </c>
      <c r="M144" s="7">
        <f t="shared" si="129"/>
        <v>-0.40473071073161804</v>
      </c>
      <c r="N144" s="7">
        <f t="shared" si="130"/>
        <v>1.2334297344968827E-3</v>
      </c>
      <c r="O144" s="7">
        <v>586</v>
      </c>
      <c r="P144">
        <f t="shared" si="131"/>
        <v>-0.49301350425108359</v>
      </c>
      <c r="Q144">
        <f t="shared" si="132"/>
        <v>0</v>
      </c>
      <c r="R144">
        <v>0</v>
      </c>
      <c r="S144" s="7">
        <f t="shared" si="133"/>
        <v>-0.48446853230753212</v>
      </c>
      <c r="T144" s="7">
        <f t="shared" si="134"/>
        <v>5.1928093624949341E-4</v>
      </c>
      <c r="U144" s="7">
        <v>296</v>
      </c>
      <c r="V144">
        <f t="shared" si="135"/>
        <v>-0.49655522354315235</v>
      </c>
      <c r="W144">
        <f t="shared" si="136"/>
        <v>5.0515801815865678E-4</v>
      </c>
      <c r="X144">
        <v>299</v>
      </c>
      <c r="Y144" s="7">
        <f t="shared" si="137"/>
        <v>2.8840156322796094E-2</v>
      </c>
      <c r="Z144" s="7">
        <f t="shared" si="138"/>
        <v>5.2543488751316276E-3</v>
      </c>
      <c r="AA144" s="7">
        <v>2929</v>
      </c>
      <c r="AB144">
        <f t="shared" si="139"/>
        <v>-0.39507165194057103</v>
      </c>
      <c r="AC144">
        <f t="shared" si="140"/>
        <v>5.1956544621041957E-4</v>
      </c>
      <c r="AD144">
        <v>232</v>
      </c>
      <c r="AE144" s="7">
        <f t="shared" si="141"/>
        <v>-0.35278097660668561</v>
      </c>
      <c r="AF144" s="7">
        <f t="shared" si="142"/>
        <v>1.8196941256704345E-3</v>
      </c>
      <c r="AG144" s="7">
        <v>3997</v>
      </c>
      <c r="AH144">
        <f t="shared" si="143"/>
        <v>-0.66834322064164065</v>
      </c>
      <c r="AI144">
        <f t="shared" si="144"/>
        <v>2.6006874961968335E-4</v>
      </c>
      <c r="AJ144">
        <v>671</v>
      </c>
      <c r="AK144">
        <f t="shared" si="145"/>
        <v>1</v>
      </c>
    </row>
    <row r="145" spans="1:37" x14ac:dyDescent="0.2">
      <c r="A145" t="s">
        <v>559</v>
      </c>
      <c r="B145" s="7">
        <f t="shared" si="122"/>
        <v>8.0548751948844935E-3</v>
      </c>
      <c r="C145">
        <f t="shared" si="123"/>
        <v>5.8481183420658611E-3</v>
      </c>
      <c r="D145" s="17">
        <f t="shared" si="146"/>
        <v>2.2067568528186324E-3</v>
      </c>
      <c r="E145">
        <f t="shared" si="124"/>
        <v>6.9514967684751773E-3</v>
      </c>
      <c r="F145">
        <v>1.190532407980491E-3</v>
      </c>
      <c r="G145" s="7">
        <f t="shared" si="125"/>
        <v>-1.2536662311258932E-2</v>
      </c>
      <c r="H145" s="13">
        <f t="shared" si="126"/>
        <v>4.872357369061709E-3</v>
      </c>
      <c r="I145" s="7">
        <v>2894</v>
      </c>
      <c r="J145">
        <f t="shared" si="127"/>
        <v>0.14717869456696758</v>
      </c>
      <c r="K145">
        <f t="shared" si="128"/>
        <v>6.341641375134867E-3</v>
      </c>
      <c r="L145">
        <v>3268</v>
      </c>
      <c r="M145" s="7">
        <f t="shared" si="129"/>
        <v>0.61281253766963029</v>
      </c>
      <c r="N145" s="7">
        <f t="shared" si="130"/>
        <v>1.0703054948663223E-2</v>
      </c>
      <c r="O145" s="7">
        <v>5085</v>
      </c>
      <c r="P145">
        <f t="shared" si="131"/>
        <v>-0.13197502994611077</v>
      </c>
      <c r="Q145">
        <f t="shared" si="132"/>
        <v>3.6615475153506335E-3</v>
      </c>
      <c r="R145">
        <v>3758</v>
      </c>
      <c r="S145" s="7">
        <f t="shared" si="133"/>
        <v>0.32661619404250869</v>
      </c>
      <c r="T145" s="7">
        <f t="shared" si="134"/>
        <v>8.0207852720698778E-3</v>
      </c>
      <c r="U145" s="7">
        <v>4572</v>
      </c>
      <c r="V145">
        <f t="shared" si="135"/>
        <v>0.11208407100789312</v>
      </c>
      <c r="W145">
        <f t="shared" si="136"/>
        <v>6.014590450317118E-3</v>
      </c>
      <c r="X145">
        <v>3560</v>
      </c>
      <c r="Y145" s="7">
        <f t="shared" si="137"/>
        <v>0.41083975835552961</v>
      </c>
      <c r="Z145" s="7">
        <f t="shared" si="138"/>
        <v>8.6233031897431662E-3</v>
      </c>
      <c r="AA145" s="7">
        <v>4807</v>
      </c>
      <c r="AB145">
        <f t="shared" si="139"/>
        <v>0.20939359363900134</v>
      </c>
      <c r="AC145">
        <f t="shared" si="140"/>
        <v>7.3746940274608255E-3</v>
      </c>
      <c r="AD145">
        <v>3293</v>
      </c>
      <c r="AE145" s="7">
        <f t="shared" si="141"/>
        <v>0.32196371350892006</v>
      </c>
      <c r="AF145" s="7">
        <f t="shared" si="142"/>
        <v>7.9024895254909688E-3</v>
      </c>
      <c r="AG145" s="7">
        <v>17358</v>
      </c>
      <c r="AH145">
        <f t="shared" si="143"/>
        <v>5.3478945160360017E-2</v>
      </c>
      <c r="AI145">
        <f t="shared" si="144"/>
        <v>5.3792759701513943E-3</v>
      </c>
      <c r="AJ145">
        <v>13879</v>
      </c>
      <c r="AK145">
        <f t="shared" si="145"/>
        <v>1</v>
      </c>
    </row>
    <row r="146" spans="1:37" x14ac:dyDescent="0.2">
      <c r="A146" t="s">
        <v>557</v>
      </c>
      <c r="B146" s="7">
        <f t="shared" si="122"/>
        <v>7.4071454245824859E-3</v>
      </c>
      <c r="C146">
        <f t="shared" si="123"/>
        <v>2.1781143597231757E-4</v>
      </c>
      <c r="D146" s="17">
        <f t="shared" si="146"/>
        <v>7.1893339886101686E-3</v>
      </c>
      <c r="E146">
        <f t="shared" si="124"/>
        <v>3.8124784302774016E-3</v>
      </c>
      <c r="F146">
        <v>1.1530533222604701E-3</v>
      </c>
      <c r="G146" s="7">
        <f t="shared" si="125"/>
        <v>-0.27959080242447082</v>
      </c>
      <c r="H146" s="13">
        <f t="shared" si="126"/>
        <v>2.1533327833551923E-3</v>
      </c>
      <c r="I146" s="7">
        <v>1279</v>
      </c>
      <c r="J146">
        <f t="shared" si="127"/>
        <v>-0.45526237347740484</v>
      </c>
      <c r="K146">
        <f t="shared" si="128"/>
        <v>8.4995071062089094E-4</v>
      </c>
      <c r="L146">
        <v>438</v>
      </c>
      <c r="M146" s="7">
        <f t="shared" si="129"/>
        <v>-0.47145115044674768</v>
      </c>
      <c r="N146" s="7">
        <f t="shared" si="130"/>
        <v>6.1250520945152368E-4</v>
      </c>
      <c r="O146" s="7">
        <v>291</v>
      </c>
      <c r="P146">
        <f t="shared" si="131"/>
        <v>-0.49301350425108359</v>
      </c>
      <c r="Q146">
        <f t="shared" si="132"/>
        <v>0</v>
      </c>
      <c r="R146">
        <v>0</v>
      </c>
      <c r="S146" s="7">
        <f t="shared" si="133"/>
        <v>-0.5358726391459</v>
      </c>
      <c r="T146" s="7">
        <f t="shared" si="134"/>
        <v>4.3858187183234244E-5</v>
      </c>
      <c r="U146" s="7">
        <v>25</v>
      </c>
      <c r="V146">
        <f t="shared" si="135"/>
        <v>-0.55198787318487585</v>
      </c>
      <c r="W146">
        <f t="shared" si="136"/>
        <v>3.3789833990545606E-6</v>
      </c>
      <c r="X146">
        <v>2</v>
      </c>
      <c r="Y146" s="7">
        <f t="shared" si="137"/>
        <v>2.4740037431361559</v>
      </c>
      <c r="Z146" s="7">
        <f t="shared" si="138"/>
        <v>2.6818885518339993E-2</v>
      </c>
      <c r="AA146" s="7">
        <v>14950</v>
      </c>
      <c r="AB146">
        <f t="shared" si="139"/>
        <v>-0.43930563266903372</v>
      </c>
      <c r="AC146">
        <f t="shared" si="140"/>
        <v>1.7916049869324811E-5</v>
      </c>
      <c r="AD146">
        <v>8</v>
      </c>
      <c r="AE146" s="7">
        <f t="shared" si="141"/>
        <v>0.28090635005828107</v>
      </c>
      <c r="AF146" s="7">
        <f t="shared" si="142"/>
        <v>7.5323590966268053E-3</v>
      </c>
      <c r="AG146" s="7">
        <v>16545</v>
      </c>
      <c r="AH146">
        <f t="shared" si="143"/>
        <v>-0.68053025448278581</v>
      </c>
      <c r="AI146">
        <f t="shared" si="144"/>
        <v>1.7363755563281393E-4</v>
      </c>
      <c r="AJ146">
        <v>448</v>
      </c>
      <c r="AK146">
        <f t="shared" si="145"/>
        <v>1</v>
      </c>
    </row>
    <row r="147" spans="1:37" x14ac:dyDescent="0.2">
      <c r="A147" t="s">
        <v>558</v>
      </c>
      <c r="B147" s="7">
        <f t="shared" si="122"/>
        <v>8.0089693609235743E-4</v>
      </c>
      <c r="C147">
        <f t="shared" si="123"/>
        <v>1.7716894653799098E-4</v>
      </c>
      <c r="D147" s="17">
        <f t="shared" si="146"/>
        <v>6.2372798955436643E-4</v>
      </c>
      <c r="E147">
        <f t="shared" si="124"/>
        <v>4.8903294131517417E-4</v>
      </c>
      <c r="F147">
        <v>1.1029512416041089E-3</v>
      </c>
      <c r="G147" s="7">
        <f t="shared" si="125"/>
        <v>-0.47107606202267477</v>
      </c>
      <c r="H147" s="13">
        <f t="shared" si="126"/>
        <v>2.0371639310866164E-4</v>
      </c>
      <c r="I147" s="7">
        <v>121</v>
      </c>
      <c r="J147">
        <f t="shared" si="127"/>
        <v>-0.50422401504991565</v>
      </c>
      <c r="K147">
        <f t="shared" si="128"/>
        <v>4.0362956120809434E-4</v>
      </c>
      <c r="L147">
        <v>208</v>
      </c>
      <c r="M147" s="7">
        <f t="shared" si="129"/>
        <v>-0.50876936249080329</v>
      </c>
      <c r="N147" s="7">
        <f t="shared" si="130"/>
        <v>2.6520844120581435E-4</v>
      </c>
      <c r="O147" s="7">
        <v>126</v>
      </c>
      <c r="P147">
        <f t="shared" si="131"/>
        <v>-0.49301350425108359</v>
      </c>
      <c r="Q147">
        <f t="shared" si="132"/>
        <v>0</v>
      </c>
      <c r="R147">
        <v>0</v>
      </c>
      <c r="S147" s="7">
        <f t="shared" si="133"/>
        <v>-0.51842179844800396</v>
      </c>
      <c r="T147" s="7">
        <f t="shared" si="134"/>
        <v>2.0525631601753626E-4</v>
      </c>
      <c r="U147" s="7">
        <v>117</v>
      </c>
      <c r="V147">
        <f t="shared" si="135"/>
        <v>-0.54340234495753825</v>
      </c>
      <c r="W147">
        <f t="shared" si="136"/>
        <v>8.1095601577309447E-5</v>
      </c>
      <c r="X147">
        <v>48</v>
      </c>
      <c r="Y147" s="7">
        <f t="shared" si="137"/>
        <v>-0.28013609260570349</v>
      </c>
      <c r="Z147" s="7">
        <f t="shared" si="138"/>
        <v>2.5294065940374174E-3</v>
      </c>
      <c r="AA147" s="7">
        <v>1410</v>
      </c>
      <c r="AB147">
        <f t="shared" si="139"/>
        <v>-0.42113810486984365</v>
      </c>
      <c r="AC147">
        <f t="shared" si="140"/>
        <v>2.2395062336656013E-4</v>
      </c>
      <c r="AD147">
        <v>100</v>
      </c>
      <c r="AE147" s="7">
        <f t="shared" si="141"/>
        <v>-0.4650448375547428</v>
      </c>
      <c r="AF147" s="7">
        <f t="shared" si="142"/>
        <v>8.0764007479093092E-4</v>
      </c>
      <c r="AG147" s="7">
        <v>1774</v>
      </c>
      <c r="AH147">
        <f t="shared" si="143"/>
        <v>-0.68555808907195792</v>
      </c>
      <c r="AI147">
        <f t="shared" si="144"/>
        <v>1.3797984331536108E-4</v>
      </c>
      <c r="AJ147">
        <v>356</v>
      </c>
      <c r="AK147">
        <f t="shared" si="145"/>
        <v>1</v>
      </c>
    </row>
    <row r="148" spans="1:37" x14ac:dyDescent="0.2">
      <c r="A148" t="s">
        <v>183</v>
      </c>
      <c r="B148" s="7">
        <f t="shared" si="122"/>
        <v>1.9730112177004371E-2</v>
      </c>
      <c r="C148">
        <f t="shared" si="123"/>
        <v>1.3857816201277453E-2</v>
      </c>
      <c r="D148" s="17">
        <f t="shared" si="146"/>
        <v>5.8722959757269173E-3</v>
      </c>
      <c r="E148">
        <f t="shared" si="124"/>
        <v>1.6793964189140909E-2</v>
      </c>
      <c r="F148">
        <v>1.055084698288954E-3</v>
      </c>
      <c r="G148" s="7">
        <f t="shared" si="125"/>
        <v>0.97961494182451281</v>
      </c>
      <c r="H148" s="13">
        <f t="shared" si="126"/>
        <v>1.497399669676394E-2</v>
      </c>
      <c r="I148" s="7">
        <v>8894</v>
      </c>
      <c r="J148">
        <f t="shared" si="127"/>
        <v>1.4048542528730286</v>
      </c>
      <c r="K148">
        <f t="shared" si="128"/>
        <v>1.7806273334834009E-2</v>
      </c>
      <c r="L148">
        <v>9176</v>
      </c>
      <c r="M148" s="7">
        <f t="shared" si="129"/>
        <v>2.1819868113766452</v>
      </c>
      <c r="N148" s="7">
        <f t="shared" si="130"/>
        <v>2.5306357846170684E-2</v>
      </c>
      <c r="O148" s="7">
        <v>12023</v>
      </c>
      <c r="P148">
        <f t="shared" si="131"/>
        <v>0.33964228521171563</v>
      </c>
      <c r="Q148">
        <f t="shared" si="132"/>
        <v>8.4445535698626766E-3</v>
      </c>
      <c r="R148">
        <v>8667</v>
      </c>
      <c r="S148" s="7">
        <f t="shared" si="133"/>
        <v>1.628980022648538</v>
      </c>
      <c r="T148" s="7">
        <f t="shared" si="134"/>
        <v>2.0065997800073333E-2</v>
      </c>
      <c r="U148" s="7">
        <v>11438</v>
      </c>
      <c r="V148">
        <f t="shared" si="135"/>
        <v>1.232122220839486</v>
      </c>
      <c r="W148">
        <f t="shared" si="136"/>
        <v>1.6153230139180325E-2</v>
      </c>
      <c r="X148">
        <v>9561</v>
      </c>
      <c r="Y148" s="7">
        <f t="shared" si="137"/>
        <v>1.5391420972669101</v>
      </c>
      <c r="Z148" s="7">
        <f t="shared" si="138"/>
        <v>1.8574096365009517E-2</v>
      </c>
      <c r="AA148" s="7">
        <v>10354</v>
      </c>
      <c r="AB148">
        <f t="shared" si="139"/>
        <v>0.70781576934721457</v>
      </c>
      <c r="AC148">
        <f t="shared" si="140"/>
        <v>1.3027207761232803E-2</v>
      </c>
      <c r="AD148">
        <v>5817</v>
      </c>
      <c r="AE148" s="7">
        <f t="shared" si="141"/>
        <v>1.6022161376628548</v>
      </c>
      <c r="AF148" s="7">
        <f t="shared" si="142"/>
        <v>1.9443912037342654E-2</v>
      </c>
      <c r="AG148" s="7">
        <v>42709</v>
      </c>
      <c r="AH148">
        <f t="shared" si="143"/>
        <v>1.1105265171578085</v>
      </c>
      <c r="AI148">
        <f t="shared" si="144"/>
        <v>1.287592240106632E-2</v>
      </c>
      <c r="AJ148">
        <v>33221</v>
      </c>
      <c r="AK148">
        <f t="shared" si="145"/>
        <v>1</v>
      </c>
    </row>
    <row r="149" spans="1:37" x14ac:dyDescent="0.2">
      <c r="A149" t="s">
        <v>147</v>
      </c>
      <c r="B149" s="7">
        <f t="shared" si="122"/>
        <v>1.4147745729528489E-2</v>
      </c>
      <c r="C149">
        <f t="shared" si="123"/>
        <v>8.2710525356200042E-3</v>
      </c>
      <c r="D149" s="17">
        <f t="shared" si="146"/>
        <v>5.8766931939084853E-3</v>
      </c>
      <c r="E149">
        <f t="shared" si="124"/>
        <v>1.1209399132574245E-2</v>
      </c>
      <c r="F149">
        <v>1.0415997177359759E-3</v>
      </c>
      <c r="G149" s="7">
        <f t="shared" si="125"/>
        <v>0.71388367051681523</v>
      </c>
      <c r="H149" s="13">
        <f t="shared" si="126"/>
        <v>1.2268440963494359E-2</v>
      </c>
      <c r="I149" s="7">
        <v>7287</v>
      </c>
      <c r="J149">
        <f t="shared" si="127"/>
        <v>0.77069455615776861</v>
      </c>
      <c r="K149">
        <f t="shared" si="128"/>
        <v>1.2025444186570002E-2</v>
      </c>
      <c r="L149">
        <v>6197</v>
      </c>
      <c r="M149" s="7">
        <f t="shared" si="129"/>
        <v>0.67546189970722659</v>
      </c>
      <c r="N149" s="7">
        <f t="shared" si="130"/>
        <v>1.1286092553536324E-2</v>
      </c>
      <c r="O149" s="7">
        <v>5362</v>
      </c>
      <c r="P149">
        <f t="shared" si="131"/>
        <v>-0.4872491858747402</v>
      </c>
      <c r="Q149">
        <f t="shared" si="132"/>
        <v>5.8460045481915386E-5</v>
      </c>
      <c r="R149">
        <v>60</v>
      </c>
      <c r="S149" s="7">
        <f t="shared" si="133"/>
        <v>1.2052280865713649</v>
      </c>
      <c r="T149" s="7">
        <f t="shared" si="134"/>
        <v>1.6146830193379518E-2</v>
      </c>
      <c r="U149" s="7">
        <v>9204</v>
      </c>
      <c r="V149">
        <f t="shared" si="135"/>
        <v>0.85491890459058595</v>
      </c>
      <c r="W149">
        <f t="shared" si="136"/>
        <v>1.2738767414435692E-2</v>
      </c>
      <c r="X149">
        <v>7540</v>
      </c>
      <c r="Y149" s="7">
        <f t="shared" si="137"/>
        <v>1.3481422962505434</v>
      </c>
      <c r="Z149" s="7">
        <f t="shared" si="138"/>
        <v>1.6889619207703748E-2</v>
      </c>
      <c r="AA149" s="7">
        <v>9415</v>
      </c>
      <c r="AB149">
        <f t="shared" si="139"/>
        <v>0.28759295242681926</v>
      </c>
      <c r="AC149">
        <f t="shared" si="140"/>
        <v>8.261538495992404E-3</v>
      </c>
      <c r="AD149">
        <v>3689</v>
      </c>
      <c r="AE149" s="7">
        <f t="shared" si="141"/>
        <v>1.0244334866926696</v>
      </c>
      <c r="AF149" s="7">
        <f t="shared" si="142"/>
        <v>1.4235225399415349E-2</v>
      </c>
      <c r="AG149" s="7">
        <v>31268</v>
      </c>
      <c r="AH149">
        <f t="shared" si="143"/>
        <v>0.2506028512814848</v>
      </c>
      <c r="AI149">
        <f t="shared" si="144"/>
        <v>6.7772908432932686E-3</v>
      </c>
      <c r="AJ149">
        <v>17486</v>
      </c>
      <c r="AK149">
        <f t="shared" si="145"/>
        <v>1</v>
      </c>
    </row>
    <row r="150" spans="1:37" x14ac:dyDescent="0.2">
      <c r="A150" t="s">
        <v>234</v>
      </c>
      <c r="B150" s="7">
        <f t="shared" si="122"/>
        <v>1.2094557143647001E-2</v>
      </c>
      <c r="C150">
        <f t="shared" si="123"/>
        <v>7.5030168380440174E-3</v>
      </c>
      <c r="D150" s="17">
        <f t="shared" si="146"/>
        <v>4.5915403056029837E-3</v>
      </c>
      <c r="E150">
        <f t="shared" si="124"/>
        <v>9.7987869908455084E-3</v>
      </c>
      <c r="F150">
        <v>9.7948231543532223E-4</v>
      </c>
      <c r="G150" s="7">
        <f t="shared" si="125"/>
        <v>0.49792533801659566</v>
      </c>
      <c r="H150" s="13">
        <f t="shared" si="126"/>
        <v>1.0069650803164507E-2</v>
      </c>
      <c r="I150" s="7">
        <v>5981</v>
      </c>
      <c r="J150">
        <f t="shared" si="127"/>
        <v>0.78091263787724918</v>
      </c>
      <c r="K150">
        <f t="shared" si="128"/>
        <v>1.2118589469925717E-2</v>
      </c>
      <c r="L150">
        <v>6245</v>
      </c>
      <c r="M150" s="7">
        <f t="shared" si="129"/>
        <v>0.4886446685048636</v>
      </c>
      <c r="N150" s="7">
        <f t="shared" si="130"/>
        <v>9.5475038834093185E-3</v>
      </c>
      <c r="O150" s="7">
        <v>4536</v>
      </c>
      <c r="P150">
        <f t="shared" si="131"/>
        <v>-0.49205278452169304</v>
      </c>
      <c r="Q150">
        <f t="shared" si="132"/>
        <v>9.7433409136525644E-6</v>
      </c>
      <c r="R150">
        <v>10</v>
      </c>
      <c r="S150" s="7">
        <f t="shared" si="133"/>
        <v>1.1388390186989341</v>
      </c>
      <c r="T150" s="7">
        <f t="shared" si="134"/>
        <v>1.5532815572814239E-2</v>
      </c>
      <c r="U150" s="7">
        <v>8854</v>
      </c>
      <c r="V150">
        <f t="shared" si="135"/>
        <v>9.6966075651059427E-2</v>
      </c>
      <c r="W150">
        <f t="shared" si="136"/>
        <v>5.8777416226554078E-3</v>
      </c>
      <c r="X150">
        <v>3479</v>
      </c>
      <c r="Y150" s="7">
        <f t="shared" si="137"/>
        <v>0.93298724420112433</v>
      </c>
      <c r="Z150" s="7">
        <f t="shared" si="138"/>
        <v>1.322825831519994E-2</v>
      </c>
      <c r="AA150" s="7">
        <v>7374</v>
      </c>
      <c r="AB150">
        <f t="shared" si="139"/>
        <v>0.61776802286427268</v>
      </c>
      <c r="AC150">
        <f t="shared" si="140"/>
        <v>1.2005992918681289E-2</v>
      </c>
      <c r="AD150">
        <v>5361</v>
      </c>
      <c r="AE150" s="7">
        <f t="shared" si="141"/>
        <v>0.79601718301832736</v>
      </c>
      <c r="AF150" s="7">
        <f t="shared" si="142"/>
        <v>1.2176061894184582E-2</v>
      </c>
      <c r="AG150" s="7">
        <v>26745</v>
      </c>
      <c r="AH150">
        <f t="shared" si="143"/>
        <v>0.11993380233898152</v>
      </c>
      <c r="AI150">
        <f t="shared" si="144"/>
        <v>5.8505779068690322E-3</v>
      </c>
      <c r="AJ150">
        <v>15095</v>
      </c>
      <c r="AK150">
        <f t="shared" si="145"/>
        <v>1</v>
      </c>
    </row>
    <row r="151" spans="1:37" x14ac:dyDescent="0.2">
      <c r="A151" t="s">
        <v>118</v>
      </c>
      <c r="B151" s="7">
        <f t="shared" si="122"/>
        <v>3.3554247174836696E-2</v>
      </c>
      <c r="C151">
        <f t="shared" si="123"/>
        <v>2.408544103358902E-2</v>
      </c>
      <c r="D151" s="17">
        <f t="shared" si="146"/>
        <v>9.4688061412476765E-3</v>
      </c>
      <c r="E151">
        <f t="shared" si="124"/>
        <v>2.8819844104212858E-2</v>
      </c>
      <c r="F151">
        <v>9.6950094256519298E-4</v>
      </c>
      <c r="G151" s="7">
        <f t="shared" si="125"/>
        <v>2.6963679341807767</v>
      </c>
      <c r="H151" s="13">
        <f t="shared" si="126"/>
        <v>3.2453199946798031E-2</v>
      </c>
      <c r="I151" s="7">
        <v>19276</v>
      </c>
      <c r="J151">
        <f t="shared" si="127"/>
        <v>3.2174993745683755</v>
      </c>
      <c r="K151">
        <f t="shared" si="128"/>
        <v>3.4329858496790371E-2</v>
      </c>
      <c r="L151">
        <v>17691</v>
      </c>
      <c r="M151" s="7">
        <f t="shared" si="129"/>
        <v>2.5737149523481859</v>
      </c>
      <c r="N151" s="7">
        <f t="shared" si="130"/>
        <v>2.8951921498301402E-2</v>
      </c>
      <c r="O151" s="7">
        <v>13755</v>
      </c>
      <c r="P151">
        <f t="shared" si="131"/>
        <v>0.9498914573206001</v>
      </c>
      <c r="Q151">
        <f t="shared" si="132"/>
        <v>1.4633523718214787E-2</v>
      </c>
      <c r="R151">
        <v>15019</v>
      </c>
      <c r="S151" s="7">
        <f t="shared" si="133"/>
        <v>3.2039183956336612</v>
      </c>
      <c r="T151" s="7">
        <f t="shared" si="134"/>
        <v>3.4632178927369091E-2</v>
      </c>
      <c r="U151" s="7">
        <v>19741</v>
      </c>
      <c r="V151">
        <f t="shared" si="135"/>
        <v>2.1168049120912356</v>
      </c>
      <c r="W151">
        <f t="shared" si="136"/>
        <v>2.4161420794939634E-2</v>
      </c>
      <c r="X151">
        <v>14301</v>
      </c>
      <c r="Y151" s="7">
        <f t="shared" si="137"/>
        <v>3.7621845097353579</v>
      </c>
      <c r="Z151" s="7">
        <f t="shared" si="138"/>
        <v>3.8179688326878264E-2</v>
      </c>
      <c r="AA151" s="7">
        <v>21283</v>
      </c>
      <c r="AB151">
        <f t="shared" si="139"/>
        <v>1.6063185028941125</v>
      </c>
      <c r="AC151">
        <f t="shared" si="140"/>
        <v>2.3216961124411288E-2</v>
      </c>
      <c r="AD151">
        <v>10367</v>
      </c>
      <c r="AE151" s="7">
        <f t="shared" si="141"/>
        <v>3.1852224288359539</v>
      </c>
      <c r="AF151" s="7">
        <f t="shared" si="142"/>
        <v>3.3714648105209917E-2</v>
      </c>
      <c r="AG151" s="7">
        <v>74055</v>
      </c>
      <c r="AH151">
        <f t="shared" si="143"/>
        <v>2.430715649447249</v>
      </c>
      <c r="AI151">
        <f t="shared" si="144"/>
        <v>2.2238784971204458E-2</v>
      </c>
      <c r="AJ151">
        <v>57378</v>
      </c>
      <c r="AK151">
        <f t="shared" si="145"/>
        <v>1</v>
      </c>
    </row>
    <row r="152" spans="1:37" x14ac:dyDescent="0.2">
      <c r="A152" t="s">
        <v>587</v>
      </c>
      <c r="B152" s="7">
        <f t="shared" si="122"/>
        <v>4.2360705546360868E-3</v>
      </c>
      <c r="C152">
        <f t="shared" si="123"/>
        <v>1.3412642627726446E-3</v>
      </c>
      <c r="D152" s="17">
        <f t="shared" si="146"/>
        <v>2.894806291863442E-3</v>
      </c>
      <c r="E152">
        <f t="shared" si="124"/>
        <v>2.7886674087043654E-3</v>
      </c>
      <c r="F152">
        <v>9.5749042273011282E-4</v>
      </c>
      <c r="G152" s="7">
        <f t="shared" si="125"/>
        <v>-1.0221641901608798E-2</v>
      </c>
      <c r="H152" s="13">
        <f t="shared" si="126"/>
        <v>4.8959278608263481E-3</v>
      </c>
      <c r="I152" s="7">
        <v>2908</v>
      </c>
      <c r="J152">
        <f t="shared" si="127"/>
        <v>-0.20108759070532686</v>
      </c>
      <c r="K152">
        <f t="shared" si="128"/>
        <v>3.1669396340942785E-3</v>
      </c>
      <c r="L152">
        <v>1632</v>
      </c>
      <c r="M152" s="7">
        <f t="shared" si="129"/>
        <v>8.1084558787359803E-2</v>
      </c>
      <c r="N152" s="7">
        <f t="shared" si="130"/>
        <v>5.7546022083864801E-3</v>
      </c>
      <c r="O152" s="7">
        <v>2734</v>
      </c>
      <c r="P152">
        <f t="shared" si="131"/>
        <v>-0.4542004271837049</v>
      </c>
      <c r="Q152">
        <f t="shared" si="132"/>
        <v>3.9363097291156361E-4</v>
      </c>
      <c r="R152">
        <v>404</v>
      </c>
      <c r="S152" s="7">
        <f t="shared" si="133"/>
        <v>-0.34637927113287598</v>
      </c>
      <c r="T152" s="7">
        <f t="shared" si="134"/>
        <v>1.7964313470252746E-3</v>
      </c>
      <c r="U152" s="7">
        <v>1024</v>
      </c>
      <c r="V152">
        <f t="shared" si="135"/>
        <v>-0.39334224289711489</v>
      </c>
      <c r="W152">
        <f t="shared" si="136"/>
        <v>1.4394469279972427E-3</v>
      </c>
      <c r="X152">
        <v>852</v>
      </c>
      <c r="Y152" s="7">
        <f t="shared" si="137"/>
        <v>-5.6997879916721235E-2</v>
      </c>
      <c r="Z152" s="7">
        <f t="shared" si="138"/>
        <v>4.4973208023062448E-3</v>
      </c>
      <c r="AA152" s="7">
        <v>2507</v>
      </c>
      <c r="AB152">
        <f t="shared" si="139"/>
        <v>-0.40869729778996355</v>
      </c>
      <c r="AC152">
        <f t="shared" si="140"/>
        <v>3.6503951608749305E-4</v>
      </c>
      <c r="AD152">
        <v>163</v>
      </c>
      <c r="AE152" s="7">
        <f t="shared" si="141"/>
        <v>-9.1387479410489608E-2</v>
      </c>
      <c r="AF152" s="7">
        <f t="shared" si="142"/>
        <v>4.1761456629409296E-3</v>
      </c>
      <c r="AG152" s="7">
        <v>9173</v>
      </c>
      <c r="AH152">
        <f t="shared" si="143"/>
        <v>-0.5382753258347992</v>
      </c>
      <c r="AI152">
        <f t="shared" si="144"/>
        <v>1.1825182639190073E-3</v>
      </c>
      <c r="AJ152">
        <v>3051</v>
      </c>
      <c r="AK152">
        <f t="shared" si="145"/>
        <v>1</v>
      </c>
    </row>
    <row r="153" spans="1:37" x14ac:dyDescent="0.2">
      <c r="A153" t="s">
        <v>176</v>
      </c>
      <c r="B153" s="7">
        <f t="shared" si="122"/>
        <v>2.0162638944116469E-2</v>
      </c>
      <c r="C153">
        <f t="shared" si="123"/>
        <v>1.3836471710052291E-2</v>
      </c>
      <c r="D153" s="17">
        <f t="shared" si="146"/>
        <v>6.3261672340641784E-3</v>
      </c>
      <c r="E153">
        <f t="shared" si="124"/>
        <v>1.699955532708438E-2</v>
      </c>
      <c r="F153">
        <v>9.4652598441778018E-4</v>
      </c>
      <c r="G153" s="7">
        <f t="shared" si="125"/>
        <v>1.4505562365876257</v>
      </c>
      <c r="H153" s="13">
        <f t="shared" si="126"/>
        <v>1.9768908164313266E-2</v>
      </c>
      <c r="I153" s="7">
        <v>11742</v>
      </c>
      <c r="J153">
        <f t="shared" si="127"/>
        <v>2.3438533875527909</v>
      </c>
      <c r="K153">
        <f t="shared" si="128"/>
        <v>2.6365936769876815E-2</v>
      </c>
      <c r="L153">
        <v>13587</v>
      </c>
      <c r="M153" s="7">
        <f t="shared" si="129"/>
        <v>1.3336194575751155</v>
      </c>
      <c r="N153" s="7">
        <f t="shared" si="130"/>
        <v>1.741114464805156E-2</v>
      </c>
      <c r="O153" s="7">
        <v>8272</v>
      </c>
      <c r="P153">
        <f t="shared" si="131"/>
        <v>-0.49272528833226642</v>
      </c>
      <c r="Q153">
        <f t="shared" si="132"/>
        <v>2.9230022740957691E-6</v>
      </c>
      <c r="R153">
        <v>3</v>
      </c>
      <c r="S153" s="7">
        <f t="shared" si="133"/>
        <v>1.9584594823468591</v>
      </c>
      <c r="T153" s="7">
        <f t="shared" si="134"/>
        <v>2.3113264645564447E-2</v>
      </c>
      <c r="U153" s="7">
        <v>13175</v>
      </c>
      <c r="V153">
        <f t="shared" si="135"/>
        <v>1.0062855000769084</v>
      </c>
      <c r="W153">
        <f t="shared" si="136"/>
        <v>1.4108945182752318E-2</v>
      </c>
      <c r="X153">
        <v>8351</v>
      </c>
      <c r="Y153" s="7">
        <f t="shared" si="137"/>
        <v>1.7413293200680482</v>
      </c>
      <c r="Z153" s="7">
        <f t="shared" si="138"/>
        <v>2.0357238318536603E-2</v>
      </c>
      <c r="AA153" s="7">
        <v>11348</v>
      </c>
      <c r="AB153">
        <f t="shared" si="139"/>
        <v>0.87013868077041234</v>
      </c>
      <c r="AC153">
        <f t="shared" si="140"/>
        <v>1.4868081885305928E-2</v>
      </c>
      <c r="AD153">
        <v>6639</v>
      </c>
      <c r="AE153" s="7">
        <f t="shared" si="141"/>
        <v>1.6945320790992238</v>
      </c>
      <c r="AF153" s="7">
        <f t="shared" si="142"/>
        <v>2.0276136421061831E-2</v>
      </c>
      <c r="AG153" s="7">
        <v>44537</v>
      </c>
      <c r="AH153">
        <f t="shared" si="143"/>
        <v>0.85689412228446749</v>
      </c>
      <c r="AI153">
        <f t="shared" si="144"/>
        <v>1.1077145848182639E-2</v>
      </c>
      <c r="AJ153">
        <v>28580</v>
      </c>
      <c r="AK153">
        <f t="shared" si="145"/>
        <v>1</v>
      </c>
    </row>
    <row r="154" spans="1:37" x14ac:dyDescent="0.2">
      <c r="A154" t="s">
        <v>26</v>
      </c>
      <c r="B154" s="7">
        <f t="shared" si="122"/>
        <v>5.2214307150019214E-3</v>
      </c>
      <c r="C154">
        <f t="shared" si="123"/>
        <v>2.7513988767383412E-3</v>
      </c>
      <c r="D154" s="17">
        <f t="shared" si="146"/>
        <v>2.4700318382635802E-3</v>
      </c>
      <c r="E154">
        <f t="shared" si="124"/>
        <v>3.9864147958701317E-3</v>
      </c>
      <c r="F154">
        <v>9.2404853812414075E-4</v>
      </c>
      <c r="G154" s="7">
        <f t="shared" si="125"/>
        <v>0.43806552456707076</v>
      </c>
      <c r="H154" s="13">
        <f t="shared" si="126"/>
        <v>9.4601852303931398E-3</v>
      </c>
      <c r="I154" s="7">
        <v>5619</v>
      </c>
      <c r="J154">
        <f t="shared" si="127"/>
        <v>-0.10422869107275108</v>
      </c>
      <c r="K154">
        <f t="shared" si="128"/>
        <v>4.0498792992369852E-3</v>
      </c>
      <c r="L154">
        <v>2087</v>
      </c>
      <c r="M154" s="7">
        <f t="shared" si="129"/>
        <v>-0.26495704380297358</v>
      </c>
      <c r="N154" s="7">
        <f t="shared" si="130"/>
        <v>2.5342139937444487E-3</v>
      </c>
      <c r="O154" s="7">
        <v>1204</v>
      </c>
      <c r="P154">
        <f t="shared" si="131"/>
        <v>-0.41567556603514344</v>
      </c>
      <c r="Q154">
        <f t="shared" si="132"/>
        <v>7.8433894354903143E-4</v>
      </c>
      <c r="R154">
        <v>805</v>
      </c>
      <c r="S154" s="7">
        <f t="shared" si="133"/>
        <v>-0.24319169135401203</v>
      </c>
      <c r="T154" s="7">
        <f t="shared" si="134"/>
        <v>2.7507855001324519E-3</v>
      </c>
      <c r="U154" s="7">
        <v>1568</v>
      </c>
      <c r="V154">
        <f t="shared" si="135"/>
        <v>2.7721924078401381E-2</v>
      </c>
      <c r="W154">
        <f t="shared" si="136"/>
        <v>5.2509402021307869E-3</v>
      </c>
      <c r="X154">
        <v>3108</v>
      </c>
      <c r="Y154" s="7">
        <f t="shared" si="137"/>
        <v>0.12932354471692301</v>
      </c>
      <c r="Z154" s="7">
        <f t="shared" si="138"/>
        <v>6.1405381357376452E-3</v>
      </c>
      <c r="AA154" s="7">
        <v>3423</v>
      </c>
      <c r="AB154">
        <f t="shared" si="139"/>
        <v>-0.3597239619834513</v>
      </c>
      <c r="AC154">
        <f t="shared" si="140"/>
        <v>9.2043706203656216E-4</v>
      </c>
      <c r="AD154">
        <v>411</v>
      </c>
      <c r="AE154" s="7">
        <f t="shared" si="141"/>
        <v>4.1985825476518447E-2</v>
      </c>
      <c r="AF154" s="7">
        <f t="shared" si="142"/>
        <v>5.3785004755242715E-3</v>
      </c>
      <c r="AG154" s="7">
        <v>11814</v>
      </c>
      <c r="AH154">
        <f t="shared" si="143"/>
        <v>-0.3546500625780819</v>
      </c>
      <c r="AI154">
        <f t="shared" si="144"/>
        <v>2.4847999311651118E-3</v>
      </c>
      <c r="AJ154">
        <v>6411</v>
      </c>
      <c r="AK154">
        <f t="shared" si="145"/>
        <v>1</v>
      </c>
    </row>
    <row r="155" spans="1:37" x14ac:dyDescent="0.2">
      <c r="A155" t="s">
        <v>99</v>
      </c>
      <c r="B155" s="7">
        <f t="shared" si="122"/>
        <v>1.2619685892560135E-2</v>
      </c>
      <c r="C155">
        <f t="shared" si="123"/>
        <v>7.3612837904565021E-3</v>
      </c>
      <c r="D155" s="17">
        <f t="shared" si="146"/>
        <v>5.2584021021036334E-3</v>
      </c>
      <c r="E155">
        <f t="shared" si="124"/>
        <v>9.9904848415083188E-3</v>
      </c>
      <c r="F155">
        <v>9.0321872969031057E-4</v>
      </c>
      <c r="G155" s="7">
        <f t="shared" si="125"/>
        <v>0.58060463836124332</v>
      </c>
      <c r="H155" s="13">
        <f t="shared" si="126"/>
        <v>1.0911454080473027E-2</v>
      </c>
      <c r="I155" s="7">
        <v>6481</v>
      </c>
      <c r="J155">
        <f t="shared" si="127"/>
        <v>0.49778662356664299</v>
      </c>
      <c r="K155">
        <f t="shared" si="128"/>
        <v>9.5376889102778053E-3</v>
      </c>
      <c r="L155">
        <v>4915</v>
      </c>
      <c r="M155" s="7">
        <f t="shared" si="129"/>
        <v>0.91972656035922662</v>
      </c>
      <c r="N155" s="7">
        <f t="shared" si="130"/>
        <v>1.3559307763871875E-2</v>
      </c>
      <c r="O155" s="7">
        <v>6442</v>
      </c>
      <c r="P155">
        <f t="shared" si="131"/>
        <v>0.1130085010484823</v>
      </c>
      <c r="Q155">
        <f t="shared" si="132"/>
        <v>6.1460994483320376E-3</v>
      </c>
      <c r="R155">
        <v>6308</v>
      </c>
      <c r="S155" s="7">
        <f t="shared" si="133"/>
        <v>0.79228808440484522</v>
      </c>
      <c r="T155" s="7">
        <f t="shared" si="134"/>
        <v>1.2327659253463481E-2</v>
      </c>
      <c r="U155" s="7">
        <v>7027</v>
      </c>
      <c r="V155">
        <f t="shared" si="135"/>
        <v>6.4863665757536021E-2</v>
      </c>
      <c r="W155">
        <f t="shared" si="136"/>
        <v>5.5871490503367153E-3</v>
      </c>
      <c r="X155">
        <v>3307</v>
      </c>
      <c r="Y155" s="7">
        <f t="shared" si="137"/>
        <v>0.98424597674225789</v>
      </c>
      <c r="Z155" s="7">
        <f t="shared" si="138"/>
        <v>1.3680322472432159E-2</v>
      </c>
      <c r="AA155" s="7">
        <v>7626</v>
      </c>
      <c r="AB155">
        <f t="shared" si="139"/>
        <v>0.27989150042498873</v>
      </c>
      <c r="AC155">
        <f t="shared" si="140"/>
        <v>8.1741977528794457E-3</v>
      </c>
      <c r="AD155">
        <v>3650</v>
      </c>
      <c r="AE155" s="7">
        <f t="shared" si="141"/>
        <v>0.83798356558595477</v>
      </c>
      <c r="AF155" s="7">
        <f t="shared" si="142"/>
        <v>1.2554387092691495E-2</v>
      </c>
      <c r="AG155" s="7">
        <v>27576</v>
      </c>
      <c r="AH155">
        <f t="shared" si="143"/>
        <v>0.28853021220415204</v>
      </c>
      <c r="AI155">
        <f t="shared" si="144"/>
        <v>7.0462740209923155E-3</v>
      </c>
      <c r="AJ155">
        <v>18180</v>
      </c>
      <c r="AK155">
        <f t="shared" si="145"/>
        <v>1</v>
      </c>
    </row>
    <row r="156" spans="1:37" x14ac:dyDescent="0.2">
      <c r="A156" t="s">
        <v>537</v>
      </c>
      <c r="B156" s="7">
        <f t="shared" si="122"/>
        <v>2.7273020511678911E-3</v>
      </c>
      <c r="C156">
        <f t="shared" si="123"/>
        <v>8.1220195976032192E-4</v>
      </c>
      <c r="D156" s="17">
        <f t="shared" si="146"/>
        <v>1.9151000914075693E-3</v>
      </c>
      <c r="E156">
        <f t="shared" si="124"/>
        <v>1.7697520054641067E-3</v>
      </c>
      <c r="F156">
        <v>8.9546307081741648E-4</v>
      </c>
      <c r="G156" s="7">
        <f t="shared" si="125"/>
        <v>-0.33035589283608446</v>
      </c>
      <c r="H156" s="13">
        <f t="shared" si="126"/>
        <v>1.6364655710877614E-3</v>
      </c>
      <c r="I156" s="7">
        <v>972</v>
      </c>
      <c r="J156">
        <f t="shared" si="127"/>
        <v>-0.34265059786062996</v>
      </c>
      <c r="K156">
        <f t="shared" si="128"/>
        <v>1.8764893542703232E-3</v>
      </c>
      <c r="L156">
        <v>967</v>
      </c>
      <c r="M156" s="7">
        <f t="shared" si="129"/>
        <v>-0.21519942774423284</v>
      </c>
      <c r="N156" s="7">
        <f t="shared" si="130"/>
        <v>2.997276351405394E-3</v>
      </c>
      <c r="O156" s="7">
        <v>1424</v>
      </c>
      <c r="P156">
        <f t="shared" si="131"/>
        <v>-0.49253314438638829</v>
      </c>
      <c r="Q156">
        <f t="shared" si="132"/>
        <v>4.8716704568262822E-6</v>
      </c>
      <c r="R156">
        <v>5</v>
      </c>
      <c r="S156" s="7">
        <f t="shared" si="133"/>
        <v>-0.23294880659655129</v>
      </c>
      <c r="T156" s="7">
        <f t="shared" si="134"/>
        <v>2.8455191844482378E-3</v>
      </c>
      <c r="U156" s="7">
        <v>1622</v>
      </c>
      <c r="V156">
        <f t="shared" si="135"/>
        <v>-0.49506208819926756</v>
      </c>
      <c r="W156">
        <f t="shared" si="136"/>
        <v>5.1867395175487498E-4</v>
      </c>
      <c r="X156">
        <v>307</v>
      </c>
      <c r="Y156" s="7">
        <f t="shared" si="137"/>
        <v>-0.17802544286106439</v>
      </c>
      <c r="Z156" s="7">
        <f t="shared" si="138"/>
        <v>3.4299470977301716E-3</v>
      </c>
      <c r="AA156" s="7">
        <v>1912</v>
      </c>
      <c r="AB156">
        <f t="shared" si="139"/>
        <v>-0.36604310208751739</v>
      </c>
      <c r="AC156">
        <f t="shared" si="140"/>
        <v>8.4877286255926297E-4</v>
      </c>
      <c r="AD156">
        <v>379</v>
      </c>
      <c r="AE156" s="7">
        <f t="shared" si="141"/>
        <v>-0.25516242365455138</v>
      </c>
      <c r="AF156" s="7">
        <f t="shared" si="142"/>
        <v>2.6997213323056487E-3</v>
      </c>
      <c r="AG156" s="7">
        <v>5930</v>
      </c>
      <c r="AH156">
        <f t="shared" si="143"/>
        <v>-0.61440329955997997</v>
      </c>
      <c r="AI156">
        <f t="shared" si="144"/>
        <v>6.4261398937322657E-4</v>
      </c>
      <c r="AJ156">
        <v>1658</v>
      </c>
      <c r="AK156">
        <f t="shared" si="145"/>
        <v>1</v>
      </c>
    </row>
    <row r="157" spans="1:37" x14ac:dyDescent="0.2">
      <c r="A157" t="s">
        <v>186</v>
      </c>
      <c r="B157" s="7">
        <f t="shared" si="122"/>
        <v>1.7567941438938198E-2</v>
      </c>
      <c r="C157">
        <f t="shared" si="123"/>
        <v>1.0010642755724015E-2</v>
      </c>
      <c r="D157" s="17">
        <f t="shared" si="146"/>
        <v>7.5572986832141836E-3</v>
      </c>
      <c r="E157">
        <f t="shared" si="124"/>
        <v>1.3789292097331108E-2</v>
      </c>
      <c r="F157">
        <v>8.7192248587656632E-4</v>
      </c>
      <c r="G157" s="7">
        <f t="shared" si="125"/>
        <v>1.0052455249313534</v>
      </c>
      <c r="H157" s="13">
        <f t="shared" si="126"/>
        <v>1.5234955712729582E-2</v>
      </c>
      <c r="I157" s="7">
        <v>9049</v>
      </c>
      <c r="J157">
        <f t="shared" si="127"/>
        <v>1.2826630256442406</v>
      </c>
      <c r="K157">
        <f t="shared" si="128"/>
        <v>1.6692410988038593E-2</v>
      </c>
      <c r="L157">
        <v>8602</v>
      </c>
      <c r="M157" s="7">
        <f t="shared" si="129"/>
        <v>1.4166242080003786</v>
      </c>
      <c r="N157" s="7">
        <f t="shared" si="130"/>
        <v>1.8183616853785955E-2</v>
      </c>
      <c r="O157" s="7">
        <v>8639</v>
      </c>
      <c r="P157">
        <f t="shared" si="131"/>
        <v>-0.49176456860287587</v>
      </c>
      <c r="Q157">
        <f t="shared" si="132"/>
        <v>1.2666343187748333E-5</v>
      </c>
      <c r="R157">
        <v>13</v>
      </c>
      <c r="S157" s="7">
        <f t="shared" si="133"/>
        <v>1.6212030175549104</v>
      </c>
      <c r="T157" s="7">
        <f t="shared" si="134"/>
        <v>1.9994070373092827E-2</v>
      </c>
      <c r="U157" s="7">
        <v>11397</v>
      </c>
      <c r="V157">
        <f t="shared" si="135"/>
        <v>0.52082987139635972</v>
      </c>
      <c r="W157">
        <f t="shared" si="136"/>
        <v>9.7145772722818605E-3</v>
      </c>
      <c r="X157">
        <v>5750</v>
      </c>
      <c r="Y157" s="7">
        <f t="shared" si="137"/>
        <v>1.3446843658807051</v>
      </c>
      <c r="Z157" s="7">
        <f t="shared" si="138"/>
        <v>1.6859122816144431E-2</v>
      </c>
      <c r="AA157" s="7">
        <v>9398</v>
      </c>
      <c r="AB157">
        <f t="shared" si="139"/>
        <v>0.76034362146226397</v>
      </c>
      <c r="AC157">
        <f t="shared" si="140"/>
        <v>1.3622916419387853E-2</v>
      </c>
      <c r="AD157">
        <v>6083</v>
      </c>
      <c r="AE157" s="7">
        <f t="shared" si="141"/>
        <v>1.3887986494188198</v>
      </c>
      <c r="AF157" s="7">
        <f t="shared" si="142"/>
        <v>1.7519962231217247E-2</v>
      </c>
      <c r="AG157" s="7">
        <v>38483</v>
      </c>
      <c r="AH157">
        <f t="shared" si="143"/>
        <v>0.41247726490243619</v>
      </c>
      <c r="AI157">
        <f t="shared" si="144"/>
        <v>7.9253141463834359E-3</v>
      </c>
      <c r="AJ157">
        <v>20448</v>
      </c>
      <c r="AK157">
        <f t="shared" si="145"/>
        <v>1</v>
      </c>
    </row>
    <row r="158" spans="1:37" x14ac:dyDescent="0.2">
      <c r="A158" t="s">
        <v>594</v>
      </c>
      <c r="B158" s="7">
        <f t="shared" si="122"/>
        <v>4.7681830281812825E-3</v>
      </c>
      <c r="C158">
        <f t="shared" si="123"/>
        <v>1.4789977134678901E-3</v>
      </c>
      <c r="D158" s="17">
        <f t="shared" si="146"/>
        <v>3.2891853147133925E-3</v>
      </c>
      <c r="E158">
        <f t="shared" si="124"/>
        <v>3.1235903708245858E-3</v>
      </c>
      <c r="F158">
        <v>8.6445547227163735E-4</v>
      </c>
      <c r="G158" s="7">
        <f t="shared" si="125"/>
        <v>-1.1048434905055275E-2</v>
      </c>
      <c r="H158" s="13">
        <f t="shared" si="126"/>
        <v>4.8875098280532622E-3</v>
      </c>
      <c r="I158" s="7">
        <v>2903</v>
      </c>
      <c r="J158">
        <f t="shared" si="127"/>
        <v>-0.21045416561485067</v>
      </c>
      <c r="K158">
        <f t="shared" si="128"/>
        <v>3.081556457684874E-3</v>
      </c>
      <c r="L158">
        <v>1588</v>
      </c>
      <c r="M158" s="7">
        <f t="shared" si="129"/>
        <v>0.32828944220646727</v>
      </c>
      <c r="N158" s="7">
        <f t="shared" si="130"/>
        <v>8.0551801944019966E-3</v>
      </c>
      <c r="O158" s="7">
        <v>3827</v>
      </c>
      <c r="P158">
        <f t="shared" si="131"/>
        <v>-0.40693301649768931</v>
      </c>
      <c r="Q158">
        <f t="shared" si="132"/>
        <v>8.7300334586326979E-4</v>
      </c>
      <c r="R158">
        <v>896</v>
      </c>
      <c r="S158" s="7">
        <f t="shared" si="133"/>
        <v>-0.25817665238807502</v>
      </c>
      <c r="T158" s="7">
        <f t="shared" si="134"/>
        <v>2.6121936286334314E-3</v>
      </c>
      <c r="U158" s="7">
        <v>1489</v>
      </c>
      <c r="V158">
        <f t="shared" si="135"/>
        <v>-0.47471811913883699</v>
      </c>
      <c r="W158">
        <f t="shared" si="136"/>
        <v>7.0282854700334861E-4</v>
      </c>
      <c r="X158">
        <v>416</v>
      </c>
      <c r="Y158" s="7">
        <f t="shared" si="137"/>
        <v>-0.16805846708917729</v>
      </c>
      <c r="Z158" s="7">
        <f t="shared" si="138"/>
        <v>3.5178484616364362E-3</v>
      </c>
      <c r="AA158" s="7">
        <v>1961</v>
      </c>
      <c r="AB158">
        <f t="shared" si="139"/>
        <v>-0.32990551961738945</v>
      </c>
      <c r="AC158">
        <f t="shared" si="140"/>
        <v>1.2586025033200681E-3</v>
      </c>
      <c r="AD158">
        <v>562</v>
      </c>
      <c r="AE158" s="7">
        <f t="shared" si="141"/>
        <v>-4.0532909921198769E-2</v>
      </c>
      <c r="AF158" s="7">
        <f t="shared" si="142"/>
        <v>4.6345974979547224E-3</v>
      </c>
      <c r="AG158" s="7">
        <v>10180</v>
      </c>
      <c r="AH158">
        <f t="shared" si="143"/>
        <v>-0.51581402131143295</v>
      </c>
      <c r="AI158">
        <f t="shared" si="144"/>
        <v>1.3418152178589326E-3</v>
      </c>
      <c r="AJ158">
        <v>3462</v>
      </c>
      <c r="AK158">
        <f t="shared" si="145"/>
        <v>1</v>
      </c>
    </row>
    <row r="159" spans="1:37" x14ac:dyDescent="0.2">
      <c r="A159" t="s">
        <v>579</v>
      </c>
      <c r="B159" s="7">
        <f t="shared" si="122"/>
        <v>3.9438245522145973E-3</v>
      </c>
      <c r="C159">
        <f t="shared" si="123"/>
        <v>2.8582009691126209E-3</v>
      </c>
      <c r="D159" s="17">
        <f t="shared" si="146"/>
        <v>1.0856235831019764E-3</v>
      </c>
      <c r="E159">
        <f t="shared" si="124"/>
        <v>3.4010127606636091E-3</v>
      </c>
      <c r="F159">
        <v>8.5674002017442153E-4</v>
      </c>
      <c r="G159" s="7">
        <f t="shared" si="125"/>
        <v>-0.19509255747224094</v>
      </c>
      <c r="H159" s="13">
        <f t="shared" si="126"/>
        <v>3.0136557327644989E-3</v>
      </c>
      <c r="I159" s="7">
        <v>1790</v>
      </c>
      <c r="J159">
        <f t="shared" si="127"/>
        <v>-2.6741571366690458E-2</v>
      </c>
      <c r="K159">
        <f t="shared" si="128"/>
        <v>4.7562310313511496E-3</v>
      </c>
      <c r="L159">
        <v>2451</v>
      </c>
      <c r="M159" s="7">
        <f t="shared" si="129"/>
        <v>-0.17855972864643282</v>
      </c>
      <c r="N159" s="7">
        <f t="shared" si="130"/>
        <v>3.3382586329557271E-3</v>
      </c>
      <c r="O159" s="7">
        <v>1586</v>
      </c>
      <c r="P159">
        <f t="shared" si="131"/>
        <v>-0.49272528833226642</v>
      </c>
      <c r="Q159">
        <f t="shared" si="132"/>
        <v>2.9230022740957691E-6</v>
      </c>
      <c r="R159">
        <v>3</v>
      </c>
      <c r="S159" s="7">
        <f t="shared" si="133"/>
        <v>-0.11932865900916249</v>
      </c>
      <c r="T159" s="7">
        <f t="shared" si="134"/>
        <v>3.89636134935853E-3</v>
      </c>
      <c r="U159" s="7">
        <v>2221</v>
      </c>
      <c r="V159">
        <f t="shared" si="135"/>
        <v>-0.18299680132734236</v>
      </c>
      <c r="W159">
        <f t="shared" si="136"/>
        <v>3.3435040733644874E-3</v>
      </c>
      <c r="X159">
        <v>1979</v>
      </c>
      <c r="Y159" s="7">
        <f t="shared" si="137"/>
        <v>5.9758121982527453E-2</v>
      </c>
      <c r="Z159" s="7">
        <f t="shared" si="138"/>
        <v>5.527022493779633E-3</v>
      </c>
      <c r="AA159" s="7">
        <v>3081</v>
      </c>
      <c r="AB159">
        <f t="shared" si="139"/>
        <v>-0.14724287598422889</v>
      </c>
      <c r="AC159">
        <f t="shared" si="140"/>
        <v>3.3301457694607491E-3</v>
      </c>
      <c r="AD159">
        <v>1487</v>
      </c>
      <c r="AE159" s="7">
        <f t="shared" si="141"/>
        <v>-0.11638550512766832</v>
      </c>
      <c r="AF159" s="7">
        <f t="shared" si="142"/>
        <v>3.9507894977653321E-3</v>
      </c>
      <c r="AG159" s="7">
        <v>8678</v>
      </c>
      <c r="AH159">
        <f t="shared" si="143"/>
        <v>-0.3814833971789891</v>
      </c>
      <c r="AI159">
        <f t="shared" si="144"/>
        <v>2.2944962708621843E-3</v>
      </c>
      <c r="AJ159">
        <v>5920</v>
      </c>
      <c r="AK159">
        <f t="shared" si="145"/>
        <v>1</v>
      </c>
    </row>
    <row r="160" spans="1:37" x14ac:dyDescent="0.2">
      <c r="A160" t="s">
        <v>12</v>
      </c>
      <c r="B160" s="7">
        <f t="shared" si="122"/>
        <v>1.6887588294401362E-3</v>
      </c>
      <c r="C160">
        <f t="shared" si="123"/>
        <v>2.9065206704067289E-4</v>
      </c>
      <c r="D160" s="17">
        <f t="shared" si="146"/>
        <v>1.3981067623994633E-3</v>
      </c>
      <c r="E160">
        <f t="shared" si="124"/>
        <v>9.8970544824040466E-4</v>
      </c>
      <c r="F160">
        <v>8.4721521791855561E-4</v>
      </c>
      <c r="G160" s="7">
        <f t="shared" si="125"/>
        <v>-0.11621650494344708</v>
      </c>
      <c r="H160" s="13">
        <f t="shared" si="126"/>
        <v>3.816736059316826E-3</v>
      </c>
      <c r="I160" s="7">
        <v>2267</v>
      </c>
      <c r="J160">
        <f t="shared" si="127"/>
        <v>-0.47527278351138752</v>
      </c>
      <c r="K160">
        <f t="shared" si="128"/>
        <v>6.6754119738261753E-4</v>
      </c>
      <c r="L160">
        <v>344</v>
      </c>
      <c r="M160" s="7">
        <f t="shared" si="129"/>
        <v>-0.38641086118271806</v>
      </c>
      <c r="N160" s="7">
        <f t="shared" si="130"/>
        <v>1.4039208752720492E-3</v>
      </c>
      <c r="O160" s="7">
        <v>667</v>
      </c>
      <c r="P160">
        <f t="shared" si="131"/>
        <v>-0.47552840517617539</v>
      </c>
      <c r="Q160">
        <f t="shared" si="132"/>
        <v>1.7732880462847667E-4</v>
      </c>
      <c r="R160">
        <v>182</v>
      </c>
      <c r="S160" s="7">
        <f t="shared" si="133"/>
        <v>-0.41447548646488364</v>
      </c>
      <c r="T160" s="7">
        <f t="shared" si="134"/>
        <v>1.1666277790740309E-3</v>
      </c>
      <c r="U160" s="7">
        <v>665</v>
      </c>
      <c r="V160">
        <f t="shared" si="135"/>
        <v>-0.53630995207408538</v>
      </c>
      <c r="W160">
        <f t="shared" si="136"/>
        <v>1.4529628615934611E-4</v>
      </c>
      <c r="X160">
        <v>86</v>
      </c>
      <c r="Y160" s="7">
        <f t="shared" si="137"/>
        <v>-0.5252423335266001</v>
      </c>
      <c r="Z160" s="7">
        <f t="shared" si="138"/>
        <v>3.6775060409763869E-4</v>
      </c>
      <c r="AA160" s="7">
        <v>205</v>
      </c>
      <c r="AB160">
        <f t="shared" si="139"/>
        <v>-0.4256799868196412</v>
      </c>
      <c r="AC160">
        <f t="shared" si="140"/>
        <v>1.7244197999225131E-4</v>
      </c>
      <c r="AD160">
        <v>77</v>
      </c>
      <c r="AE160" s="7">
        <f t="shared" si="141"/>
        <v>-0.36252768158328258</v>
      </c>
      <c r="AF160" s="7">
        <f t="shared" si="142"/>
        <v>1.7318279845009591E-3</v>
      </c>
      <c r="AG160" s="7">
        <v>3804</v>
      </c>
      <c r="AH160">
        <f t="shared" si="143"/>
        <v>-0.6673595138741939</v>
      </c>
      <c r="AI160">
        <f t="shared" si="144"/>
        <v>2.6704525855135891E-4</v>
      </c>
      <c r="AJ160">
        <v>689</v>
      </c>
      <c r="AK160">
        <f t="shared" si="145"/>
        <v>1</v>
      </c>
    </row>
    <row r="161" spans="1:37" x14ac:dyDescent="0.2">
      <c r="A161" t="s">
        <v>575</v>
      </c>
      <c r="B161" s="7">
        <f t="shared" si="122"/>
        <v>6.6317269675277542E-3</v>
      </c>
      <c r="C161">
        <f t="shared" si="123"/>
        <v>3.4623349764932717E-3</v>
      </c>
      <c r="D161" s="17">
        <f t="shared" si="146"/>
        <v>3.1693919910344825E-3</v>
      </c>
      <c r="E161">
        <f t="shared" si="124"/>
        <v>5.047030972010513E-3</v>
      </c>
      <c r="F161">
        <v>8.4146214922068763E-4</v>
      </c>
      <c r="G161" s="7">
        <f t="shared" si="125"/>
        <v>1.4582148201785496E-2</v>
      </c>
      <c r="H161" s="13">
        <f t="shared" si="126"/>
        <v>5.1484688440189032E-3</v>
      </c>
      <c r="I161" s="7">
        <v>3058</v>
      </c>
      <c r="J161">
        <f t="shared" si="127"/>
        <v>-9.0728050600887237E-3</v>
      </c>
      <c r="K161">
        <f t="shared" si="128"/>
        <v>4.9172947504870718E-3</v>
      </c>
      <c r="L161">
        <v>2534</v>
      </c>
      <c r="M161" s="7">
        <f t="shared" si="129"/>
        <v>0.22538164535770797</v>
      </c>
      <c r="N161" s="7">
        <f t="shared" si="130"/>
        <v>7.0974830456032225E-3</v>
      </c>
      <c r="O161" s="7">
        <v>3372</v>
      </c>
      <c r="P161">
        <f t="shared" si="131"/>
        <v>-0.27406547792297475</v>
      </c>
      <c r="Q161">
        <f t="shared" si="132"/>
        <v>2.2205073942214194E-3</v>
      </c>
      <c r="R161">
        <v>2279</v>
      </c>
      <c r="S161" s="7">
        <f t="shared" si="133"/>
        <v>8.8563964957078106E-2</v>
      </c>
      <c r="T161" s="7">
        <f t="shared" si="134"/>
        <v>5.8191042754715191E-3</v>
      </c>
      <c r="U161" s="7">
        <v>3317</v>
      </c>
      <c r="V161">
        <f t="shared" si="135"/>
        <v>-0.12289810373597877</v>
      </c>
      <c r="W161">
        <f t="shared" si="136"/>
        <v>3.8875204006122719E-3</v>
      </c>
      <c r="X161">
        <v>2301</v>
      </c>
      <c r="Y161" s="7">
        <f t="shared" si="137"/>
        <v>0.39253306816226763</v>
      </c>
      <c r="Z161" s="7">
        <f t="shared" si="138"/>
        <v>8.4618517050173737E-3</v>
      </c>
      <c r="AA161" s="7">
        <v>4717</v>
      </c>
      <c r="AB161">
        <f t="shared" si="139"/>
        <v>-0.19187180296919568</v>
      </c>
      <c r="AC161">
        <f t="shared" si="140"/>
        <v>2.8240173606523234E-3</v>
      </c>
      <c r="AD161">
        <v>1261</v>
      </c>
      <c r="AE161" s="7">
        <f t="shared" si="141"/>
        <v>0.17581363992202068</v>
      </c>
      <c r="AF161" s="7">
        <f t="shared" si="142"/>
        <v>6.5849526729289884E-3</v>
      </c>
      <c r="AG161" s="7">
        <v>14464</v>
      </c>
      <c r="AH161">
        <f t="shared" si="143"/>
        <v>-0.24731672417445311</v>
      </c>
      <c r="AI161">
        <f t="shared" si="144"/>
        <v>3.2460145723768228E-3</v>
      </c>
      <c r="AJ161">
        <v>8375</v>
      </c>
      <c r="AK161">
        <f t="shared" si="145"/>
        <v>1</v>
      </c>
    </row>
    <row r="162" spans="1:37" x14ac:dyDescent="0.2">
      <c r="A162" t="s">
        <v>536</v>
      </c>
      <c r="B162" s="7">
        <f t="shared" ref="B162:B193" si="147">SUM(H162,N162,T162,Z162)/4</f>
        <v>8.7349702399458478E-3</v>
      </c>
      <c r="C162">
        <f t="shared" ref="C162:C193" si="148">SUM(K162,Q162,W162,AC162)/4</f>
        <v>2.5895091289656808E-3</v>
      </c>
      <c r="D162" s="17">
        <f t="shared" si="146"/>
        <v>6.1454611109801674E-3</v>
      </c>
      <c r="E162">
        <f t="shared" ref="E162:E193" si="149">SUM(H162,K162,N162,Q162,T162,W162,Z162,AC162)/8</f>
        <v>5.6622396844557641E-3</v>
      </c>
      <c r="F162">
        <v>8.3041175608242071E-4</v>
      </c>
      <c r="G162" s="7">
        <f t="shared" ref="G162:G193" si="150">(I162-$I$202)/$I$203</f>
        <v>0.20209880138344635</v>
      </c>
      <c r="H162" s="13">
        <f t="shared" ref="H162:H193" si="151">I162/$I$204</f>
        <v>7.0576786769546247E-3</v>
      </c>
      <c r="I162" s="7">
        <v>4192</v>
      </c>
      <c r="J162">
        <f t="shared" ref="J162:J193" si="152">(L162-$L$202)/$L$203</f>
        <v>-2.8657461689093059E-2</v>
      </c>
      <c r="K162">
        <f t="shared" ref="K162:K193" si="153">L162/$L$204</f>
        <v>4.7387662907219536E-3</v>
      </c>
      <c r="L162">
        <v>2442</v>
      </c>
      <c r="M162" s="7">
        <f t="shared" ref="M162:M193" si="154">(O162-$O$202)/$O$203</f>
        <v>3.9242927101600537E-2</v>
      </c>
      <c r="N162" s="7">
        <f t="shared" ref="N162:N193" si="155">O162/$O$204</f>
        <v>5.3652088621715943E-3</v>
      </c>
      <c r="O162" s="7">
        <v>2549</v>
      </c>
      <c r="P162">
        <f t="shared" ref="P162:P193" si="156">(R162-$R$202)/$R$203</f>
        <v>-0.2294880824792527</v>
      </c>
      <c r="Q162">
        <f t="shared" ref="Q162:Q193" si="157">R162/$R$204</f>
        <v>2.6725984126148984E-3</v>
      </c>
      <c r="R162">
        <v>2743</v>
      </c>
      <c r="S162" s="7">
        <f t="shared" ref="S162:S193" si="158">(U162-$U$202)/$U$203</f>
        <v>-0.11022387255808626</v>
      </c>
      <c r="T162" s="7">
        <f t="shared" ref="T162:T193" si="159">U162/$U$204</f>
        <v>3.9805690687503403E-3</v>
      </c>
      <c r="U162" s="7">
        <v>2269</v>
      </c>
      <c r="V162">
        <f t="shared" ref="V162:V193" si="160">(X162-$X$202)/$X$203</f>
        <v>-0.40323426455035177</v>
      </c>
      <c r="W162">
        <f t="shared" ref="W162:W193" si="161">X162/$X$204</f>
        <v>1.3499038679222969E-3</v>
      </c>
      <c r="X162">
        <v>799</v>
      </c>
      <c r="Y162" s="7">
        <f t="shared" ref="Y162:Y193" si="162">(AA162-$AA$202)/$AA$203</f>
        <v>1.5348705362218158</v>
      </c>
      <c r="Z162" s="7">
        <f t="shared" ref="Z162:Z193" si="163">AA162/$AA$204</f>
        <v>1.8536424351906833E-2</v>
      </c>
      <c r="AA162" s="7">
        <v>10333</v>
      </c>
      <c r="AB162">
        <f t="shared" ref="AB162:AB193" si="164">(AD162-$AD$202)/$AD$203</f>
        <v>-0.30008707725132755</v>
      </c>
      <c r="AC162">
        <f t="shared" ref="AC162:AC193" si="165">AD162/$AD$204</f>
        <v>1.5967679446035738E-3</v>
      </c>
      <c r="AD162">
        <v>713</v>
      </c>
      <c r="AE162" s="7">
        <f t="shared" ref="AE162:AE193" si="166">(AG162-$AG$202)/$AG$203</f>
        <v>0.42220832168790945</v>
      </c>
      <c r="AF162" s="7">
        <f t="shared" ref="AF162:AF193" si="167">AG162/$AG$204</f>
        <v>8.8061905110941238E-3</v>
      </c>
      <c r="AG162" s="7">
        <v>19343</v>
      </c>
      <c r="AH162">
        <f t="shared" ref="AH162:AH193" si="168">(AJ162-$AJ$202)/$AJ$203</f>
        <v>-0.33902005505087324</v>
      </c>
      <c r="AI162">
        <f t="shared" ref="AI162:AI193" si="169">AJ162/$AJ$204</f>
        <v>2.5956489064128457E-3</v>
      </c>
      <c r="AJ162">
        <v>6697</v>
      </c>
      <c r="AK162">
        <f t="shared" ref="AK162:AK193" si="170">IF((I162+O162+U162+AA162)&gt;(L162+R162+X162+AD162),1,0)</f>
        <v>1</v>
      </c>
    </row>
    <row r="163" spans="1:37" x14ac:dyDescent="0.2">
      <c r="A163" t="s">
        <v>565</v>
      </c>
      <c r="B163" s="7">
        <f t="shared" si="147"/>
        <v>1.4886828432943821E-3</v>
      </c>
      <c r="C163">
        <f t="shared" si="148"/>
        <v>9.8052870917663239E-5</v>
      </c>
      <c r="D163" s="17">
        <f t="shared" si="146"/>
        <v>1.3906299723767189E-3</v>
      </c>
      <c r="E163">
        <f t="shared" si="149"/>
        <v>7.9336785710602277E-4</v>
      </c>
      <c r="F163">
        <v>8.2198715718999587E-4</v>
      </c>
      <c r="G163" s="7">
        <f t="shared" si="150"/>
        <v>-0.4712414206233641</v>
      </c>
      <c r="H163" s="13">
        <f t="shared" si="151"/>
        <v>2.020327865540446E-4</v>
      </c>
      <c r="I163" s="7">
        <v>120</v>
      </c>
      <c r="J163">
        <f t="shared" si="152"/>
        <v>-0.52423442508389839</v>
      </c>
      <c r="K163">
        <f t="shared" si="153"/>
        <v>2.2122004796982093E-4</v>
      </c>
      <c r="L163">
        <v>114</v>
      </c>
      <c r="M163" s="7">
        <f t="shared" si="154"/>
        <v>-0.51306661115042174</v>
      </c>
      <c r="N163" s="7">
        <f t="shared" si="155"/>
        <v>2.2521669213509634E-4</v>
      </c>
      <c r="O163" s="7">
        <v>107</v>
      </c>
      <c r="P163">
        <f t="shared" si="156"/>
        <v>-0.49301350425108359</v>
      </c>
      <c r="Q163">
        <f t="shared" si="157"/>
        <v>0</v>
      </c>
      <c r="R163">
        <v>0</v>
      </c>
      <c r="S163" s="7">
        <f t="shared" si="158"/>
        <v>-0.47403596449900731</v>
      </c>
      <c r="T163" s="7">
        <f t="shared" si="159"/>
        <v>6.1576894805260879E-4</v>
      </c>
      <c r="U163" s="7">
        <v>351</v>
      </c>
      <c r="V163">
        <f t="shared" si="160"/>
        <v>-0.53742980358199899</v>
      </c>
      <c r="W163">
        <f t="shared" si="161"/>
        <v>1.3515933596218243E-4</v>
      </c>
      <c r="X163">
        <v>80</v>
      </c>
      <c r="Y163" s="7">
        <f t="shared" si="162"/>
        <v>-1.0010708420682128E-2</v>
      </c>
      <c r="Z163" s="7">
        <f t="shared" si="163"/>
        <v>4.9117129464357791E-3</v>
      </c>
      <c r="AA163" s="7">
        <v>2738</v>
      </c>
      <c r="AB163">
        <f t="shared" si="164"/>
        <v>-0.4377258476430172</v>
      </c>
      <c r="AC163">
        <f t="shared" si="165"/>
        <v>3.5832099738649623E-5</v>
      </c>
      <c r="AD163">
        <v>16</v>
      </c>
      <c r="AE163" s="7">
        <f t="shared" si="166"/>
        <v>-0.38717219986607698</v>
      </c>
      <c r="AF163" s="7">
        <f t="shared" si="167"/>
        <v>1.5096586741864301E-3</v>
      </c>
      <c r="AG163" s="7">
        <v>3316</v>
      </c>
      <c r="AH163">
        <f t="shared" si="168"/>
        <v>-0.69353704396347005</v>
      </c>
      <c r="AI163">
        <f t="shared" si="169"/>
        <v>8.139260420288153E-5</v>
      </c>
      <c r="AJ163">
        <v>210</v>
      </c>
      <c r="AK163">
        <f t="shared" si="170"/>
        <v>1</v>
      </c>
    </row>
    <row r="164" spans="1:37" x14ac:dyDescent="0.2">
      <c r="A164" t="s">
        <v>129</v>
      </c>
      <c r="B164" s="7">
        <f t="shared" si="147"/>
        <v>1.8049128493268292E-2</v>
      </c>
      <c r="C164">
        <f t="shared" si="148"/>
        <v>1.0335620381376812E-2</v>
      </c>
      <c r="D164" s="17">
        <f t="shared" si="146"/>
        <v>7.7135081118914796E-3</v>
      </c>
      <c r="E164">
        <f t="shared" si="149"/>
        <v>1.419237443732255E-2</v>
      </c>
      <c r="F164">
        <v>8.1246360673563475E-4</v>
      </c>
      <c r="G164" s="7">
        <f t="shared" si="150"/>
        <v>1.2111169827895261</v>
      </c>
      <c r="H164" s="13">
        <f t="shared" si="151"/>
        <v>1.7331045873227792E-2</v>
      </c>
      <c r="I164" s="7">
        <v>10294</v>
      </c>
      <c r="J164">
        <f t="shared" si="152"/>
        <v>1.2356172743941323</v>
      </c>
      <c r="K164">
        <f t="shared" si="153"/>
        <v>1.6263554579254994E-2</v>
      </c>
      <c r="L164">
        <v>8381</v>
      </c>
      <c r="M164" s="7">
        <f t="shared" si="154"/>
        <v>0.69400792023821178</v>
      </c>
      <c r="N164" s="7">
        <f t="shared" si="155"/>
        <v>1.1458688523209947E-2</v>
      </c>
      <c r="O164" s="7">
        <v>5444</v>
      </c>
      <c r="P164">
        <f t="shared" si="156"/>
        <v>0.21907195917320024</v>
      </c>
      <c r="Q164">
        <f t="shared" si="157"/>
        <v>7.2217642851992803E-3</v>
      </c>
      <c r="R164">
        <v>7412</v>
      </c>
      <c r="S164" s="7">
        <f t="shared" si="158"/>
        <v>1.5760584514016573</v>
      </c>
      <c r="T164" s="7">
        <f t="shared" si="159"/>
        <v>1.9576540431108437E-2</v>
      </c>
      <c r="U164" s="7">
        <v>11159</v>
      </c>
      <c r="V164">
        <f t="shared" si="160"/>
        <v>0.4099645721129126</v>
      </c>
      <c r="W164">
        <f t="shared" si="161"/>
        <v>8.711019202762656E-3</v>
      </c>
      <c r="X164">
        <v>5156</v>
      </c>
      <c r="Y164" s="7">
        <f t="shared" si="162"/>
        <v>2.1351265668919948</v>
      </c>
      <c r="Z164" s="7">
        <f t="shared" si="163"/>
        <v>2.3830239145526986E-2</v>
      </c>
      <c r="AA164" s="7">
        <v>13284</v>
      </c>
      <c r="AB164">
        <f t="shared" si="164"/>
        <v>0.36559483808638515</v>
      </c>
      <c r="AC164">
        <f t="shared" si="165"/>
        <v>9.1461434582903161E-3</v>
      </c>
      <c r="AD164">
        <v>4084</v>
      </c>
      <c r="AE164" s="7">
        <f t="shared" si="166"/>
        <v>1.4745494527880512</v>
      </c>
      <c r="AF164" s="7">
        <f t="shared" si="167"/>
        <v>1.8293002167516569E-2</v>
      </c>
      <c r="AG164" s="7">
        <v>40181</v>
      </c>
      <c r="AH164">
        <f t="shared" si="168"/>
        <v>0.66304923872149835</v>
      </c>
      <c r="AI164">
        <f t="shared" si="169"/>
        <v>9.7023860048130166E-3</v>
      </c>
      <c r="AJ164">
        <v>25033</v>
      </c>
      <c r="AK164">
        <f t="shared" si="170"/>
        <v>1</v>
      </c>
    </row>
    <row r="165" spans="1:37" x14ac:dyDescent="0.2">
      <c r="A165" t="s">
        <v>246</v>
      </c>
      <c r="B165" s="7">
        <f t="shared" si="147"/>
        <v>1.1986671160024862E-2</v>
      </c>
      <c r="C165">
        <f t="shared" si="148"/>
        <v>6.9738974926467356E-3</v>
      </c>
      <c r="D165" s="17">
        <f t="shared" si="146"/>
        <v>5.0127736673781266E-3</v>
      </c>
      <c r="E165">
        <f t="shared" si="149"/>
        <v>9.4802843263357989E-3</v>
      </c>
      <c r="F165">
        <v>7.900299403263484E-4</v>
      </c>
      <c r="G165" s="7">
        <f t="shared" si="150"/>
        <v>0.45294779862910733</v>
      </c>
      <c r="H165" s="13">
        <f t="shared" si="151"/>
        <v>9.6117098203086729E-3</v>
      </c>
      <c r="I165" s="7">
        <v>5709</v>
      </c>
      <c r="J165">
        <f t="shared" si="152"/>
        <v>0.98484851886188118</v>
      </c>
      <c r="K165">
        <f t="shared" si="153"/>
        <v>1.3977614083566844E-2</v>
      </c>
      <c r="L165">
        <v>7203</v>
      </c>
      <c r="M165" s="7">
        <f t="shared" si="154"/>
        <v>1.7538451422893897</v>
      </c>
      <c r="N165" s="7">
        <f t="shared" si="155"/>
        <v>2.1321916741388093E-2</v>
      </c>
      <c r="O165" s="7">
        <v>10130</v>
      </c>
      <c r="P165">
        <f t="shared" si="156"/>
        <v>-0.49282136030520546</v>
      </c>
      <c r="Q165">
        <f t="shared" si="157"/>
        <v>1.9486681827305126E-6</v>
      </c>
      <c r="R165">
        <v>2</v>
      </c>
      <c r="S165" s="7">
        <f t="shared" si="158"/>
        <v>0.55290807396196584</v>
      </c>
      <c r="T165" s="7">
        <f t="shared" si="159"/>
        <v>1.0113697964453817E-2</v>
      </c>
      <c r="U165" s="7">
        <v>5765</v>
      </c>
      <c r="V165">
        <f t="shared" si="160"/>
        <v>0.23732079797623151</v>
      </c>
      <c r="W165">
        <f t="shared" si="161"/>
        <v>7.1482393806999228E-3</v>
      </c>
      <c r="X165">
        <v>4231</v>
      </c>
      <c r="Y165" s="7">
        <f t="shared" si="162"/>
        <v>0.21536498862525436</v>
      </c>
      <c r="Z165" s="7">
        <f t="shared" si="163"/>
        <v>6.8993601139488705E-3</v>
      </c>
      <c r="AA165" s="7">
        <v>3846</v>
      </c>
      <c r="AB165">
        <f t="shared" si="164"/>
        <v>0.1558783758826916</v>
      </c>
      <c r="AC165">
        <f t="shared" si="165"/>
        <v>6.7677878381374474E-3</v>
      </c>
      <c r="AD165">
        <v>3022</v>
      </c>
      <c r="AE165" s="7">
        <f t="shared" si="166"/>
        <v>0.73061830765722346</v>
      </c>
      <c r="AF165" s="7">
        <f t="shared" si="167"/>
        <v>1.1586493744886805E-2</v>
      </c>
      <c r="AG165" s="7">
        <v>25450</v>
      </c>
      <c r="AH165">
        <f t="shared" si="168"/>
        <v>8.5121512846562192E-2</v>
      </c>
      <c r="AI165">
        <f t="shared" si="169"/>
        <v>5.6036870074536249E-3</v>
      </c>
      <c r="AJ165">
        <v>14458</v>
      </c>
      <c r="AK165">
        <f t="shared" si="170"/>
        <v>1</v>
      </c>
    </row>
    <row r="166" spans="1:37" x14ac:dyDescent="0.2">
      <c r="A166" t="s">
        <v>8</v>
      </c>
      <c r="B166" s="7">
        <f t="shared" si="147"/>
        <v>1.7987313608656299E-3</v>
      </c>
      <c r="C166">
        <f t="shared" si="148"/>
        <v>5.0591892722335447E-4</v>
      </c>
      <c r="D166" s="17">
        <f t="shared" si="146"/>
        <v>1.2928124336422755E-3</v>
      </c>
      <c r="E166">
        <f t="shared" si="149"/>
        <v>1.1523251440444921E-3</v>
      </c>
      <c r="F166">
        <v>7.8361631224992188E-4</v>
      </c>
      <c r="G166" s="7">
        <f t="shared" si="150"/>
        <v>-0.16020189272679963</v>
      </c>
      <c r="H166" s="13">
        <f t="shared" si="151"/>
        <v>3.3688967157886941E-3</v>
      </c>
      <c r="I166" s="7">
        <v>2001</v>
      </c>
      <c r="J166">
        <f t="shared" si="152"/>
        <v>-0.47697579713130095</v>
      </c>
      <c r="K166">
        <f t="shared" si="153"/>
        <v>6.5201698348999848E-4</v>
      </c>
      <c r="L166">
        <v>336</v>
      </c>
      <c r="M166" s="7">
        <f t="shared" si="154"/>
        <v>-0.22243689917095877</v>
      </c>
      <c r="N166" s="7">
        <f t="shared" si="155"/>
        <v>2.9299218266547111E-3</v>
      </c>
      <c r="O166" s="7">
        <v>1392</v>
      </c>
      <c r="P166">
        <f t="shared" si="156"/>
        <v>-0.49301350425108359</v>
      </c>
      <c r="Q166">
        <f t="shared" si="157"/>
        <v>0</v>
      </c>
      <c r="R166">
        <v>0</v>
      </c>
      <c r="S166" s="7">
        <f t="shared" si="158"/>
        <v>-0.49357331875860838</v>
      </c>
      <c r="T166" s="7">
        <f t="shared" si="159"/>
        <v>4.3507321685768368E-4</v>
      </c>
      <c r="U166" s="7">
        <v>248</v>
      </c>
      <c r="V166">
        <f t="shared" si="160"/>
        <v>-0.4577337046021473</v>
      </c>
      <c r="W166">
        <f t="shared" si="161"/>
        <v>8.5657229166033108E-4</v>
      </c>
      <c r="X166">
        <v>507</v>
      </c>
      <c r="Y166" s="7">
        <f t="shared" si="162"/>
        <v>-0.51466513474827091</v>
      </c>
      <c r="Z166" s="7">
        <f t="shared" si="163"/>
        <v>4.6103368416142994E-4</v>
      </c>
      <c r="AA166" s="7">
        <v>257</v>
      </c>
      <c r="AB166">
        <f t="shared" si="164"/>
        <v>-0.39546659819707514</v>
      </c>
      <c r="AC166">
        <f t="shared" si="165"/>
        <v>5.1508643374308832E-4</v>
      </c>
      <c r="AD166">
        <v>230</v>
      </c>
      <c r="AE166" s="7">
        <f t="shared" si="166"/>
        <v>-0.3577805817501214</v>
      </c>
      <c r="AF166" s="7">
        <f t="shared" si="167"/>
        <v>1.7746228926353151E-3</v>
      </c>
      <c r="AG166" s="7">
        <v>3898</v>
      </c>
      <c r="AH166">
        <f t="shared" si="168"/>
        <v>-0.64637376950199765</v>
      </c>
      <c r="AI166">
        <f t="shared" si="169"/>
        <v>4.158774490937709E-4</v>
      </c>
      <c r="AJ166">
        <v>1073</v>
      </c>
      <c r="AK166">
        <f t="shared" si="170"/>
        <v>1</v>
      </c>
    </row>
    <row r="167" spans="1:37" x14ac:dyDescent="0.2">
      <c r="A167" t="s">
        <v>29</v>
      </c>
      <c r="B167" s="7">
        <f t="shared" si="147"/>
        <v>1.3628704093207249E-2</v>
      </c>
      <c r="C167">
        <f t="shared" si="148"/>
        <v>7.1493172353482813E-3</v>
      </c>
      <c r="D167" s="17">
        <f t="shared" si="146"/>
        <v>6.4793868578589681E-3</v>
      </c>
      <c r="E167">
        <f t="shared" si="149"/>
        <v>1.0389010664277764E-2</v>
      </c>
      <c r="F167">
        <v>7.7843302055882648E-4</v>
      </c>
      <c r="G167" s="7">
        <f t="shared" si="150"/>
        <v>1.0269075016216511</v>
      </c>
      <c r="H167" s="13">
        <f t="shared" si="151"/>
        <v>1.5455508171384413E-2</v>
      </c>
      <c r="I167" s="7">
        <v>9180</v>
      </c>
      <c r="J167">
        <f t="shared" si="152"/>
        <v>0.39858608020668629</v>
      </c>
      <c r="K167">
        <f t="shared" si="153"/>
        <v>8.6334034510327489E-3</v>
      </c>
      <c r="L167">
        <v>4449</v>
      </c>
      <c r="M167" s="7">
        <f t="shared" si="154"/>
        <v>1.0405018647927156</v>
      </c>
      <c r="N167" s="7">
        <f t="shared" si="155"/>
        <v>1.4683286395648898E-2</v>
      </c>
      <c r="O167" s="7">
        <v>6976</v>
      </c>
      <c r="P167">
        <f t="shared" si="156"/>
        <v>0.1508608583864704</v>
      </c>
      <c r="Q167">
        <f t="shared" si="157"/>
        <v>6.5299870803299485E-3</v>
      </c>
      <c r="R167">
        <v>6702</v>
      </c>
      <c r="S167" s="7">
        <f t="shared" si="158"/>
        <v>0.61796936047694806</v>
      </c>
      <c r="T167" s="7">
        <f t="shared" si="159"/>
        <v>1.0715432292607791E-2</v>
      </c>
      <c r="U167" s="7">
        <v>6108</v>
      </c>
      <c r="V167">
        <f t="shared" si="160"/>
        <v>-7.1758218207924052E-2</v>
      </c>
      <c r="W167">
        <f t="shared" si="161"/>
        <v>4.3504411262827464E-3</v>
      </c>
      <c r="X167">
        <v>2575</v>
      </c>
      <c r="Y167" s="7">
        <f t="shared" si="162"/>
        <v>0.98200849238530363</v>
      </c>
      <c r="Z167" s="7">
        <f t="shared" si="163"/>
        <v>1.3660589513187896E-2</v>
      </c>
      <c r="AA167" s="7">
        <v>7615</v>
      </c>
      <c r="AB167">
        <f t="shared" si="164"/>
        <v>0.36006559049532733</v>
      </c>
      <c r="AC167">
        <f t="shared" si="165"/>
        <v>9.0834372837476796E-3</v>
      </c>
      <c r="AD167">
        <v>4056</v>
      </c>
      <c r="AE167" s="7">
        <f t="shared" si="166"/>
        <v>0.95428751149840441</v>
      </c>
      <c r="AF167" s="7">
        <f t="shared" si="167"/>
        <v>1.3602862341983216E-2</v>
      </c>
      <c r="AG167" s="7">
        <v>29879</v>
      </c>
      <c r="AH167">
        <f t="shared" si="168"/>
        <v>0.26677936256838608</v>
      </c>
      <c r="AI167">
        <f t="shared" si="169"/>
        <v>6.8920156568363783E-3</v>
      </c>
      <c r="AJ167">
        <v>17782</v>
      </c>
      <c r="AK167">
        <f t="shared" si="170"/>
        <v>1</v>
      </c>
    </row>
    <row r="168" spans="1:37" x14ac:dyDescent="0.2">
      <c r="A168" t="s">
        <v>51</v>
      </c>
      <c r="B168" s="7">
        <f t="shared" si="147"/>
        <v>1.353827158889085E-2</v>
      </c>
      <c r="C168">
        <f t="shared" si="148"/>
        <v>6.6101262186251579E-3</v>
      </c>
      <c r="D168" s="17">
        <f t="shared" si="146"/>
        <v>6.9281453702656924E-3</v>
      </c>
      <c r="E168">
        <f t="shared" si="149"/>
        <v>1.0074198903758005E-2</v>
      </c>
      <c r="F168">
        <v>7.6093602242436416E-4</v>
      </c>
      <c r="G168" s="7">
        <f t="shared" si="150"/>
        <v>0.91578652195844479</v>
      </c>
      <c r="H168" s="13">
        <f t="shared" si="151"/>
        <v>1.4324124566681763E-2</v>
      </c>
      <c r="I168" s="7">
        <v>8508</v>
      </c>
      <c r="J168">
        <f t="shared" si="152"/>
        <v>0.62487401495268202</v>
      </c>
      <c r="K168">
        <f t="shared" si="153"/>
        <v>1.0696183372014499E-2</v>
      </c>
      <c r="L168">
        <v>5512</v>
      </c>
      <c r="M168" s="7">
        <f t="shared" si="154"/>
        <v>0.56215023768254879</v>
      </c>
      <c r="N168" s="7">
        <f t="shared" si="155"/>
        <v>1.0231573275408442E-2</v>
      </c>
      <c r="O168" s="7">
        <v>4861</v>
      </c>
      <c r="P168">
        <f t="shared" si="156"/>
        <v>-0.49128420873818057</v>
      </c>
      <c r="Q168">
        <f t="shared" si="157"/>
        <v>1.7538013644574617E-5</v>
      </c>
      <c r="R168">
        <v>18</v>
      </c>
      <c r="S168" s="7">
        <f t="shared" si="158"/>
        <v>0.79323649966016563</v>
      </c>
      <c r="T168" s="7">
        <f t="shared" si="159"/>
        <v>1.2336430890900129E-2</v>
      </c>
      <c r="U168" s="7">
        <v>7032</v>
      </c>
      <c r="V168">
        <f t="shared" si="160"/>
        <v>0.13354789157623725</v>
      </c>
      <c r="W168">
        <f t="shared" si="161"/>
        <v>6.2088819957627547E-3</v>
      </c>
      <c r="X168">
        <v>3675</v>
      </c>
      <c r="Y168" s="7">
        <f t="shared" si="162"/>
        <v>1.3902476836950459</v>
      </c>
      <c r="Z168" s="7">
        <f t="shared" si="163"/>
        <v>1.726095762257307E-2</v>
      </c>
      <c r="AA168" s="7">
        <v>9622</v>
      </c>
      <c r="AB168">
        <f t="shared" si="164"/>
        <v>0.39837537737622802</v>
      </c>
      <c r="AC168">
        <f t="shared" si="165"/>
        <v>9.5179014930788057E-3</v>
      </c>
      <c r="AD168">
        <v>4250</v>
      </c>
      <c r="AE168" s="7">
        <f t="shared" si="166"/>
        <v>0.96155966443431096</v>
      </c>
      <c r="AF168" s="7">
        <f t="shared" si="167"/>
        <v>1.3668420499125209E-2</v>
      </c>
      <c r="AG168" s="7">
        <v>30023</v>
      </c>
      <c r="AH168">
        <f t="shared" si="168"/>
        <v>3.0307185749393312E-2</v>
      </c>
      <c r="AI168">
        <f t="shared" si="169"/>
        <v>5.2149404264274805E-3</v>
      </c>
      <c r="AJ168">
        <v>13455</v>
      </c>
      <c r="AK168">
        <f t="shared" si="170"/>
        <v>1</v>
      </c>
    </row>
    <row r="169" spans="1:37" x14ac:dyDescent="0.2">
      <c r="A169" t="s">
        <v>39</v>
      </c>
      <c r="B169" s="7">
        <f t="shared" si="147"/>
        <v>4.3558021775978251E-3</v>
      </c>
      <c r="C169">
        <f t="shared" si="148"/>
        <v>2.0990374196228853E-3</v>
      </c>
      <c r="D169" s="17">
        <f t="shared" si="146"/>
        <v>2.2567647579749398E-3</v>
      </c>
      <c r="E169">
        <f t="shared" si="149"/>
        <v>3.2274197986103554E-3</v>
      </c>
      <c r="F169">
        <v>7.4794669534531072E-4</v>
      </c>
      <c r="G169" s="7">
        <f t="shared" si="150"/>
        <v>4.7323151138265962E-2</v>
      </c>
      <c r="H169" s="13">
        <f t="shared" si="151"/>
        <v>5.4818229418330767E-3</v>
      </c>
      <c r="I169" s="7">
        <v>3256</v>
      </c>
      <c r="J169">
        <f t="shared" si="152"/>
        <v>-0.11700129322210173</v>
      </c>
      <c r="K169">
        <f t="shared" si="153"/>
        <v>3.9334476950423419E-3</v>
      </c>
      <c r="L169">
        <v>2027</v>
      </c>
      <c r="M169" s="7">
        <f t="shared" si="154"/>
        <v>0.17946893599441538</v>
      </c>
      <c r="N169" s="7">
        <f t="shared" si="155"/>
        <v>6.6702027792160772E-3</v>
      </c>
      <c r="O169" s="7">
        <v>3169</v>
      </c>
      <c r="P169">
        <f t="shared" si="156"/>
        <v>-0.49272528833226642</v>
      </c>
      <c r="Q169">
        <f t="shared" si="157"/>
        <v>2.9230022740957691E-6</v>
      </c>
      <c r="R169">
        <v>3</v>
      </c>
      <c r="S169" s="7">
        <f t="shared" si="158"/>
        <v>-0.24300200830294796</v>
      </c>
      <c r="T169" s="7">
        <f t="shared" si="159"/>
        <v>2.7525398276197809E-3</v>
      </c>
      <c r="U169" s="7">
        <v>1569</v>
      </c>
      <c r="V169">
        <f t="shared" si="160"/>
        <v>-0.28061052443381179</v>
      </c>
      <c r="W169">
        <f t="shared" si="161"/>
        <v>2.45989991451172E-3</v>
      </c>
      <c r="X169">
        <v>1456</v>
      </c>
      <c r="Y169" s="7">
        <f t="shared" si="162"/>
        <v>-0.28135653861858761</v>
      </c>
      <c r="Z169" s="7">
        <f t="shared" si="163"/>
        <v>2.5186431617223643E-3</v>
      </c>
      <c r="AA169" s="7">
        <v>1404</v>
      </c>
      <c r="AB169">
        <f t="shared" si="164"/>
        <v>-0.26454191416595574</v>
      </c>
      <c r="AC169">
        <f t="shared" si="165"/>
        <v>1.9998790666633823E-3</v>
      </c>
      <c r="AD169">
        <v>893</v>
      </c>
      <c r="AE169" s="7">
        <f t="shared" si="166"/>
        <v>-8.0024740448135651E-2</v>
      </c>
      <c r="AF169" s="7">
        <f t="shared" si="167"/>
        <v>4.2785802834752924E-3</v>
      </c>
      <c r="AG169" s="7">
        <v>9398</v>
      </c>
      <c r="AH169">
        <f t="shared" si="168"/>
        <v>-0.46569962654762048</v>
      </c>
      <c r="AI169">
        <f t="shared" si="169"/>
        <v>1.6972295895448487E-3</v>
      </c>
      <c r="AJ169">
        <v>4379</v>
      </c>
      <c r="AK169">
        <f t="shared" si="170"/>
        <v>1</v>
      </c>
    </row>
    <row r="170" spans="1:37" x14ac:dyDescent="0.2">
      <c r="A170" t="s">
        <v>45</v>
      </c>
      <c r="B170" s="7">
        <f t="shared" si="147"/>
        <v>3.6070517415698923E-2</v>
      </c>
      <c r="C170">
        <f t="shared" si="148"/>
        <v>3.2632198077989338E-2</v>
      </c>
      <c r="D170" s="17">
        <f t="shared" si="146"/>
        <v>3.4383193377095847E-3</v>
      </c>
      <c r="E170">
        <f t="shared" si="149"/>
        <v>3.4351357746844127E-2</v>
      </c>
      <c r="F170">
        <v>7.4432233711306842E-4</v>
      </c>
      <c r="G170" s="7">
        <f t="shared" si="150"/>
        <v>3.0262583425559209</v>
      </c>
      <c r="H170" s="13">
        <f t="shared" si="151"/>
        <v>3.5811995023259026E-2</v>
      </c>
      <c r="I170" s="7">
        <v>21271</v>
      </c>
      <c r="J170">
        <f t="shared" si="152"/>
        <v>3.9761919422398044</v>
      </c>
      <c r="K170">
        <f t="shared" si="153"/>
        <v>4.1245895785952141E-2</v>
      </c>
      <c r="L170">
        <v>21255</v>
      </c>
      <c r="M170" s="7">
        <f t="shared" si="154"/>
        <v>2.3045714836668156</v>
      </c>
      <c r="N170" s="7">
        <f t="shared" si="155"/>
        <v>2.6447175109135378E-2</v>
      </c>
      <c r="O170" s="7">
        <v>12565</v>
      </c>
      <c r="P170">
        <f t="shared" si="156"/>
        <v>-0.4909959928193634</v>
      </c>
      <c r="Q170">
        <f t="shared" si="157"/>
        <v>2.0461015918670383E-5</v>
      </c>
      <c r="R170">
        <v>21</v>
      </c>
      <c r="S170" s="7">
        <f t="shared" si="158"/>
        <v>4.3420167020181903</v>
      </c>
      <c r="T170" s="7">
        <f t="shared" si="159"/>
        <v>4.5158143851345305E-2</v>
      </c>
      <c r="U170" s="7">
        <v>25741</v>
      </c>
      <c r="V170">
        <f t="shared" si="160"/>
        <v>4.4419899263558547</v>
      </c>
      <c r="W170">
        <f t="shared" si="161"/>
        <v>4.5209108387650493E-2</v>
      </c>
      <c r="X170">
        <v>26759</v>
      </c>
      <c r="Y170" s="7">
        <f t="shared" si="162"/>
        <v>3.6130866884946795</v>
      </c>
      <c r="Z170" s="7">
        <f t="shared" si="163"/>
        <v>3.6864755679055977E-2</v>
      </c>
      <c r="AA170" s="7">
        <v>20550</v>
      </c>
      <c r="AB170">
        <f t="shared" si="164"/>
        <v>3.4436084881513294</v>
      </c>
      <c r="AC170">
        <f t="shared" si="165"/>
        <v>4.4053327122436044E-2</v>
      </c>
      <c r="AD170">
        <v>19671</v>
      </c>
      <c r="AE170" s="7">
        <f t="shared" si="166"/>
        <v>3.4918648776333456</v>
      </c>
      <c r="AF170" s="7">
        <f t="shared" si="167"/>
        <v>3.647901706469725E-2</v>
      </c>
      <c r="AG170" s="7">
        <v>80127</v>
      </c>
      <c r="AH170">
        <f t="shared" si="168"/>
        <v>2.9951447324577773</v>
      </c>
      <c r="AI170">
        <f t="shared" si="169"/>
        <v>2.6241750762668079E-2</v>
      </c>
      <c r="AJ170">
        <v>67706</v>
      </c>
      <c r="AK170">
        <f t="shared" si="170"/>
        <v>1</v>
      </c>
    </row>
    <row r="171" spans="1:37" x14ac:dyDescent="0.2">
      <c r="A171" t="s">
        <v>688</v>
      </c>
      <c r="B171" s="7">
        <f t="shared" si="147"/>
        <v>6.7874355812575244E-3</v>
      </c>
      <c r="C171">
        <f t="shared" si="148"/>
        <v>3.6337504266508941E-3</v>
      </c>
      <c r="D171" s="17">
        <f t="shared" si="146"/>
        <v>3.1536851546066303E-3</v>
      </c>
      <c r="E171">
        <f t="shared" si="149"/>
        <v>5.2105930039542097E-3</v>
      </c>
      <c r="F171">
        <v>7.2352274712523699E-4</v>
      </c>
      <c r="G171" s="7">
        <f t="shared" si="150"/>
        <v>0.15596375179113298</v>
      </c>
      <c r="H171" s="13">
        <f t="shared" si="151"/>
        <v>6.5879524482164711E-3</v>
      </c>
      <c r="I171" s="7">
        <v>3913</v>
      </c>
      <c r="J171">
        <f t="shared" si="152"/>
        <v>0.39305128594196764</v>
      </c>
      <c r="K171">
        <f t="shared" si="153"/>
        <v>8.5829497558817369E-3</v>
      </c>
      <c r="L171">
        <v>4423</v>
      </c>
      <c r="M171" s="7">
        <f t="shared" si="154"/>
        <v>0.17223146456768945</v>
      </c>
      <c r="N171" s="7">
        <f t="shared" si="155"/>
        <v>6.6028482544653946E-3</v>
      </c>
      <c r="O171" s="7">
        <v>3137</v>
      </c>
      <c r="P171">
        <f t="shared" si="156"/>
        <v>-0.48619239417241061</v>
      </c>
      <c r="Q171">
        <f t="shared" si="157"/>
        <v>6.9177720486933208E-5</v>
      </c>
      <c r="R171">
        <v>71</v>
      </c>
      <c r="S171" s="7">
        <f t="shared" si="158"/>
        <v>0.33363446693187998</v>
      </c>
      <c r="T171" s="7">
        <f t="shared" si="159"/>
        <v>8.0856953891010643E-3</v>
      </c>
      <c r="U171" s="7">
        <v>4609</v>
      </c>
      <c r="V171">
        <f t="shared" si="160"/>
        <v>-0.15556043938345898</v>
      </c>
      <c r="W171">
        <f t="shared" si="161"/>
        <v>3.5918593531949978E-3</v>
      </c>
      <c r="X171">
        <v>2126</v>
      </c>
      <c r="Y171" s="7">
        <f t="shared" si="162"/>
        <v>9.9015802063633723E-2</v>
      </c>
      <c r="Z171" s="7">
        <f t="shared" si="163"/>
        <v>5.8732462332471659E-3</v>
      </c>
      <c r="AA171" s="7">
        <v>3274</v>
      </c>
      <c r="AB171">
        <f t="shared" si="164"/>
        <v>-0.23887040749318725</v>
      </c>
      <c r="AC171">
        <f t="shared" si="165"/>
        <v>2.2910148770399104E-3</v>
      </c>
      <c r="AD171">
        <v>1023</v>
      </c>
      <c r="AE171" s="7">
        <f t="shared" si="166"/>
        <v>0.19949863802577181</v>
      </c>
      <c r="AF171" s="7">
        <f t="shared" si="167"/>
        <v>6.7984719486206156E-3</v>
      </c>
      <c r="AG171" s="7">
        <v>14933</v>
      </c>
      <c r="AH171">
        <f t="shared" si="168"/>
        <v>-0.28732079938395222</v>
      </c>
      <c r="AI171">
        <f t="shared" si="169"/>
        <v>2.9623032091553501E-3</v>
      </c>
      <c r="AJ171">
        <v>7643</v>
      </c>
      <c r="AK171">
        <f t="shared" si="170"/>
        <v>1</v>
      </c>
    </row>
    <row r="172" spans="1:37" x14ac:dyDescent="0.2">
      <c r="A172" t="s">
        <v>122</v>
      </c>
      <c r="B172" s="7">
        <f t="shared" si="147"/>
        <v>1.4502155085785E-2</v>
      </c>
      <c r="C172">
        <f t="shared" si="148"/>
        <v>1.0266008759724665E-2</v>
      </c>
      <c r="D172" s="17">
        <f t="shared" si="146"/>
        <v>4.2361463260603346E-3</v>
      </c>
      <c r="E172">
        <f t="shared" si="149"/>
        <v>1.2384081922754834E-2</v>
      </c>
      <c r="F172">
        <v>7.176319450365947E-4</v>
      </c>
      <c r="G172" s="7">
        <f t="shared" si="150"/>
        <v>0.84220194465170839</v>
      </c>
      <c r="H172" s="13">
        <f t="shared" si="151"/>
        <v>1.3574919649877181E-2</v>
      </c>
      <c r="I172" s="7">
        <v>8063</v>
      </c>
      <c r="J172">
        <f t="shared" si="152"/>
        <v>1.5726010944345004</v>
      </c>
      <c r="K172">
        <f t="shared" si="153"/>
        <v>1.9335408403256982E-2</v>
      </c>
      <c r="L172">
        <v>9964</v>
      </c>
      <c r="M172" s="7">
        <f t="shared" si="154"/>
        <v>0.71345862469753774</v>
      </c>
      <c r="N172" s="7">
        <f t="shared" si="155"/>
        <v>1.163970380847741E-2</v>
      </c>
      <c r="O172" s="7">
        <v>5530</v>
      </c>
      <c r="P172">
        <f t="shared" si="156"/>
        <v>-2.3413700524977366E-2</v>
      </c>
      <c r="Q172">
        <f t="shared" si="157"/>
        <v>4.7625450385933733E-3</v>
      </c>
      <c r="R172">
        <v>4888</v>
      </c>
      <c r="S172" s="7">
        <f t="shared" si="158"/>
        <v>1.1549620780393817</v>
      </c>
      <c r="T172" s="7">
        <f t="shared" si="159"/>
        <v>1.5681933409237236E-2</v>
      </c>
      <c r="U172" s="7">
        <v>8939</v>
      </c>
      <c r="V172">
        <f t="shared" si="160"/>
        <v>0.62646919697620995</v>
      </c>
      <c r="W172">
        <f t="shared" si="161"/>
        <v>1.0670829574214303E-2</v>
      </c>
      <c r="X172">
        <v>6316</v>
      </c>
      <c r="Y172" s="7">
        <f t="shared" si="162"/>
        <v>1.3733648471834823</v>
      </c>
      <c r="Z172" s="7">
        <f t="shared" si="163"/>
        <v>1.7112063475548174E-2</v>
      </c>
      <c r="AA172" s="7">
        <v>9539</v>
      </c>
      <c r="AB172">
        <f t="shared" si="164"/>
        <v>0.11421154582150581</v>
      </c>
      <c r="AC172">
        <f t="shared" si="165"/>
        <v>6.2952520228340058E-3</v>
      </c>
      <c r="AD172">
        <v>2811</v>
      </c>
      <c r="AE172" s="7">
        <f t="shared" si="166"/>
        <v>1.0649858395227594</v>
      </c>
      <c r="AF172" s="7">
        <f t="shared" si="167"/>
        <v>1.4600803178477985E-2</v>
      </c>
      <c r="AG172" s="7">
        <v>32071</v>
      </c>
      <c r="AH172">
        <f t="shared" si="168"/>
        <v>0.60544774244989719</v>
      </c>
      <c r="AI172">
        <f t="shared" si="169"/>
        <v>9.2938726484804585E-3</v>
      </c>
      <c r="AJ172">
        <v>23979</v>
      </c>
      <c r="AK172">
        <f t="shared" si="170"/>
        <v>1</v>
      </c>
    </row>
    <row r="173" spans="1:37" x14ac:dyDescent="0.2">
      <c r="A173" t="s">
        <v>286</v>
      </c>
      <c r="B173" s="7">
        <f t="shared" si="147"/>
        <v>7.7608465056398348E-3</v>
      </c>
      <c r="C173">
        <f t="shared" si="148"/>
        <v>4.7030093669241536E-3</v>
      </c>
      <c r="D173" s="17">
        <f t="shared" si="146"/>
        <v>3.0578371387156812E-3</v>
      </c>
      <c r="E173">
        <f t="shared" si="149"/>
        <v>6.2319279362819937E-3</v>
      </c>
      <c r="F173">
        <v>7.0791003634418414E-4</v>
      </c>
      <c r="G173" s="7">
        <f t="shared" si="150"/>
        <v>0.19598053315794242</v>
      </c>
      <c r="H173" s="13">
        <f t="shared" si="151"/>
        <v>6.9953852344337951E-3</v>
      </c>
      <c r="I173" s="7">
        <v>4155</v>
      </c>
      <c r="J173">
        <f t="shared" si="152"/>
        <v>0.23637403290993297</v>
      </c>
      <c r="K173">
        <f t="shared" si="153"/>
        <v>7.154722077760787E-3</v>
      </c>
      <c r="L173">
        <v>3687</v>
      </c>
      <c r="M173" s="7">
        <f t="shared" si="154"/>
        <v>0.29278059801909317</v>
      </c>
      <c r="N173" s="7">
        <f t="shared" si="155"/>
        <v>7.7247220573439584E-3</v>
      </c>
      <c r="O173" s="7">
        <v>3670</v>
      </c>
      <c r="P173">
        <f t="shared" si="156"/>
        <v>-0.49282136030520546</v>
      </c>
      <c r="Q173">
        <f t="shared" si="157"/>
        <v>1.9486681827305126E-6</v>
      </c>
      <c r="R173">
        <v>2</v>
      </c>
      <c r="S173" s="7">
        <f t="shared" si="158"/>
        <v>0.445547467059692</v>
      </c>
      <c r="T173" s="7">
        <f t="shared" si="159"/>
        <v>9.1207486066253937E-3</v>
      </c>
      <c r="U173" s="7">
        <v>5199</v>
      </c>
      <c r="V173">
        <f t="shared" si="160"/>
        <v>-2.5284380629509356E-2</v>
      </c>
      <c r="W173">
        <f t="shared" si="161"/>
        <v>4.7711245594650393E-3</v>
      </c>
      <c r="X173">
        <v>2824</v>
      </c>
      <c r="Y173" s="7">
        <f t="shared" si="162"/>
        <v>0.24974088465482411</v>
      </c>
      <c r="Z173" s="7">
        <f t="shared" si="163"/>
        <v>7.2025301241561918E-3</v>
      </c>
      <c r="AA173" s="7">
        <v>4015</v>
      </c>
      <c r="AB173">
        <f t="shared" si="164"/>
        <v>0.16614697855179902</v>
      </c>
      <c r="AC173">
        <f t="shared" si="165"/>
        <v>6.8842421622880585E-3</v>
      </c>
      <c r="AD173">
        <v>3074</v>
      </c>
      <c r="AE173" s="7">
        <f t="shared" si="166"/>
        <v>0.30585387471340492</v>
      </c>
      <c r="AF173" s="7">
        <f t="shared" si="167"/>
        <v>7.7572599968222505E-3</v>
      </c>
      <c r="AG173" s="7">
        <v>17039</v>
      </c>
      <c r="AH173">
        <f t="shared" si="168"/>
        <v>-0.18108046849970863</v>
      </c>
      <c r="AI173">
        <f t="shared" si="169"/>
        <v>3.7157661737763107E-3</v>
      </c>
      <c r="AJ173">
        <v>9587</v>
      </c>
      <c r="AK173">
        <f t="shared" si="170"/>
        <v>1</v>
      </c>
    </row>
    <row r="174" spans="1:37" x14ac:dyDescent="0.2">
      <c r="A174" t="s">
        <v>127</v>
      </c>
      <c r="B174" s="7">
        <f t="shared" si="147"/>
        <v>1.0551271443781589E-2</v>
      </c>
      <c r="C174">
        <f t="shared" si="148"/>
        <v>7.234666826293471E-3</v>
      </c>
      <c r="D174" s="17">
        <f t="shared" si="146"/>
        <v>3.3166046174881178E-3</v>
      </c>
      <c r="E174">
        <f t="shared" si="149"/>
        <v>8.8929691350375303E-3</v>
      </c>
      <c r="F174">
        <v>7.0068716504555022E-4</v>
      </c>
      <c r="G174" s="7">
        <f t="shared" si="150"/>
        <v>0.43624657995948851</v>
      </c>
      <c r="H174" s="13">
        <f t="shared" si="151"/>
        <v>9.4416655582923517E-3</v>
      </c>
      <c r="I174" s="7">
        <v>5608</v>
      </c>
      <c r="J174">
        <f t="shared" si="152"/>
        <v>0.38304608092497633</v>
      </c>
      <c r="K174">
        <f t="shared" si="153"/>
        <v>8.4917449992626005E-3</v>
      </c>
      <c r="L174">
        <v>4376</v>
      </c>
      <c r="M174" s="7">
        <f t="shared" si="154"/>
        <v>0.39727159174244875</v>
      </c>
      <c r="N174" s="7">
        <f t="shared" si="155"/>
        <v>8.6971530084319452E-3</v>
      </c>
      <c r="O174" s="7">
        <v>4132</v>
      </c>
      <c r="P174">
        <f t="shared" si="156"/>
        <v>-0.10939811630543257</v>
      </c>
      <c r="Q174">
        <f t="shared" si="157"/>
        <v>3.8905160268214688E-3</v>
      </c>
      <c r="R174">
        <v>3993</v>
      </c>
      <c r="S174" s="7">
        <f t="shared" si="158"/>
        <v>0.69251479954513473</v>
      </c>
      <c r="T174" s="7">
        <f t="shared" si="159"/>
        <v>1.1404882995128233E-2</v>
      </c>
      <c r="U174" s="7">
        <v>6501</v>
      </c>
      <c r="V174">
        <f t="shared" si="160"/>
        <v>0.42806883815751595</v>
      </c>
      <c r="W174">
        <f t="shared" si="161"/>
        <v>8.8748998976168024E-3</v>
      </c>
      <c r="X174">
        <v>5253</v>
      </c>
      <c r="Y174" s="7">
        <f t="shared" si="162"/>
        <v>0.86871042085589334</v>
      </c>
      <c r="Z174" s="7">
        <f t="shared" si="163"/>
        <v>1.2661384213273823E-2</v>
      </c>
      <c r="AA174" s="7">
        <v>7058</v>
      </c>
      <c r="AB174">
        <f t="shared" si="164"/>
        <v>0.23644741220953433</v>
      </c>
      <c r="AC174">
        <f t="shared" si="165"/>
        <v>7.6815063814730132E-3</v>
      </c>
      <c r="AD174">
        <v>3430</v>
      </c>
      <c r="AE174" s="7">
        <f t="shared" si="166"/>
        <v>0.62199052317711956</v>
      </c>
      <c r="AF174" s="7">
        <f t="shared" si="167"/>
        <v>1.0607218772578298E-2</v>
      </c>
      <c r="AG174" s="7">
        <v>23299</v>
      </c>
      <c r="AH174">
        <f t="shared" si="168"/>
        <v>0.22688458811082551</v>
      </c>
      <c r="AI174">
        <f t="shared" si="169"/>
        <v>6.6090794612739803E-3</v>
      </c>
      <c r="AJ174">
        <v>17052</v>
      </c>
      <c r="AK174">
        <f t="shared" si="170"/>
        <v>1</v>
      </c>
    </row>
    <row r="175" spans="1:37" x14ac:dyDescent="0.2">
      <c r="A175" t="s">
        <v>448</v>
      </c>
      <c r="B175" s="7">
        <f t="shared" si="147"/>
        <v>1.0472710780234595E-2</v>
      </c>
      <c r="C175">
        <f t="shared" si="148"/>
        <v>5.7119451958355634E-3</v>
      </c>
      <c r="D175" s="17">
        <f t="shared" si="146"/>
        <v>4.7607655843990319E-3</v>
      </c>
      <c r="E175">
        <f t="shared" si="149"/>
        <v>8.092327988035079E-3</v>
      </c>
      <c r="F175">
        <v>6.9853057511148951E-4</v>
      </c>
      <c r="G175" s="7">
        <f t="shared" si="150"/>
        <v>0.74414429444295627</v>
      </c>
      <c r="H175" s="13">
        <f t="shared" si="151"/>
        <v>1.2576540962989277E-2</v>
      </c>
      <c r="I175" s="7">
        <v>7470</v>
      </c>
      <c r="J175">
        <f t="shared" si="152"/>
        <v>0.80134880131621022</v>
      </c>
      <c r="K175">
        <f t="shared" si="153"/>
        <v>1.2304880036637145E-2</v>
      </c>
      <c r="L175">
        <v>6341</v>
      </c>
      <c r="M175" s="7">
        <f t="shared" si="154"/>
        <v>0.19869346947165611</v>
      </c>
      <c r="N175" s="7">
        <f t="shared" si="155"/>
        <v>6.8491132355850796E-3</v>
      </c>
      <c r="O175" s="7">
        <v>3254</v>
      </c>
      <c r="P175">
        <f t="shared" si="156"/>
        <v>-6.3379641267624701E-2</v>
      </c>
      <c r="Q175">
        <f t="shared" si="157"/>
        <v>4.3572220565854265E-3</v>
      </c>
      <c r="R175">
        <v>4472</v>
      </c>
      <c r="S175" s="7">
        <f t="shared" si="158"/>
        <v>0.82586198444318881</v>
      </c>
      <c r="T175" s="7">
        <f t="shared" si="159"/>
        <v>1.2638175218720779E-2</v>
      </c>
      <c r="U175" s="7">
        <v>7204</v>
      </c>
      <c r="V175">
        <f t="shared" si="160"/>
        <v>-0.15724021664532939</v>
      </c>
      <c r="W175">
        <f t="shared" si="161"/>
        <v>3.5766539278992522E-3</v>
      </c>
      <c r="X175">
        <v>2117</v>
      </c>
      <c r="Y175" s="7">
        <f t="shared" si="162"/>
        <v>0.54732630412973848</v>
      </c>
      <c r="Z175" s="7">
        <f t="shared" si="163"/>
        <v>9.8270137036432417E-3</v>
      </c>
      <c r="AA175" s="7">
        <v>5478</v>
      </c>
      <c r="AB175">
        <f t="shared" si="164"/>
        <v>-0.21082922328139395</v>
      </c>
      <c r="AC175">
        <f t="shared" si="165"/>
        <v>2.6090247622204258E-3</v>
      </c>
      <c r="AD175">
        <v>1165</v>
      </c>
      <c r="AE175" s="7">
        <f t="shared" si="166"/>
        <v>0.62739413681699452</v>
      </c>
      <c r="AF175" s="7">
        <f t="shared" si="167"/>
        <v>1.065593212545464E-2</v>
      </c>
      <c r="AG175" s="7">
        <v>23406</v>
      </c>
      <c r="AH175">
        <f t="shared" si="168"/>
        <v>6.5283426369720413E-2</v>
      </c>
      <c r="AI175">
        <f t="shared" si="169"/>
        <v>5.4629940773315011E-3</v>
      </c>
      <c r="AJ175">
        <v>14095</v>
      </c>
      <c r="AK175">
        <f t="shared" si="170"/>
        <v>1</v>
      </c>
    </row>
    <row r="176" spans="1:37" x14ac:dyDescent="0.2">
      <c r="A176" t="s">
        <v>161</v>
      </c>
      <c r="B176" s="7">
        <f t="shared" si="147"/>
        <v>1.4622888531375352E-2</v>
      </c>
      <c r="C176">
        <f t="shared" si="148"/>
        <v>1.1075125809814E-2</v>
      </c>
      <c r="D176" s="17">
        <f t="shared" si="146"/>
        <v>3.5477627215613518E-3</v>
      </c>
      <c r="E176">
        <f t="shared" si="149"/>
        <v>1.2849007170594676E-2</v>
      </c>
      <c r="F176">
        <v>6.9566332624380314E-4</v>
      </c>
      <c r="G176" s="7">
        <f t="shared" si="150"/>
        <v>0.50867364706139984</v>
      </c>
      <c r="H176" s="13">
        <f t="shared" si="151"/>
        <v>1.0179085229214615E-2</v>
      </c>
      <c r="I176" s="7">
        <v>6046</v>
      </c>
      <c r="J176">
        <f t="shared" si="152"/>
        <v>1.4553060313629635</v>
      </c>
      <c r="K176">
        <f t="shared" si="153"/>
        <v>1.8266178171402844E-2</v>
      </c>
      <c r="L176">
        <v>9413</v>
      </c>
      <c r="M176" s="7">
        <f t="shared" si="154"/>
        <v>1.8140066235240491</v>
      </c>
      <c r="N176" s="7">
        <f t="shared" si="155"/>
        <v>2.1881801228378146E-2</v>
      </c>
      <c r="O176" s="7">
        <v>10396</v>
      </c>
      <c r="P176">
        <f t="shared" si="156"/>
        <v>-0.48974705717115569</v>
      </c>
      <c r="Q176">
        <f t="shared" si="157"/>
        <v>3.3127359106418718E-5</v>
      </c>
      <c r="R176">
        <v>34</v>
      </c>
      <c r="S176" s="7">
        <f t="shared" si="158"/>
        <v>1.2683925425757063</v>
      </c>
      <c r="T176" s="7">
        <f t="shared" si="159"/>
        <v>1.6731021246660198E-2</v>
      </c>
      <c r="U176" s="7">
        <v>9537</v>
      </c>
      <c r="V176">
        <f t="shared" si="160"/>
        <v>0.83513486128411218</v>
      </c>
      <c r="W176">
        <f t="shared" si="161"/>
        <v>1.2559681294285802E-2</v>
      </c>
      <c r="X176">
        <v>7434</v>
      </c>
      <c r="Y176" s="7">
        <f t="shared" si="162"/>
        <v>0.53288435964394287</v>
      </c>
      <c r="Z176" s="7">
        <f t="shared" si="163"/>
        <v>9.6996464212484503E-3</v>
      </c>
      <c r="AA176" s="7">
        <v>5407</v>
      </c>
      <c r="AB176">
        <f t="shared" si="164"/>
        <v>0.74434829807384673</v>
      </c>
      <c r="AC176">
        <f t="shared" si="165"/>
        <v>1.344151641446094E-2</v>
      </c>
      <c r="AD176">
        <v>6002</v>
      </c>
      <c r="AE176" s="7">
        <f t="shared" si="166"/>
        <v>1.0303926120151485</v>
      </c>
      <c r="AF176" s="7">
        <f t="shared" si="167"/>
        <v>1.4288946667073371E-2</v>
      </c>
      <c r="AG176" s="7">
        <v>31386</v>
      </c>
      <c r="AH176">
        <f t="shared" si="168"/>
        <v>0.54555093038758695</v>
      </c>
      <c r="AI176">
        <f t="shared" si="169"/>
        <v>8.869080771307325E-3</v>
      </c>
      <c r="AJ176">
        <v>22883</v>
      </c>
      <c r="AK176">
        <f t="shared" si="170"/>
        <v>1</v>
      </c>
    </row>
    <row r="177" spans="1:37" x14ac:dyDescent="0.2">
      <c r="A177" t="s">
        <v>42</v>
      </c>
      <c r="B177" s="7">
        <f t="shared" si="147"/>
        <v>1.7156529242046571E-3</v>
      </c>
      <c r="C177">
        <f t="shared" si="148"/>
        <v>1.4234851663084058E-3</v>
      </c>
      <c r="D177" s="17">
        <f t="shared" si="146"/>
        <v>2.9216775789625126E-4</v>
      </c>
      <c r="E177">
        <f t="shared" si="149"/>
        <v>1.5695690452565316E-3</v>
      </c>
      <c r="F177">
        <v>6.947896866146342E-4</v>
      </c>
      <c r="G177" s="7">
        <f t="shared" si="150"/>
        <v>-0.22138457498183889</v>
      </c>
      <c r="H177" s="13">
        <f t="shared" si="151"/>
        <v>2.7459622905803898E-3</v>
      </c>
      <c r="I177" s="7">
        <v>1631</v>
      </c>
      <c r="J177">
        <f t="shared" si="152"/>
        <v>-0.43056867598866028</v>
      </c>
      <c r="K177">
        <f t="shared" si="153"/>
        <v>1.0750518120638667E-3</v>
      </c>
      <c r="L177">
        <v>554</v>
      </c>
      <c r="M177" s="7">
        <f t="shared" si="154"/>
        <v>-0.42938334777890325</v>
      </c>
      <c r="N177" s="7">
        <f t="shared" si="155"/>
        <v>1.0040033845648687E-3</v>
      </c>
      <c r="O177" s="7">
        <v>477</v>
      </c>
      <c r="P177">
        <f t="shared" si="156"/>
        <v>-0.47427946952796768</v>
      </c>
      <c r="Q177">
        <f t="shared" si="157"/>
        <v>1.8999514781622501E-4</v>
      </c>
      <c r="R177">
        <v>195</v>
      </c>
      <c r="S177" s="7">
        <f t="shared" si="158"/>
        <v>-0.42130407630319078</v>
      </c>
      <c r="T177" s="7">
        <f t="shared" si="159"/>
        <v>1.1034719895301735E-3</v>
      </c>
      <c r="U177" s="7">
        <v>629</v>
      </c>
      <c r="V177">
        <f t="shared" si="160"/>
        <v>-0.11281944016475631</v>
      </c>
      <c r="W177">
        <f t="shared" si="161"/>
        <v>3.9787529523867453E-3</v>
      </c>
      <c r="X177">
        <v>2355</v>
      </c>
      <c r="Y177" s="7">
        <f t="shared" si="162"/>
        <v>-0.33912431656176989</v>
      </c>
      <c r="Z177" s="7">
        <f t="shared" si="163"/>
        <v>2.0091740321431968E-3</v>
      </c>
      <c r="AA177" s="7">
        <v>1120</v>
      </c>
      <c r="AB177">
        <f t="shared" si="164"/>
        <v>-0.40119331891638504</v>
      </c>
      <c r="AC177">
        <f t="shared" si="165"/>
        <v>4.501407529667859E-4</v>
      </c>
      <c r="AD177">
        <v>201</v>
      </c>
      <c r="AE177" s="7">
        <f t="shared" si="166"/>
        <v>-0.35985112529437258</v>
      </c>
      <c r="AF177" s="7">
        <f t="shared" si="167"/>
        <v>1.7559570284490533E-3</v>
      </c>
      <c r="AG177" s="7">
        <v>3857</v>
      </c>
      <c r="AH177">
        <f t="shared" si="168"/>
        <v>-0.52439413033860693</v>
      </c>
      <c r="AI177">
        <f t="shared" si="169"/>
        <v>1.2809645566215402E-3</v>
      </c>
      <c r="AJ177">
        <v>3305</v>
      </c>
      <c r="AK177">
        <f t="shared" si="170"/>
        <v>1</v>
      </c>
    </row>
    <row r="178" spans="1:37" x14ac:dyDescent="0.2">
      <c r="A178" t="s">
        <v>501</v>
      </c>
      <c r="B178" s="7">
        <f t="shared" si="147"/>
        <v>2.1698297277080378E-3</v>
      </c>
      <c r="C178">
        <f t="shared" si="148"/>
        <v>4.4794652619496718E-5</v>
      </c>
      <c r="D178" s="17">
        <f t="shared" si="146"/>
        <v>2.1250350750885412E-3</v>
      </c>
      <c r="E178">
        <f t="shared" si="149"/>
        <v>1.1073121901637672E-3</v>
      </c>
      <c r="F178">
        <v>6.8704495675953547E-4</v>
      </c>
      <c r="G178" s="7">
        <f t="shared" si="150"/>
        <v>-0.46198133898476357</v>
      </c>
      <c r="H178" s="13">
        <f t="shared" si="151"/>
        <v>2.9631475361259875E-4</v>
      </c>
      <c r="I178" s="7">
        <v>176</v>
      </c>
      <c r="J178">
        <f t="shared" si="152"/>
        <v>-0.54318045160543516</v>
      </c>
      <c r="K178">
        <f t="shared" si="153"/>
        <v>4.8513168414434411E-5</v>
      </c>
      <c r="L178">
        <v>25</v>
      </c>
      <c r="M178" s="7">
        <f t="shared" si="154"/>
        <v>-0.5123880982041662</v>
      </c>
      <c r="N178" s="7">
        <f t="shared" si="155"/>
        <v>2.3153117883047288E-4</v>
      </c>
      <c r="O178" s="7">
        <v>110</v>
      </c>
      <c r="P178">
        <f t="shared" si="156"/>
        <v>-0.48379059484893422</v>
      </c>
      <c r="Q178">
        <f t="shared" si="157"/>
        <v>9.3536072771064613E-5</v>
      </c>
      <c r="R178">
        <v>96</v>
      </c>
      <c r="S178" s="7">
        <f t="shared" si="158"/>
        <v>4.4178131008081482E-2</v>
      </c>
      <c r="T178" s="7">
        <f t="shared" si="159"/>
        <v>5.4085916434364473E-3</v>
      </c>
      <c r="U178" s="7">
        <v>3083</v>
      </c>
      <c r="V178">
        <f t="shared" si="160"/>
        <v>-0.54900160249710628</v>
      </c>
      <c r="W178">
        <f t="shared" si="161"/>
        <v>3.0410850591491042E-5</v>
      </c>
      <c r="X178">
        <v>18</v>
      </c>
      <c r="Y178" s="7">
        <f t="shared" si="162"/>
        <v>-0.25593058001683483</v>
      </c>
      <c r="Z178" s="7">
        <f t="shared" si="163"/>
        <v>2.742881334952632E-3</v>
      </c>
      <c r="AA178" s="7">
        <v>1529</v>
      </c>
      <c r="AB178">
        <f t="shared" si="164"/>
        <v>-0.440292998310294</v>
      </c>
      <c r="AC178">
        <f t="shared" si="165"/>
        <v>6.7185187009968042E-6</v>
      </c>
      <c r="AD178">
        <v>3</v>
      </c>
      <c r="AE178" s="7">
        <f t="shared" si="166"/>
        <v>-0.30727951969521489</v>
      </c>
      <c r="AF178" s="7">
        <f t="shared" si="167"/>
        <v>2.2298878727880383E-3</v>
      </c>
      <c r="AG178" s="7">
        <v>4898</v>
      </c>
      <c r="AH178">
        <f t="shared" si="168"/>
        <v>-0.69725326952937972</v>
      </c>
      <c r="AI178">
        <f t="shared" si="169"/>
        <v>5.5036903794329415E-5</v>
      </c>
      <c r="AJ178">
        <v>142</v>
      </c>
      <c r="AK178">
        <f t="shared" si="170"/>
        <v>1</v>
      </c>
    </row>
    <row r="179" spans="1:37" x14ac:dyDescent="0.2">
      <c r="A179" t="s">
        <v>14</v>
      </c>
      <c r="B179" s="7">
        <f t="shared" si="147"/>
        <v>1.802149108602092E-3</v>
      </c>
      <c r="C179">
        <f t="shared" si="148"/>
        <v>1.7736517024975106E-4</v>
      </c>
      <c r="D179" s="17">
        <f t="shared" si="146"/>
        <v>1.624783938352341E-3</v>
      </c>
      <c r="E179">
        <f t="shared" si="149"/>
        <v>9.8975713942592151E-4</v>
      </c>
      <c r="F179">
        <v>6.8679584466126826E-4</v>
      </c>
      <c r="G179" s="7">
        <f t="shared" si="150"/>
        <v>7.9237361071299958E-2</v>
      </c>
      <c r="H179" s="13">
        <f t="shared" si="151"/>
        <v>5.8067590068741652E-3</v>
      </c>
      <c r="I179" s="7">
        <v>3449</v>
      </c>
      <c r="J179">
        <f t="shared" si="152"/>
        <v>-0.51210045304201524</v>
      </c>
      <c r="K179">
        <f t="shared" si="153"/>
        <v>3.3183007195473137E-4</v>
      </c>
      <c r="L179">
        <v>171</v>
      </c>
      <c r="M179" s="7">
        <f t="shared" si="154"/>
        <v>-0.48999717097773288</v>
      </c>
      <c r="N179" s="7">
        <f t="shared" si="155"/>
        <v>4.3990923977789843E-4</v>
      </c>
      <c r="O179" s="7">
        <v>209</v>
      </c>
      <c r="P179">
        <f t="shared" si="156"/>
        <v>-0.49272528833226642</v>
      </c>
      <c r="Q179">
        <f t="shared" si="157"/>
        <v>2.9230022740957691E-6</v>
      </c>
      <c r="R179">
        <v>3</v>
      </c>
      <c r="S179" s="7">
        <f t="shared" si="158"/>
        <v>-0.51671465098842717</v>
      </c>
      <c r="T179" s="7">
        <f t="shared" si="159"/>
        <v>2.2104526340350057E-4</v>
      </c>
      <c r="U179" s="7">
        <v>126</v>
      </c>
      <c r="V179">
        <f t="shared" si="160"/>
        <v>-0.53892293892588383</v>
      </c>
      <c r="W179">
        <f t="shared" si="161"/>
        <v>1.2164340236596417E-4</v>
      </c>
      <c r="X179">
        <v>72</v>
      </c>
      <c r="Y179" s="7">
        <f t="shared" si="162"/>
        <v>-0.48293353841328351</v>
      </c>
      <c r="Z179" s="7">
        <f t="shared" si="163"/>
        <v>7.4088292435280383E-4</v>
      </c>
      <c r="AA179" s="7">
        <v>413</v>
      </c>
      <c r="AB179">
        <f t="shared" si="164"/>
        <v>-0.41857095420256685</v>
      </c>
      <c r="AC179">
        <f t="shared" si="165"/>
        <v>2.5306420440421296E-4</v>
      </c>
      <c r="AD179">
        <v>113</v>
      </c>
      <c r="AE179" s="7">
        <f t="shared" si="166"/>
        <v>-0.34268076419570431</v>
      </c>
      <c r="AF179" s="7">
        <f t="shared" si="167"/>
        <v>1.9107471217009791E-3</v>
      </c>
      <c r="AG179" s="7">
        <v>4197</v>
      </c>
      <c r="AH179">
        <f t="shared" si="168"/>
        <v>-0.68539413794405013</v>
      </c>
      <c r="AI179">
        <f t="shared" si="169"/>
        <v>1.3914259480397366E-4</v>
      </c>
      <c r="AJ179">
        <v>359</v>
      </c>
      <c r="AK179">
        <f t="shared" si="170"/>
        <v>1</v>
      </c>
    </row>
    <row r="180" spans="1:37" x14ac:dyDescent="0.2">
      <c r="A180" t="s">
        <v>631</v>
      </c>
      <c r="B180" s="7">
        <f t="shared" si="147"/>
        <v>3.6102718869962273E-3</v>
      </c>
      <c r="C180">
        <f t="shared" si="148"/>
        <v>1.28597642260762E-3</v>
      </c>
      <c r="D180" s="17">
        <f t="shared" si="146"/>
        <v>2.3242954643886071E-3</v>
      </c>
      <c r="E180">
        <f t="shared" si="149"/>
        <v>2.4481241548019238E-3</v>
      </c>
      <c r="F180">
        <v>6.7355611448949499E-4</v>
      </c>
      <c r="G180" s="7">
        <f t="shared" si="150"/>
        <v>-0.1648319335460999</v>
      </c>
      <c r="H180" s="13">
        <f t="shared" si="151"/>
        <v>3.3217557322594168E-3</v>
      </c>
      <c r="I180" s="7">
        <v>1973</v>
      </c>
      <c r="J180">
        <f t="shared" si="152"/>
        <v>-0.27261416274169054</v>
      </c>
      <c r="K180">
        <f t="shared" si="153"/>
        <v>2.5149226506042798E-3</v>
      </c>
      <c r="L180">
        <v>1296</v>
      </c>
      <c r="M180" s="7">
        <f t="shared" si="154"/>
        <v>-0.14870515901118839</v>
      </c>
      <c r="N180" s="7">
        <f t="shared" si="155"/>
        <v>3.6160960475522946E-3</v>
      </c>
      <c r="O180" s="7">
        <v>1718</v>
      </c>
      <c r="P180">
        <f t="shared" si="156"/>
        <v>-0.49262921635932738</v>
      </c>
      <c r="Q180">
        <f t="shared" si="157"/>
        <v>3.8973363654610252E-6</v>
      </c>
      <c r="R180">
        <v>4</v>
      </c>
      <c r="S180" s="7">
        <f t="shared" si="158"/>
        <v>-0.21929162691993692</v>
      </c>
      <c r="T180" s="7">
        <f t="shared" si="159"/>
        <v>2.9718307635359523E-3</v>
      </c>
      <c r="U180" s="7">
        <v>1694</v>
      </c>
      <c r="V180">
        <f t="shared" si="160"/>
        <v>-0.40734038674603501</v>
      </c>
      <c r="W180">
        <f t="shared" si="161"/>
        <v>1.3127350505326967E-3</v>
      </c>
      <c r="X180">
        <v>777</v>
      </c>
      <c r="Y180" s="7">
        <f t="shared" si="162"/>
        <v>-5.3133134209254813E-2</v>
      </c>
      <c r="Z180" s="7">
        <f t="shared" si="163"/>
        <v>4.5314050046372451E-3</v>
      </c>
      <c r="AA180" s="7">
        <v>2526</v>
      </c>
      <c r="AB180">
        <f t="shared" si="164"/>
        <v>-0.32516616453933989</v>
      </c>
      <c r="AC180">
        <f t="shared" si="165"/>
        <v>1.3123506529280425E-3</v>
      </c>
      <c r="AD180">
        <v>586</v>
      </c>
      <c r="AE180" s="7">
        <f t="shared" si="166"/>
        <v>-0.15511981972378161</v>
      </c>
      <c r="AF180" s="7">
        <f t="shared" si="167"/>
        <v>3.6016012579881932E-3</v>
      </c>
      <c r="AG180" s="7">
        <v>7911</v>
      </c>
      <c r="AH180">
        <f t="shared" si="168"/>
        <v>-0.55947967171087254</v>
      </c>
      <c r="AI180">
        <f t="shared" si="169"/>
        <v>1.0321357380584453E-3</v>
      </c>
      <c r="AJ180">
        <v>2663</v>
      </c>
      <c r="AK180">
        <f t="shared" si="170"/>
        <v>1</v>
      </c>
    </row>
    <row r="181" spans="1:37" x14ac:dyDescent="0.2">
      <c r="A181" t="s">
        <v>691</v>
      </c>
      <c r="B181" s="7">
        <f t="shared" si="147"/>
        <v>2.2275416479584711E-3</v>
      </c>
      <c r="C181">
        <f t="shared" si="148"/>
        <v>3.7559911551255748E-4</v>
      </c>
      <c r="D181" s="17">
        <f t="shared" si="146"/>
        <v>1.8519425324459136E-3</v>
      </c>
      <c r="E181">
        <f t="shared" si="149"/>
        <v>1.3015703817355144E-3</v>
      </c>
      <c r="F181">
        <v>6.7017198732365556E-4</v>
      </c>
      <c r="G181" s="7">
        <f t="shared" si="150"/>
        <v>-0.3126625225623299</v>
      </c>
      <c r="H181" s="13">
        <f t="shared" si="151"/>
        <v>1.8166114724317845E-3</v>
      </c>
      <c r="I181" s="7">
        <v>1079</v>
      </c>
      <c r="J181">
        <f t="shared" si="152"/>
        <v>-0.47186675627156072</v>
      </c>
      <c r="K181">
        <f t="shared" si="153"/>
        <v>6.9858962516785553E-4</v>
      </c>
      <c r="L181">
        <v>360</v>
      </c>
      <c r="M181" s="7">
        <f t="shared" si="154"/>
        <v>-0.40156431698242545</v>
      </c>
      <c r="N181" s="7">
        <f t="shared" si="155"/>
        <v>1.2628973390753065E-3</v>
      </c>
      <c r="O181" s="7">
        <v>600</v>
      </c>
      <c r="P181">
        <f t="shared" si="156"/>
        <v>-0.49262921635932738</v>
      </c>
      <c r="Q181">
        <f t="shared" si="157"/>
        <v>3.8973363654610252E-6</v>
      </c>
      <c r="R181">
        <v>4</v>
      </c>
      <c r="S181" s="7">
        <f t="shared" si="158"/>
        <v>-0.25912506764339543</v>
      </c>
      <c r="T181" s="7">
        <f t="shared" si="159"/>
        <v>2.6034219911967847E-3</v>
      </c>
      <c r="U181" s="7">
        <v>1484</v>
      </c>
      <c r="V181">
        <f t="shared" si="160"/>
        <v>-0.49170253367552674</v>
      </c>
      <c r="W181">
        <f t="shared" si="161"/>
        <v>5.4908480234636603E-4</v>
      </c>
      <c r="X181">
        <v>325</v>
      </c>
      <c r="Y181" s="7">
        <f t="shared" si="162"/>
        <v>-0.20101050943704887</v>
      </c>
      <c r="Z181" s="7">
        <f t="shared" si="163"/>
        <v>3.2272357891300098E-3</v>
      </c>
      <c r="AA181" s="7">
        <v>1799</v>
      </c>
      <c r="AB181">
        <f t="shared" si="164"/>
        <v>-0.41876842733081887</v>
      </c>
      <c r="AC181">
        <f t="shared" si="165"/>
        <v>2.5082469817054733E-4</v>
      </c>
      <c r="AD181">
        <v>112</v>
      </c>
      <c r="AE181" s="7">
        <f t="shared" si="166"/>
        <v>-0.30404745172370085</v>
      </c>
      <c r="AF181" s="7">
        <f t="shared" si="167"/>
        <v>2.2590248315178126E-3</v>
      </c>
      <c r="AG181" s="7">
        <v>4962</v>
      </c>
      <c r="AH181">
        <f t="shared" si="168"/>
        <v>-0.66123867176563667</v>
      </c>
      <c r="AI181">
        <f t="shared" si="169"/>
        <v>3.1045464745956241E-4</v>
      </c>
      <c r="AJ181">
        <v>801</v>
      </c>
      <c r="AK181">
        <f t="shared" si="170"/>
        <v>1</v>
      </c>
    </row>
    <row r="182" spans="1:37" x14ac:dyDescent="0.2">
      <c r="A182" t="s">
        <v>134</v>
      </c>
      <c r="B182" s="7">
        <f t="shared" si="147"/>
        <v>3.463723472736964E-2</v>
      </c>
      <c r="C182">
        <f t="shared" si="148"/>
        <v>2.7325594895236248E-2</v>
      </c>
      <c r="D182" s="17">
        <f t="shared" si="146"/>
        <v>7.3116398321333917E-3</v>
      </c>
      <c r="E182">
        <f t="shared" si="149"/>
        <v>3.0981414811302944E-2</v>
      </c>
      <c r="F182">
        <v>6.7010714364363082E-4</v>
      </c>
      <c r="G182" s="7">
        <f t="shared" si="150"/>
        <v>2.6255944530857582</v>
      </c>
      <c r="H182" s="13">
        <f t="shared" si="151"/>
        <v>3.1732616341421938E-2</v>
      </c>
      <c r="I182" s="7">
        <v>18848</v>
      </c>
      <c r="J182">
        <f t="shared" si="152"/>
        <v>3.8803974261196745</v>
      </c>
      <c r="K182">
        <f t="shared" si="153"/>
        <v>4.0372658754492322E-2</v>
      </c>
      <c r="L182">
        <v>20805</v>
      </c>
      <c r="M182" s="7">
        <f t="shared" si="154"/>
        <v>2.3265100689290787</v>
      </c>
      <c r="N182" s="7">
        <f t="shared" si="155"/>
        <v>2.6651343512285885E-2</v>
      </c>
      <c r="O182" s="7">
        <v>12662</v>
      </c>
      <c r="P182">
        <f t="shared" si="156"/>
        <v>-0.49291743227814455</v>
      </c>
      <c r="Q182">
        <f t="shared" si="157"/>
        <v>9.7433409136525631E-7</v>
      </c>
      <c r="R182">
        <v>1</v>
      </c>
      <c r="S182" s="7">
        <f t="shared" si="158"/>
        <v>4.0040015050219848</v>
      </c>
      <c r="T182" s="7">
        <f t="shared" si="159"/>
        <v>4.203193226892437E-2</v>
      </c>
      <c r="U182" s="7">
        <v>23959</v>
      </c>
      <c r="V182">
        <f t="shared" si="160"/>
        <v>3.7303242930767575</v>
      </c>
      <c r="W182">
        <f t="shared" si="161"/>
        <v>3.8767076537352972E-2</v>
      </c>
      <c r="X182">
        <v>22946</v>
      </c>
      <c r="Y182" s="7">
        <f t="shared" si="162"/>
        <v>3.7568959103461932</v>
      </c>
      <c r="Z182" s="7">
        <f t="shared" si="163"/>
        <v>3.813304678684637E-2</v>
      </c>
      <c r="AA182" s="7">
        <v>21257</v>
      </c>
      <c r="AB182">
        <f t="shared" si="164"/>
        <v>2.2186826736037673</v>
      </c>
      <c r="AC182">
        <f t="shared" si="165"/>
        <v>3.0161669955008321E-2</v>
      </c>
      <c r="AD182">
        <v>13468</v>
      </c>
      <c r="AE182" s="7">
        <f t="shared" si="166"/>
        <v>3.3201107655846087</v>
      </c>
      <c r="AF182" s="7">
        <f t="shared" si="167"/>
        <v>3.4930660867197837E-2</v>
      </c>
      <c r="AG182" s="7">
        <v>76726</v>
      </c>
      <c r="AH182">
        <f t="shared" si="168"/>
        <v>2.4220808900441058</v>
      </c>
      <c r="AI182">
        <f t="shared" si="169"/>
        <v>2.2177546726137528E-2</v>
      </c>
      <c r="AJ182">
        <v>57220</v>
      </c>
      <c r="AK182">
        <f t="shared" si="170"/>
        <v>1</v>
      </c>
    </row>
    <row r="183" spans="1:37" x14ac:dyDescent="0.2">
      <c r="A183" t="s">
        <v>70</v>
      </c>
      <c r="B183" s="7">
        <f t="shared" si="147"/>
        <v>1.1347430432266136E-2</v>
      </c>
      <c r="C183">
        <f t="shared" si="148"/>
        <v>6.1519133483749428E-3</v>
      </c>
      <c r="D183" s="17">
        <f t="shared" si="146"/>
        <v>5.1955170838911937E-3</v>
      </c>
      <c r="E183">
        <f t="shared" si="149"/>
        <v>8.74967189032054E-3</v>
      </c>
      <c r="F183">
        <v>6.6723485800283225E-4</v>
      </c>
      <c r="G183" s="7">
        <f t="shared" si="150"/>
        <v>1.4257524464842315</v>
      </c>
      <c r="H183" s="13">
        <f t="shared" si="151"/>
        <v>1.9516367181120708E-2</v>
      </c>
      <c r="I183" s="7">
        <v>11592</v>
      </c>
      <c r="J183">
        <f t="shared" si="152"/>
        <v>0.98463564215939203</v>
      </c>
      <c r="K183">
        <f t="shared" si="153"/>
        <v>1.3975673556830265E-2</v>
      </c>
      <c r="L183">
        <v>7202</v>
      </c>
      <c r="M183" s="7">
        <f t="shared" si="154"/>
        <v>0.46105180869047097</v>
      </c>
      <c r="N183" s="7">
        <f t="shared" si="155"/>
        <v>9.290714757797339E-3</v>
      </c>
      <c r="O183" s="7">
        <v>4414</v>
      </c>
      <c r="P183">
        <f t="shared" si="156"/>
        <v>-0.49243707241344925</v>
      </c>
      <c r="Q183">
        <f t="shared" si="157"/>
        <v>5.8460045481915383E-6</v>
      </c>
      <c r="R183">
        <v>6</v>
      </c>
      <c r="S183" s="7">
        <f t="shared" si="158"/>
        <v>0.15684986334014983</v>
      </c>
      <c r="T183" s="7">
        <f t="shared" si="159"/>
        <v>6.4506621709100927E-3</v>
      </c>
      <c r="U183" s="7">
        <v>3677</v>
      </c>
      <c r="V183">
        <f t="shared" si="160"/>
        <v>-3.9282524478429441E-2</v>
      </c>
      <c r="W183">
        <f t="shared" si="161"/>
        <v>4.6444126820004931E-3</v>
      </c>
      <c r="X183">
        <v>2749</v>
      </c>
      <c r="Y183" s="7">
        <f t="shared" si="162"/>
        <v>0.58190560782812217</v>
      </c>
      <c r="Z183" s="7">
        <f t="shared" si="163"/>
        <v>1.0131977619236406E-2</v>
      </c>
      <c r="AA183" s="7">
        <v>5648</v>
      </c>
      <c r="AB183">
        <f t="shared" si="164"/>
        <v>8.6565307866216634E-2</v>
      </c>
      <c r="AC183">
        <f t="shared" si="165"/>
        <v>5.9817211501208218E-3</v>
      </c>
      <c r="AD183">
        <v>2671</v>
      </c>
      <c r="AE183" s="7">
        <f t="shared" si="166"/>
        <v>0.72460868127268963</v>
      </c>
      <c r="AF183" s="7">
        <f t="shared" si="167"/>
        <v>1.153231721224863E-2</v>
      </c>
      <c r="AG183" s="7">
        <v>25331</v>
      </c>
      <c r="AH183">
        <f t="shared" si="168"/>
        <v>-1.4888675177185621E-2</v>
      </c>
      <c r="AI183">
        <f t="shared" si="169"/>
        <v>4.8944085993999431E-3</v>
      </c>
      <c r="AJ183">
        <v>12628</v>
      </c>
      <c r="AK183">
        <f t="shared" si="170"/>
        <v>1</v>
      </c>
    </row>
    <row r="184" spans="1:37" x14ac:dyDescent="0.2">
      <c r="A184" t="s">
        <v>23</v>
      </c>
      <c r="B184" s="7">
        <f t="shared" si="147"/>
        <v>1.3649986464554214E-2</v>
      </c>
      <c r="C184">
        <f t="shared" si="148"/>
        <v>1.0043818708158967E-2</v>
      </c>
      <c r="D184" s="17">
        <f t="shared" si="146"/>
        <v>3.6061677563952472E-3</v>
      </c>
      <c r="E184">
        <f t="shared" si="149"/>
        <v>1.1846902586356589E-2</v>
      </c>
      <c r="F184">
        <v>6.6711976601432725E-4</v>
      </c>
      <c r="G184" s="7">
        <f t="shared" si="150"/>
        <v>0.87709260939714973</v>
      </c>
      <c r="H184" s="13">
        <f t="shared" si="151"/>
        <v>1.3930160632901376E-2</v>
      </c>
      <c r="I184" s="7">
        <v>8274</v>
      </c>
      <c r="J184">
        <f t="shared" si="152"/>
        <v>0.74663948877649156</v>
      </c>
      <c r="K184">
        <f t="shared" si="153"/>
        <v>1.1806164665336759E-2</v>
      </c>
      <c r="L184">
        <v>6084</v>
      </c>
      <c r="M184" s="7">
        <f t="shared" si="154"/>
        <v>0.90389459161326369</v>
      </c>
      <c r="N184" s="7">
        <f t="shared" si="155"/>
        <v>1.3411969740979756E-2</v>
      </c>
      <c r="O184" s="7">
        <v>6372</v>
      </c>
      <c r="P184">
        <f t="shared" si="156"/>
        <v>7.611686343988476E-2</v>
      </c>
      <c r="Q184">
        <f t="shared" si="157"/>
        <v>5.7719551572477787E-3</v>
      </c>
      <c r="R184">
        <v>5924</v>
      </c>
      <c r="S184" s="7">
        <f t="shared" si="158"/>
        <v>1.293430705316166</v>
      </c>
      <c r="T184" s="7">
        <f t="shared" si="159"/>
        <v>1.6962592474987676E-2</v>
      </c>
      <c r="U184" s="7">
        <v>9669</v>
      </c>
      <c r="V184">
        <f t="shared" si="160"/>
        <v>0.86705062925965004</v>
      </c>
      <c r="W184">
        <f t="shared" si="161"/>
        <v>1.2848584374904966E-2</v>
      </c>
      <c r="X184">
        <v>7605</v>
      </c>
      <c r="Y184" s="7">
        <f t="shared" si="162"/>
        <v>0.6004157056901982</v>
      </c>
      <c r="Z184" s="7">
        <f t="shared" si="163"/>
        <v>1.0295223009348041E-2</v>
      </c>
      <c r="AA184" s="7">
        <v>5739</v>
      </c>
      <c r="AB184">
        <f t="shared" si="164"/>
        <v>0.41871510958619074</v>
      </c>
      <c r="AC184">
        <f t="shared" si="165"/>
        <v>9.7485706351463624E-3</v>
      </c>
      <c r="AD184">
        <v>4353</v>
      </c>
      <c r="AE184" s="7">
        <f t="shared" si="166"/>
        <v>0.96312519735801305</v>
      </c>
      <c r="AF184" s="7">
        <f t="shared" si="167"/>
        <v>1.3682533713509942E-2</v>
      </c>
      <c r="AG184" s="7">
        <v>30054</v>
      </c>
      <c r="AH184">
        <f t="shared" si="168"/>
        <v>0.60473728756229672</v>
      </c>
      <c r="AI184">
        <f t="shared" si="169"/>
        <v>9.2888340586964706E-3</v>
      </c>
      <c r="AJ184">
        <v>23966</v>
      </c>
      <c r="AK184">
        <f t="shared" si="170"/>
        <v>1</v>
      </c>
    </row>
    <row r="185" spans="1:37" x14ac:dyDescent="0.2">
      <c r="A185" t="s">
        <v>6</v>
      </c>
      <c r="B185" s="7">
        <f t="shared" si="147"/>
        <v>4.4639763732139976E-3</v>
      </c>
      <c r="C185">
        <f t="shared" si="148"/>
        <v>1.5127076448919899E-3</v>
      </c>
      <c r="D185" s="17">
        <f t="shared" si="146"/>
        <v>2.9512687283220077E-3</v>
      </c>
      <c r="E185">
        <f t="shared" si="149"/>
        <v>2.9883420090529938E-3</v>
      </c>
      <c r="F185">
        <v>6.5979701944502659E-4</v>
      </c>
      <c r="G185" s="7">
        <f t="shared" si="150"/>
        <v>0.58887256839570801</v>
      </c>
      <c r="H185" s="13">
        <f t="shared" si="151"/>
        <v>1.0995634408203878E-2</v>
      </c>
      <c r="I185" s="7">
        <v>6531</v>
      </c>
      <c r="J185">
        <f t="shared" si="152"/>
        <v>-0.18682485163855198</v>
      </c>
      <c r="K185">
        <f t="shared" si="153"/>
        <v>3.2969549254449628E-3</v>
      </c>
      <c r="L185">
        <v>1699</v>
      </c>
      <c r="M185" s="7">
        <f t="shared" si="154"/>
        <v>-0.38754171609314397</v>
      </c>
      <c r="N185" s="7">
        <f t="shared" si="155"/>
        <v>1.3933967307797549E-3</v>
      </c>
      <c r="O185" s="7">
        <v>662</v>
      </c>
      <c r="P185">
        <f t="shared" si="156"/>
        <v>-0.41250519092815457</v>
      </c>
      <c r="Q185">
        <f t="shared" si="157"/>
        <v>8.1649196856408487E-4</v>
      </c>
      <c r="R185">
        <v>838</v>
      </c>
      <c r="S185" s="7">
        <f t="shared" si="158"/>
        <v>-0.16637005567305635</v>
      </c>
      <c r="T185" s="7">
        <f t="shared" si="159"/>
        <v>3.4612881325008465E-3</v>
      </c>
      <c r="U185" s="7">
        <v>1973</v>
      </c>
      <c r="V185">
        <f t="shared" si="160"/>
        <v>-0.48479678271005949</v>
      </c>
      <c r="W185">
        <f t="shared" si="161"/>
        <v>6.1159599522887548E-4</v>
      </c>
      <c r="X185">
        <v>362</v>
      </c>
      <c r="Y185" s="7">
        <f t="shared" si="162"/>
        <v>-0.33953113189939793</v>
      </c>
      <c r="Z185" s="7">
        <f t="shared" si="163"/>
        <v>2.0055862213715124E-3</v>
      </c>
      <c r="AA185" s="7">
        <v>1118</v>
      </c>
      <c r="AB185">
        <f t="shared" si="164"/>
        <v>-0.32398132576982747</v>
      </c>
      <c r="AC185">
        <f t="shared" si="165"/>
        <v>1.3257876903300361E-3</v>
      </c>
      <c r="AD185">
        <v>592</v>
      </c>
      <c r="AE185" s="7">
        <f t="shared" si="166"/>
        <v>-3.5280799467488494E-2</v>
      </c>
      <c r="AF185" s="7">
        <f t="shared" si="167"/>
        <v>4.6819450558906054E-3</v>
      </c>
      <c r="AG185" s="7">
        <v>10284</v>
      </c>
      <c r="AH185">
        <f t="shared" si="168"/>
        <v>-0.51422916040832434</v>
      </c>
      <c r="AI185">
        <f t="shared" si="169"/>
        <v>1.3530551489155211E-3</v>
      </c>
      <c r="AJ185">
        <v>3491</v>
      </c>
      <c r="AK185">
        <f t="shared" si="170"/>
        <v>1</v>
      </c>
    </row>
    <row r="186" spans="1:37" x14ac:dyDescent="0.2">
      <c r="A186" t="s">
        <v>294</v>
      </c>
      <c r="B186" s="7">
        <f t="shared" si="147"/>
        <v>4.5025418134394223E-3</v>
      </c>
      <c r="C186">
        <f t="shared" si="148"/>
        <v>2.1606873203641385E-3</v>
      </c>
      <c r="D186" s="17">
        <f t="shared" si="146"/>
        <v>2.3418544930752837E-3</v>
      </c>
      <c r="E186">
        <f t="shared" si="149"/>
        <v>3.3316145669017804E-3</v>
      </c>
      <c r="F186">
        <v>6.4818202863195333E-4</v>
      </c>
      <c r="G186" s="7">
        <f t="shared" si="150"/>
        <v>-0.13093342040479436</v>
      </c>
      <c r="H186" s="13">
        <f t="shared" si="151"/>
        <v>3.6668950759559098E-3</v>
      </c>
      <c r="I186" s="7">
        <v>2178</v>
      </c>
      <c r="J186">
        <f t="shared" si="152"/>
        <v>-0.12040732046192858</v>
      </c>
      <c r="K186">
        <f t="shared" si="153"/>
        <v>3.9023992672571044E-3</v>
      </c>
      <c r="L186">
        <v>2011</v>
      </c>
      <c r="M186" s="7">
        <f t="shared" si="154"/>
        <v>0.23555933955154132</v>
      </c>
      <c r="N186" s="7">
        <f t="shared" si="155"/>
        <v>7.192200346033871E-3</v>
      </c>
      <c r="O186" s="7">
        <v>3417</v>
      </c>
      <c r="P186">
        <f t="shared" si="156"/>
        <v>-0.49272528833226642</v>
      </c>
      <c r="Q186">
        <f t="shared" si="157"/>
        <v>2.9230022740957691E-6</v>
      </c>
      <c r="R186">
        <v>3</v>
      </c>
      <c r="S186" s="7">
        <f t="shared" si="158"/>
        <v>-8.7651589481459763E-2</v>
      </c>
      <c r="T186" s="7">
        <f t="shared" si="159"/>
        <v>4.1893340397425351E-3</v>
      </c>
      <c r="U186" s="7">
        <v>2388</v>
      </c>
      <c r="V186">
        <f t="shared" si="160"/>
        <v>-0.33455003873165051</v>
      </c>
      <c r="W186">
        <f t="shared" si="161"/>
        <v>1.9716368133483359E-3</v>
      </c>
      <c r="X186">
        <v>1167</v>
      </c>
      <c r="Y186" s="7">
        <f t="shared" si="162"/>
        <v>-0.23111484442152416</v>
      </c>
      <c r="Z186" s="7">
        <f t="shared" si="163"/>
        <v>2.9617377920253731E-3</v>
      </c>
      <c r="AA186" s="7">
        <v>1651</v>
      </c>
      <c r="AB186">
        <f t="shared" si="164"/>
        <v>-0.19700610430374937</v>
      </c>
      <c r="AC186">
        <f t="shared" si="165"/>
        <v>2.7657901985770179E-3</v>
      </c>
      <c r="AD186">
        <v>1235</v>
      </c>
      <c r="AE186" s="7">
        <f t="shared" si="166"/>
        <v>-6.8106489803177711E-2</v>
      </c>
      <c r="AF186" s="7">
        <f t="shared" si="167"/>
        <v>4.3860228187913349E-3</v>
      </c>
      <c r="AG186" s="7">
        <v>9634</v>
      </c>
      <c r="AH186">
        <f t="shared" si="168"/>
        <v>-0.4636775626367578</v>
      </c>
      <c r="AI186">
        <f t="shared" si="169"/>
        <v>1.7115701912377374E-3</v>
      </c>
      <c r="AJ186">
        <v>4416</v>
      </c>
      <c r="AK186">
        <f t="shared" si="170"/>
        <v>1</v>
      </c>
    </row>
    <row r="187" spans="1:37" x14ac:dyDescent="0.2">
      <c r="A187" t="s">
        <v>671</v>
      </c>
      <c r="B187" s="7">
        <f t="shared" si="147"/>
        <v>1.1270347116402249E-2</v>
      </c>
      <c r="C187">
        <f t="shared" si="148"/>
        <v>7.1361848360059002E-3</v>
      </c>
      <c r="D187" s="17">
        <f t="shared" si="146"/>
        <v>4.1341622803963488E-3</v>
      </c>
      <c r="E187">
        <f t="shared" si="149"/>
        <v>9.2032659762040746E-3</v>
      </c>
      <c r="F187">
        <v>6.4812295438403925E-4</v>
      </c>
      <c r="G187" s="7">
        <f t="shared" si="150"/>
        <v>0.46964901729872616</v>
      </c>
      <c r="H187" s="13">
        <f t="shared" si="151"/>
        <v>9.7817540823249925E-3</v>
      </c>
      <c r="I187" s="7">
        <v>5810</v>
      </c>
      <c r="J187">
        <f t="shared" si="152"/>
        <v>0.59954168735646984</v>
      </c>
      <c r="K187">
        <f t="shared" si="153"/>
        <v>1.0465260690361793E-2</v>
      </c>
      <c r="L187">
        <v>5393</v>
      </c>
      <c r="M187" s="7">
        <f t="shared" si="154"/>
        <v>0.86635020858712286</v>
      </c>
      <c r="N187" s="7">
        <f t="shared" si="155"/>
        <v>1.3062568143835588E-2</v>
      </c>
      <c r="O187" s="7">
        <v>6206</v>
      </c>
      <c r="P187">
        <f t="shared" si="156"/>
        <v>8.2649757599740567E-2</v>
      </c>
      <c r="Q187">
        <f t="shared" si="157"/>
        <v>5.8382098754606168E-3</v>
      </c>
      <c r="R187">
        <v>5992</v>
      </c>
      <c r="S187" s="7">
        <f t="shared" si="158"/>
        <v>0.62954002659185748</v>
      </c>
      <c r="T187" s="7">
        <f t="shared" si="159"/>
        <v>1.0822446269334882E-2</v>
      </c>
      <c r="U187" s="7">
        <v>6169</v>
      </c>
      <c r="V187">
        <f t="shared" si="160"/>
        <v>0.23414788537047629</v>
      </c>
      <c r="W187">
        <f t="shared" si="161"/>
        <v>7.1195180218079591E-3</v>
      </c>
      <c r="X187">
        <v>4214</v>
      </c>
      <c r="Y187" s="7">
        <f t="shared" si="162"/>
        <v>0.72734209103014802</v>
      </c>
      <c r="Z187" s="7">
        <f t="shared" si="163"/>
        <v>1.1414619970113535E-2</v>
      </c>
      <c r="AA187" s="7">
        <v>6363</v>
      </c>
      <c r="AB187">
        <f t="shared" si="164"/>
        <v>1.0735626617423496E-2</v>
      </c>
      <c r="AC187">
        <f t="shared" si="165"/>
        <v>5.1217507563932306E-3</v>
      </c>
      <c r="AD187">
        <v>2287</v>
      </c>
      <c r="AE187" s="7">
        <f t="shared" si="166"/>
        <v>0.68506634968369784</v>
      </c>
      <c r="AF187" s="7">
        <f t="shared" si="167"/>
        <v>1.1175844732789049E-2</v>
      </c>
      <c r="AG187" s="7">
        <v>24548</v>
      </c>
      <c r="AH187">
        <f t="shared" si="168"/>
        <v>0.27246300166918924</v>
      </c>
      <c r="AI187">
        <f t="shared" si="169"/>
        <v>6.9323243751082814E-3</v>
      </c>
      <c r="AJ187">
        <v>17886</v>
      </c>
      <c r="AK187">
        <f t="shared" si="170"/>
        <v>1</v>
      </c>
    </row>
    <row r="188" spans="1:37" x14ac:dyDescent="0.2">
      <c r="A188" t="s">
        <v>108</v>
      </c>
      <c r="B188" s="7">
        <f t="shared" si="147"/>
        <v>1.4132300817728398E-2</v>
      </c>
      <c r="C188">
        <f t="shared" si="148"/>
        <v>8.7580681067400863E-3</v>
      </c>
      <c r="D188" s="17">
        <f t="shared" si="146"/>
        <v>5.3742327109883112E-3</v>
      </c>
      <c r="E188">
        <f t="shared" si="149"/>
        <v>1.1445184462234241E-2</v>
      </c>
      <c r="F188">
        <v>6.4690779320340547E-4</v>
      </c>
      <c r="G188" s="7">
        <f t="shared" si="150"/>
        <v>0.80301195628834543</v>
      </c>
      <c r="H188" s="13">
        <f t="shared" si="151"/>
        <v>1.3175904896432942E-2</v>
      </c>
      <c r="I188" s="7">
        <v>7826</v>
      </c>
      <c r="J188">
        <f t="shared" si="152"/>
        <v>0.9343967403719462</v>
      </c>
      <c r="K188">
        <f t="shared" si="153"/>
        <v>1.3517709246998005E-2</v>
      </c>
      <c r="L188">
        <v>6966</v>
      </c>
      <c r="M188" s="7">
        <f t="shared" si="154"/>
        <v>0.80076062378241919</v>
      </c>
      <c r="N188" s="7">
        <f t="shared" si="155"/>
        <v>1.2452167763282522E-2</v>
      </c>
      <c r="O188" s="7">
        <v>5916</v>
      </c>
      <c r="P188">
        <f t="shared" si="156"/>
        <v>-0.49032348900879003</v>
      </c>
      <c r="Q188">
        <f t="shared" si="157"/>
        <v>2.7281354558227181E-5</v>
      </c>
      <c r="R188">
        <v>28</v>
      </c>
      <c r="S188" s="7">
        <f t="shared" si="158"/>
        <v>1.3283323867119583</v>
      </c>
      <c r="T188" s="7">
        <f t="shared" si="159"/>
        <v>1.7285388732656278E-2</v>
      </c>
      <c r="U188" s="7">
        <v>9853</v>
      </c>
      <c r="V188">
        <f t="shared" si="160"/>
        <v>0.76794377080929577</v>
      </c>
      <c r="W188">
        <f t="shared" si="161"/>
        <v>1.1951464282455981E-2</v>
      </c>
      <c r="X188">
        <v>7074</v>
      </c>
      <c r="Y188" s="7">
        <f t="shared" si="162"/>
        <v>0.97692330066495314</v>
      </c>
      <c r="Z188" s="7">
        <f t="shared" si="163"/>
        <v>1.3615741878541842E-2</v>
      </c>
      <c r="AA188" s="7">
        <v>7590</v>
      </c>
      <c r="AB188">
        <f t="shared" si="164"/>
        <v>0.39995516240224455</v>
      </c>
      <c r="AC188">
        <f t="shared" si="165"/>
        <v>9.5358175429481312E-3</v>
      </c>
      <c r="AD188">
        <v>4258</v>
      </c>
      <c r="AE188" s="7">
        <f t="shared" si="166"/>
        <v>1.0202418985421122</v>
      </c>
      <c r="AF188" s="7">
        <f t="shared" si="167"/>
        <v>1.4197438406062673E-2</v>
      </c>
      <c r="AG188" s="7">
        <v>31185</v>
      </c>
      <c r="AH188">
        <f t="shared" si="168"/>
        <v>0.29650916709566416</v>
      </c>
      <c r="AI188">
        <f t="shared" si="169"/>
        <v>7.1028612601047947E-3</v>
      </c>
      <c r="AJ188">
        <v>18326</v>
      </c>
      <c r="AK188">
        <f t="shared" si="170"/>
        <v>1</v>
      </c>
    </row>
    <row r="189" spans="1:37" x14ac:dyDescent="0.2">
      <c r="A189" t="s">
        <v>54</v>
      </c>
      <c r="B189" s="7">
        <f t="shared" si="147"/>
        <v>2.4192948258050233E-2</v>
      </c>
      <c r="C189">
        <f t="shared" si="148"/>
        <v>2.1300129737123304E-2</v>
      </c>
      <c r="D189" s="17">
        <f t="shared" si="146"/>
        <v>2.8928185209269285E-3</v>
      </c>
      <c r="E189">
        <f t="shared" si="149"/>
        <v>2.274653899758677E-2</v>
      </c>
      <c r="F189">
        <v>6.3719752416894061E-4</v>
      </c>
      <c r="G189" s="7">
        <f t="shared" si="150"/>
        <v>1.8899140386190834</v>
      </c>
      <c r="H189" s="13">
        <f t="shared" si="151"/>
        <v>2.4242250779930738E-2</v>
      </c>
      <c r="I189" s="7">
        <v>14399</v>
      </c>
      <c r="J189">
        <f t="shared" si="152"/>
        <v>3.766295513585475</v>
      </c>
      <c r="K189">
        <f t="shared" si="153"/>
        <v>3.9332536423686844E-2</v>
      </c>
      <c r="L189">
        <v>20269</v>
      </c>
      <c r="M189" s="7">
        <f t="shared" si="154"/>
        <v>2.091518418542571</v>
      </c>
      <c r="N189" s="7">
        <f t="shared" si="155"/>
        <v>2.4464426286787147E-2</v>
      </c>
      <c r="O189" s="7">
        <v>11623</v>
      </c>
      <c r="P189">
        <f t="shared" si="156"/>
        <v>0.72460268077851342</v>
      </c>
      <c r="Q189">
        <f t="shared" si="157"/>
        <v>1.2348710273963261E-2</v>
      </c>
      <c r="R189">
        <v>12674</v>
      </c>
      <c r="S189" s="7">
        <f t="shared" si="158"/>
        <v>2.3691232879006097</v>
      </c>
      <c r="T189" s="7">
        <f t="shared" si="159"/>
        <v>2.6911383655632531E-2</v>
      </c>
      <c r="U189" s="7">
        <v>15340</v>
      </c>
      <c r="V189">
        <f t="shared" si="160"/>
        <v>1.4506799068006249</v>
      </c>
      <c r="W189">
        <f t="shared" si="161"/>
        <v>1.813162491932677E-2</v>
      </c>
      <c r="X189">
        <v>10732</v>
      </c>
      <c r="Y189" s="7">
        <f t="shared" si="162"/>
        <v>1.8316423250214739</v>
      </c>
      <c r="Z189" s="7">
        <f t="shared" si="163"/>
        <v>2.1153732309850515E-2</v>
      </c>
      <c r="AA189" s="7">
        <v>11792</v>
      </c>
      <c r="AB189">
        <f t="shared" si="164"/>
        <v>0.91595244652489161</v>
      </c>
      <c r="AC189">
        <f t="shared" si="165"/>
        <v>1.5387647331516346E-2</v>
      </c>
      <c r="AD189">
        <v>6871</v>
      </c>
      <c r="AE189" s="7">
        <f t="shared" si="166"/>
        <v>2.1296997308263532</v>
      </c>
      <c r="AF189" s="7">
        <f t="shared" si="167"/>
        <v>2.4199154755037849E-2</v>
      </c>
      <c r="AG189" s="7">
        <v>53154</v>
      </c>
      <c r="AH189">
        <f t="shared" si="168"/>
        <v>2.0573442808252569</v>
      </c>
      <c r="AI189">
        <f t="shared" si="169"/>
        <v>1.9590812247804047E-2</v>
      </c>
      <c r="AJ189">
        <v>50546</v>
      </c>
      <c r="AK189">
        <f t="shared" si="170"/>
        <v>1</v>
      </c>
    </row>
    <row r="190" spans="1:37" x14ac:dyDescent="0.2">
      <c r="A190" t="s">
        <v>59</v>
      </c>
      <c r="B190" s="7">
        <f t="shared" si="147"/>
        <v>1.336540955644743E-2</v>
      </c>
      <c r="C190">
        <f t="shared" si="148"/>
        <v>9.7518050299032245E-3</v>
      </c>
      <c r="D190" s="17">
        <f t="shared" si="146"/>
        <v>3.6136045265442052E-3</v>
      </c>
      <c r="E190">
        <f t="shared" si="149"/>
        <v>1.155860729317533E-2</v>
      </c>
      <c r="F190">
        <v>6.3437731488177342E-4</v>
      </c>
      <c r="G190" s="7">
        <f t="shared" si="150"/>
        <v>1.0712236066063823</v>
      </c>
      <c r="H190" s="13">
        <f t="shared" si="151"/>
        <v>1.5906714728021781E-2</v>
      </c>
      <c r="I190" s="7">
        <v>9448</v>
      </c>
      <c r="J190">
        <f t="shared" si="152"/>
        <v>0.823913731780063</v>
      </c>
      <c r="K190">
        <f t="shared" si="153"/>
        <v>1.2510575870714347E-2</v>
      </c>
      <c r="L190">
        <v>6447</v>
      </c>
      <c r="M190" s="7">
        <f t="shared" si="154"/>
        <v>0.80392701753161178</v>
      </c>
      <c r="N190" s="7">
        <f t="shared" si="155"/>
        <v>1.2481635367860946E-2</v>
      </c>
      <c r="O190" s="7">
        <v>5930</v>
      </c>
      <c r="P190">
        <f t="shared" si="156"/>
        <v>0.16296592697679146</v>
      </c>
      <c r="Q190">
        <f t="shared" si="157"/>
        <v>6.6527531758419712E-3</v>
      </c>
      <c r="R190">
        <v>6828</v>
      </c>
      <c r="S190" s="7">
        <f t="shared" si="158"/>
        <v>0.87859387263900524</v>
      </c>
      <c r="T190" s="7">
        <f t="shared" si="159"/>
        <v>1.3125878260198344E-2</v>
      </c>
      <c r="U190" s="7">
        <v>7482</v>
      </c>
      <c r="V190">
        <f t="shared" si="160"/>
        <v>0.64849294329851093</v>
      </c>
      <c r="W190">
        <f t="shared" si="161"/>
        <v>1.0870189594758521E-2</v>
      </c>
      <c r="X190">
        <v>6434</v>
      </c>
      <c r="Y190" s="7">
        <f t="shared" si="162"/>
        <v>0.78775416866791259</v>
      </c>
      <c r="Z190" s="7">
        <f t="shared" si="163"/>
        <v>1.1947409869708651E-2</v>
      </c>
      <c r="AA190" s="7">
        <v>6660</v>
      </c>
      <c r="AB190">
        <f t="shared" si="164"/>
        <v>0.35038940721097611</v>
      </c>
      <c r="AC190">
        <f t="shared" si="165"/>
        <v>8.9737014782980649E-3</v>
      </c>
      <c r="AD190">
        <v>4007</v>
      </c>
      <c r="AE190" s="7">
        <f t="shared" si="166"/>
        <v>0.93615763022069298</v>
      </c>
      <c r="AF190" s="7">
        <f t="shared" si="167"/>
        <v>1.3439422214108388E-2</v>
      </c>
      <c r="AG190" s="7">
        <v>29520</v>
      </c>
      <c r="AH190">
        <f t="shared" si="168"/>
        <v>0.59107469356998155</v>
      </c>
      <c r="AI190">
        <f t="shared" si="169"/>
        <v>9.1919381013120874E-3</v>
      </c>
      <c r="AJ190">
        <v>23716</v>
      </c>
      <c r="AK190">
        <f t="shared" si="170"/>
        <v>1</v>
      </c>
    </row>
    <row r="191" spans="1:37" x14ac:dyDescent="0.2">
      <c r="A191" t="s">
        <v>95</v>
      </c>
      <c r="B191" s="7">
        <f t="shared" si="147"/>
        <v>1.6517969120639846E-2</v>
      </c>
      <c r="C191">
        <f t="shared" si="148"/>
        <v>8.8246526453840454E-3</v>
      </c>
      <c r="D191" s="17">
        <f t="shared" si="146"/>
        <v>7.6933164752558004E-3</v>
      </c>
      <c r="E191">
        <f t="shared" si="149"/>
        <v>1.2671310883011946E-2</v>
      </c>
      <c r="F191">
        <v>6.2935942402565759E-4</v>
      </c>
      <c r="G191" s="7">
        <f t="shared" si="150"/>
        <v>0.89214024205987552</v>
      </c>
      <c r="H191" s="13">
        <f t="shared" si="151"/>
        <v>1.4083368829371527E-2</v>
      </c>
      <c r="I191" s="7">
        <v>8365</v>
      </c>
      <c r="J191">
        <f t="shared" si="152"/>
        <v>1.0550978306833099</v>
      </c>
      <c r="K191">
        <f t="shared" si="153"/>
        <v>1.4617987906637377E-2</v>
      </c>
      <c r="L191">
        <v>7533</v>
      </c>
      <c r="M191" s="7">
        <f t="shared" si="154"/>
        <v>0.96315138891958219</v>
      </c>
      <c r="N191" s="7">
        <f t="shared" si="155"/>
        <v>1.3963434912375974E-2</v>
      </c>
      <c r="O191" s="7">
        <v>6634</v>
      </c>
      <c r="P191">
        <f t="shared" si="156"/>
        <v>-2.7544795361356778E-2</v>
      </c>
      <c r="Q191">
        <f t="shared" si="157"/>
        <v>4.7206486726646671E-3</v>
      </c>
      <c r="R191">
        <v>4845</v>
      </c>
      <c r="S191" s="7">
        <f t="shared" si="158"/>
        <v>0.52711117901724991</v>
      </c>
      <c r="T191" s="7">
        <f t="shared" si="159"/>
        <v>9.8751094261770225E-3</v>
      </c>
      <c r="U191" s="7">
        <v>5629</v>
      </c>
      <c r="V191">
        <f t="shared" si="160"/>
        <v>0.35079908411147703</v>
      </c>
      <c r="W191">
        <f t="shared" si="161"/>
        <v>8.1754503340125094E-3</v>
      </c>
      <c r="X191">
        <v>4839</v>
      </c>
      <c r="Y191" s="7">
        <f t="shared" si="162"/>
        <v>2.62493223339616</v>
      </c>
      <c r="Z191" s="7">
        <f t="shared" si="163"/>
        <v>2.814996331463486E-2</v>
      </c>
      <c r="AA191" s="7">
        <v>15692</v>
      </c>
      <c r="AB191">
        <f t="shared" si="164"/>
        <v>0.24553117610912933</v>
      </c>
      <c r="AC191">
        <f t="shared" si="165"/>
        <v>7.7845236682216306E-3</v>
      </c>
      <c r="AD191">
        <v>3476</v>
      </c>
      <c r="AE191" s="7">
        <f t="shared" si="166"/>
        <v>1.2795648521940572</v>
      </c>
      <c r="AF191" s="7">
        <f t="shared" si="167"/>
        <v>1.6535224079146905E-2</v>
      </c>
      <c r="AG191" s="7">
        <v>36320</v>
      </c>
      <c r="AH191">
        <f t="shared" si="168"/>
        <v>0.4258666070149052</v>
      </c>
      <c r="AI191">
        <f t="shared" si="169"/>
        <v>8.0202721846201318E-3</v>
      </c>
      <c r="AJ191">
        <v>20693</v>
      </c>
      <c r="AK191">
        <f t="shared" si="170"/>
        <v>1</v>
      </c>
    </row>
    <row r="192" spans="1:37" x14ac:dyDescent="0.2">
      <c r="A192" t="s">
        <v>490</v>
      </c>
      <c r="B192" s="7">
        <f t="shared" si="147"/>
        <v>3.7627988784602138E-3</v>
      </c>
      <c r="C192">
        <f t="shared" si="148"/>
        <v>1.5987782208147655E-3</v>
      </c>
      <c r="D192" s="17">
        <f t="shared" si="146"/>
        <v>2.1640206576454485E-3</v>
      </c>
      <c r="E192">
        <f t="shared" si="149"/>
        <v>2.6807885496374895E-3</v>
      </c>
      <c r="F192">
        <v>6.2750241175952637E-4</v>
      </c>
      <c r="G192" s="7">
        <f t="shared" si="150"/>
        <v>-0.31365467416646564</v>
      </c>
      <c r="H192" s="13">
        <f t="shared" si="151"/>
        <v>1.8065098331040822E-3</v>
      </c>
      <c r="I192" s="7">
        <v>1073</v>
      </c>
      <c r="J192">
        <f t="shared" si="152"/>
        <v>-0.23323197278119268</v>
      </c>
      <c r="K192">
        <f t="shared" si="153"/>
        <v>2.8739200968710948E-3</v>
      </c>
      <c r="L192">
        <v>1481</v>
      </c>
      <c r="M192" s="7">
        <f t="shared" si="154"/>
        <v>2.4994155230233867E-2</v>
      </c>
      <c r="N192" s="7">
        <f t="shared" si="155"/>
        <v>5.2326046415686871E-3</v>
      </c>
      <c r="O192" s="7">
        <v>2486</v>
      </c>
      <c r="P192">
        <f t="shared" si="156"/>
        <v>-0.38502860666758454</v>
      </c>
      <c r="Q192">
        <f t="shared" si="157"/>
        <v>1.0951515186945482E-3</v>
      </c>
      <c r="R192">
        <v>1124</v>
      </c>
      <c r="S192" s="7">
        <f t="shared" si="158"/>
        <v>-0.10453338102616361</v>
      </c>
      <c r="T192" s="7">
        <f t="shared" si="159"/>
        <v>4.0331988933702207E-3</v>
      </c>
      <c r="U192" s="7">
        <v>2299</v>
      </c>
      <c r="V192">
        <f t="shared" si="160"/>
        <v>-0.42339159169279666</v>
      </c>
      <c r="W192">
        <f t="shared" si="161"/>
        <v>1.1674387643733507E-3</v>
      </c>
      <c r="X192">
        <v>691</v>
      </c>
      <c r="Y192" s="7">
        <f t="shared" si="162"/>
        <v>-0.11578269620397362</v>
      </c>
      <c r="Z192" s="7">
        <f t="shared" si="163"/>
        <v>3.9788821457978664E-3</v>
      </c>
      <c r="AA192" s="7">
        <v>2218</v>
      </c>
      <c r="AB192">
        <f t="shared" si="164"/>
        <v>-0.32990551961738945</v>
      </c>
      <c r="AC192">
        <f t="shared" si="165"/>
        <v>1.2586025033200681E-3</v>
      </c>
      <c r="AD192">
        <v>562</v>
      </c>
      <c r="AE192" s="7">
        <f t="shared" si="166"/>
        <v>-0.14678714448472205</v>
      </c>
      <c r="AF192" s="7">
        <f t="shared" si="167"/>
        <v>3.6767199797133926E-3</v>
      </c>
      <c r="AG192" s="7">
        <v>8076</v>
      </c>
      <c r="AH192">
        <f t="shared" si="168"/>
        <v>-0.49417247242760548</v>
      </c>
      <c r="AI192">
        <f t="shared" si="169"/>
        <v>1.4952984143557951E-3</v>
      </c>
      <c r="AJ192">
        <v>3858</v>
      </c>
      <c r="AK192">
        <f t="shared" si="170"/>
        <v>1</v>
      </c>
    </row>
    <row r="193" spans="1:38" x14ac:dyDescent="0.2">
      <c r="A193" t="s">
        <v>589</v>
      </c>
      <c r="B193" s="7">
        <f t="shared" si="147"/>
        <v>7.4463922228153413E-3</v>
      </c>
      <c r="C193">
        <f t="shared" si="148"/>
        <v>3.8818885794591807E-3</v>
      </c>
      <c r="D193" s="17">
        <f t="shared" si="146"/>
        <v>3.5645036433561606E-3</v>
      </c>
      <c r="E193">
        <f t="shared" si="149"/>
        <v>5.6641404011372604E-3</v>
      </c>
      <c r="F193">
        <v>6.2365677083285446E-4</v>
      </c>
      <c r="G193" s="7">
        <f t="shared" si="150"/>
        <v>0.10619081298365508</v>
      </c>
      <c r="H193" s="13">
        <f t="shared" si="151"/>
        <v>6.0811868752767432E-3</v>
      </c>
      <c r="I193" s="7">
        <v>3612</v>
      </c>
      <c r="J193">
        <f t="shared" si="152"/>
        <v>0.11737595621848274</v>
      </c>
      <c r="K193">
        <f t="shared" si="153"/>
        <v>6.0699676320140339E-3</v>
      </c>
      <c r="L193">
        <v>3128</v>
      </c>
      <c r="M193" s="7">
        <f t="shared" si="154"/>
        <v>0.30680319890837465</v>
      </c>
      <c r="N193" s="7">
        <f t="shared" si="155"/>
        <v>7.8552214490484069E-3</v>
      </c>
      <c r="O193" s="7">
        <v>3732</v>
      </c>
      <c r="P193">
        <f t="shared" si="156"/>
        <v>-0.19346109262710667</v>
      </c>
      <c r="Q193">
        <f t="shared" si="157"/>
        <v>3.0379736968768694E-3</v>
      </c>
      <c r="R193">
        <v>3118</v>
      </c>
      <c r="S193" s="7">
        <f t="shared" si="158"/>
        <v>4.3988447957017396E-2</v>
      </c>
      <c r="T193" s="7">
        <f t="shared" si="159"/>
        <v>5.4068373159491178E-3</v>
      </c>
      <c r="U193" s="7">
        <v>3082</v>
      </c>
      <c r="V193">
        <f t="shared" si="160"/>
        <v>-0.13782945717482686</v>
      </c>
      <c r="W193">
        <f t="shared" si="161"/>
        <v>3.7523610646500892E-3</v>
      </c>
      <c r="X193">
        <v>2221</v>
      </c>
      <c r="Y193" s="7">
        <f t="shared" si="162"/>
        <v>0.61709513453294806</v>
      </c>
      <c r="Z193" s="7">
        <f t="shared" si="163"/>
        <v>1.0442323250987096E-2</v>
      </c>
      <c r="AA193" s="7">
        <v>5821</v>
      </c>
      <c r="AB193">
        <f t="shared" si="164"/>
        <v>-0.20569492194684025</v>
      </c>
      <c r="AC193">
        <f t="shared" si="165"/>
        <v>2.6672519242957314E-3</v>
      </c>
      <c r="AD193">
        <v>1191</v>
      </c>
      <c r="AE193" s="7">
        <f t="shared" si="166"/>
        <v>0.26585703356591894</v>
      </c>
      <c r="AF193" s="7">
        <f t="shared" si="167"/>
        <v>7.3966901325412939E-3</v>
      </c>
      <c r="AG193" s="7">
        <v>16247</v>
      </c>
      <c r="AH193">
        <f t="shared" si="168"/>
        <v>-0.17720029180589109</v>
      </c>
      <c r="AI193">
        <f t="shared" si="169"/>
        <v>3.7432846256734752E-3</v>
      </c>
      <c r="AJ193">
        <v>9658</v>
      </c>
      <c r="AK193">
        <f t="shared" si="170"/>
        <v>1</v>
      </c>
    </row>
    <row r="194" spans="1:38" x14ac:dyDescent="0.2">
      <c r="A194" t="s">
        <v>692</v>
      </c>
      <c r="B194" s="7">
        <f t="shared" ref="B194:B201" si="171">SUM(H194,N194,T194,Z194)/4</f>
        <v>5.2855324743685738E-3</v>
      </c>
      <c r="C194">
        <f t="shared" ref="C194:C201" si="172">SUM(K194,Q194,W194,AC194)/4</f>
        <v>3.1548039086568228E-3</v>
      </c>
      <c r="D194" s="17">
        <f t="shared" si="146"/>
        <v>2.130728565711751E-3</v>
      </c>
      <c r="E194">
        <f t="shared" ref="E194:E201" si="173">SUM(H194,K194,N194,Q194,T194,W194,Z194,AC194)/8</f>
        <v>4.2201681915126979E-3</v>
      </c>
      <c r="F194">
        <v>6.1816349262764638E-4</v>
      </c>
      <c r="G194" s="7">
        <f t="shared" ref="G194:G201" si="174">(I194-$I$202)/$I$203</f>
        <v>-7.7191875180773389E-2</v>
      </c>
      <c r="H194" s="13">
        <f t="shared" ref="H194:H201" si="175">I194/$I$204</f>
        <v>4.214067206206447E-3</v>
      </c>
      <c r="I194" s="7">
        <v>2503</v>
      </c>
      <c r="J194">
        <f t="shared" ref="J194:J201" si="176">(L194-$L$202)/$L$203</f>
        <v>-0.14978430540543508</v>
      </c>
      <c r="K194">
        <f t="shared" ref="K194:K201" si="177">L194/$L$204</f>
        <v>3.6346065776094263E-3</v>
      </c>
      <c r="L194">
        <v>1873</v>
      </c>
      <c r="M194" s="7">
        <f t="shared" ref="M194:M201" si="178">(O194-$O$202)/$O$203</f>
        <v>0.17200529358560426</v>
      </c>
      <c r="N194" s="7">
        <f t="shared" ref="N194:N201" si="179">O194/$O$204</f>
        <v>6.6007434255669359E-3</v>
      </c>
      <c r="O194" s="7">
        <v>3136</v>
      </c>
      <c r="P194">
        <f t="shared" ref="P194:P201" si="180">(R194-$R$202)/$R$203</f>
        <v>-0.3150882103679517</v>
      </c>
      <c r="Q194">
        <f t="shared" ref="Q194:Q201" si="181">R194/$R$204</f>
        <v>1.8044667372084549E-3</v>
      </c>
      <c r="R194">
        <v>1852</v>
      </c>
      <c r="S194" s="7">
        <f t="shared" ref="S194:S201" si="182">(U194-$U$202)/$U$203</f>
        <v>0.1223275480464858</v>
      </c>
      <c r="T194" s="7">
        <f t="shared" ref="T194:T201" si="183">U194/$U$204</f>
        <v>6.1313745682161471E-3</v>
      </c>
      <c r="U194" s="7">
        <v>3495</v>
      </c>
      <c r="V194">
        <f t="shared" ref="V194:V201" si="184">(X194-$X$202)/$X$203</f>
        <v>-0.13372333497914365</v>
      </c>
      <c r="W194">
        <f t="shared" ref="W194:W201" si="185">X194/$X$204</f>
        <v>3.7895298820396894E-3</v>
      </c>
      <c r="X194">
        <v>2243</v>
      </c>
      <c r="Y194" s="7">
        <f t="shared" ref="Y194:Y201" si="186">(AA194-$AA$202)/$AA$203</f>
        <v>-9.1170368277476946E-2</v>
      </c>
      <c r="Z194" s="7">
        <f t="shared" ref="Z194:Z201" si="187">AA194/$AA$204</f>
        <v>4.1959446974847653E-3</v>
      </c>
      <c r="AA194" s="7">
        <v>2339</v>
      </c>
      <c r="AB194">
        <f t="shared" ref="AB194:AB201" si="188">(AD194-$AD$202)/$AD$203</f>
        <v>-0.14191110152142311</v>
      </c>
      <c r="AC194">
        <f t="shared" ref="AC194:AC201" si="189">AD194/$AD$204</f>
        <v>3.3906124377697205E-3</v>
      </c>
      <c r="AD194">
        <v>1514</v>
      </c>
      <c r="AE194" s="7">
        <f t="shared" ref="AE194:AE201" si="190">(AG194-$AG$202)/$AG$203</f>
        <v>2.4764963315795335E-2</v>
      </c>
      <c r="AF194" s="7">
        <f t="shared" ref="AF194:AF201" si="191">AG194/$AG$204</f>
        <v>5.2232551172921929E-3</v>
      </c>
      <c r="AG194" s="7">
        <v>11473</v>
      </c>
      <c r="AH194">
        <f t="shared" ref="AH194:AH201" si="192">(AJ194-$AJ$202)/$AJ$203</f>
        <v>-0.29611950991500324</v>
      </c>
      <c r="AI194">
        <f t="shared" ref="AI194:AI201" si="193">AJ194/$AJ$204</f>
        <v>2.8999022125998078E-3</v>
      </c>
      <c r="AJ194">
        <v>7482</v>
      </c>
      <c r="AK194">
        <f t="shared" ref="AK194:AK201" si="194">IF((I194+O194+U194+AA194)&gt;(L194+R194+X194+AD194),1,0)</f>
        <v>1</v>
      </c>
    </row>
    <row r="195" spans="1:38" x14ac:dyDescent="0.2">
      <c r="A195" t="s">
        <v>112</v>
      </c>
      <c r="B195" s="7">
        <f t="shared" si="171"/>
        <v>1.3853183514491005E-2</v>
      </c>
      <c r="C195">
        <f t="shared" si="172"/>
        <v>7.7213220145876714E-3</v>
      </c>
      <c r="D195" s="17">
        <f t="shared" ref="D195:D201" si="195">B195-C195</f>
        <v>6.1318614999033337E-3</v>
      </c>
      <c r="E195">
        <f t="shared" si="173"/>
        <v>1.0787252764539339E-2</v>
      </c>
      <c r="F195">
        <v>6.1514207720027574E-4</v>
      </c>
      <c r="G195" s="7">
        <f t="shared" si="174"/>
        <v>1.1944157641199074</v>
      </c>
      <c r="H195" s="13">
        <f t="shared" si="175"/>
        <v>1.7161001611211472E-2</v>
      </c>
      <c r="I195" s="7">
        <v>10193</v>
      </c>
      <c r="J195">
        <f t="shared" si="176"/>
        <v>1.1055496091732449</v>
      </c>
      <c r="K195">
        <f t="shared" si="177"/>
        <v>1.5077892743206216E-2</v>
      </c>
      <c r="L195">
        <v>7770</v>
      </c>
      <c r="M195" s="7">
        <f t="shared" si="178"/>
        <v>0.29979189846373389</v>
      </c>
      <c r="N195" s="7">
        <f t="shared" si="179"/>
        <v>7.7899717531961831E-3</v>
      </c>
      <c r="O195" s="7">
        <v>3701</v>
      </c>
      <c r="P195">
        <f t="shared" si="180"/>
        <v>-0.4914763526840587</v>
      </c>
      <c r="Q195">
        <f t="shared" si="181"/>
        <v>1.5589345461844101E-5</v>
      </c>
      <c r="R195">
        <v>16</v>
      </c>
      <c r="S195" s="7">
        <f t="shared" si="182"/>
        <v>1.1815177051883541</v>
      </c>
      <c r="T195" s="7">
        <f t="shared" si="183"/>
        <v>1.5927539257463347E-2</v>
      </c>
      <c r="U195" s="7">
        <v>9079</v>
      </c>
      <c r="V195">
        <f t="shared" si="184"/>
        <v>0.49525992863233237</v>
      </c>
      <c r="W195">
        <f t="shared" si="185"/>
        <v>9.4831169094466237E-3</v>
      </c>
      <c r="X195">
        <v>5613</v>
      </c>
      <c r="Y195" s="7">
        <f t="shared" si="186"/>
        <v>1.0810680270977324</v>
      </c>
      <c r="Z195" s="7">
        <f t="shared" si="187"/>
        <v>1.4534221436093018E-2</v>
      </c>
      <c r="AA195" s="7">
        <v>8102</v>
      </c>
      <c r="AB195">
        <f t="shared" si="188"/>
        <v>0.1153963845910182</v>
      </c>
      <c r="AC195">
        <f t="shared" si="189"/>
        <v>6.3086890602359995E-3</v>
      </c>
      <c r="AD195">
        <v>2817</v>
      </c>
      <c r="AE195" s="7">
        <f t="shared" si="190"/>
        <v>1.0146867817160725</v>
      </c>
      <c r="AF195" s="7">
        <f t="shared" si="191"/>
        <v>1.4147359258245873E-2</v>
      </c>
      <c r="AG195" s="7">
        <v>31075</v>
      </c>
      <c r="AH195">
        <f t="shared" si="192"/>
        <v>0.18119687380052321</v>
      </c>
      <c r="AI195">
        <f t="shared" si="193"/>
        <v>6.2850593797806045E-3</v>
      </c>
      <c r="AJ195">
        <v>16216</v>
      </c>
      <c r="AK195">
        <f t="shared" si="194"/>
        <v>1</v>
      </c>
    </row>
    <row r="196" spans="1:38" x14ac:dyDescent="0.2">
      <c r="A196" t="s">
        <v>189</v>
      </c>
      <c r="B196" s="7">
        <f t="shared" si="171"/>
        <v>2.6819419603081552E-3</v>
      </c>
      <c r="C196">
        <f t="shared" si="172"/>
        <v>1.4080972456310867E-3</v>
      </c>
      <c r="D196" s="17">
        <f t="shared" si="195"/>
        <v>1.2738447146770685E-3</v>
      </c>
      <c r="E196">
        <f t="shared" si="173"/>
        <v>2.0450196029696208E-3</v>
      </c>
      <c r="F196">
        <v>6.120849832994714E-4</v>
      </c>
      <c r="G196" s="7">
        <f t="shared" si="174"/>
        <v>-0.26619675576863794</v>
      </c>
      <c r="H196" s="13">
        <f t="shared" si="175"/>
        <v>2.2897049142791724E-3</v>
      </c>
      <c r="I196" s="7">
        <v>1360</v>
      </c>
      <c r="J196">
        <f t="shared" si="176"/>
        <v>-0.30241690109017538</v>
      </c>
      <c r="K196">
        <f t="shared" si="177"/>
        <v>2.2432489074834471E-3</v>
      </c>
      <c r="L196">
        <v>1156</v>
      </c>
      <c r="M196" s="7">
        <f t="shared" si="178"/>
        <v>-1.9561528240547622E-2</v>
      </c>
      <c r="N196" s="7">
        <f t="shared" si="179"/>
        <v>4.817953348572295E-3</v>
      </c>
      <c r="O196" s="7">
        <v>2289</v>
      </c>
      <c r="P196">
        <f t="shared" si="180"/>
        <v>-0.23775027215201153</v>
      </c>
      <c r="Q196">
        <f t="shared" si="181"/>
        <v>2.5888056807574864E-3</v>
      </c>
      <c r="R196">
        <v>2657</v>
      </c>
      <c r="S196" s="7">
        <f t="shared" si="182"/>
        <v>-0.40309450340103836</v>
      </c>
      <c r="T196" s="7">
        <f t="shared" si="183"/>
        <v>1.271887428313793E-3</v>
      </c>
      <c r="U196" s="7">
        <v>725</v>
      </c>
      <c r="V196">
        <f t="shared" si="184"/>
        <v>-0.52604464658487737</v>
      </c>
      <c r="W196">
        <f t="shared" si="185"/>
        <v>2.382183296333465E-4</v>
      </c>
      <c r="X196">
        <v>141</v>
      </c>
      <c r="Y196" s="7">
        <f t="shared" si="186"/>
        <v>-0.30068026715591972</v>
      </c>
      <c r="Z196" s="7">
        <f t="shared" si="187"/>
        <v>2.348222150067361E-3</v>
      </c>
      <c r="AA196" s="7">
        <v>1309</v>
      </c>
      <c r="AB196">
        <f t="shared" si="188"/>
        <v>-0.39131966250378181</v>
      </c>
      <c r="AC196">
        <f t="shared" si="189"/>
        <v>5.6211606465006599E-4</v>
      </c>
      <c r="AD196">
        <v>251</v>
      </c>
      <c r="AE196" s="7">
        <f t="shared" si="190"/>
        <v>-0.26763618598211331</v>
      </c>
      <c r="AF196" s="7">
        <f t="shared" si="191"/>
        <v>2.5872708822079261E-3</v>
      </c>
      <c r="AG196" s="7">
        <v>5683</v>
      </c>
      <c r="AH196">
        <f t="shared" si="192"/>
        <v>-0.47520879196627192</v>
      </c>
      <c r="AI196">
        <f t="shared" si="193"/>
        <v>1.6297900032053183E-3</v>
      </c>
      <c r="AJ196">
        <v>4205</v>
      </c>
      <c r="AK196">
        <f t="shared" si="194"/>
        <v>1</v>
      </c>
    </row>
    <row r="197" spans="1:38" x14ac:dyDescent="0.2">
      <c r="A197" t="s">
        <v>5</v>
      </c>
      <c r="B197" s="7">
        <f t="shared" si="171"/>
        <v>2.6782243197453711E-3</v>
      </c>
      <c r="C197">
        <f t="shared" si="172"/>
        <v>1.2401990447463173E-3</v>
      </c>
      <c r="D197" s="17">
        <f t="shared" si="195"/>
        <v>1.4380252749990538E-3</v>
      </c>
      <c r="E197">
        <f t="shared" si="173"/>
        <v>1.9592116822458442E-3</v>
      </c>
      <c r="F197">
        <v>6.0830499945711131E-4</v>
      </c>
      <c r="G197" s="7">
        <f t="shared" si="174"/>
        <v>3.8724503902422609E-2</v>
      </c>
      <c r="H197" s="13">
        <f t="shared" si="175"/>
        <v>5.394275400992991E-3</v>
      </c>
      <c r="I197" s="7">
        <v>3204</v>
      </c>
      <c r="J197">
        <f t="shared" si="176"/>
        <v>-0.30348128460262125</v>
      </c>
      <c r="K197">
        <f t="shared" si="177"/>
        <v>2.2335462738005602E-3</v>
      </c>
      <c r="L197">
        <v>1151</v>
      </c>
      <c r="M197" s="7">
        <f t="shared" si="178"/>
        <v>-0.4311927156355847</v>
      </c>
      <c r="N197" s="7">
        <f t="shared" si="179"/>
        <v>9.8716475337719788E-4</v>
      </c>
      <c r="O197" s="7">
        <v>469</v>
      </c>
      <c r="P197">
        <f t="shared" si="180"/>
        <v>-0.44728324513209289</v>
      </c>
      <c r="Q197">
        <f t="shared" si="181"/>
        <v>4.6378302748986206E-4</v>
      </c>
      <c r="R197">
        <v>476</v>
      </c>
      <c r="S197" s="7">
        <f t="shared" si="182"/>
        <v>-0.34751736943926054</v>
      </c>
      <c r="T197" s="7">
        <f t="shared" si="183"/>
        <v>1.7859053821012985E-3</v>
      </c>
      <c r="U197" s="7">
        <v>1018</v>
      </c>
      <c r="V197">
        <f t="shared" si="184"/>
        <v>-0.3955819459129421</v>
      </c>
      <c r="W197">
        <f t="shared" si="185"/>
        <v>1.4191730276029153E-3</v>
      </c>
      <c r="X197">
        <v>840</v>
      </c>
      <c r="Y197" s="7">
        <f t="shared" si="186"/>
        <v>-0.27830542358637728</v>
      </c>
      <c r="Z197" s="7">
        <f t="shared" si="187"/>
        <v>2.5455517425099967E-3</v>
      </c>
      <c r="AA197" s="7">
        <v>1419</v>
      </c>
      <c r="AB197">
        <f t="shared" si="188"/>
        <v>-0.36643804834402155</v>
      </c>
      <c r="AC197">
        <f t="shared" si="189"/>
        <v>8.4429385009193172E-4</v>
      </c>
      <c r="AD197">
        <v>377</v>
      </c>
      <c r="AE197" s="7">
        <f t="shared" si="190"/>
        <v>-0.24607223248466822</v>
      </c>
      <c r="AF197" s="7">
        <f t="shared" si="191"/>
        <v>2.7816690287331388E-3</v>
      </c>
      <c r="AG197" s="7">
        <v>6110</v>
      </c>
      <c r="AH197">
        <f t="shared" si="192"/>
        <v>-0.54958795366043622</v>
      </c>
      <c r="AI197">
        <f t="shared" si="193"/>
        <v>1.1022884112047385E-3</v>
      </c>
      <c r="AJ197">
        <v>2844</v>
      </c>
      <c r="AK197">
        <f t="shared" si="194"/>
        <v>1</v>
      </c>
    </row>
    <row r="198" spans="1:38" x14ac:dyDescent="0.2">
      <c r="A198" t="s">
        <v>60</v>
      </c>
      <c r="B198" s="7">
        <f t="shared" si="171"/>
        <v>1.5603237401697313E-2</v>
      </c>
      <c r="C198">
        <f t="shared" si="172"/>
        <v>1.2155524152661199E-2</v>
      </c>
      <c r="D198" s="17">
        <f t="shared" si="195"/>
        <v>3.4477132490361145E-3</v>
      </c>
      <c r="E198">
        <f t="shared" si="173"/>
        <v>1.3879380777179255E-2</v>
      </c>
      <c r="F198">
        <v>6.0750543323631904E-4</v>
      </c>
      <c r="G198" s="7">
        <f t="shared" si="174"/>
        <v>0.96241764735282609</v>
      </c>
      <c r="H198" s="13">
        <f t="shared" si="175"/>
        <v>1.4798901615083768E-2</v>
      </c>
      <c r="I198" s="7">
        <v>8790</v>
      </c>
      <c r="J198">
        <f t="shared" si="176"/>
        <v>1.6975597187956477</v>
      </c>
      <c r="K198">
        <f t="shared" si="177"/>
        <v>2.04744975976279E-2</v>
      </c>
      <c r="L198">
        <v>10551</v>
      </c>
      <c r="M198" s="7">
        <f t="shared" si="178"/>
        <v>1.2218909924250341</v>
      </c>
      <c r="N198" s="7">
        <f t="shared" si="179"/>
        <v>1.6371359172212892E-2</v>
      </c>
      <c r="O198" s="7">
        <v>7778</v>
      </c>
      <c r="P198">
        <f t="shared" si="180"/>
        <v>0.24597211159613594</v>
      </c>
      <c r="Q198">
        <f t="shared" si="181"/>
        <v>7.4945778307815526E-3</v>
      </c>
      <c r="R198">
        <v>7692</v>
      </c>
      <c r="S198" s="7">
        <f t="shared" si="182"/>
        <v>0.826241350545317</v>
      </c>
      <c r="T198" s="7">
        <f t="shared" si="183"/>
        <v>1.2641683873695438E-2</v>
      </c>
      <c r="U198" s="7">
        <v>7206</v>
      </c>
      <c r="V198">
        <f t="shared" si="184"/>
        <v>0.65054600439635257</v>
      </c>
      <c r="W198">
        <f t="shared" si="185"/>
        <v>1.0888774003453321E-2</v>
      </c>
      <c r="X198">
        <v>6445</v>
      </c>
      <c r="Y198" s="7">
        <f t="shared" si="186"/>
        <v>1.5421932122991204</v>
      </c>
      <c r="Z198" s="7">
        <f t="shared" si="187"/>
        <v>1.860100494579715E-2</v>
      </c>
      <c r="AA198" s="7">
        <v>10369</v>
      </c>
      <c r="AB198">
        <f t="shared" si="188"/>
        <v>0.42009742148395518</v>
      </c>
      <c r="AC198">
        <f t="shared" si="189"/>
        <v>9.7642471787820224E-3</v>
      </c>
      <c r="AD198">
        <v>4360</v>
      </c>
      <c r="AE198" s="7">
        <f t="shared" si="190"/>
        <v>1.1696240401005258</v>
      </c>
      <c r="AF198" s="7">
        <f t="shared" si="191"/>
        <v>1.5544112217354428E-2</v>
      </c>
      <c r="AG198" s="7">
        <v>34143</v>
      </c>
      <c r="AH198">
        <f t="shared" si="192"/>
        <v>0.88247049823808166</v>
      </c>
      <c r="AI198">
        <f t="shared" si="193"/>
        <v>1.1258535080406203E-2</v>
      </c>
      <c r="AJ198">
        <v>29048</v>
      </c>
      <c r="AK198">
        <f t="shared" si="194"/>
        <v>1</v>
      </c>
    </row>
    <row r="199" spans="1:38" x14ac:dyDescent="0.2">
      <c r="A199" t="s">
        <v>586</v>
      </c>
      <c r="B199" s="7">
        <f t="shared" si="171"/>
        <v>1.5836856359995353E-2</v>
      </c>
      <c r="C199">
        <f t="shared" si="172"/>
        <v>1.210896960649391E-2</v>
      </c>
      <c r="D199" s="17">
        <f t="shared" si="195"/>
        <v>3.7278867535014432E-3</v>
      </c>
      <c r="E199">
        <f t="shared" si="173"/>
        <v>1.3972912983244632E-2</v>
      </c>
      <c r="F199">
        <v>6.018540565007962E-4</v>
      </c>
      <c r="G199" s="7">
        <f t="shared" si="174"/>
        <v>0.69503279003823559</v>
      </c>
      <c r="H199" s="13">
        <f t="shared" si="175"/>
        <v>1.2076509816268016E-2</v>
      </c>
      <c r="I199" s="7">
        <v>7173</v>
      </c>
      <c r="J199">
        <f t="shared" si="176"/>
        <v>1.103207965445864</v>
      </c>
      <c r="K199">
        <f t="shared" si="177"/>
        <v>1.5056546949103865E-2</v>
      </c>
      <c r="L199">
        <v>7759</v>
      </c>
      <c r="M199" s="7">
        <f t="shared" si="178"/>
        <v>0.79374932333777848</v>
      </c>
      <c r="N199" s="7">
        <f t="shared" si="179"/>
        <v>1.2386918067430299E-2</v>
      </c>
      <c r="O199" s="7">
        <v>5885</v>
      </c>
      <c r="P199">
        <f t="shared" si="180"/>
        <v>0.16863417338019579</v>
      </c>
      <c r="Q199">
        <f t="shared" si="181"/>
        <v>6.7102388872325213E-3</v>
      </c>
      <c r="R199">
        <v>6887</v>
      </c>
      <c r="S199" s="7">
        <f t="shared" si="182"/>
        <v>1.2939997544693582</v>
      </c>
      <c r="T199" s="7">
        <f t="shared" si="183"/>
        <v>1.6967855457449665E-2</v>
      </c>
      <c r="U199" s="7">
        <v>9672</v>
      </c>
      <c r="V199">
        <f t="shared" si="184"/>
        <v>1.25825208935747</v>
      </c>
      <c r="W199">
        <f t="shared" si="185"/>
        <v>1.6389758977114144E-2</v>
      </c>
      <c r="X199">
        <v>9701</v>
      </c>
      <c r="Y199" s="7">
        <f t="shared" si="186"/>
        <v>1.9180905842674334</v>
      </c>
      <c r="Z199" s="7">
        <f t="shared" si="187"/>
        <v>2.1916142098833424E-2</v>
      </c>
      <c r="AA199" s="7">
        <v>12217</v>
      </c>
      <c r="AB199">
        <f t="shared" si="188"/>
        <v>0.46551624098193028</v>
      </c>
      <c r="AC199">
        <f t="shared" si="189"/>
        <v>1.027933361252511E-2</v>
      </c>
      <c r="AD199">
        <v>4590</v>
      </c>
      <c r="AE199" s="7">
        <f t="shared" si="190"/>
        <v>1.2102268939926706</v>
      </c>
      <c r="AF199" s="7">
        <f t="shared" si="191"/>
        <v>1.5910145261397217E-2</v>
      </c>
      <c r="AG199" s="7">
        <v>34947</v>
      </c>
      <c r="AH199">
        <f t="shared" si="192"/>
        <v>0.87640430650549372</v>
      </c>
      <c r="AI199">
        <f t="shared" si="193"/>
        <v>1.1215513275327537E-2</v>
      </c>
      <c r="AJ199">
        <v>28937</v>
      </c>
      <c r="AK199">
        <f t="shared" si="194"/>
        <v>1</v>
      </c>
    </row>
    <row r="200" spans="1:38" x14ac:dyDescent="0.2">
      <c r="A200" t="s">
        <v>196</v>
      </c>
      <c r="B200" s="7">
        <f t="shared" si="171"/>
        <v>4.9111544789497306E-3</v>
      </c>
      <c r="C200">
        <f t="shared" si="172"/>
        <v>1.4769440023522716E-3</v>
      </c>
      <c r="D200" s="17">
        <f t="shared" si="195"/>
        <v>3.434210476597459E-3</v>
      </c>
      <c r="E200">
        <f t="shared" si="173"/>
        <v>3.1940492406510018E-3</v>
      </c>
      <c r="F200">
        <v>5.8903013987000722E-4</v>
      </c>
      <c r="G200" s="7">
        <f t="shared" si="174"/>
        <v>-8.8270901426956178E-2</v>
      </c>
      <c r="H200" s="13">
        <f t="shared" si="175"/>
        <v>4.1012655670471052E-3</v>
      </c>
      <c r="I200" s="7">
        <v>2436</v>
      </c>
      <c r="J200">
        <f t="shared" si="176"/>
        <v>-0.30092676417275116</v>
      </c>
      <c r="K200">
        <f t="shared" si="177"/>
        <v>2.256832594639489E-3</v>
      </c>
      <c r="L200">
        <v>1163</v>
      </c>
      <c r="M200" s="7">
        <f t="shared" si="178"/>
        <v>-8.5829625991506897E-2</v>
      </c>
      <c r="N200" s="7">
        <f t="shared" si="179"/>
        <v>4.2012384813238535E-3</v>
      </c>
      <c r="O200" s="7">
        <v>1996</v>
      </c>
      <c r="P200">
        <f t="shared" si="180"/>
        <v>-0.49234100044051021</v>
      </c>
      <c r="Q200">
        <f t="shared" si="181"/>
        <v>6.8203386395567952E-6</v>
      </c>
      <c r="R200">
        <v>7</v>
      </c>
      <c r="S200" s="7">
        <f t="shared" si="182"/>
        <v>0.17657690065081499</v>
      </c>
      <c r="T200" s="7">
        <f t="shared" si="183"/>
        <v>6.6331122295923469E-3</v>
      </c>
      <c r="U200" s="7">
        <v>3781</v>
      </c>
      <c r="V200">
        <f t="shared" si="184"/>
        <v>-0.30020792582229988</v>
      </c>
      <c r="W200">
        <f t="shared" si="185"/>
        <v>2.2825032860613556E-3</v>
      </c>
      <c r="X200">
        <v>1351</v>
      </c>
      <c r="Y200" s="7">
        <f t="shared" si="186"/>
        <v>-3.2995774996666623E-2</v>
      </c>
      <c r="Z200" s="7">
        <f t="shared" si="187"/>
        <v>4.7090016378356176E-3</v>
      </c>
      <c r="AA200" s="7">
        <v>2625</v>
      </c>
      <c r="AB200">
        <f t="shared" si="188"/>
        <v>-0.32082175571779442</v>
      </c>
      <c r="AC200">
        <f t="shared" si="189"/>
        <v>1.3616197900686857E-3</v>
      </c>
      <c r="AD200">
        <v>608</v>
      </c>
      <c r="AE200" s="7">
        <f t="shared" si="190"/>
        <v>-7.3032110890702924E-3</v>
      </c>
      <c r="AF200" s="7">
        <f t="shared" si="191"/>
        <v>4.9341618548952139E-3</v>
      </c>
      <c r="AG200" s="7">
        <v>10838</v>
      </c>
      <c r="AH200">
        <f t="shared" si="192"/>
        <v>-0.53401259650919686</v>
      </c>
      <c r="AI200">
        <f t="shared" si="193"/>
        <v>1.2127498026229349E-3</v>
      </c>
      <c r="AJ200">
        <v>3129</v>
      </c>
      <c r="AK200">
        <f t="shared" si="194"/>
        <v>1</v>
      </c>
    </row>
    <row r="201" spans="1:38" x14ac:dyDescent="0.2">
      <c r="A201" t="s">
        <v>75</v>
      </c>
      <c r="B201" s="7">
        <f t="shared" si="171"/>
        <v>8.848706501712867E-3</v>
      </c>
      <c r="C201">
        <f t="shared" si="172"/>
        <v>4.8177009541347602E-3</v>
      </c>
      <c r="D201" s="17">
        <f t="shared" si="195"/>
        <v>4.0310055475781068E-3</v>
      </c>
      <c r="E201">
        <f t="shared" si="173"/>
        <v>6.8332037279238136E-3</v>
      </c>
      <c r="F201">
        <v>5.8860988153354346E-4</v>
      </c>
      <c r="G201" s="7">
        <f t="shared" si="174"/>
        <v>0.64294483082110765</v>
      </c>
      <c r="H201" s="13">
        <f t="shared" si="175"/>
        <v>1.154617375156365E-2</v>
      </c>
      <c r="I201" s="7">
        <v>6858</v>
      </c>
      <c r="J201">
        <f t="shared" si="176"/>
        <v>0.49885100707908892</v>
      </c>
      <c r="K201">
        <f t="shared" si="177"/>
        <v>9.547391543960693E-3</v>
      </c>
      <c r="L201">
        <v>4920</v>
      </c>
      <c r="M201" s="7">
        <f t="shared" si="178"/>
        <v>7.4525600306889428E-2</v>
      </c>
      <c r="N201" s="7">
        <f t="shared" si="179"/>
        <v>5.6935621703311737E-3</v>
      </c>
      <c r="O201" s="7">
        <v>2705</v>
      </c>
      <c r="P201">
        <f t="shared" si="180"/>
        <v>-0.49301350425108359</v>
      </c>
      <c r="Q201">
        <f t="shared" si="181"/>
        <v>0</v>
      </c>
      <c r="R201">
        <v>0</v>
      </c>
      <c r="S201" s="7">
        <f t="shared" si="182"/>
        <v>0.54759694853217145</v>
      </c>
      <c r="T201" s="7">
        <f t="shared" si="183"/>
        <v>1.0064576794808594E-2</v>
      </c>
      <c r="U201" s="7">
        <v>5737</v>
      </c>
      <c r="V201">
        <f t="shared" si="184"/>
        <v>0.12645549869278441</v>
      </c>
      <c r="W201">
        <f t="shared" si="185"/>
        <v>6.1446813111807183E-3</v>
      </c>
      <c r="X201">
        <v>3637</v>
      </c>
      <c r="Y201" s="7">
        <f t="shared" si="186"/>
        <v>0.35042768071776503</v>
      </c>
      <c r="Z201" s="7">
        <f t="shared" si="187"/>
        <v>8.0905132901480502E-3</v>
      </c>
      <c r="AA201" s="7">
        <v>4510</v>
      </c>
      <c r="AB201">
        <f t="shared" si="188"/>
        <v>-0.1253233587482496</v>
      </c>
      <c r="AC201">
        <f t="shared" si="189"/>
        <v>3.5787309613976312E-3</v>
      </c>
      <c r="AD201">
        <v>1598</v>
      </c>
      <c r="AE201" s="7">
        <f t="shared" si="190"/>
        <v>0.44579231766755079</v>
      </c>
      <c r="AF201" s="7">
        <f t="shared" si="191"/>
        <v>9.0187992568254455E-3</v>
      </c>
      <c r="AG201" s="7">
        <v>19810</v>
      </c>
      <c r="AH201">
        <f t="shared" si="192"/>
        <v>-0.15003905494916833</v>
      </c>
      <c r="AI201">
        <f t="shared" si="193"/>
        <v>3.9359137889536282E-3</v>
      </c>
      <c r="AJ201">
        <v>10155</v>
      </c>
      <c r="AK201">
        <f t="shared" si="194"/>
        <v>1</v>
      </c>
    </row>
    <row r="202" spans="1:38" x14ac:dyDescent="0.2">
      <c r="A202" s="3" t="s">
        <v>705</v>
      </c>
      <c r="B202" s="14">
        <f>AVERAGE(B2:B201)</f>
        <v>5.0000000000000001E-3</v>
      </c>
      <c r="C202" s="3">
        <f>AVERAGE(C2:C201)</f>
        <v>5.000000000000001E-3</v>
      </c>
      <c r="D202" s="18"/>
      <c r="E202" s="3"/>
      <c r="I202" s="7">
        <f>AVERAGE(I2:I201)</f>
        <v>2969.8150000000001</v>
      </c>
      <c r="L202">
        <f>AVERAGE(L2:L201)</f>
        <v>2576.62</v>
      </c>
      <c r="O202" s="7">
        <f>AVERAGE(O2:O201)</f>
        <v>2375.4899999999998</v>
      </c>
      <c r="R202">
        <f>AVERAGE(R2:R201)</f>
        <v>5131.71</v>
      </c>
      <c r="U202" s="7">
        <f>AVERAGE(U2:U201)</f>
        <v>2850.0949999999998</v>
      </c>
      <c r="X202">
        <f>AVERAGE(X2:X201)</f>
        <v>2959.47</v>
      </c>
      <c r="AA202" s="7">
        <f>AVERAGE(AA2:AA201)</f>
        <v>2787.2150000000001</v>
      </c>
      <c r="AD202">
        <f>AVERAGE(AD2:AD201)</f>
        <v>2232.6350000000002</v>
      </c>
      <c r="AG202" s="7">
        <f>AVERAGE(AG2:AG201)</f>
        <v>10982.615</v>
      </c>
      <c r="AJ202">
        <f>AVERAGE(AJ2:AJ201)</f>
        <v>12900.434999999999</v>
      </c>
      <c r="AK202" s="2">
        <f>COUNTIF(AK1:AK201,"1")</f>
        <v>74</v>
      </c>
      <c r="AL202" s="2">
        <v>1</v>
      </c>
    </row>
    <row r="203" spans="1:38" x14ac:dyDescent="0.2">
      <c r="A203" s="3" t="s">
        <v>706</v>
      </c>
      <c r="B203" s="14"/>
      <c r="C203" s="3"/>
      <c r="D203" s="18"/>
      <c r="E203" s="3"/>
      <c r="I203" s="7">
        <f>STDEV(I2:I201)</f>
        <v>6047.4628826774797</v>
      </c>
      <c r="L203">
        <f>STDEV(L2:L201)</f>
        <v>4697.554914685129</v>
      </c>
      <c r="O203" s="7">
        <f>STDEV(O2:O201)</f>
        <v>4421.4336904782913</v>
      </c>
      <c r="R203">
        <f>STDEV(R2:R201)</f>
        <v>10408.86295355209</v>
      </c>
      <c r="U203" s="7">
        <f>STDEV(U2:U201)</f>
        <v>5271.9523140848805</v>
      </c>
      <c r="X203">
        <f>STDEV(X2:X201)</f>
        <v>5357.8532132162654</v>
      </c>
      <c r="AA203" s="7">
        <f>STDEV(AA2:AA201)</f>
        <v>4916.2354882219861</v>
      </c>
      <c r="AD203">
        <f>STDEV(AD2:AD201)</f>
        <v>5063.9801417615945</v>
      </c>
      <c r="AG203" s="7">
        <f>STDEV(AG2:AG201)</f>
        <v>19801.563755486281</v>
      </c>
      <c r="AJ203">
        <f>STDEV(AJ2:AJ201)</f>
        <v>18298.135781581164</v>
      </c>
      <c r="AK203" s="2">
        <f>COUNTIF(AK1:AK201,"0")</f>
        <v>126</v>
      </c>
      <c r="AL203" s="2">
        <v>0</v>
      </c>
    </row>
    <row r="204" spans="1:38" x14ac:dyDescent="0.2">
      <c r="A204" s="3" t="s">
        <v>707</v>
      </c>
      <c r="B204" s="14"/>
      <c r="C204" s="3"/>
      <c r="D204" s="18"/>
      <c r="E204" s="3"/>
      <c r="I204" s="7">
        <f>SUM(I2:I201)</f>
        <v>593963</v>
      </c>
      <c r="L204">
        <f>SUM(L2:L201)</f>
        <v>515324</v>
      </c>
      <c r="O204" s="7">
        <f>SUM(O2:O201)</f>
        <v>475098</v>
      </c>
      <c r="R204">
        <f>SUM(R2:R201)</f>
        <v>1026342</v>
      </c>
      <c r="U204" s="7">
        <f>SUM(U2:U201)</f>
        <v>570019</v>
      </c>
      <c r="X204">
        <f>SUM(X2:X201)</f>
        <v>591894</v>
      </c>
      <c r="AA204" s="7">
        <f>SUM(AA2:AA201)</f>
        <v>557443</v>
      </c>
      <c r="AD204">
        <f>SUM(AD2:AD201)</f>
        <v>446527</v>
      </c>
      <c r="AG204" s="7">
        <f>SUM(AG2:AG201)</f>
        <v>2196523</v>
      </c>
      <c r="AJ204">
        <f>SUM(AJ2:AJ201)</f>
        <v>2580087</v>
      </c>
    </row>
  </sheetData>
  <sortState xmlns:xlrd2="http://schemas.microsoft.com/office/spreadsheetml/2017/richdata2" ref="A2:AL204">
    <sortCondition ref="AK2:AK20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7810C-6FE2-9C4A-A9B6-2D7D4FFF4A01}">
  <dimension ref="A1:B441"/>
  <sheetViews>
    <sheetView tabSelected="1" topLeftCell="A232" zoomScale="188" workbookViewId="0">
      <selection activeCell="A243" sqref="A243:XFD243"/>
    </sheetView>
  </sheetViews>
  <sheetFormatPr baseColWidth="10" defaultRowHeight="15" x14ac:dyDescent="0.2"/>
  <cols>
    <col min="1" max="1" width="13.5" customWidth="1"/>
  </cols>
  <sheetData>
    <row r="1" spans="1:2" x14ac:dyDescent="0.2">
      <c r="A1" s="3" t="s">
        <v>0</v>
      </c>
      <c r="B1" s="3" t="s">
        <v>388</v>
      </c>
    </row>
    <row r="2" spans="1:2" x14ac:dyDescent="0.2">
      <c r="A2" t="s">
        <v>52</v>
      </c>
      <c r="B2" t="s">
        <v>728</v>
      </c>
    </row>
    <row r="3" spans="1:2" x14ac:dyDescent="0.2">
      <c r="A3" t="s">
        <v>54</v>
      </c>
      <c r="B3" t="s">
        <v>728</v>
      </c>
    </row>
    <row r="4" spans="1:2" x14ac:dyDescent="0.2">
      <c r="A4" t="s">
        <v>60</v>
      </c>
      <c r="B4" t="s">
        <v>728</v>
      </c>
    </row>
    <row r="5" spans="1:2" x14ac:dyDescent="0.2">
      <c r="A5" t="s">
        <v>71</v>
      </c>
      <c r="B5" t="s">
        <v>728</v>
      </c>
    </row>
    <row r="6" spans="1:2" x14ac:dyDescent="0.2">
      <c r="A6" t="s">
        <v>72</v>
      </c>
      <c r="B6" t="s">
        <v>728</v>
      </c>
    </row>
    <row r="7" spans="1:2" x14ac:dyDescent="0.2">
      <c r="A7" t="s">
        <v>76</v>
      </c>
      <c r="B7" t="s">
        <v>728</v>
      </c>
    </row>
    <row r="8" spans="1:2" x14ac:dyDescent="0.2">
      <c r="A8" t="s">
        <v>79</v>
      </c>
      <c r="B8" t="s">
        <v>728</v>
      </c>
    </row>
    <row r="9" spans="1:2" x14ac:dyDescent="0.2">
      <c r="A9" t="s">
        <v>81</v>
      </c>
      <c r="B9" t="s">
        <v>728</v>
      </c>
    </row>
    <row r="10" spans="1:2" x14ac:dyDescent="0.2">
      <c r="A10" t="s">
        <v>88</v>
      </c>
      <c r="B10" t="s">
        <v>728</v>
      </c>
    </row>
    <row r="11" spans="1:2" x14ac:dyDescent="0.2">
      <c r="A11" t="s">
        <v>89</v>
      </c>
      <c r="B11" t="s">
        <v>728</v>
      </c>
    </row>
    <row r="12" spans="1:2" x14ac:dyDescent="0.2">
      <c r="A12" t="s">
        <v>102</v>
      </c>
      <c r="B12" t="s">
        <v>728</v>
      </c>
    </row>
    <row r="13" spans="1:2" x14ac:dyDescent="0.2">
      <c r="A13" t="s">
        <v>105</v>
      </c>
      <c r="B13" t="s">
        <v>728</v>
      </c>
    </row>
    <row r="14" spans="1:2" x14ac:dyDescent="0.2">
      <c r="A14" t="s">
        <v>122</v>
      </c>
      <c r="B14" t="s">
        <v>728</v>
      </c>
    </row>
    <row r="15" spans="1:2" x14ac:dyDescent="0.2">
      <c r="A15" t="s">
        <v>134</v>
      </c>
      <c r="B15" t="s">
        <v>728</v>
      </c>
    </row>
    <row r="16" spans="1:2" x14ac:dyDescent="0.2">
      <c r="A16" t="s">
        <v>145</v>
      </c>
      <c r="B16" t="s">
        <v>728</v>
      </c>
    </row>
    <row r="17" spans="1:2" x14ac:dyDescent="0.2">
      <c r="A17" t="s">
        <v>150</v>
      </c>
      <c r="B17" t="s">
        <v>728</v>
      </c>
    </row>
    <row r="18" spans="1:2" x14ac:dyDescent="0.2">
      <c r="A18" t="s">
        <v>152</v>
      </c>
      <c r="B18" t="s">
        <v>728</v>
      </c>
    </row>
    <row r="19" spans="1:2" x14ac:dyDescent="0.2">
      <c r="A19" t="s">
        <v>157</v>
      </c>
      <c r="B19" t="s">
        <v>728</v>
      </c>
    </row>
    <row r="20" spans="1:2" x14ac:dyDescent="0.2">
      <c r="A20" t="s">
        <v>161</v>
      </c>
      <c r="B20" t="s">
        <v>728</v>
      </c>
    </row>
    <row r="21" spans="1:2" x14ac:dyDescent="0.2">
      <c r="A21" t="s">
        <v>162</v>
      </c>
      <c r="B21" t="s">
        <v>728</v>
      </c>
    </row>
    <row r="22" spans="1:2" x14ac:dyDescent="0.2">
      <c r="A22" t="s">
        <v>168</v>
      </c>
      <c r="B22" t="s">
        <v>728</v>
      </c>
    </row>
    <row r="23" spans="1:2" x14ac:dyDescent="0.2">
      <c r="A23" t="s">
        <v>172</v>
      </c>
      <c r="B23" t="s">
        <v>728</v>
      </c>
    </row>
    <row r="24" spans="1:2" x14ac:dyDescent="0.2">
      <c r="A24" t="s">
        <v>173</v>
      </c>
      <c r="B24" t="s">
        <v>728</v>
      </c>
    </row>
    <row r="25" spans="1:2" x14ac:dyDescent="0.2">
      <c r="A25" t="s">
        <v>176</v>
      </c>
      <c r="B25" t="s">
        <v>728</v>
      </c>
    </row>
    <row r="26" spans="1:2" x14ac:dyDescent="0.2">
      <c r="A26" t="s">
        <v>179</v>
      </c>
      <c r="B26" t="s">
        <v>728</v>
      </c>
    </row>
    <row r="27" spans="1:2" x14ac:dyDescent="0.2">
      <c r="A27" t="s">
        <v>181</v>
      </c>
      <c r="B27" t="s">
        <v>728</v>
      </c>
    </row>
    <row r="28" spans="1:2" x14ac:dyDescent="0.2">
      <c r="A28" t="s">
        <v>182</v>
      </c>
      <c r="B28" t="s">
        <v>728</v>
      </c>
    </row>
    <row r="29" spans="1:2" x14ac:dyDescent="0.2">
      <c r="A29" t="s">
        <v>183</v>
      </c>
      <c r="B29" t="s">
        <v>728</v>
      </c>
    </row>
    <row r="30" spans="1:2" x14ac:dyDescent="0.2">
      <c r="A30" t="s">
        <v>185</v>
      </c>
      <c r="B30" t="s">
        <v>728</v>
      </c>
    </row>
    <row r="31" spans="1:2" x14ac:dyDescent="0.2">
      <c r="A31" t="s">
        <v>188</v>
      </c>
      <c r="B31" t="s">
        <v>728</v>
      </c>
    </row>
    <row r="32" spans="1:2" x14ac:dyDescent="0.2">
      <c r="A32" t="s">
        <v>190</v>
      </c>
      <c r="B32" t="s">
        <v>728</v>
      </c>
    </row>
    <row r="33" spans="1:2" x14ac:dyDescent="0.2">
      <c r="A33" t="s">
        <v>191</v>
      </c>
      <c r="B33" t="s">
        <v>728</v>
      </c>
    </row>
    <row r="34" spans="1:2" x14ac:dyDescent="0.2">
      <c r="A34" t="s">
        <v>201</v>
      </c>
      <c r="B34" t="s">
        <v>728</v>
      </c>
    </row>
    <row r="35" spans="1:2" x14ac:dyDescent="0.2">
      <c r="A35" t="s">
        <v>38</v>
      </c>
      <c r="B35" t="s">
        <v>728</v>
      </c>
    </row>
    <row r="36" spans="1:2" x14ac:dyDescent="0.2">
      <c r="A36" t="s">
        <v>24</v>
      </c>
      <c r="B36" t="s">
        <v>728</v>
      </c>
    </row>
    <row r="37" spans="1:2" x14ac:dyDescent="0.2">
      <c r="A37" t="s">
        <v>34</v>
      </c>
      <c r="B37" t="s">
        <v>728</v>
      </c>
    </row>
    <row r="38" spans="1:2" x14ac:dyDescent="0.2">
      <c r="A38" t="s">
        <v>202</v>
      </c>
      <c r="B38" t="s">
        <v>729</v>
      </c>
    </row>
    <row r="39" spans="1:2" x14ac:dyDescent="0.2">
      <c r="A39" t="s">
        <v>203</v>
      </c>
      <c r="B39" t="s">
        <v>729</v>
      </c>
    </row>
    <row r="40" spans="1:2" x14ac:dyDescent="0.2">
      <c r="A40" t="s">
        <v>204</v>
      </c>
      <c r="B40" t="s">
        <v>729</v>
      </c>
    </row>
    <row r="41" spans="1:2" x14ac:dyDescent="0.2">
      <c r="A41" t="s">
        <v>205</v>
      </c>
      <c r="B41" t="s">
        <v>729</v>
      </c>
    </row>
    <row r="42" spans="1:2" x14ac:dyDescent="0.2">
      <c r="A42" t="s">
        <v>206</v>
      </c>
      <c r="B42" t="s">
        <v>729</v>
      </c>
    </row>
    <row r="43" spans="1:2" x14ac:dyDescent="0.2">
      <c r="A43" t="s">
        <v>207</v>
      </c>
      <c r="B43" t="s">
        <v>729</v>
      </c>
    </row>
    <row r="44" spans="1:2" x14ac:dyDescent="0.2">
      <c r="A44" t="s">
        <v>208</v>
      </c>
      <c r="B44" t="s">
        <v>729</v>
      </c>
    </row>
    <row r="45" spans="1:2" x14ac:dyDescent="0.2">
      <c r="A45" t="s">
        <v>209</v>
      </c>
      <c r="B45" t="s">
        <v>729</v>
      </c>
    </row>
    <row r="46" spans="1:2" x14ac:dyDescent="0.2">
      <c r="A46" t="s">
        <v>210</v>
      </c>
      <c r="B46" t="s">
        <v>729</v>
      </c>
    </row>
    <row r="47" spans="1:2" x14ac:dyDescent="0.2">
      <c r="A47" t="s">
        <v>211</v>
      </c>
      <c r="B47" t="s">
        <v>729</v>
      </c>
    </row>
    <row r="48" spans="1:2" x14ac:dyDescent="0.2">
      <c r="A48" t="s">
        <v>212</v>
      </c>
      <c r="B48" t="s">
        <v>729</v>
      </c>
    </row>
    <row r="49" spans="1:2" x14ac:dyDescent="0.2">
      <c r="A49" t="s">
        <v>213</v>
      </c>
      <c r="B49" t="s">
        <v>729</v>
      </c>
    </row>
    <row r="50" spans="1:2" x14ac:dyDescent="0.2">
      <c r="A50" t="s">
        <v>214</v>
      </c>
      <c r="B50" t="s">
        <v>729</v>
      </c>
    </row>
    <row r="51" spans="1:2" x14ac:dyDescent="0.2">
      <c r="A51" t="s">
        <v>215</v>
      </c>
      <c r="B51" t="s">
        <v>729</v>
      </c>
    </row>
    <row r="52" spans="1:2" x14ac:dyDescent="0.2">
      <c r="A52" t="s">
        <v>216</v>
      </c>
      <c r="B52" t="s">
        <v>729</v>
      </c>
    </row>
    <row r="53" spans="1:2" x14ac:dyDescent="0.2">
      <c r="A53" t="s">
        <v>217</v>
      </c>
      <c r="B53" t="s">
        <v>729</v>
      </c>
    </row>
    <row r="54" spans="1:2" x14ac:dyDescent="0.2">
      <c r="A54" t="s">
        <v>218</v>
      </c>
      <c r="B54" t="s">
        <v>729</v>
      </c>
    </row>
    <row r="55" spans="1:2" x14ac:dyDescent="0.2">
      <c r="A55" t="s">
        <v>219</v>
      </c>
      <c r="B55" t="s">
        <v>729</v>
      </c>
    </row>
    <row r="56" spans="1:2" x14ac:dyDescent="0.2">
      <c r="A56" t="s">
        <v>220</v>
      </c>
      <c r="B56" t="s">
        <v>729</v>
      </c>
    </row>
    <row r="57" spans="1:2" x14ac:dyDescent="0.2">
      <c r="A57" t="s">
        <v>221</v>
      </c>
      <c r="B57" t="s">
        <v>729</v>
      </c>
    </row>
    <row r="58" spans="1:2" x14ac:dyDescent="0.2">
      <c r="A58" t="s">
        <v>222</v>
      </c>
      <c r="B58" t="s">
        <v>729</v>
      </c>
    </row>
    <row r="59" spans="1:2" x14ac:dyDescent="0.2">
      <c r="A59" t="s">
        <v>223</v>
      </c>
      <c r="B59" t="s">
        <v>729</v>
      </c>
    </row>
    <row r="60" spans="1:2" x14ac:dyDescent="0.2">
      <c r="A60" t="s">
        <v>224</v>
      </c>
      <c r="B60" t="s">
        <v>729</v>
      </c>
    </row>
    <row r="61" spans="1:2" x14ac:dyDescent="0.2">
      <c r="A61" t="s">
        <v>225</v>
      </c>
      <c r="B61" t="s">
        <v>729</v>
      </c>
    </row>
    <row r="62" spans="1:2" x14ac:dyDescent="0.2">
      <c r="A62" t="s">
        <v>226</v>
      </c>
      <c r="B62" t="s">
        <v>729</v>
      </c>
    </row>
    <row r="63" spans="1:2" x14ac:dyDescent="0.2">
      <c r="A63" t="s">
        <v>227</v>
      </c>
      <c r="B63" t="s">
        <v>729</v>
      </c>
    </row>
    <row r="64" spans="1:2" x14ac:dyDescent="0.2">
      <c r="A64" t="s">
        <v>228</v>
      </c>
      <c r="B64" t="s">
        <v>729</v>
      </c>
    </row>
    <row r="65" spans="1:2" x14ac:dyDescent="0.2">
      <c r="A65" t="s">
        <v>229</v>
      </c>
      <c r="B65" t="s">
        <v>729</v>
      </c>
    </row>
    <row r="66" spans="1:2" x14ac:dyDescent="0.2">
      <c r="A66" t="s">
        <v>230</v>
      </c>
      <c r="B66" t="s">
        <v>729</v>
      </c>
    </row>
    <row r="67" spans="1:2" x14ac:dyDescent="0.2">
      <c r="A67" t="s">
        <v>231</v>
      </c>
      <c r="B67" t="s">
        <v>729</v>
      </c>
    </row>
    <row r="68" spans="1:2" x14ac:dyDescent="0.2">
      <c r="A68" t="s">
        <v>233</v>
      </c>
      <c r="B68" t="s">
        <v>729</v>
      </c>
    </row>
    <row r="69" spans="1:2" x14ac:dyDescent="0.2">
      <c r="A69" t="s">
        <v>235</v>
      </c>
      <c r="B69" t="s">
        <v>729</v>
      </c>
    </row>
    <row r="70" spans="1:2" x14ac:dyDescent="0.2">
      <c r="A70" t="s">
        <v>236</v>
      </c>
      <c r="B70" t="s">
        <v>729</v>
      </c>
    </row>
    <row r="71" spans="1:2" x14ac:dyDescent="0.2">
      <c r="A71" t="s">
        <v>237</v>
      </c>
      <c r="B71" t="s">
        <v>729</v>
      </c>
    </row>
    <row r="72" spans="1:2" x14ac:dyDescent="0.2">
      <c r="A72" t="s">
        <v>238</v>
      </c>
      <c r="B72" t="s">
        <v>729</v>
      </c>
    </row>
    <row r="73" spans="1:2" x14ac:dyDescent="0.2">
      <c r="A73" t="s">
        <v>239</v>
      </c>
      <c r="B73" t="s">
        <v>729</v>
      </c>
    </row>
    <row r="74" spans="1:2" x14ac:dyDescent="0.2">
      <c r="A74" t="s">
        <v>240</v>
      </c>
      <c r="B74" t="s">
        <v>729</v>
      </c>
    </row>
    <row r="75" spans="1:2" x14ac:dyDescent="0.2">
      <c r="A75" t="s">
        <v>241</v>
      </c>
      <c r="B75" t="s">
        <v>729</v>
      </c>
    </row>
    <row r="76" spans="1:2" x14ac:dyDescent="0.2">
      <c r="A76" t="s">
        <v>242</v>
      </c>
      <c r="B76" t="s">
        <v>729</v>
      </c>
    </row>
    <row r="77" spans="1:2" x14ac:dyDescent="0.2">
      <c r="A77" t="s">
        <v>243</v>
      </c>
      <c r="B77" t="s">
        <v>729</v>
      </c>
    </row>
    <row r="78" spans="1:2" x14ac:dyDescent="0.2">
      <c r="A78" t="s">
        <v>244</v>
      </c>
      <c r="B78" t="s">
        <v>729</v>
      </c>
    </row>
    <row r="79" spans="1:2" x14ac:dyDescent="0.2">
      <c r="A79" t="s">
        <v>245</v>
      </c>
      <c r="B79" t="s">
        <v>729</v>
      </c>
    </row>
    <row r="80" spans="1:2" x14ac:dyDescent="0.2">
      <c r="A80" t="s">
        <v>247</v>
      </c>
      <c r="B80" t="s">
        <v>729</v>
      </c>
    </row>
    <row r="81" spans="1:2" x14ac:dyDescent="0.2">
      <c r="A81" t="s">
        <v>248</v>
      </c>
      <c r="B81" t="s">
        <v>729</v>
      </c>
    </row>
    <row r="82" spans="1:2" x14ac:dyDescent="0.2">
      <c r="A82" t="s">
        <v>249</v>
      </c>
      <c r="B82" t="s">
        <v>729</v>
      </c>
    </row>
    <row r="83" spans="1:2" x14ac:dyDescent="0.2">
      <c r="A83" t="s">
        <v>250</v>
      </c>
      <c r="B83" t="s">
        <v>729</v>
      </c>
    </row>
    <row r="84" spans="1:2" x14ac:dyDescent="0.2">
      <c r="A84" t="s">
        <v>252</v>
      </c>
      <c r="B84" t="s">
        <v>729</v>
      </c>
    </row>
    <row r="85" spans="1:2" x14ac:dyDescent="0.2">
      <c r="A85" t="s">
        <v>253</v>
      </c>
      <c r="B85" t="s">
        <v>729</v>
      </c>
    </row>
    <row r="86" spans="1:2" x14ac:dyDescent="0.2">
      <c r="A86" t="s">
        <v>255</v>
      </c>
      <c r="B86" t="s">
        <v>729</v>
      </c>
    </row>
    <row r="87" spans="1:2" x14ac:dyDescent="0.2">
      <c r="A87" t="s">
        <v>256</v>
      </c>
      <c r="B87" t="s">
        <v>729</v>
      </c>
    </row>
    <row r="88" spans="1:2" x14ac:dyDescent="0.2">
      <c r="A88" t="s">
        <v>257</v>
      </c>
      <c r="B88" t="s">
        <v>729</v>
      </c>
    </row>
    <row r="89" spans="1:2" x14ac:dyDescent="0.2">
      <c r="A89" t="s">
        <v>258</v>
      </c>
      <c r="B89" t="s">
        <v>729</v>
      </c>
    </row>
    <row r="90" spans="1:2" x14ac:dyDescent="0.2">
      <c r="A90" t="s">
        <v>259</v>
      </c>
      <c r="B90" t="s">
        <v>729</v>
      </c>
    </row>
    <row r="91" spans="1:2" x14ac:dyDescent="0.2">
      <c r="A91" t="s">
        <v>260</v>
      </c>
      <c r="B91" t="s">
        <v>729</v>
      </c>
    </row>
    <row r="92" spans="1:2" x14ac:dyDescent="0.2">
      <c r="A92" t="s">
        <v>261</v>
      </c>
      <c r="B92" t="s">
        <v>729</v>
      </c>
    </row>
    <row r="93" spans="1:2" x14ac:dyDescent="0.2">
      <c r="A93" t="s">
        <v>262</v>
      </c>
      <c r="B93" t="s">
        <v>729</v>
      </c>
    </row>
    <row r="94" spans="1:2" x14ac:dyDescent="0.2">
      <c r="A94" t="s">
        <v>263</v>
      </c>
      <c r="B94" t="s">
        <v>729</v>
      </c>
    </row>
    <row r="95" spans="1:2" x14ac:dyDescent="0.2">
      <c r="A95" t="s">
        <v>265</v>
      </c>
      <c r="B95" t="s">
        <v>729</v>
      </c>
    </row>
    <row r="96" spans="1:2" x14ac:dyDescent="0.2">
      <c r="A96" t="s">
        <v>266</v>
      </c>
      <c r="B96" t="s">
        <v>729</v>
      </c>
    </row>
    <row r="97" spans="1:2" x14ac:dyDescent="0.2">
      <c r="A97" t="s">
        <v>267</v>
      </c>
      <c r="B97" t="s">
        <v>729</v>
      </c>
    </row>
    <row r="98" spans="1:2" x14ac:dyDescent="0.2">
      <c r="A98" t="s">
        <v>268</v>
      </c>
      <c r="B98" t="s">
        <v>729</v>
      </c>
    </row>
    <row r="99" spans="1:2" x14ac:dyDescent="0.2">
      <c r="A99" t="s">
        <v>269</v>
      </c>
      <c r="B99" t="s">
        <v>729</v>
      </c>
    </row>
    <row r="100" spans="1:2" x14ac:dyDescent="0.2">
      <c r="A100" t="s">
        <v>270</v>
      </c>
      <c r="B100" t="s">
        <v>729</v>
      </c>
    </row>
    <row r="101" spans="1:2" x14ac:dyDescent="0.2">
      <c r="A101" t="s">
        <v>271</v>
      </c>
      <c r="B101" t="s">
        <v>729</v>
      </c>
    </row>
    <row r="102" spans="1:2" x14ac:dyDescent="0.2">
      <c r="A102" t="s">
        <v>274</v>
      </c>
      <c r="B102" t="s">
        <v>729</v>
      </c>
    </row>
    <row r="103" spans="1:2" x14ac:dyDescent="0.2">
      <c r="A103" t="s">
        <v>275</v>
      </c>
      <c r="B103" t="s">
        <v>729</v>
      </c>
    </row>
    <row r="104" spans="1:2" x14ac:dyDescent="0.2">
      <c r="A104" t="s">
        <v>276</v>
      </c>
      <c r="B104" t="s">
        <v>729</v>
      </c>
    </row>
    <row r="105" spans="1:2" x14ac:dyDescent="0.2">
      <c r="A105" t="s">
        <v>277</v>
      </c>
      <c r="B105" t="s">
        <v>729</v>
      </c>
    </row>
    <row r="106" spans="1:2" x14ac:dyDescent="0.2">
      <c r="A106" t="s">
        <v>278</v>
      </c>
      <c r="B106" t="s">
        <v>729</v>
      </c>
    </row>
    <row r="107" spans="1:2" x14ac:dyDescent="0.2">
      <c r="A107" t="s">
        <v>89</v>
      </c>
      <c r="B107" t="s">
        <v>729</v>
      </c>
    </row>
    <row r="108" spans="1:2" x14ac:dyDescent="0.2">
      <c r="A108" t="s">
        <v>281</v>
      </c>
      <c r="B108" t="s">
        <v>729</v>
      </c>
    </row>
    <row r="109" spans="1:2" x14ac:dyDescent="0.2">
      <c r="A109" t="s">
        <v>283</v>
      </c>
      <c r="B109" t="s">
        <v>729</v>
      </c>
    </row>
    <row r="110" spans="1:2" x14ac:dyDescent="0.2">
      <c r="A110" t="s">
        <v>285</v>
      </c>
      <c r="B110" t="s">
        <v>729</v>
      </c>
    </row>
    <row r="111" spans="1:2" x14ac:dyDescent="0.2">
      <c r="A111" t="s">
        <v>289</v>
      </c>
      <c r="B111" t="s">
        <v>729</v>
      </c>
    </row>
    <row r="112" spans="1:2" x14ac:dyDescent="0.2">
      <c r="A112" t="s">
        <v>290</v>
      </c>
      <c r="B112" t="s">
        <v>729</v>
      </c>
    </row>
    <row r="113" spans="1:2" x14ac:dyDescent="0.2">
      <c r="A113" t="s">
        <v>291</v>
      </c>
      <c r="B113" t="s">
        <v>729</v>
      </c>
    </row>
    <row r="114" spans="1:2" x14ac:dyDescent="0.2">
      <c r="A114" t="s">
        <v>293</v>
      </c>
      <c r="B114" t="s">
        <v>729</v>
      </c>
    </row>
    <row r="115" spans="1:2" x14ac:dyDescent="0.2">
      <c r="A115" t="s">
        <v>295</v>
      </c>
      <c r="B115" t="s">
        <v>729</v>
      </c>
    </row>
    <row r="116" spans="1:2" x14ac:dyDescent="0.2">
      <c r="A116" t="s">
        <v>298</v>
      </c>
      <c r="B116" t="s">
        <v>729</v>
      </c>
    </row>
    <row r="117" spans="1:2" x14ac:dyDescent="0.2">
      <c r="A117" t="s">
        <v>302</v>
      </c>
      <c r="B117" t="s">
        <v>729</v>
      </c>
    </row>
    <row r="118" spans="1:2" x14ac:dyDescent="0.2">
      <c r="A118" t="s">
        <v>303</v>
      </c>
      <c r="B118" t="s">
        <v>729</v>
      </c>
    </row>
    <row r="119" spans="1:2" x14ac:dyDescent="0.2">
      <c r="A119" t="s">
        <v>304</v>
      </c>
      <c r="B119" t="s">
        <v>729</v>
      </c>
    </row>
    <row r="120" spans="1:2" x14ac:dyDescent="0.2">
      <c r="A120" t="s">
        <v>306</v>
      </c>
      <c r="B120" t="s">
        <v>729</v>
      </c>
    </row>
    <row r="121" spans="1:2" x14ac:dyDescent="0.2">
      <c r="A121" t="s">
        <v>307</v>
      </c>
      <c r="B121" t="s">
        <v>729</v>
      </c>
    </row>
    <row r="122" spans="1:2" x14ac:dyDescent="0.2">
      <c r="A122" t="s">
        <v>308</v>
      </c>
      <c r="B122" t="s">
        <v>729</v>
      </c>
    </row>
    <row r="123" spans="1:2" x14ac:dyDescent="0.2">
      <c r="A123" t="s">
        <v>309</v>
      </c>
      <c r="B123" t="s">
        <v>729</v>
      </c>
    </row>
    <row r="124" spans="1:2" x14ac:dyDescent="0.2">
      <c r="A124" t="s">
        <v>310</v>
      </c>
      <c r="B124" t="s">
        <v>729</v>
      </c>
    </row>
    <row r="125" spans="1:2" x14ac:dyDescent="0.2">
      <c r="A125" t="s">
        <v>311</v>
      </c>
      <c r="B125" t="s">
        <v>729</v>
      </c>
    </row>
    <row r="126" spans="1:2" x14ac:dyDescent="0.2">
      <c r="A126" t="s">
        <v>313</v>
      </c>
      <c r="B126" t="s">
        <v>729</v>
      </c>
    </row>
    <row r="127" spans="1:2" x14ac:dyDescent="0.2">
      <c r="A127" t="s">
        <v>314</v>
      </c>
      <c r="B127" t="s">
        <v>729</v>
      </c>
    </row>
    <row r="128" spans="1:2" x14ac:dyDescent="0.2">
      <c r="A128" t="s">
        <v>315</v>
      </c>
      <c r="B128" t="s">
        <v>729</v>
      </c>
    </row>
    <row r="129" spans="1:2" x14ac:dyDescent="0.2">
      <c r="A129" t="s">
        <v>316</v>
      </c>
      <c r="B129" t="s">
        <v>729</v>
      </c>
    </row>
    <row r="130" spans="1:2" x14ac:dyDescent="0.2">
      <c r="A130" t="s">
        <v>317</v>
      </c>
      <c r="B130" t="s">
        <v>729</v>
      </c>
    </row>
    <row r="131" spans="1:2" x14ac:dyDescent="0.2">
      <c r="A131" t="s">
        <v>318</v>
      </c>
      <c r="B131" t="s">
        <v>729</v>
      </c>
    </row>
    <row r="132" spans="1:2" x14ac:dyDescent="0.2">
      <c r="A132" t="s">
        <v>319</v>
      </c>
      <c r="B132" t="s">
        <v>729</v>
      </c>
    </row>
    <row r="133" spans="1:2" x14ac:dyDescent="0.2">
      <c r="A133" t="s">
        <v>321</v>
      </c>
      <c r="B133" t="s">
        <v>729</v>
      </c>
    </row>
    <row r="134" spans="1:2" x14ac:dyDescent="0.2">
      <c r="A134" t="s">
        <v>323</v>
      </c>
      <c r="B134" t="s">
        <v>729</v>
      </c>
    </row>
    <row r="135" spans="1:2" x14ac:dyDescent="0.2">
      <c r="A135" t="s">
        <v>324</v>
      </c>
      <c r="B135" t="s">
        <v>729</v>
      </c>
    </row>
    <row r="136" spans="1:2" x14ac:dyDescent="0.2">
      <c r="A136" t="s">
        <v>327</v>
      </c>
      <c r="B136" t="s">
        <v>729</v>
      </c>
    </row>
    <row r="137" spans="1:2" x14ac:dyDescent="0.2">
      <c r="A137" t="s">
        <v>328</v>
      </c>
      <c r="B137" t="s">
        <v>729</v>
      </c>
    </row>
    <row r="138" spans="1:2" x14ac:dyDescent="0.2">
      <c r="A138" t="s">
        <v>329</v>
      </c>
      <c r="B138" t="s">
        <v>729</v>
      </c>
    </row>
    <row r="139" spans="1:2" x14ac:dyDescent="0.2">
      <c r="A139" t="s">
        <v>330</v>
      </c>
      <c r="B139" t="s">
        <v>729</v>
      </c>
    </row>
    <row r="140" spans="1:2" x14ac:dyDescent="0.2">
      <c r="A140" t="s">
        <v>332</v>
      </c>
      <c r="B140" t="s">
        <v>729</v>
      </c>
    </row>
    <row r="141" spans="1:2" x14ac:dyDescent="0.2">
      <c r="A141" t="s">
        <v>334</v>
      </c>
      <c r="B141" t="s">
        <v>729</v>
      </c>
    </row>
    <row r="142" spans="1:2" x14ac:dyDescent="0.2">
      <c r="A142" t="s">
        <v>335</v>
      </c>
      <c r="B142" t="s">
        <v>729</v>
      </c>
    </row>
    <row r="143" spans="1:2" x14ac:dyDescent="0.2">
      <c r="A143" t="s">
        <v>337</v>
      </c>
      <c r="B143" t="s">
        <v>729</v>
      </c>
    </row>
    <row r="144" spans="1:2" x14ac:dyDescent="0.2">
      <c r="A144" t="s">
        <v>338</v>
      </c>
      <c r="B144" t="s">
        <v>729</v>
      </c>
    </row>
    <row r="145" spans="1:2" x14ac:dyDescent="0.2">
      <c r="A145" t="s">
        <v>339</v>
      </c>
      <c r="B145" t="s">
        <v>729</v>
      </c>
    </row>
    <row r="146" spans="1:2" x14ac:dyDescent="0.2">
      <c r="A146" t="s">
        <v>340</v>
      </c>
      <c r="B146" t="s">
        <v>729</v>
      </c>
    </row>
    <row r="147" spans="1:2" x14ac:dyDescent="0.2">
      <c r="A147" t="s">
        <v>341</v>
      </c>
      <c r="B147" t="s">
        <v>729</v>
      </c>
    </row>
    <row r="148" spans="1:2" x14ac:dyDescent="0.2">
      <c r="A148" t="s">
        <v>342</v>
      </c>
      <c r="B148" t="s">
        <v>729</v>
      </c>
    </row>
    <row r="149" spans="1:2" x14ac:dyDescent="0.2">
      <c r="A149" t="s">
        <v>343</v>
      </c>
      <c r="B149" t="s">
        <v>729</v>
      </c>
    </row>
    <row r="150" spans="1:2" x14ac:dyDescent="0.2">
      <c r="A150" t="s">
        <v>344</v>
      </c>
      <c r="B150" t="s">
        <v>729</v>
      </c>
    </row>
    <row r="151" spans="1:2" x14ac:dyDescent="0.2">
      <c r="A151" t="s">
        <v>345</v>
      </c>
      <c r="B151" t="s">
        <v>729</v>
      </c>
    </row>
    <row r="152" spans="1:2" x14ac:dyDescent="0.2">
      <c r="A152" t="s">
        <v>346</v>
      </c>
      <c r="B152" t="s">
        <v>729</v>
      </c>
    </row>
    <row r="153" spans="1:2" x14ac:dyDescent="0.2">
      <c r="A153" t="s">
        <v>347</v>
      </c>
      <c r="B153" t="s">
        <v>729</v>
      </c>
    </row>
    <row r="154" spans="1:2" x14ac:dyDescent="0.2">
      <c r="A154" t="s">
        <v>348</v>
      </c>
      <c r="B154" t="s">
        <v>729</v>
      </c>
    </row>
    <row r="155" spans="1:2" x14ac:dyDescent="0.2">
      <c r="A155" t="s">
        <v>349</v>
      </c>
      <c r="B155" t="s">
        <v>729</v>
      </c>
    </row>
    <row r="156" spans="1:2" x14ac:dyDescent="0.2">
      <c r="A156" t="s">
        <v>350</v>
      </c>
      <c r="B156" t="s">
        <v>729</v>
      </c>
    </row>
    <row r="157" spans="1:2" x14ac:dyDescent="0.2">
      <c r="A157" t="s">
        <v>351</v>
      </c>
      <c r="B157" t="s">
        <v>729</v>
      </c>
    </row>
    <row r="158" spans="1:2" x14ac:dyDescent="0.2">
      <c r="A158" t="s">
        <v>352</v>
      </c>
      <c r="B158" t="s">
        <v>729</v>
      </c>
    </row>
    <row r="159" spans="1:2" x14ac:dyDescent="0.2">
      <c r="A159" t="s">
        <v>353</v>
      </c>
      <c r="B159" t="s">
        <v>729</v>
      </c>
    </row>
    <row r="160" spans="1:2" x14ac:dyDescent="0.2">
      <c r="A160" t="s">
        <v>354</v>
      </c>
      <c r="B160" t="s">
        <v>729</v>
      </c>
    </row>
    <row r="161" spans="1:2" x14ac:dyDescent="0.2">
      <c r="A161" t="s">
        <v>356</v>
      </c>
      <c r="B161" t="s">
        <v>729</v>
      </c>
    </row>
    <row r="162" spans="1:2" x14ac:dyDescent="0.2">
      <c r="A162" t="s">
        <v>357</v>
      </c>
      <c r="B162" t="s">
        <v>729</v>
      </c>
    </row>
    <row r="163" spans="1:2" x14ac:dyDescent="0.2">
      <c r="A163" t="s">
        <v>358</v>
      </c>
      <c r="B163" t="s">
        <v>729</v>
      </c>
    </row>
    <row r="164" spans="1:2" x14ac:dyDescent="0.2">
      <c r="A164" t="s">
        <v>360</v>
      </c>
      <c r="B164" t="s">
        <v>729</v>
      </c>
    </row>
    <row r="165" spans="1:2" x14ac:dyDescent="0.2">
      <c r="A165" t="s">
        <v>361</v>
      </c>
      <c r="B165" t="s">
        <v>729</v>
      </c>
    </row>
    <row r="166" spans="1:2" x14ac:dyDescent="0.2">
      <c r="A166" t="s">
        <v>363</v>
      </c>
      <c r="B166" t="s">
        <v>729</v>
      </c>
    </row>
    <row r="167" spans="1:2" x14ac:dyDescent="0.2">
      <c r="A167" t="s">
        <v>364</v>
      </c>
      <c r="B167" t="s">
        <v>729</v>
      </c>
    </row>
    <row r="168" spans="1:2" x14ac:dyDescent="0.2">
      <c r="A168" t="s">
        <v>365</v>
      </c>
      <c r="B168" t="s">
        <v>729</v>
      </c>
    </row>
    <row r="169" spans="1:2" x14ac:dyDescent="0.2">
      <c r="A169" t="s">
        <v>366</v>
      </c>
      <c r="B169" t="s">
        <v>729</v>
      </c>
    </row>
    <row r="170" spans="1:2" x14ac:dyDescent="0.2">
      <c r="A170" t="s">
        <v>367</v>
      </c>
      <c r="B170" t="s">
        <v>729</v>
      </c>
    </row>
    <row r="171" spans="1:2" x14ac:dyDescent="0.2">
      <c r="A171" t="s">
        <v>371</v>
      </c>
      <c r="B171" t="s">
        <v>729</v>
      </c>
    </row>
    <row r="172" spans="1:2" x14ac:dyDescent="0.2">
      <c r="A172" t="s">
        <v>374</v>
      </c>
      <c r="B172" t="s">
        <v>729</v>
      </c>
    </row>
    <row r="173" spans="1:2" x14ac:dyDescent="0.2">
      <c r="A173" t="s">
        <v>375</v>
      </c>
      <c r="B173" t="s">
        <v>729</v>
      </c>
    </row>
    <row r="174" spans="1:2" x14ac:dyDescent="0.2">
      <c r="A174" t="s">
        <v>381</v>
      </c>
      <c r="B174" t="s">
        <v>729</v>
      </c>
    </row>
    <row r="175" spans="1:2" x14ac:dyDescent="0.2">
      <c r="A175" t="s">
        <v>34</v>
      </c>
      <c r="B175" t="s">
        <v>730</v>
      </c>
    </row>
    <row r="176" spans="1:2" x14ac:dyDescent="0.2">
      <c r="A176" t="s">
        <v>89</v>
      </c>
      <c r="B176" t="s">
        <v>730</v>
      </c>
    </row>
    <row r="177" spans="1:2" x14ac:dyDescent="0.2">
      <c r="A177" t="s">
        <v>113</v>
      </c>
      <c r="B177" t="s">
        <v>730</v>
      </c>
    </row>
    <row r="178" spans="1:2" x14ac:dyDescent="0.2">
      <c r="A178" t="s">
        <v>383</v>
      </c>
      <c r="B178" t="s">
        <v>730</v>
      </c>
    </row>
    <row r="179" spans="1:2" x14ac:dyDescent="0.2">
      <c r="A179" t="s">
        <v>384</v>
      </c>
      <c r="B179" t="s">
        <v>730</v>
      </c>
    </row>
    <row r="180" spans="1:2" x14ac:dyDescent="0.2">
      <c r="A180" t="s">
        <v>385</v>
      </c>
      <c r="B180" t="s">
        <v>730</v>
      </c>
    </row>
    <row r="181" spans="1:2" x14ac:dyDescent="0.2">
      <c r="A181" t="s">
        <v>386</v>
      </c>
      <c r="B181" t="s">
        <v>730</v>
      </c>
    </row>
    <row r="182" spans="1:2" x14ac:dyDescent="0.2">
      <c r="A182" t="s">
        <v>387</v>
      </c>
      <c r="B182" t="s">
        <v>730</v>
      </c>
    </row>
    <row r="183" spans="1:2" x14ac:dyDescent="0.2">
      <c r="A183" t="s">
        <v>388</v>
      </c>
      <c r="B183" t="s">
        <v>730</v>
      </c>
    </row>
    <row r="184" spans="1:2" x14ac:dyDescent="0.2">
      <c r="A184" t="s">
        <v>389</v>
      </c>
      <c r="B184" t="s">
        <v>730</v>
      </c>
    </row>
    <row r="185" spans="1:2" x14ac:dyDescent="0.2">
      <c r="A185" t="s">
        <v>390</v>
      </c>
      <c r="B185" t="s">
        <v>730</v>
      </c>
    </row>
    <row r="186" spans="1:2" x14ac:dyDescent="0.2">
      <c r="A186" t="s">
        <v>391</v>
      </c>
      <c r="B186" t="s">
        <v>730</v>
      </c>
    </row>
    <row r="187" spans="1:2" x14ac:dyDescent="0.2">
      <c r="A187" t="s">
        <v>273</v>
      </c>
      <c r="B187" t="s">
        <v>730</v>
      </c>
    </row>
    <row r="188" spans="1:2" x14ac:dyDescent="0.2">
      <c r="A188" t="s">
        <v>392</v>
      </c>
      <c r="B188" t="s">
        <v>730</v>
      </c>
    </row>
    <row r="189" spans="1:2" x14ac:dyDescent="0.2">
      <c r="A189" t="s">
        <v>393</v>
      </c>
      <c r="B189" t="s">
        <v>730</v>
      </c>
    </row>
    <row r="190" spans="1:2" x14ac:dyDescent="0.2">
      <c r="A190" t="s">
        <v>394</v>
      </c>
      <c r="B190" t="s">
        <v>730</v>
      </c>
    </row>
    <row r="191" spans="1:2" x14ac:dyDescent="0.2">
      <c r="A191" t="s">
        <v>395</v>
      </c>
      <c r="B191" t="s">
        <v>730</v>
      </c>
    </row>
    <row r="192" spans="1:2" x14ac:dyDescent="0.2">
      <c r="A192" t="s">
        <v>396</v>
      </c>
      <c r="B192" t="s">
        <v>730</v>
      </c>
    </row>
    <row r="193" spans="1:2" x14ac:dyDescent="0.2">
      <c r="A193" t="s">
        <v>397</v>
      </c>
      <c r="B193" t="s">
        <v>730</v>
      </c>
    </row>
    <row r="194" spans="1:2" x14ac:dyDescent="0.2">
      <c r="A194" t="s">
        <v>398</v>
      </c>
      <c r="B194" t="s">
        <v>730</v>
      </c>
    </row>
    <row r="195" spans="1:2" x14ac:dyDescent="0.2">
      <c r="A195" t="s">
        <v>399</v>
      </c>
      <c r="B195" t="s">
        <v>730</v>
      </c>
    </row>
    <row r="196" spans="1:2" x14ac:dyDescent="0.2">
      <c r="A196" t="s">
        <v>400</v>
      </c>
      <c r="B196" t="s">
        <v>730</v>
      </c>
    </row>
    <row r="197" spans="1:2" x14ac:dyDescent="0.2">
      <c r="A197" t="s">
        <v>401</v>
      </c>
      <c r="B197" t="s">
        <v>730</v>
      </c>
    </row>
    <row r="198" spans="1:2" x14ac:dyDescent="0.2">
      <c r="A198" t="s">
        <v>402</v>
      </c>
      <c r="B198" t="s">
        <v>730</v>
      </c>
    </row>
    <row r="199" spans="1:2" x14ac:dyDescent="0.2">
      <c r="A199" t="s">
        <v>403</v>
      </c>
      <c r="B199" t="s">
        <v>730</v>
      </c>
    </row>
    <row r="200" spans="1:2" x14ac:dyDescent="0.2">
      <c r="A200" t="s">
        <v>405</v>
      </c>
      <c r="B200" t="s">
        <v>730</v>
      </c>
    </row>
    <row r="201" spans="1:2" x14ac:dyDescent="0.2">
      <c r="A201" t="s">
        <v>110</v>
      </c>
      <c r="B201" t="s">
        <v>730</v>
      </c>
    </row>
    <row r="202" spans="1:2" x14ac:dyDescent="0.2">
      <c r="A202" t="s">
        <v>406</v>
      </c>
      <c r="B202" t="s">
        <v>730</v>
      </c>
    </row>
    <row r="203" spans="1:2" x14ac:dyDescent="0.2">
      <c r="A203" t="s">
        <v>407</v>
      </c>
      <c r="B203" t="s">
        <v>730</v>
      </c>
    </row>
    <row r="204" spans="1:2" x14ac:dyDescent="0.2">
      <c r="A204" t="s">
        <v>408</v>
      </c>
      <c r="B204" t="s">
        <v>730</v>
      </c>
    </row>
    <row r="205" spans="1:2" x14ac:dyDescent="0.2">
      <c r="A205" t="s">
        <v>409</v>
      </c>
      <c r="B205" t="s">
        <v>730</v>
      </c>
    </row>
    <row r="206" spans="1:2" x14ac:dyDescent="0.2">
      <c r="A206" t="s">
        <v>410</v>
      </c>
      <c r="B206" t="s">
        <v>730</v>
      </c>
    </row>
    <row r="207" spans="1:2" x14ac:dyDescent="0.2">
      <c r="A207" t="s">
        <v>411</v>
      </c>
      <c r="B207" t="s">
        <v>730</v>
      </c>
    </row>
    <row r="208" spans="1:2" x14ac:dyDescent="0.2">
      <c r="A208" t="s">
        <v>412</v>
      </c>
      <c r="B208" t="s">
        <v>730</v>
      </c>
    </row>
    <row r="209" spans="1:2" x14ac:dyDescent="0.2">
      <c r="A209" t="s">
        <v>413</v>
      </c>
      <c r="B209" t="s">
        <v>730</v>
      </c>
    </row>
    <row r="210" spans="1:2" x14ac:dyDescent="0.2">
      <c r="A210" t="s">
        <v>414</v>
      </c>
      <c r="B210" t="s">
        <v>730</v>
      </c>
    </row>
    <row r="211" spans="1:2" x14ac:dyDescent="0.2">
      <c r="A211" t="s">
        <v>415</v>
      </c>
      <c r="B211" t="s">
        <v>730</v>
      </c>
    </row>
    <row r="212" spans="1:2" x14ac:dyDescent="0.2">
      <c r="A212" t="s">
        <v>416</v>
      </c>
      <c r="B212" t="s">
        <v>730</v>
      </c>
    </row>
    <row r="213" spans="1:2" x14ac:dyDescent="0.2">
      <c r="A213" t="s">
        <v>417</v>
      </c>
      <c r="B213" t="s">
        <v>730</v>
      </c>
    </row>
    <row r="214" spans="1:2" x14ac:dyDescent="0.2">
      <c r="A214" t="s">
        <v>418</v>
      </c>
      <c r="B214" t="s">
        <v>730</v>
      </c>
    </row>
    <row r="215" spans="1:2" x14ac:dyDescent="0.2">
      <c r="A215" t="s">
        <v>419</v>
      </c>
      <c r="B215" t="s">
        <v>730</v>
      </c>
    </row>
    <row r="216" spans="1:2" x14ac:dyDescent="0.2">
      <c r="A216" t="s">
        <v>420</v>
      </c>
      <c r="B216" t="s">
        <v>730</v>
      </c>
    </row>
    <row r="217" spans="1:2" x14ac:dyDescent="0.2">
      <c r="A217" t="s">
        <v>421</v>
      </c>
      <c r="B217" t="s">
        <v>730</v>
      </c>
    </row>
    <row r="218" spans="1:2" x14ac:dyDescent="0.2">
      <c r="A218" t="s">
        <v>422</v>
      </c>
      <c r="B218" t="s">
        <v>730</v>
      </c>
    </row>
    <row r="219" spans="1:2" x14ac:dyDescent="0.2">
      <c r="A219" t="s">
        <v>424</v>
      </c>
      <c r="B219" t="s">
        <v>730</v>
      </c>
    </row>
    <row r="220" spans="1:2" x14ac:dyDescent="0.2">
      <c r="A220" t="s">
        <v>425</v>
      </c>
      <c r="B220" t="s">
        <v>730</v>
      </c>
    </row>
    <row r="221" spans="1:2" x14ac:dyDescent="0.2">
      <c r="A221" t="s">
        <v>426</v>
      </c>
      <c r="B221" t="s">
        <v>730</v>
      </c>
    </row>
    <row r="222" spans="1:2" x14ac:dyDescent="0.2">
      <c r="A222" t="s">
        <v>427</v>
      </c>
      <c r="B222" t="s">
        <v>730</v>
      </c>
    </row>
    <row r="223" spans="1:2" x14ac:dyDescent="0.2">
      <c r="A223" t="s">
        <v>428</v>
      </c>
      <c r="B223" t="s">
        <v>730</v>
      </c>
    </row>
    <row r="224" spans="1:2" x14ac:dyDescent="0.2">
      <c r="A224" t="s">
        <v>429</v>
      </c>
      <c r="B224" t="s">
        <v>730</v>
      </c>
    </row>
    <row r="225" spans="1:2" x14ac:dyDescent="0.2">
      <c r="A225" t="s">
        <v>430</v>
      </c>
      <c r="B225" t="s">
        <v>730</v>
      </c>
    </row>
    <row r="226" spans="1:2" x14ac:dyDescent="0.2">
      <c r="A226" t="s">
        <v>431</v>
      </c>
      <c r="B226" t="s">
        <v>730</v>
      </c>
    </row>
    <row r="227" spans="1:2" x14ac:dyDescent="0.2">
      <c r="A227" t="s">
        <v>282</v>
      </c>
      <c r="B227" t="s">
        <v>730</v>
      </c>
    </row>
    <row r="228" spans="1:2" x14ac:dyDescent="0.2">
      <c r="A228" t="s">
        <v>432</v>
      </c>
      <c r="B228" t="s">
        <v>730</v>
      </c>
    </row>
    <row r="229" spans="1:2" x14ac:dyDescent="0.2">
      <c r="A229" t="s">
        <v>433</v>
      </c>
      <c r="B229" t="s">
        <v>730</v>
      </c>
    </row>
    <row r="230" spans="1:2" x14ac:dyDescent="0.2">
      <c r="A230" t="s">
        <v>434</v>
      </c>
      <c r="B230" t="s">
        <v>730</v>
      </c>
    </row>
    <row r="231" spans="1:2" x14ac:dyDescent="0.2">
      <c r="A231" t="s">
        <v>435</v>
      </c>
      <c r="B231" t="s">
        <v>730</v>
      </c>
    </row>
    <row r="232" spans="1:2" x14ac:dyDescent="0.2">
      <c r="A232" t="s">
        <v>436</v>
      </c>
      <c r="B232" t="s">
        <v>730</v>
      </c>
    </row>
    <row r="233" spans="1:2" x14ac:dyDescent="0.2">
      <c r="A233" t="s">
        <v>437</v>
      </c>
      <c r="B233" t="s">
        <v>730</v>
      </c>
    </row>
    <row r="234" spans="1:2" x14ac:dyDescent="0.2">
      <c r="A234" t="s">
        <v>438</v>
      </c>
      <c r="B234" t="s">
        <v>730</v>
      </c>
    </row>
    <row r="235" spans="1:2" x14ac:dyDescent="0.2">
      <c r="A235" t="s">
        <v>439</v>
      </c>
      <c r="B235" t="s">
        <v>730</v>
      </c>
    </row>
    <row r="236" spans="1:2" x14ac:dyDescent="0.2">
      <c r="A236" t="s">
        <v>440</v>
      </c>
      <c r="B236" t="s">
        <v>730</v>
      </c>
    </row>
    <row r="237" spans="1:2" x14ac:dyDescent="0.2">
      <c r="A237" t="s">
        <v>441</v>
      </c>
      <c r="B237" t="s">
        <v>730</v>
      </c>
    </row>
    <row r="238" spans="1:2" x14ac:dyDescent="0.2">
      <c r="A238" t="s">
        <v>442</v>
      </c>
      <c r="B238" t="s">
        <v>730</v>
      </c>
    </row>
    <row r="239" spans="1:2" x14ac:dyDescent="0.2">
      <c r="A239" t="s">
        <v>155</v>
      </c>
      <c r="B239" t="s">
        <v>730</v>
      </c>
    </row>
    <row r="240" spans="1:2" x14ac:dyDescent="0.2">
      <c r="A240" t="s">
        <v>443</v>
      </c>
      <c r="B240" t="s">
        <v>730</v>
      </c>
    </row>
    <row r="241" spans="1:2" x14ac:dyDescent="0.2">
      <c r="A241" t="s">
        <v>444</v>
      </c>
      <c r="B241" t="s">
        <v>730</v>
      </c>
    </row>
    <row r="242" spans="1:2" x14ac:dyDescent="0.2">
      <c r="A242" t="s">
        <v>445</v>
      </c>
      <c r="B242" t="s">
        <v>730</v>
      </c>
    </row>
    <row r="243" spans="1:2" x14ac:dyDescent="0.2">
      <c r="A243" t="s">
        <v>447</v>
      </c>
      <c r="B243" t="s">
        <v>730</v>
      </c>
    </row>
    <row r="244" spans="1:2" x14ac:dyDescent="0.2">
      <c r="A244" t="s">
        <v>449</v>
      </c>
      <c r="B244" t="s">
        <v>730</v>
      </c>
    </row>
    <row r="245" spans="1:2" x14ac:dyDescent="0.2">
      <c r="A245" t="s">
        <v>154</v>
      </c>
      <c r="B245" t="s">
        <v>730</v>
      </c>
    </row>
    <row r="246" spans="1:2" x14ac:dyDescent="0.2">
      <c r="A246" t="s">
        <v>450</v>
      </c>
      <c r="B246" t="s">
        <v>730</v>
      </c>
    </row>
    <row r="247" spans="1:2" x14ac:dyDescent="0.2">
      <c r="A247" t="s">
        <v>451</v>
      </c>
      <c r="B247" t="s">
        <v>730</v>
      </c>
    </row>
    <row r="248" spans="1:2" x14ac:dyDescent="0.2">
      <c r="A248" t="s">
        <v>452</v>
      </c>
      <c r="B248" t="s">
        <v>730</v>
      </c>
    </row>
    <row r="249" spans="1:2" x14ac:dyDescent="0.2">
      <c r="A249" t="s">
        <v>453</v>
      </c>
      <c r="B249" t="s">
        <v>730</v>
      </c>
    </row>
    <row r="250" spans="1:2" x14ac:dyDescent="0.2">
      <c r="A250" t="s">
        <v>454</v>
      </c>
      <c r="B250" t="s">
        <v>730</v>
      </c>
    </row>
    <row r="251" spans="1:2" x14ac:dyDescent="0.2">
      <c r="A251" t="s">
        <v>456</v>
      </c>
      <c r="B251" t="s">
        <v>730</v>
      </c>
    </row>
    <row r="252" spans="1:2" x14ac:dyDescent="0.2">
      <c r="A252" t="s">
        <v>457</v>
      </c>
      <c r="B252" t="s">
        <v>730</v>
      </c>
    </row>
    <row r="253" spans="1:2" x14ac:dyDescent="0.2">
      <c r="A253" t="s">
        <v>458</v>
      </c>
      <c r="B253" t="s">
        <v>730</v>
      </c>
    </row>
    <row r="254" spans="1:2" x14ac:dyDescent="0.2">
      <c r="A254" t="s">
        <v>459</v>
      </c>
      <c r="B254" t="s">
        <v>730</v>
      </c>
    </row>
    <row r="255" spans="1:2" x14ac:dyDescent="0.2">
      <c r="A255" t="s">
        <v>460</v>
      </c>
      <c r="B255" t="s">
        <v>730</v>
      </c>
    </row>
    <row r="256" spans="1:2" x14ac:dyDescent="0.2">
      <c r="A256" t="s">
        <v>461</v>
      </c>
      <c r="B256" t="s">
        <v>730</v>
      </c>
    </row>
    <row r="257" spans="1:2" x14ac:dyDescent="0.2">
      <c r="A257" t="s">
        <v>462</v>
      </c>
      <c r="B257" t="s">
        <v>730</v>
      </c>
    </row>
    <row r="258" spans="1:2" x14ac:dyDescent="0.2">
      <c r="A258" t="s">
        <v>463</v>
      </c>
      <c r="B258" t="s">
        <v>730</v>
      </c>
    </row>
    <row r="259" spans="1:2" x14ac:dyDescent="0.2">
      <c r="A259" t="s">
        <v>465</v>
      </c>
      <c r="B259" t="s">
        <v>730</v>
      </c>
    </row>
    <row r="260" spans="1:2" x14ac:dyDescent="0.2">
      <c r="A260" t="s">
        <v>376</v>
      </c>
      <c r="B260" t="s">
        <v>730</v>
      </c>
    </row>
    <row r="261" spans="1:2" x14ac:dyDescent="0.2">
      <c r="A261" t="s">
        <v>466</v>
      </c>
      <c r="B261" t="s">
        <v>730</v>
      </c>
    </row>
    <row r="262" spans="1:2" x14ac:dyDescent="0.2">
      <c r="A262" t="s">
        <v>467</v>
      </c>
      <c r="B262" t="s">
        <v>730</v>
      </c>
    </row>
    <row r="263" spans="1:2" x14ac:dyDescent="0.2">
      <c r="A263" t="s">
        <v>468</v>
      </c>
      <c r="B263" t="s">
        <v>730</v>
      </c>
    </row>
    <row r="264" spans="1:2" x14ac:dyDescent="0.2">
      <c r="A264" t="s">
        <v>469</v>
      </c>
      <c r="B264" t="s">
        <v>730</v>
      </c>
    </row>
    <row r="265" spans="1:2" x14ac:dyDescent="0.2">
      <c r="A265" t="s">
        <v>470</v>
      </c>
      <c r="B265" t="s">
        <v>730</v>
      </c>
    </row>
    <row r="266" spans="1:2" x14ac:dyDescent="0.2">
      <c r="A266" t="s">
        <v>471</v>
      </c>
      <c r="B266" t="s">
        <v>730</v>
      </c>
    </row>
    <row r="267" spans="1:2" x14ac:dyDescent="0.2">
      <c r="A267" t="s">
        <v>472</v>
      </c>
      <c r="B267" t="s">
        <v>730</v>
      </c>
    </row>
    <row r="268" spans="1:2" x14ac:dyDescent="0.2">
      <c r="A268" t="s">
        <v>473</v>
      </c>
      <c r="B268" t="s">
        <v>730</v>
      </c>
    </row>
    <row r="269" spans="1:2" x14ac:dyDescent="0.2">
      <c r="A269" t="s">
        <v>474</v>
      </c>
      <c r="B269" t="s">
        <v>730</v>
      </c>
    </row>
    <row r="270" spans="1:2" x14ac:dyDescent="0.2">
      <c r="A270" t="s">
        <v>476</v>
      </c>
      <c r="B270" t="s">
        <v>730</v>
      </c>
    </row>
    <row r="271" spans="1:2" x14ac:dyDescent="0.2">
      <c r="A271" t="s">
        <v>477</v>
      </c>
      <c r="B271" t="s">
        <v>730</v>
      </c>
    </row>
    <row r="272" spans="1:2" x14ac:dyDescent="0.2">
      <c r="A272" t="s">
        <v>478</v>
      </c>
      <c r="B272" t="s">
        <v>730</v>
      </c>
    </row>
    <row r="273" spans="1:2" x14ac:dyDescent="0.2">
      <c r="A273" t="s">
        <v>479</v>
      </c>
      <c r="B273" t="s">
        <v>730</v>
      </c>
    </row>
    <row r="274" spans="1:2" x14ac:dyDescent="0.2">
      <c r="A274" t="s">
        <v>481</v>
      </c>
      <c r="B274" t="s">
        <v>730</v>
      </c>
    </row>
    <row r="275" spans="1:2" x14ac:dyDescent="0.2">
      <c r="A275" t="s">
        <v>482</v>
      </c>
      <c r="B275" t="s">
        <v>730</v>
      </c>
    </row>
    <row r="276" spans="1:2" x14ac:dyDescent="0.2">
      <c r="A276" t="s">
        <v>483</v>
      </c>
      <c r="B276" t="s">
        <v>730</v>
      </c>
    </row>
    <row r="277" spans="1:2" x14ac:dyDescent="0.2">
      <c r="A277" t="s">
        <v>484</v>
      </c>
      <c r="B277" t="s">
        <v>730</v>
      </c>
    </row>
    <row r="278" spans="1:2" x14ac:dyDescent="0.2">
      <c r="A278" t="s">
        <v>485</v>
      </c>
      <c r="B278" t="s">
        <v>730</v>
      </c>
    </row>
    <row r="279" spans="1:2" x14ac:dyDescent="0.2">
      <c r="A279" t="s">
        <v>53</v>
      </c>
      <c r="B279" t="s">
        <v>730</v>
      </c>
    </row>
    <row r="280" spans="1:2" x14ac:dyDescent="0.2">
      <c r="A280" t="s">
        <v>487</v>
      </c>
      <c r="B280" t="s">
        <v>730</v>
      </c>
    </row>
    <row r="281" spans="1:2" x14ac:dyDescent="0.2">
      <c r="A281" t="s">
        <v>488</v>
      </c>
      <c r="B281" t="s">
        <v>730</v>
      </c>
    </row>
    <row r="282" spans="1:2" x14ac:dyDescent="0.2">
      <c r="A282" t="s">
        <v>489</v>
      </c>
      <c r="B282" t="s">
        <v>730</v>
      </c>
    </row>
    <row r="283" spans="1:2" x14ac:dyDescent="0.2">
      <c r="A283" t="s">
        <v>491</v>
      </c>
      <c r="B283" t="s">
        <v>730</v>
      </c>
    </row>
    <row r="284" spans="1:2" x14ac:dyDescent="0.2">
      <c r="A284" t="s">
        <v>492</v>
      </c>
      <c r="B284" t="s">
        <v>730</v>
      </c>
    </row>
    <row r="285" spans="1:2" x14ac:dyDescent="0.2">
      <c r="A285" t="s">
        <v>493</v>
      </c>
      <c r="B285" t="s">
        <v>730</v>
      </c>
    </row>
    <row r="286" spans="1:2" x14ac:dyDescent="0.2">
      <c r="A286" t="s">
        <v>494</v>
      </c>
      <c r="B286" t="s">
        <v>730</v>
      </c>
    </row>
    <row r="287" spans="1:2" x14ac:dyDescent="0.2">
      <c r="A287" t="s">
        <v>495</v>
      </c>
      <c r="B287" t="s">
        <v>730</v>
      </c>
    </row>
    <row r="288" spans="1:2" x14ac:dyDescent="0.2">
      <c r="A288" t="s">
        <v>497</v>
      </c>
      <c r="B288" t="s">
        <v>730</v>
      </c>
    </row>
    <row r="289" spans="1:2" x14ac:dyDescent="0.2">
      <c r="A289" t="s">
        <v>498</v>
      </c>
      <c r="B289" t="s">
        <v>730</v>
      </c>
    </row>
    <row r="290" spans="1:2" x14ac:dyDescent="0.2">
      <c r="A290" t="s">
        <v>500</v>
      </c>
      <c r="B290" t="s">
        <v>730</v>
      </c>
    </row>
    <row r="291" spans="1:2" x14ac:dyDescent="0.2">
      <c r="A291" t="s">
        <v>503</v>
      </c>
      <c r="B291" t="s">
        <v>730</v>
      </c>
    </row>
    <row r="292" spans="1:2" x14ac:dyDescent="0.2">
      <c r="A292" t="s">
        <v>504</v>
      </c>
      <c r="B292" t="s">
        <v>730</v>
      </c>
    </row>
    <row r="293" spans="1:2" x14ac:dyDescent="0.2">
      <c r="A293" t="s">
        <v>505</v>
      </c>
      <c r="B293" t="s">
        <v>730</v>
      </c>
    </row>
    <row r="294" spans="1:2" x14ac:dyDescent="0.2">
      <c r="A294" t="s">
        <v>506</v>
      </c>
      <c r="B294" t="s">
        <v>730</v>
      </c>
    </row>
    <row r="295" spans="1:2" x14ac:dyDescent="0.2">
      <c r="A295" t="s">
        <v>507</v>
      </c>
      <c r="B295" t="s">
        <v>730</v>
      </c>
    </row>
    <row r="296" spans="1:2" x14ac:dyDescent="0.2">
      <c r="A296" t="s">
        <v>508</v>
      </c>
      <c r="B296" t="s">
        <v>730</v>
      </c>
    </row>
    <row r="297" spans="1:2" x14ac:dyDescent="0.2">
      <c r="A297" t="s">
        <v>509</v>
      </c>
      <c r="B297" t="s">
        <v>730</v>
      </c>
    </row>
    <row r="298" spans="1:2" x14ac:dyDescent="0.2">
      <c r="A298" t="s">
        <v>510</v>
      </c>
      <c r="B298" t="s">
        <v>730</v>
      </c>
    </row>
    <row r="299" spans="1:2" x14ac:dyDescent="0.2">
      <c r="A299" t="s">
        <v>511</v>
      </c>
      <c r="B299" t="s">
        <v>730</v>
      </c>
    </row>
    <row r="300" spans="1:2" x14ac:dyDescent="0.2">
      <c r="A300" t="s">
        <v>512</v>
      </c>
      <c r="B300" t="s">
        <v>730</v>
      </c>
    </row>
    <row r="301" spans="1:2" x14ac:dyDescent="0.2">
      <c r="A301" t="s">
        <v>513</v>
      </c>
      <c r="B301" t="s">
        <v>730</v>
      </c>
    </row>
    <row r="302" spans="1:2" x14ac:dyDescent="0.2">
      <c r="A302" t="s">
        <v>514</v>
      </c>
      <c r="B302" t="s">
        <v>730</v>
      </c>
    </row>
    <row r="303" spans="1:2" x14ac:dyDescent="0.2">
      <c r="A303" t="s">
        <v>515</v>
      </c>
      <c r="B303" t="s">
        <v>730</v>
      </c>
    </row>
    <row r="304" spans="1:2" x14ac:dyDescent="0.2">
      <c r="A304" t="s">
        <v>26</v>
      </c>
      <c r="B304" t="s">
        <v>730</v>
      </c>
    </row>
    <row r="305" spans="1:2" x14ac:dyDescent="0.2">
      <c r="A305" t="s">
        <v>517</v>
      </c>
      <c r="B305" t="s">
        <v>730</v>
      </c>
    </row>
    <row r="306" spans="1:2" x14ac:dyDescent="0.2">
      <c r="A306" t="s">
        <v>518</v>
      </c>
      <c r="B306" t="s">
        <v>730</v>
      </c>
    </row>
    <row r="307" spans="1:2" x14ac:dyDescent="0.2">
      <c r="A307" t="s">
        <v>520</v>
      </c>
      <c r="B307" t="s">
        <v>730</v>
      </c>
    </row>
    <row r="308" spans="1:2" x14ac:dyDescent="0.2">
      <c r="A308" t="s">
        <v>521</v>
      </c>
      <c r="B308" t="s">
        <v>730</v>
      </c>
    </row>
    <row r="309" spans="1:2" x14ac:dyDescent="0.2">
      <c r="A309" t="s">
        <v>522</v>
      </c>
      <c r="B309" t="s">
        <v>730</v>
      </c>
    </row>
    <row r="310" spans="1:2" x14ac:dyDescent="0.2">
      <c r="A310" t="s">
        <v>523</v>
      </c>
      <c r="B310" t="s">
        <v>730</v>
      </c>
    </row>
    <row r="311" spans="1:2" x14ac:dyDescent="0.2">
      <c r="A311" t="s">
        <v>524</v>
      </c>
      <c r="B311" t="s">
        <v>730</v>
      </c>
    </row>
    <row r="312" spans="1:2" x14ac:dyDescent="0.2">
      <c r="A312" t="s">
        <v>525</v>
      </c>
      <c r="B312" t="s">
        <v>730</v>
      </c>
    </row>
    <row r="313" spans="1:2" x14ac:dyDescent="0.2">
      <c r="A313" t="s">
        <v>526</v>
      </c>
      <c r="B313" t="s">
        <v>730</v>
      </c>
    </row>
    <row r="314" spans="1:2" x14ac:dyDescent="0.2">
      <c r="A314" t="s">
        <v>527</v>
      </c>
      <c r="B314" t="s">
        <v>730</v>
      </c>
    </row>
    <row r="315" spans="1:2" x14ac:dyDescent="0.2">
      <c r="A315" t="s">
        <v>528</v>
      </c>
      <c r="B315" t="s">
        <v>730</v>
      </c>
    </row>
    <row r="316" spans="1:2" x14ac:dyDescent="0.2">
      <c r="A316" t="s">
        <v>529</v>
      </c>
      <c r="B316" t="s">
        <v>730</v>
      </c>
    </row>
    <row r="317" spans="1:2" x14ac:dyDescent="0.2">
      <c r="A317" t="s">
        <v>531</v>
      </c>
      <c r="B317" t="s">
        <v>730</v>
      </c>
    </row>
    <row r="318" spans="1:2" x14ac:dyDescent="0.2">
      <c r="A318" t="s">
        <v>532</v>
      </c>
      <c r="B318" t="s">
        <v>730</v>
      </c>
    </row>
    <row r="319" spans="1:2" x14ac:dyDescent="0.2">
      <c r="A319" t="s">
        <v>533</v>
      </c>
      <c r="B319" t="s">
        <v>730</v>
      </c>
    </row>
    <row r="320" spans="1:2" x14ac:dyDescent="0.2">
      <c r="A320" t="s">
        <v>534</v>
      </c>
      <c r="B320" t="s">
        <v>730</v>
      </c>
    </row>
    <row r="321" spans="1:2" x14ac:dyDescent="0.2">
      <c r="A321" t="s">
        <v>287</v>
      </c>
      <c r="B321" t="s">
        <v>730</v>
      </c>
    </row>
    <row r="322" spans="1:2" x14ac:dyDescent="0.2">
      <c r="A322" t="s">
        <v>535</v>
      </c>
      <c r="B322" t="s">
        <v>730</v>
      </c>
    </row>
    <row r="323" spans="1:2" x14ac:dyDescent="0.2">
      <c r="A323" t="s">
        <v>538</v>
      </c>
      <c r="B323" t="s">
        <v>730</v>
      </c>
    </row>
    <row r="324" spans="1:2" x14ac:dyDescent="0.2">
      <c r="A324" t="s">
        <v>540</v>
      </c>
      <c r="B324" t="s">
        <v>730</v>
      </c>
    </row>
    <row r="325" spans="1:2" x14ac:dyDescent="0.2">
      <c r="A325" t="s">
        <v>541</v>
      </c>
      <c r="B325" t="s">
        <v>730</v>
      </c>
    </row>
    <row r="326" spans="1:2" x14ac:dyDescent="0.2">
      <c r="A326" t="s">
        <v>543</v>
      </c>
      <c r="B326" t="s">
        <v>730</v>
      </c>
    </row>
    <row r="327" spans="1:2" x14ac:dyDescent="0.2">
      <c r="A327" t="s">
        <v>544</v>
      </c>
      <c r="B327" t="s">
        <v>730</v>
      </c>
    </row>
    <row r="328" spans="1:2" x14ac:dyDescent="0.2">
      <c r="A328" t="s">
        <v>545</v>
      </c>
      <c r="B328" t="s">
        <v>730</v>
      </c>
    </row>
    <row r="329" spans="1:2" x14ac:dyDescent="0.2">
      <c r="A329" t="s">
        <v>546</v>
      </c>
      <c r="B329" t="s">
        <v>730</v>
      </c>
    </row>
    <row r="330" spans="1:2" x14ac:dyDescent="0.2">
      <c r="A330" t="s">
        <v>547</v>
      </c>
      <c r="B330" t="s">
        <v>730</v>
      </c>
    </row>
    <row r="331" spans="1:2" x14ac:dyDescent="0.2">
      <c r="A331" t="s">
        <v>548</v>
      </c>
      <c r="B331" t="s">
        <v>730</v>
      </c>
    </row>
    <row r="332" spans="1:2" x14ac:dyDescent="0.2">
      <c r="A332" t="s">
        <v>549</v>
      </c>
      <c r="B332" t="s">
        <v>730</v>
      </c>
    </row>
    <row r="333" spans="1:2" x14ac:dyDescent="0.2">
      <c r="A333" t="s">
        <v>45</v>
      </c>
      <c r="B333" t="s">
        <v>730</v>
      </c>
    </row>
    <row r="334" spans="1:2" x14ac:dyDescent="0.2">
      <c r="A334" t="s">
        <v>550</v>
      </c>
      <c r="B334" t="s">
        <v>730</v>
      </c>
    </row>
    <row r="335" spans="1:2" x14ac:dyDescent="0.2">
      <c r="A335" t="s">
        <v>551</v>
      </c>
      <c r="B335" t="s">
        <v>730</v>
      </c>
    </row>
    <row r="336" spans="1:2" x14ac:dyDescent="0.2">
      <c r="A336" t="s">
        <v>552</v>
      </c>
      <c r="B336" t="s">
        <v>730</v>
      </c>
    </row>
    <row r="337" spans="1:2" x14ac:dyDescent="0.2">
      <c r="A337" t="s">
        <v>553</v>
      </c>
      <c r="B337" t="s">
        <v>730</v>
      </c>
    </row>
    <row r="338" spans="1:2" x14ac:dyDescent="0.2">
      <c r="A338" t="s">
        <v>554</v>
      </c>
      <c r="B338" t="s">
        <v>730</v>
      </c>
    </row>
    <row r="339" spans="1:2" x14ac:dyDescent="0.2">
      <c r="A339" t="s">
        <v>555</v>
      </c>
      <c r="B339" t="s">
        <v>730</v>
      </c>
    </row>
    <row r="340" spans="1:2" x14ac:dyDescent="0.2">
      <c r="A340" t="s">
        <v>18</v>
      </c>
      <c r="B340" t="s">
        <v>731</v>
      </c>
    </row>
    <row r="341" spans="1:2" x14ac:dyDescent="0.2">
      <c r="A341" t="s">
        <v>259</v>
      </c>
      <c r="B341" t="s">
        <v>731</v>
      </c>
    </row>
    <row r="342" spans="1:2" x14ac:dyDescent="0.2">
      <c r="A342" t="s">
        <v>388</v>
      </c>
      <c r="B342" t="s">
        <v>731</v>
      </c>
    </row>
    <row r="343" spans="1:2" x14ac:dyDescent="0.2">
      <c r="A343" t="s">
        <v>395</v>
      </c>
      <c r="B343" t="s">
        <v>731</v>
      </c>
    </row>
    <row r="344" spans="1:2" x14ac:dyDescent="0.2">
      <c r="A344" t="s">
        <v>451</v>
      </c>
      <c r="B344" t="s">
        <v>731</v>
      </c>
    </row>
    <row r="345" spans="1:2" x14ac:dyDescent="0.2">
      <c r="A345" t="s">
        <v>455</v>
      </c>
      <c r="B345" t="s">
        <v>731</v>
      </c>
    </row>
    <row r="346" spans="1:2" x14ac:dyDescent="0.2">
      <c r="A346" t="s">
        <v>273</v>
      </c>
      <c r="B346" t="s">
        <v>731</v>
      </c>
    </row>
    <row r="347" spans="1:2" x14ac:dyDescent="0.2">
      <c r="A347" t="s">
        <v>414</v>
      </c>
      <c r="B347" t="s">
        <v>731</v>
      </c>
    </row>
    <row r="348" spans="1:2" x14ac:dyDescent="0.2">
      <c r="A348" t="s">
        <v>560</v>
      </c>
      <c r="B348" t="s">
        <v>731</v>
      </c>
    </row>
    <row r="349" spans="1:2" x14ac:dyDescent="0.2">
      <c r="A349" t="s">
        <v>561</v>
      </c>
      <c r="B349" t="s">
        <v>731</v>
      </c>
    </row>
    <row r="350" spans="1:2" x14ac:dyDescent="0.2">
      <c r="A350" t="s">
        <v>562</v>
      </c>
      <c r="B350" t="s">
        <v>731</v>
      </c>
    </row>
    <row r="351" spans="1:2" x14ac:dyDescent="0.2">
      <c r="A351" t="s">
        <v>53</v>
      </c>
      <c r="B351" t="s">
        <v>731</v>
      </c>
    </row>
    <row r="352" spans="1:2" x14ac:dyDescent="0.2">
      <c r="A352" t="s">
        <v>563</v>
      </c>
      <c r="B352" t="s">
        <v>731</v>
      </c>
    </row>
    <row r="353" spans="1:2" x14ac:dyDescent="0.2">
      <c r="A353" t="s">
        <v>564</v>
      </c>
      <c r="B353" t="s">
        <v>731</v>
      </c>
    </row>
    <row r="354" spans="1:2" x14ac:dyDescent="0.2">
      <c r="A354" t="s">
        <v>132</v>
      </c>
      <c r="B354" t="s">
        <v>731</v>
      </c>
    </row>
    <row r="355" spans="1:2" x14ac:dyDescent="0.2">
      <c r="A355" t="s">
        <v>567</v>
      </c>
      <c r="B355" t="s">
        <v>731</v>
      </c>
    </row>
    <row r="356" spans="1:2" x14ac:dyDescent="0.2">
      <c r="A356" t="s">
        <v>569</v>
      </c>
      <c r="B356" t="s">
        <v>731</v>
      </c>
    </row>
    <row r="357" spans="1:2" x14ac:dyDescent="0.2">
      <c r="A357" t="s">
        <v>505</v>
      </c>
      <c r="B357" t="s">
        <v>731</v>
      </c>
    </row>
    <row r="358" spans="1:2" x14ac:dyDescent="0.2">
      <c r="A358" t="s">
        <v>64</v>
      </c>
      <c r="B358" t="s">
        <v>731</v>
      </c>
    </row>
    <row r="359" spans="1:2" x14ac:dyDescent="0.2">
      <c r="A359" t="s">
        <v>477</v>
      </c>
      <c r="B359" t="s">
        <v>731</v>
      </c>
    </row>
    <row r="360" spans="1:2" x14ac:dyDescent="0.2">
      <c r="A360" t="s">
        <v>570</v>
      </c>
      <c r="B360" t="s">
        <v>731</v>
      </c>
    </row>
    <row r="361" spans="1:2" x14ac:dyDescent="0.2">
      <c r="A361" t="s">
        <v>572</v>
      </c>
      <c r="B361" t="s">
        <v>731</v>
      </c>
    </row>
    <row r="362" spans="1:2" x14ac:dyDescent="0.2">
      <c r="A362" t="s">
        <v>574</v>
      </c>
      <c r="B362" t="s">
        <v>731</v>
      </c>
    </row>
    <row r="363" spans="1:2" x14ac:dyDescent="0.2">
      <c r="A363" t="s">
        <v>577</v>
      </c>
      <c r="B363" t="s">
        <v>731</v>
      </c>
    </row>
    <row r="364" spans="1:2" x14ac:dyDescent="0.2">
      <c r="A364" t="s">
        <v>405</v>
      </c>
      <c r="B364" t="s">
        <v>731</v>
      </c>
    </row>
    <row r="365" spans="1:2" x14ac:dyDescent="0.2">
      <c r="A365" t="s">
        <v>578</v>
      </c>
      <c r="B365" t="s">
        <v>731</v>
      </c>
    </row>
    <row r="366" spans="1:2" x14ac:dyDescent="0.2">
      <c r="A366" t="s">
        <v>580</v>
      </c>
      <c r="B366" t="s">
        <v>731</v>
      </c>
    </row>
    <row r="367" spans="1:2" x14ac:dyDescent="0.2">
      <c r="A367" t="s">
        <v>581</v>
      </c>
      <c r="B367" t="s">
        <v>731</v>
      </c>
    </row>
    <row r="368" spans="1:2" x14ac:dyDescent="0.2">
      <c r="A368" t="s">
        <v>582</v>
      </c>
      <c r="B368" t="s">
        <v>731</v>
      </c>
    </row>
    <row r="369" spans="1:2" x14ac:dyDescent="0.2">
      <c r="A369" t="s">
        <v>583</v>
      </c>
      <c r="B369" t="s">
        <v>731</v>
      </c>
    </row>
    <row r="370" spans="1:2" x14ac:dyDescent="0.2">
      <c r="A370" t="s">
        <v>548</v>
      </c>
      <c r="B370" t="s">
        <v>731</v>
      </c>
    </row>
    <row r="371" spans="1:2" x14ac:dyDescent="0.2">
      <c r="A371" t="s">
        <v>549</v>
      </c>
      <c r="B371" t="s">
        <v>731</v>
      </c>
    </row>
    <row r="372" spans="1:2" x14ac:dyDescent="0.2">
      <c r="A372" t="s">
        <v>384</v>
      </c>
      <c r="B372" t="s">
        <v>731</v>
      </c>
    </row>
    <row r="373" spans="1:2" x14ac:dyDescent="0.2">
      <c r="A373" t="s">
        <v>492</v>
      </c>
      <c r="B373" t="s">
        <v>731</v>
      </c>
    </row>
    <row r="374" spans="1:2" x14ac:dyDescent="0.2">
      <c r="A374" t="s">
        <v>359</v>
      </c>
      <c r="B374" t="s">
        <v>731</v>
      </c>
    </row>
    <row r="375" spans="1:2" x14ac:dyDescent="0.2">
      <c r="A375" t="s">
        <v>282</v>
      </c>
      <c r="B375" t="s">
        <v>731</v>
      </c>
    </row>
    <row r="376" spans="1:2" x14ac:dyDescent="0.2">
      <c r="A376" t="s">
        <v>591</v>
      </c>
      <c r="B376" t="s">
        <v>731</v>
      </c>
    </row>
    <row r="377" spans="1:2" x14ac:dyDescent="0.2">
      <c r="A377" t="s">
        <v>595</v>
      </c>
      <c r="B377" t="s">
        <v>731</v>
      </c>
    </row>
    <row r="378" spans="1:2" x14ac:dyDescent="0.2">
      <c r="A378" t="s">
        <v>525</v>
      </c>
      <c r="B378" t="s">
        <v>731</v>
      </c>
    </row>
    <row r="379" spans="1:2" x14ac:dyDescent="0.2">
      <c r="A379" t="s">
        <v>596</v>
      </c>
      <c r="B379" t="s">
        <v>731</v>
      </c>
    </row>
    <row r="380" spans="1:2" x14ac:dyDescent="0.2">
      <c r="A380" t="s">
        <v>416</v>
      </c>
      <c r="B380" t="s">
        <v>731</v>
      </c>
    </row>
    <row r="381" spans="1:2" x14ac:dyDescent="0.2">
      <c r="A381" t="s">
        <v>597</v>
      </c>
      <c r="B381" t="s">
        <v>731</v>
      </c>
    </row>
    <row r="382" spans="1:2" x14ac:dyDescent="0.2">
      <c r="A382" t="s">
        <v>598</v>
      </c>
      <c r="B382" t="s">
        <v>731</v>
      </c>
    </row>
    <row r="383" spans="1:2" x14ac:dyDescent="0.2">
      <c r="A383" t="s">
        <v>599</v>
      </c>
      <c r="B383" t="s">
        <v>731</v>
      </c>
    </row>
    <row r="384" spans="1:2" x14ac:dyDescent="0.2">
      <c r="A384" t="s">
        <v>600</v>
      </c>
      <c r="B384" t="s">
        <v>731</v>
      </c>
    </row>
    <row r="385" spans="1:2" x14ac:dyDescent="0.2">
      <c r="A385" t="s">
        <v>602</v>
      </c>
      <c r="B385" t="s">
        <v>731</v>
      </c>
    </row>
    <row r="386" spans="1:2" x14ac:dyDescent="0.2">
      <c r="A386" t="s">
        <v>113</v>
      </c>
      <c r="B386" t="s">
        <v>731</v>
      </c>
    </row>
    <row r="387" spans="1:2" x14ac:dyDescent="0.2">
      <c r="A387" t="s">
        <v>272</v>
      </c>
      <c r="B387" t="s">
        <v>731</v>
      </c>
    </row>
    <row r="388" spans="1:2" x14ac:dyDescent="0.2">
      <c r="A388" t="s">
        <v>604</v>
      </c>
      <c r="B388" t="s">
        <v>731</v>
      </c>
    </row>
    <row r="389" spans="1:2" x14ac:dyDescent="0.2">
      <c r="A389" t="s">
        <v>538</v>
      </c>
      <c r="B389" t="s">
        <v>731</v>
      </c>
    </row>
    <row r="390" spans="1:2" x14ac:dyDescent="0.2">
      <c r="A390" t="s">
        <v>488</v>
      </c>
      <c r="B390" t="s">
        <v>731</v>
      </c>
    </row>
    <row r="391" spans="1:2" x14ac:dyDescent="0.2">
      <c r="A391" t="s">
        <v>89</v>
      </c>
      <c r="B391" t="s">
        <v>731</v>
      </c>
    </row>
    <row r="392" spans="1:2" x14ac:dyDescent="0.2">
      <c r="A392" t="s">
        <v>606</v>
      </c>
      <c r="B392" t="s">
        <v>731</v>
      </c>
    </row>
    <row r="393" spans="1:2" x14ac:dyDescent="0.2">
      <c r="A393" t="s">
        <v>607</v>
      </c>
      <c r="B393" t="s">
        <v>731</v>
      </c>
    </row>
    <row r="394" spans="1:2" x14ac:dyDescent="0.2">
      <c r="A394" t="s">
        <v>608</v>
      </c>
      <c r="B394" t="s">
        <v>731</v>
      </c>
    </row>
    <row r="395" spans="1:2" x14ac:dyDescent="0.2">
      <c r="A395" t="s">
        <v>610</v>
      </c>
      <c r="B395" t="s">
        <v>731</v>
      </c>
    </row>
    <row r="396" spans="1:2" x14ac:dyDescent="0.2">
      <c r="A396" t="s">
        <v>613</v>
      </c>
      <c r="B396" t="s">
        <v>731</v>
      </c>
    </row>
    <row r="397" spans="1:2" x14ac:dyDescent="0.2">
      <c r="A397" t="s">
        <v>615</v>
      </c>
      <c r="B397" t="s">
        <v>731</v>
      </c>
    </row>
    <row r="398" spans="1:2" x14ac:dyDescent="0.2">
      <c r="A398" t="s">
        <v>617</v>
      </c>
      <c r="B398" t="s">
        <v>731</v>
      </c>
    </row>
    <row r="399" spans="1:2" x14ac:dyDescent="0.2">
      <c r="A399" t="s">
        <v>478</v>
      </c>
      <c r="B399" t="s">
        <v>731</v>
      </c>
    </row>
    <row r="400" spans="1:2" x14ac:dyDescent="0.2">
      <c r="A400" t="s">
        <v>620</v>
      </c>
      <c r="B400" t="s">
        <v>731</v>
      </c>
    </row>
    <row r="401" spans="1:2" x14ac:dyDescent="0.2">
      <c r="A401" t="s">
        <v>621</v>
      </c>
      <c r="B401" t="s">
        <v>731</v>
      </c>
    </row>
    <row r="402" spans="1:2" x14ac:dyDescent="0.2">
      <c r="A402" t="s">
        <v>622</v>
      </c>
      <c r="B402" t="s">
        <v>731</v>
      </c>
    </row>
    <row r="403" spans="1:2" x14ac:dyDescent="0.2">
      <c r="A403" t="s">
        <v>623</v>
      </c>
      <c r="B403" t="s">
        <v>731</v>
      </c>
    </row>
    <row r="404" spans="1:2" x14ac:dyDescent="0.2">
      <c r="A404" t="s">
        <v>624</v>
      </c>
      <c r="B404" t="s">
        <v>731</v>
      </c>
    </row>
    <row r="405" spans="1:2" x14ac:dyDescent="0.2">
      <c r="A405" t="s">
        <v>625</v>
      </c>
      <c r="B405" t="s">
        <v>731</v>
      </c>
    </row>
    <row r="406" spans="1:2" x14ac:dyDescent="0.2">
      <c r="A406" t="s">
        <v>626</v>
      </c>
      <c r="B406" t="s">
        <v>731</v>
      </c>
    </row>
    <row r="407" spans="1:2" x14ac:dyDescent="0.2">
      <c r="A407" t="s">
        <v>628</v>
      </c>
      <c r="B407" t="s">
        <v>731</v>
      </c>
    </row>
    <row r="408" spans="1:2" x14ac:dyDescent="0.2">
      <c r="A408" t="s">
        <v>632</v>
      </c>
      <c r="B408" t="s">
        <v>731</v>
      </c>
    </row>
    <row r="409" spans="1:2" x14ac:dyDescent="0.2">
      <c r="A409" t="s">
        <v>102</v>
      </c>
      <c r="B409" t="s">
        <v>731</v>
      </c>
    </row>
    <row r="410" spans="1:2" x14ac:dyDescent="0.2">
      <c r="A410" t="s">
        <v>457</v>
      </c>
      <c r="B410" t="s">
        <v>731</v>
      </c>
    </row>
    <row r="411" spans="1:2" x14ac:dyDescent="0.2">
      <c r="A411" t="s">
        <v>635</v>
      </c>
      <c r="B411" t="s">
        <v>731</v>
      </c>
    </row>
    <row r="412" spans="1:2" x14ac:dyDescent="0.2">
      <c r="A412" t="s">
        <v>636</v>
      </c>
      <c r="B412" t="s">
        <v>731</v>
      </c>
    </row>
    <row r="413" spans="1:2" x14ac:dyDescent="0.2">
      <c r="A413" t="s">
        <v>640</v>
      </c>
      <c r="B413" t="s">
        <v>731</v>
      </c>
    </row>
    <row r="414" spans="1:2" x14ac:dyDescent="0.2">
      <c r="A414" t="s">
        <v>641</v>
      </c>
      <c r="B414" t="s">
        <v>731</v>
      </c>
    </row>
    <row r="415" spans="1:2" x14ac:dyDescent="0.2">
      <c r="A415" t="s">
        <v>439</v>
      </c>
      <c r="B415" t="s">
        <v>731</v>
      </c>
    </row>
    <row r="416" spans="1:2" x14ac:dyDescent="0.2">
      <c r="A416" t="s">
        <v>643</v>
      </c>
      <c r="B416" t="s">
        <v>731</v>
      </c>
    </row>
    <row r="417" spans="1:2" x14ac:dyDescent="0.2">
      <c r="A417" t="s">
        <v>391</v>
      </c>
      <c r="B417" t="s">
        <v>731</v>
      </c>
    </row>
    <row r="418" spans="1:2" x14ac:dyDescent="0.2">
      <c r="A418" t="s">
        <v>441</v>
      </c>
      <c r="B418" t="s">
        <v>731</v>
      </c>
    </row>
    <row r="419" spans="1:2" x14ac:dyDescent="0.2">
      <c r="A419" t="s">
        <v>482</v>
      </c>
      <c r="B419" t="s">
        <v>731</v>
      </c>
    </row>
    <row r="420" spans="1:2" x14ac:dyDescent="0.2">
      <c r="A420" t="s">
        <v>651</v>
      </c>
      <c r="B420" t="s">
        <v>731</v>
      </c>
    </row>
    <row r="421" spans="1:2" x14ac:dyDescent="0.2">
      <c r="A421" t="s">
        <v>652</v>
      </c>
      <c r="B421" t="s">
        <v>731</v>
      </c>
    </row>
    <row r="422" spans="1:2" x14ac:dyDescent="0.2">
      <c r="A422" t="s">
        <v>392</v>
      </c>
      <c r="B422" t="s">
        <v>731</v>
      </c>
    </row>
    <row r="423" spans="1:2" x14ac:dyDescent="0.2">
      <c r="A423" t="s">
        <v>376</v>
      </c>
      <c r="B423" t="s">
        <v>731</v>
      </c>
    </row>
    <row r="424" spans="1:2" x14ac:dyDescent="0.2">
      <c r="A424" t="s">
        <v>429</v>
      </c>
      <c r="B424" t="s">
        <v>731</v>
      </c>
    </row>
    <row r="425" spans="1:2" x14ac:dyDescent="0.2">
      <c r="A425" t="s">
        <v>654</v>
      </c>
      <c r="B425" t="s">
        <v>731</v>
      </c>
    </row>
    <row r="426" spans="1:2" x14ac:dyDescent="0.2">
      <c r="A426" t="s">
        <v>655</v>
      </c>
      <c r="B426" t="s">
        <v>731</v>
      </c>
    </row>
    <row r="427" spans="1:2" x14ac:dyDescent="0.2">
      <c r="A427" t="s">
        <v>656</v>
      </c>
      <c r="B427" t="s">
        <v>731</v>
      </c>
    </row>
    <row r="428" spans="1:2" x14ac:dyDescent="0.2">
      <c r="A428" t="s">
        <v>657</v>
      </c>
      <c r="B428" t="s">
        <v>731</v>
      </c>
    </row>
    <row r="429" spans="1:2" x14ac:dyDescent="0.2">
      <c r="A429" t="s">
        <v>456</v>
      </c>
      <c r="B429" t="s">
        <v>731</v>
      </c>
    </row>
    <row r="430" spans="1:2" x14ac:dyDescent="0.2">
      <c r="A430" t="s">
        <v>659</v>
      </c>
      <c r="B430" t="s">
        <v>731</v>
      </c>
    </row>
    <row r="431" spans="1:2" x14ac:dyDescent="0.2">
      <c r="A431" t="s">
        <v>368</v>
      </c>
      <c r="B431" t="s">
        <v>731</v>
      </c>
    </row>
    <row r="432" spans="1:2" x14ac:dyDescent="0.2">
      <c r="A432" t="s">
        <v>660</v>
      </c>
      <c r="B432" t="s">
        <v>731</v>
      </c>
    </row>
    <row r="433" spans="1:2" x14ac:dyDescent="0.2">
      <c r="A433" t="s">
        <v>661</v>
      </c>
      <c r="B433" t="s">
        <v>731</v>
      </c>
    </row>
    <row r="434" spans="1:2" x14ac:dyDescent="0.2">
      <c r="A434" t="s">
        <v>662</v>
      </c>
      <c r="B434" t="s">
        <v>731</v>
      </c>
    </row>
    <row r="435" spans="1:2" x14ac:dyDescent="0.2">
      <c r="A435" t="s">
        <v>665</v>
      </c>
      <c r="B435" t="s">
        <v>731</v>
      </c>
    </row>
    <row r="436" spans="1:2" x14ac:dyDescent="0.2">
      <c r="A436" t="s">
        <v>460</v>
      </c>
      <c r="B436" t="s">
        <v>731</v>
      </c>
    </row>
    <row r="437" spans="1:2" x14ac:dyDescent="0.2">
      <c r="A437" t="s">
        <v>672</v>
      </c>
      <c r="B437" t="s">
        <v>731</v>
      </c>
    </row>
    <row r="438" spans="1:2" x14ac:dyDescent="0.2">
      <c r="A438" t="s">
        <v>146</v>
      </c>
      <c r="B438" t="s">
        <v>731</v>
      </c>
    </row>
    <row r="439" spans="1:2" x14ac:dyDescent="0.2">
      <c r="A439" t="s">
        <v>675</v>
      </c>
      <c r="B439" t="s">
        <v>731</v>
      </c>
    </row>
    <row r="440" spans="1:2" x14ac:dyDescent="0.2">
      <c r="A440" t="s">
        <v>676</v>
      </c>
      <c r="B440" t="s">
        <v>731</v>
      </c>
    </row>
    <row r="441" spans="1:2" x14ac:dyDescent="0.2">
      <c r="A441" t="s">
        <v>678</v>
      </c>
      <c r="B441" t="s">
        <v>731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25237-5421-3D4E-9384-BEF81CAB92A1}">
  <dimension ref="A1:B421"/>
  <sheetViews>
    <sheetView topLeftCell="A470" zoomScale="207" workbookViewId="0">
      <selection activeCell="A503" sqref="A503:XFD503"/>
    </sheetView>
  </sheetViews>
  <sheetFormatPr baseColWidth="10" defaultRowHeight="15" x14ac:dyDescent="0.2"/>
  <cols>
    <col min="1" max="1" width="21" customWidth="1"/>
  </cols>
  <sheetData>
    <row r="1" spans="1:2" x14ac:dyDescent="0.2">
      <c r="A1" s="3" t="s">
        <v>0</v>
      </c>
      <c r="B1" s="3" t="s">
        <v>388</v>
      </c>
    </row>
    <row r="2" spans="1:2" x14ac:dyDescent="0.2">
      <c r="A2" t="s">
        <v>39</v>
      </c>
      <c r="B2" t="s">
        <v>726</v>
      </c>
    </row>
    <row r="3" spans="1:2" x14ac:dyDescent="0.2">
      <c r="A3" t="s">
        <v>40</v>
      </c>
      <c r="B3" t="s">
        <v>726</v>
      </c>
    </row>
    <row r="4" spans="1:2" x14ac:dyDescent="0.2">
      <c r="A4" t="s">
        <v>41</v>
      </c>
      <c r="B4" t="s">
        <v>726</v>
      </c>
    </row>
    <row r="5" spans="1:2" x14ac:dyDescent="0.2">
      <c r="A5" t="s">
        <v>42</v>
      </c>
      <c r="B5" t="s">
        <v>726</v>
      </c>
    </row>
    <row r="6" spans="1:2" x14ac:dyDescent="0.2">
      <c r="A6" t="s">
        <v>43</v>
      </c>
      <c r="B6" t="s">
        <v>726</v>
      </c>
    </row>
    <row r="7" spans="1:2" x14ac:dyDescent="0.2">
      <c r="A7" t="s">
        <v>44</v>
      </c>
      <c r="B7" t="s">
        <v>726</v>
      </c>
    </row>
    <row r="8" spans="1:2" x14ac:dyDescent="0.2">
      <c r="A8" t="s">
        <v>45</v>
      </c>
      <c r="B8" t="s">
        <v>726</v>
      </c>
    </row>
    <row r="9" spans="1:2" x14ac:dyDescent="0.2">
      <c r="A9" t="s">
        <v>46</v>
      </c>
      <c r="B9" t="s">
        <v>726</v>
      </c>
    </row>
    <row r="10" spans="1:2" x14ac:dyDescent="0.2">
      <c r="A10" t="s">
        <v>47</v>
      </c>
      <c r="B10" t="s">
        <v>726</v>
      </c>
    </row>
    <row r="11" spans="1:2" x14ac:dyDescent="0.2">
      <c r="A11" t="s">
        <v>48</v>
      </c>
      <c r="B11" t="s">
        <v>726</v>
      </c>
    </row>
    <row r="12" spans="1:2" x14ac:dyDescent="0.2">
      <c r="A12" t="s">
        <v>49</v>
      </c>
      <c r="B12" t="s">
        <v>726</v>
      </c>
    </row>
    <row r="13" spans="1:2" x14ac:dyDescent="0.2">
      <c r="A13" t="s">
        <v>50</v>
      </c>
      <c r="B13" t="s">
        <v>726</v>
      </c>
    </row>
    <row r="14" spans="1:2" x14ac:dyDescent="0.2">
      <c r="A14" t="s">
        <v>51</v>
      </c>
      <c r="B14" t="s">
        <v>726</v>
      </c>
    </row>
    <row r="15" spans="1:2" x14ac:dyDescent="0.2">
      <c r="A15" t="s">
        <v>53</v>
      </c>
      <c r="B15" t="s">
        <v>726</v>
      </c>
    </row>
    <row r="16" spans="1:2" x14ac:dyDescent="0.2">
      <c r="A16" t="s">
        <v>55</v>
      </c>
      <c r="B16" t="s">
        <v>726</v>
      </c>
    </row>
    <row r="17" spans="1:2" x14ac:dyDescent="0.2">
      <c r="A17" t="s">
        <v>56</v>
      </c>
      <c r="B17" t="s">
        <v>726</v>
      </c>
    </row>
    <row r="18" spans="1:2" x14ac:dyDescent="0.2">
      <c r="A18" t="s">
        <v>57</v>
      </c>
      <c r="B18" t="s">
        <v>726</v>
      </c>
    </row>
    <row r="19" spans="1:2" x14ac:dyDescent="0.2">
      <c r="A19" t="s">
        <v>58</v>
      </c>
      <c r="B19" t="s">
        <v>726</v>
      </c>
    </row>
    <row r="20" spans="1:2" x14ac:dyDescent="0.2">
      <c r="A20" t="s">
        <v>59</v>
      </c>
      <c r="B20" t="s">
        <v>726</v>
      </c>
    </row>
    <row r="21" spans="1:2" x14ac:dyDescent="0.2">
      <c r="A21" t="s">
        <v>61</v>
      </c>
      <c r="B21" t="s">
        <v>726</v>
      </c>
    </row>
    <row r="22" spans="1:2" x14ac:dyDescent="0.2">
      <c r="A22" t="s">
        <v>62</v>
      </c>
      <c r="B22" t="s">
        <v>726</v>
      </c>
    </row>
    <row r="23" spans="1:2" x14ac:dyDescent="0.2">
      <c r="A23" t="s">
        <v>63</v>
      </c>
      <c r="B23" t="s">
        <v>726</v>
      </c>
    </row>
    <row r="24" spans="1:2" x14ac:dyDescent="0.2">
      <c r="A24" t="s">
        <v>64</v>
      </c>
      <c r="B24" t="s">
        <v>726</v>
      </c>
    </row>
    <row r="25" spans="1:2" x14ac:dyDescent="0.2">
      <c r="A25" t="s">
        <v>65</v>
      </c>
      <c r="B25" t="s">
        <v>726</v>
      </c>
    </row>
    <row r="26" spans="1:2" x14ac:dyDescent="0.2">
      <c r="A26" t="s">
        <v>66</v>
      </c>
      <c r="B26" t="s">
        <v>726</v>
      </c>
    </row>
    <row r="27" spans="1:2" x14ac:dyDescent="0.2">
      <c r="A27" t="s">
        <v>67</v>
      </c>
      <c r="B27" t="s">
        <v>726</v>
      </c>
    </row>
    <row r="28" spans="1:2" x14ac:dyDescent="0.2">
      <c r="A28" t="s">
        <v>68</v>
      </c>
      <c r="B28" t="s">
        <v>726</v>
      </c>
    </row>
    <row r="29" spans="1:2" x14ac:dyDescent="0.2">
      <c r="A29" t="s">
        <v>69</v>
      </c>
      <c r="B29" t="s">
        <v>726</v>
      </c>
    </row>
    <row r="30" spans="1:2" x14ac:dyDescent="0.2">
      <c r="A30" t="s">
        <v>70</v>
      </c>
      <c r="B30" t="s">
        <v>726</v>
      </c>
    </row>
    <row r="31" spans="1:2" x14ac:dyDescent="0.2">
      <c r="A31" t="s">
        <v>73</v>
      </c>
      <c r="B31" t="s">
        <v>726</v>
      </c>
    </row>
    <row r="32" spans="1:2" x14ac:dyDescent="0.2">
      <c r="A32" t="s">
        <v>74</v>
      </c>
      <c r="B32" t="s">
        <v>726</v>
      </c>
    </row>
    <row r="33" spans="1:2" x14ac:dyDescent="0.2">
      <c r="A33" t="s">
        <v>75</v>
      </c>
      <c r="B33" t="s">
        <v>726</v>
      </c>
    </row>
    <row r="34" spans="1:2" x14ac:dyDescent="0.2">
      <c r="A34" t="s">
        <v>77</v>
      </c>
      <c r="B34" t="s">
        <v>726</v>
      </c>
    </row>
    <row r="35" spans="1:2" x14ac:dyDescent="0.2">
      <c r="A35" t="s">
        <v>78</v>
      </c>
      <c r="B35" t="s">
        <v>726</v>
      </c>
    </row>
    <row r="36" spans="1:2" x14ac:dyDescent="0.2">
      <c r="A36" t="s">
        <v>80</v>
      </c>
      <c r="B36" t="s">
        <v>726</v>
      </c>
    </row>
    <row r="37" spans="1:2" x14ac:dyDescent="0.2">
      <c r="A37" t="s">
        <v>82</v>
      </c>
      <c r="B37" t="s">
        <v>726</v>
      </c>
    </row>
    <row r="38" spans="1:2" x14ac:dyDescent="0.2">
      <c r="A38" t="s">
        <v>83</v>
      </c>
      <c r="B38" t="s">
        <v>726</v>
      </c>
    </row>
    <row r="39" spans="1:2" x14ac:dyDescent="0.2">
      <c r="A39" t="s">
        <v>84</v>
      </c>
      <c r="B39" t="s">
        <v>726</v>
      </c>
    </row>
    <row r="40" spans="1:2" x14ac:dyDescent="0.2">
      <c r="A40" t="s">
        <v>85</v>
      </c>
      <c r="B40" t="s">
        <v>726</v>
      </c>
    </row>
    <row r="41" spans="1:2" x14ac:dyDescent="0.2">
      <c r="A41" t="s">
        <v>86</v>
      </c>
      <c r="B41" t="s">
        <v>726</v>
      </c>
    </row>
    <row r="42" spans="1:2" x14ac:dyDescent="0.2">
      <c r="A42" t="s">
        <v>87</v>
      </c>
      <c r="B42" t="s">
        <v>726</v>
      </c>
    </row>
    <row r="43" spans="1:2" x14ac:dyDescent="0.2">
      <c r="A43" t="s">
        <v>90</v>
      </c>
      <c r="B43" t="s">
        <v>726</v>
      </c>
    </row>
    <row r="44" spans="1:2" x14ac:dyDescent="0.2">
      <c r="A44" t="s">
        <v>91</v>
      </c>
      <c r="B44" t="s">
        <v>726</v>
      </c>
    </row>
    <row r="45" spans="1:2" x14ac:dyDescent="0.2">
      <c r="A45" t="s">
        <v>92</v>
      </c>
      <c r="B45" t="s">
        <v>726</v>
      </c>
    </row>
    <row r="46" spans="1:2" x14ac:dyDescent="0.2">
      <c r="A46" t="s">
        <v>93</v>
      </c>
      <c r="B46" t="s">
        <v>726</v>
      </c>
    </row>
    <row r="47" spans="1:2" x14ac:dyDescent="0.2">
      <c r="A47" t="s">
        <v>94</v>
      </c>
      <c r="B47" t="s">
        <v>726</v>
      </c>
    </row>
    <row r="48" spans="1:2" x14ac:dyDescent="0.2">
      <c r="A48" t="s">
        <v>95</v>
      </c>
      <c r="B48" t="s">
        <v>726</v>
      </c>
    </row>
    <row r="49" spans="1:2" x14ac:dyDescent="0.2">
      <c r="A49" t="s">
        <v>96</v>
      </c>
      <c r="B49" t="s">
        <v>726</v>
      </c>
    </row>
    <row r="50" spans="1:2" x14ac:dyDescent="0.2">
      <c r="A50" t="s">
        <v>97</v>
      </c>
      <c r="B50" t="s">
        <v>726</v>
      </c>
    </row>
    <row r="51" spans="1:2" x14ac:dyDescent="0.2">
      <c r="A51" t="s">
        <v>98</v>
      </c>
      <c r="B51" t="s">
        <v>726</v>
      </c>
    </row>
    <row r="52" spans="1:2" x14ac:dyDescent="0.2">
      <c r="A52" t="s">
        <v>99</v>
      </c>
      <c r="B52" t="s">
        <v>726</v>
      </c>
    </row>
    <row r="53" spans="1:2" x14ac:dyDescent="0.2">
      <c r="A53" t="s">
        <v>100</v>
      </c>
      <c r="B53" t="s">
        <v>726</v>
      </c>
    </row>
    <row r="54" spans="1:2" x14ac:dyDescent="0.2">
      <c r="A54" t="s">
        <v>101</v>
      </c>
      <c r="B54" t="s">
        <v>726</v>
      </c>
    </row>
    <row r="55" spans="1:2" x14ac:dyDescent="0.2">
      <c r="A55" t="s">
        <v>103</v>
      </c>
      <c r="B55" t="s">
        <v>726</v>
      </c>
    </row>
    <row r="56" spans="1:2" x14ac:dyDescent="0.2">
      <c r="A56" t="s">
        <v>104</v>
      </c>
      <c r="B56" t="s">
        <v>726</v>
      </c>
    </row>
    <row r="57" spans="1:2" x14ac:dyDescent="0.2">
      <c r="A57" t="s">
        <v>106</v>
      </c>
      <c r="B57" t="s">
        <v>726</v>
      </c>
    </row>
    <row r="58" spans="1:2" x14ac:dyDescent="0.2">
      <c r="A58" t="s">
        <v>107</v>
      </c>
      <c r="B58" t="s">
        <v>726</v>
      </c>
    </row>
    <row r="59" spans="1:2" x14ac:dyDescent="0.2">
      <c r="A59" t="s">
        <v>108</v>
      </c>
      <c r="B59" t="s">
        <v>726</v>
      </c>
    </row>
    <row r="60" spans="1:2" x14ac:dyDescent="0.2">
      <c r="A60" t="s">
        <v>109</v>
      </c>
      <c r="B60" t="s">
        <v>726</v>
      </c>
    </row>
    <row r="61" spans="1:2" x14ac:dyDescent="0.2">
      <c r="A61" t="s">
        <v>110</v>
      </c>
      <c r="B61" t="s">
        <v>726</v>
      </c>
    </row>
    <row r="62" spans="1:2" x14ac:dyDescent="0.2">
      <c r="A62" t="s">
        <v>111</v>
      </c>
      <c r="B62" t="s">
        <v>726</v>
      </c>
    </row>
    <row r="63" spans="1:2" x14ac:dyDescent="0.2">
      <c r="A63" t="s">
        <v>112</v>
      </c>
      <c r="B63" t="s">
        <v>726</v>
      </c>
    </row>
    <row r="64" spans="1:2" x14ac:dyDescent="0.2">
      <c r="A64" t="s">
        <v>113</v>
      </c>
      <c r="B64" t="s">
        <v>726</v>
      </c>
    </row>
    <row r="65" spans="1:2" x14ac:dyDescent="0.2">
      <c r="A65" t="s">
        <v>114</v>
      </c>
      <c r="B65" t="s">
        <v>726</v>
      </c>
    </row>
    <row r="66" spans="1:2" x14ac:dyDescent="0.2">
      <c r="A66" t="s">
        <v>115</v>
      </c>
      <c r="B66" t="s">
        <v>726</v>
      </c>
    </row>
    <row r="67" spans="1:2" x14ac:dyDescent="0.2">
      <c r="A67" t="s">
        <v>116</v>
      </c>
      <c r="B67" t="s">
        <v>726</v>
      </c>
    </row>
    <row r="68" spans="1:2" x14ac:dyDescent="0.2">
      <c r="A68" t="s">
        <v>117</v>
      </c>
      <c r="B68" t="s">
        <v>726</v>
      </c>
    </row>
    <row r="69" spans="1:2" x14ac:dyDescent="0.2">
      <c r="A69" t="s">
        <v>118</v>
      </c>
      <c r="B69" t="s">
        <v>726</v>
      </c>
    </row>
    <row r="70" spans="1:2" x14ac:dyDescent="0.2">
      <c r="A70" t="s">
        <v>119</v>
      </c>
      <c r="B70" t="s">
        <v>726</v>
      </c>
    </row>
    <row r="71" spans="1:2" x14ac:dyDescent="0.2">
      <c r="A71" t="s">
        <v>120</v>
      </c>
      <c r="B71" t="s">
        <v>726</v>
      </c>
    </row>
    <row r="72" spans="1:2" x14ac:dyDescent="0.2">
      <c r="A72" t="s">
        <v>121</v>
      </c>
      <c r="B72" t="s">
        <v>726</v>
      </c>
    </row>
    <row r="73" spans="1:2" x14ac:dyDescent="0.2">
      <c r="A73" t="s">
        <v>123</v>
      </c>
      <c r="B73" t="s">
        <v>726</v>
      </c>
    </row>
    <row r="74" spans="1:2" x14ac:dyDescent="0.2">
      <c r="A74" t="s">
        <v>124</v>
      </c>
      <c r="B74" t="s">
        <v>726</v>
      </c>
    </row>
    <row r="75" spans="1:2" x14ac:dyDescent="0.2">
      <c r="A75" t="s">
        <v>125</v>
      </c>
      <c r="B75" t="s">
        <v>726</v>
      </c>
    </row>
    <row r="76" spans="1:2" x14ac:dyDescent="0.2">
      <c r="A76" t="s">
        <v>126</v>
      </c>
      <c r="B76" t="s">
        <v>726</v>
      </c>
    </row>
    <row r="77" spans="1:2" x14ac:dyDescent="0.2">
      <c r="A77" t="s">
        <v>127</v>
      </c>
      <c r="B77" t="s">
        <v>726</v>
      </c>
    </row>
    <row r="78" spans="1:2" x14ac:dyDescent="0.2">
      <c r="A78" t="s">
        <v>128</v>
      </c>
      <c r="B78" t="s">
        <v>726</v>
      </c>
    </row>
    <row r="79" spans="1:2" x14ac:dyDescent="0.2">
      <c r="A79" t="s">
        <v>129</v>
      </c>
      <c r="B79" t="s">
        <v>726</v>
      </c>
    </row>
    <row r="80" spans="1:2" x14ac:dyDescent="0.2">
      <c r="A80" t="s">
        <v>130</v>
      </c>
      <c r="B80" t="s">
        <v>726</v>
      </c>
    </row>
    <row r="81" spans="1:2" x14ac:dyDescent="0.2">
      <c r="A81" t="s">
        <v>131</v>
      </c>
      <c r="B81" t="s">
        <v>726</v>
      </c>
    </row>
    <row r="82" spans="1:2" x14ac:dyDescent="0.2">
      <c r="A82" t="s">
        <v>132</v>
      </c>
      <c r="B82" t="s">
        <v>726</v>
      </c>
    </row>
    <row r="83" spans="1:2" x14ac:dyDescent="0.2">
      <c r="A83" t="s">
        <v>133</v>
      </c>
      <c r="B83" t="s">
        <v>726</v>
      </c>
    </row>
    <row r="84" spans="1:2" x14ac:dyDescent="0.2">
      <c r="A84" t="s">
        <v>135</v>
      </c>
      <c r="B84" t="s">
        <v>726</v>
      </c>
    </row>
    <row r="85" spans="1:2" x14ac:dyDescent="0.2">
      <c r="A85" t="s">
        <v>136</v>
      </c>
      <c r="B85" t="s">
        <v>726</v>
      </c>
    </row>
    <row r="86" spans="1:2" x14ac:dyDescent="0.2">
      <c r="A86" t="s">
        <v>137</v>
      </c>
      <c r="B86" t="s">
        <v>726</v>
      </c>
    </row>
    <row r="87" spans="1:2" x14ac:dyDescent="0.2">
      <c r="A87" t="s">
        <v>138</v>
      </c>
      <c r="B87" t="s">
        <v>726</v>
      </c>
    </row>
    <row r="88" spans="1:2" x14ac:dyDescent="0.2">
      <c r="A88" t="s">
        <v>139</v>
      </c>
      <c r="B88" t="s">
        <v>726</v>
      </c>
    </row>
    <row r="89" spans="1:2" x14ac:dyDescent="0.2">
      <c r="A89" t="s">
        <v>140</v>
      </c>
      <c r="B89" t="s">
        <v>726</v>
      </c>
    </row>
    <row r="90" spans="1:2" x14ac:dyDescent="0.2">
      <c r="A90" t="s">
        <v>141</v>
      </c>
      <c r="B90" t="s">
        <v>726</v>
      </c>
    </row>
    <row r="91" spans="1:2" x14ac:dyDescent="0.2">
      <c r="A91" t="s">
        <v>142</v>
      </c>
      <c r="B91" t="s">
        <v>726</v>
      </c>
    </row>
    <row r="92" spans="1:2" x14ac:dyDescent="0.2">
      <c r="A92" t="s">
        <v>143</v>
      </c>
      <c r="B92" t="s">
        <v>726</v>
      </c>
    </row>
    <row r="93" spans="1:2" x14ac:dyDescent="0.2">
      <c r="A93" t="s">
        <v>144</v>
      </c>
      <c r="B93" t="s">
        <v>726</v>
      </c>
    </row>
    <row r="94" spans="1:2" x14ac:dyDescent="0.2">
      <c r="A94" t="s">
        <v>146</v>
      </c>
      <c r="B94" t="s">
        <v>726</v>
      </c>
    </row>
    <row r="95" spans="1:2" x14ac:dyDescent="0.2">
      <c r="A95" t="s">
        <v>147</v>
      </c>
      <c r="B95" t="s">
        <v>726</v>
      </c>
    </row>
    <row r="96" spans="1:2" x14ac:dyDescent="0.2">
      <c r="A96" t="s">
        <v>148</v>
      </c>
      <c r="B96" t="s">
        <v>726</v>
      </c>
    </row>
    <row r="97" spans="1:2" x14ac:dyDescent="0.2">
      <c r="A97" t="s">
        <v>149</v>
      </c>
      <c r="B97" t="s">
        <v>726</v>
      </c>
    </row>
    <row r="98" spans="1:2" x14ac:dyDescent="0.2">
      <c r="A98" t="s">
        <v>151</v>
      </c>
      <c r="B98" t="s">
        <v>726</v>
      </c>
    </row>
    <row r="99" spans="1:2" x14ac:dyDescent="0.2">
      <c r="A99" t="s">
        <v>153</v>
      </c>
      <c r="B99" t="s">
        <v>726</v>
      </c>
    </row>
    <row r="100" spans="1:2" x14ac:dyDescent="0.2">
      <c r="A100" t="s">
        <v>154</v>
      </c>
      <c r="B100" t="s">
        <v>726</v>
      </c>
    </row>
    <row r="101" spans="1:2" x14ac:dyDescent="0.2">
      <c r="A101" t="s">
        <v>155</v>
      </c>
      <c r="B101" t="s">
        <v>726</v>
      </c>
    </row>
    <row r="102" spans="1:2" x14ac:dyDescent="0.2">
      <c r="A102" t="s">
        <v>156</v>
      </c>
      <c r="B102" t="s">
        <v>726</v>
      </c>
    </row>
    <row r="103" spans="1:2" x14ac:dyDescent="0.2">
      <c r="A103" t="s">
        <v>158</v>
      </c>
      <c r="B103" t="s">
        <v>726</v>
      </c>
    </row>
    <row r="104" spans="1:2" x14ac:dyDescent="0.2">
      <c r="A104" t="s">
        <v>159</v>
      </c>
      <c r="B104" t="s">
        <v>726</v>
      </c>
    </row>
    <row r="105" spans="1:2" x14ac:dyDescent="0.2">
      <c r="A105" t="s">
        <v>160</v>
      </c>
      <c r="B105" t="s">
        <v>726</v>
      </c>
    </row>
    <row r="106" spans="1:2" x14ac:dyDescent="0.2">
      <c r="A106" t="s">
        <v>163</v>
      </c>
      <c r="B106" t="s">
        <v>726</v>
      </c>
    </row>
    <row r="107" spans="1:2" x14ac:dyDescent="0.2">
      <c r="A107" t="s">
        <v>164</v>
      </c>
      <c r="B107" t="s">
        <v>726</v>
      </c>
    </row>
    <row r="108" spans="1:2" x14ac:dyDescent="0.2">
      <c r="A108" t="s">
        <v>165</v>
      </c>
      <c r="B108" t="s">
        <v>726</v>
      </c>
    </row>
    <row r="109" spans="1:2" x14ac:dyDescent="0.2">
      <c r="A109" t="s">
        <v>166</v>
      </c>
      <c r="B109" t="s">
        <v>726</v>
      </c>
    </row>
    <row r="110" spans="1:2" x14ac:dyDescent="0.2">
      <c r="A110" t="s">
        <v>167</v>
      </c>
      <c r="B110" t="s">
        <v>726</v>
      </c>
    </row>
    <row r="111" spans="1:2" x14ac:dyDescent="0.2">
      <c r="A111" t="s">
        <v>169</v>
      </c>
      <c r="B111" t="s">
        <v>726</v>
      </c>
    </row>
    <row r="112" spans="1:2" x14ac:dyDescent="0.2">
      <c r="A112" t="s">
        <v>170</v>
      </c>
      <c r="B112" t="s">
        <v>726</v>
      </c>
    </row>
    <row r="113" spans="1:2" x14ac:dyDescent="0.2">
      <c r="A113" t="s">
        <v>171</v>
      </c>
      <c r="B113" t="s">
        <v>726</v>
      </c>
    </row>
    <row r="114" spans="1:2" x14ac:dyDescent="0.2">
      <c r="A114" t="s">
        <v>174</v>
      </c>
      <c r="B114" t="s">
        <v>726</v>
      </c>
    </row>
    <row r="115" spans="1:2" x14ac:dyDescent="0.2">
      <c r="A115" t="s">
        <v>175</v>
      </c>
      <c r="B115" t="s">
        <v>726</v>
      </c>
    </row>
    <row r="116" spans="1:2" x14ac:dyDescent="0.2">
      <c r="A116" t="s">
        <v>177</v>
      </c>
      <c r="B116" t="s">
        <v>726</v>
      </c>
    </row>
    <row r="117" spans="1:2" x14ac:dyDescent="0.2">
      <c r="A117" t="s">
        <v>178</v>
      </c>
      <c r="B117" t="s">
        <v>726</v>
      </c>
    </row>
    <row r="118" spans="1:2" x14ac:dyDescent="0.2">
      <c r="A118" t="s">
        <v>180</v>
      </c>
      <c r="B118" t="s">
        <v>726</v>
      </c>
    </row>
    <row r="119" spans="1:2" x14ac:dyDescent="0.2">
      <c r="A119" t="s">
        <v>184</v>
      </c>
      <c r="B119" t="s">
        <v>726</v>
      </c>
    </row>
    <row r="120" spans="1:2" x14ac:dyDescent="0.2">
      <c r="A120" t="s">
        <v>186</v>
      </c>
      <c r="B120" t="s">
        <v>726</v>
      </c>
    </row>
    <row r="121" spans="1:2" x14ac:dyDescent="0.2">
      <c r="A121" t="s">
        <v>187</v>
      </c>
      <c r="B121" t="s">
        <v>726</v>
      </c>
    </row>
    <row r="122" spans="1:2" x14ac:dyDescent="0.2">
      <c r="A122" t="s">
        <v>189</v>
      </c>
      <c r="B122" t="s">
        <v>726</v>
      </c>
    </row>
    <row r="123" spans="1:2" x14ac:dyDescent="0.2">
      <c r="A123" t="s">
        <v>192</v>
      </c>
      <c r="B123" t="s">
        <v>726</v>
      </c>
    </row>
    <row r="124" spans="1:2" x14ac:dyDescent="0.2">
      <c r="A124" t="s">
        <v>193</v>
      </c>
      <c r="B124" t="s">
        <v>726</v>
      </c>
    </row>
    <row r="125" spans="1:2" x14ac:dyDescent="0.2">
      <c r="A125" t="s">
        <v>194</v>
      </c>
      <c r="B125" t="s">
        <v>726</v>
      </c>
    </row>
    <row r="126" spans="1:2" x14ac:dyDescent="0.2">
      <c r="A126" t="s">
        <v>195</v>
      </c>
      <c r="B126" t="s">
        <v>726</v>
      </c>
    </row>
    <row r="127" spans="1:2" x14ac:dyDescent="0.2">
      <c r="A127" t="s">
        <v>196</v>
      </c>
      <c r="B127" t="s">
        <v>726</v>
      </c>
    </row>
    <row r="128" spans="1:2" x14ac:dyDescent="0.2">
      <c r="A128" t="s">
        <v>197</v>
      </c>
      <c r="B128" t="s">
        <v>726</v>
      </c>
    </row>
    <row r="129" spans="1:2" x14ac:dyDescent="0.2">
      <c r="A129" t="s">
        <v>198</v>
      </c>
      <c r="B129" t="s">
        <v>726</v>
      </c>
    </row>
    <row r="130" spans="1:2" x14ac:dyDescent="0.2">
      <c r="A130" t="s">
        <v>199</v>
      </c>
      <c r="B130" t="s">
        <v>726</v>
      </c>
    </row>
    <row r="131" spans="1:2" x14ac:dyDescent="0.2">
      <c r="A131" t="s">
        <v>200</v>
      </c>
      <c r="B131" t="s">
        <v>726</v>
      </c>
    </row>
    <row r="132" spans="1:2" x14ac:dyDescent="0.2">
      <c r="A132" t="s">
        <v>2</v>
      </c>
      <c r="B132" t="s">
        <v>726</v>
      </c>
    </row>
    <row r="133" spans="1:2" x14ac:dyDescent="0.2">
      <c r="A133" t="s">
        <v>3</v>
      </c>
      <c r="B133" t="s">
        <v>726</v>
      </c>
    </row>
    <row r="134" spans="1:2" x14ac:dyDescent="0.2">
      <c r="A134" t="s">
        <v>4</v>
      </c>
      <c r="B134" t="s">
        <v>726</v>
      </c>
    </row>
    <row r="135" spans="1:2" x14ac:dyDescent="0.2">
      <c r="A135" t="s">
        <v>5</v>
      </c>
      <c r="B135" t="s">
        <v>726</v>
      </c>
    </row>
    <row r="136" spans="1:2" x14ac:dyDescent="0.2">
      <c r="A136" t="s">
        <v>6</v>
      </c>
      <c r="B136" t="s">
        <v>726</v>
      </c>
    </row>
    <row r="137" spans="1:2" x14ac:dyDescent="0.2">
      <c r="A137" t="s">
        <v>7</v>
      </c>
      <c r="B137" t="s">
        <v>726</v>
      </c>
    </row>
    <row r="138" spans="1:2" x14ac:dyDescent="0.2">
      <c r="A138" t="s">
        <v>8</v>
      </c>
      <c r="B138" t="s">
        <v>726</v>
      </c>
    </row>
    <row r="139" spans="1:2" x14ac:dyDescent="0.2">
      <c r="A139" t="s">
        <v>9</v>
      </c>
      <c r="B139" t="s">
        <v>726</v>
      </c>
    </row>
    <row r="140" spans="1:2" x14ac:dyDescent="0.2">
      <c r="A140" t="s">
        <v>10</v>
      </c>
      <c r="B140" t="s">
        <v>726</v>
      </c>
    </row>
    <row r="141" spans="1:2" x14ac:dyDescent="0.2">
      <c r="A141" t="s">
        <v>11</v>
      </c>
      <c r="B141" t="s">
        <v>726</v>
      </c>
    </row>
    <row r="142" spans="1:2" x14ac:dyDescent="0.2">
      <c r="A142" t="s">
        <v>12</v>
      </c>
      <c r="B142" t="s">
        <v>726</v>
      </c>
    </row>
    <row r="143" spans="1:2" x14ac:dyDescent="0.2">
      <c r="A143" t="s">
        <v>13</v>
      </c>
      <c r="B143" t="s">
        <v>726</v>
      </c>
    </row>
    <row r="144" spans="1:2" x14ac:dyDescent="0.2">
      <c r="A144" t="s">
        <v>14</v>
      </c>
      <c r="B144" t="s">
        <v>726</v>
      </c>
    </row>
    <row r="145" spans="1:2" x14ac:dyDescent="0.2">
      <c r="A145" t="s">
        <v>16</v>
      </c>
      <c r="B145" t="s">
        <v>726</v>
      </c>
    </row>
    <row r="146" spans="1:2" x14ac:dyDescent="0.2">
      <c r="A146" t="s">
        <v>17</v>
      </c>
      <c r="B146" t="s">
        <v>726</v>
      </c>
    </row>
    <row r="147" spans="1:2" x14ac:dyDescent="0.2">
      <c r="A147" t="s">
        <v>18</v>
      </c>
      <c r="B147" t="s">
        <v>726</v>
      </c>
    </row>
    <row r="148" spans="1:2" x14ac:dyDescent="0.2">
      <c r="A148" t="s">
        <v>19</v>
      </c>
      <c r="B148" t="s">
        <v>726</v>
      </c>
    </row>
    <row r="149" spans="1:2" x14ac:dyDescent="0.2">
      <c r="A149" t="s">
        <v>20</v>
      </c>
      <c r="B149" t="s">
        <v>726</v>
      </c>
    </row>
    <row r="150" spans="1:2" x14ac:dyDescent="0.2">
      <c r="A150" t="s">
        <v>21</v>
      </c>
      <c r="B150" t="s">
        <v>726</v>
      </c>
    </row>
    <row r="151" spans="1:2" x14ac:dyDescent="0.2">
      <c r="A151" t="s">
        <v>22</v>
      </c>
      <c r="B151" t="s">
        <v>726</v>
      </c>
    </row>
    <row r="152" spans="1:2" x14ac:dyDescent="0.2">
      <c r="A152" t="s">
        <v>23</v>
      </c>
      <c r="B152" t="s">
        <v>726</v>
      </c>
    </row>
    <row r="153" spans="1:2" x14ac:dyDescent="0.2">
      <c r="A153" t="s">
        <v>25</v>
      </c>
      <c r="B153" t="s">
        <v>726</v>
      </c>
    </row>
    <row r="154" spans="1:2" x14ac:dyDescent="0.2">
      <c r="A154" t="s">
        <v>26</v>
      </c>
      <c r="B154" t="s">
        <v>726</v>
      </c>
    </row>
    <row r="155" spans="1:2" x14ac:dyDescent="0.2">
      <c r="A155" t="s">
        <v>27</v>
      </c>
      <c r="B155" t="s">
        <v>726</v>
      </c>
    </row>
    <row r="156" spans="1:2" x14ac:dyDescent="0.2">
      <c r="A156" t="s">
        <v>28</v>
      </c>
      <c r="B156" t="s">
        <v>726</v>
      </c>
    </row>
    <row r="157" spans="1:2" x14ac:dyDescent="0.2">
      <c r="A157" t="s">
        <v>29</v>
      </c>
      <c r="B157" t="s">
        <v>726</v>
      </c>
    </row>
    <row r="158" spans="1:2" x14ac:dyDescent="0.2">
      <c r="A158" t="s">
        <v>30</v>
      </c>
      <c r="B158" t="s">
        <v>726</v>
      </c>
    </row>
    <row r="159" spans="1:2" x14ac:dyDescent="0.2">
      <c r="A159" t="s">
        <v>31</v>
      </c>
      <c r="B159" t="s">
        <v>726</v>
      </c>
    </row>
    <row r="160" spans="1:2" x14ac:dyDescent="0.2">
      <c r="A160" t="s">
        <v>32</v>
      </c>
      <c r="B160" t="s">
        <v>726</v>
      </c>
    </row>
    <row r="161" spans="1:2" x14ac:dyDescent="0.2">
      <c r="A161" t="s">
        <v>33</v>
      </c>
      <c r="B161" t="s">
        <v>726</v>
      </c>
    </row>
    <row r="162" spans="1:2" x14ac:dyDescent="0.2">
      <c r="A162" t="s">
        <v>35</v>
      </c>
      <c r="B162" t="s">
        <v>726</v>
      </c>
    </row>
    <row r="163" spans="1:2" x14ac:dyDescent="0.2">
      <c r="A163" t="s">
        <v>36</v>
      </c>
      <c r="B163" t="s">
        <v>726</v>
      </c>
    </row>
    <row r="164" spans="1:2" x14ac:dyDescent="0.2">
      <c r="A164" t="s">
        <v>37</v>
      </c>
      <c r="B164" t="s">
        <v>726</v>
      </c>
    </row>
    <row r="165" spans="1:2" x14ac:dyDescent="0.2">
      <c r="A165" t="s">
        <v>53</v>
      </c>
      <c r="B165" t="s">
        <v>727</v>
      </c>
    </row>
    <row r="166" spans="1:2" x14ac:dyDescent="0.2">
      <c r="A166" t="s">
        <v>45</v>
      </c>
      <c r="B166" t="s">
        <v>727</v>
      </c>
    </row>
    <row r="167" spans="1:2" x14ac:dyDescent="0.2">
      <c r="A167" t="s">
        <v>176</v>
      </c>
      <c r="B167" t="s">
        <v>727</v>
      </c>
    </row>
    <row r="168" spans="1:2" x14ac:dyDescent="0.2">
      <c r="A168" t="s">
        <v>113</v>
      </c>
      <c r="B168" t="s">
        <v>727</v>
      </c>
    </row>
    <row r="169" spans="1:2" x14ac:dyDescent="0.2">
      <c r="A169" t="s">
        <v>147</v>
      </c>
      <c r="B169" t="s">
        <v>727</v>
      </c>
    </row>
    <row r="170" spans="1:2" x14ac:dyDescent="0.2">
      <c r="A170" t="s">
        <v>232</v>
      </c>
      <c r="B170" t="s">
        <v>727</v>
      </c>
    </row>
    <row r="171" spans="1:2" x14ac:dyDescent="0.2">
      <c r="A171" t="s">
        <v>234</v>
      </c>
      <c r="B171" t="s">
        <v>727</v>
      </c>
    </row>
    <row r="172" spans="1:2" x14ac:dyDescent="0.2">
      <c r="A172" t="s">
        <v>161</v>
      </c>
      <c r="B172" t="s">
        <v>727</v>
      </c>
    </row>
    <row r="173" spans="1:2" x14ac:dyDescent="0.2">
      <c r="A173" t="s">
        <v>246</v>
      </c>
      <c r="B173" t="s">
        <v>727</v>
      </c>
    </row>
    <row r="174" spans="1:2" x14ac:dyDescent="0.2">
      <c r="A174" t="s">
        <v>251</v>
      </c>
      <c r="B174" t="s">
        <v>727</v>
      </c>
    </row>
    <row r="175" spans="1:2" x14ac:dyDescent="0.2">
      <c r="A175" t="s">
        <v>254</v>
      </c>
      <c r="B175" t="s">
        <v>727</v>
      </c>
    </row>
    <row r="176" spans="1:2" x14ac:dyDescent="0.2">
      <c r="A176" t="s">
        <v>186</v>
      </c>
      <c r="B176" t="s">
        <v>727</v>
      </c>
    </row>
    <row r="177" spans="1:2" x14ac:dyDescent="0.2">
      <c r="A177" t="s">
        <v>264</v>
      </c>
      <c r="B177" t="s">
        <v>727</v>
      </c>
    </row>
    <row r="178" spans="1:2" x14ac:dyDescent="0.2">
      <c r="A178" t="s">
        <v>134</v>
      </c>
      <c r="B178" t="s">
        <v>727</v>
      </c>
    </row>
    <row r="179" spans="1:2" x14ac:dyDescent="0.2">
      <c r="A179" t="s">
        <v>165</v>
      </c>
      <c r="B179" t="s">
        <v>727</v>
      </c>
    </row>
    <row r="180" spans="1:2" x14ac:dyDescent="0.2">
      <c r="A180" t="s">
        <v>272</v>
      </c>
      <c r="B180" t="s">
        <v>727</v>
      </c>
    </row>
    <row r="181" spans="1:2" x14ac:dyDescent="0.2">
      <c r="A181" t="s">
        <v>273</v>
      </c>
      <c r="B181" t="s">
        <v>727</v>
      </c>
    </row>
    <row r="182" spans="1:2" x14ac:dyDescent="0.2">
      <c r="A182" t="s">
        <v>279</v>
      </c>
      <c r="B182" t="s">
        <v>727</v>
      </c>
    </row>
    <row r="183" spans="1:2" x14ac:dyDescent="0.2">
      <c r="A183" t="s">
        <v>280</v>
      </c>
      <c r="B183" t="s">
        <v>727</v>
      </c>
    </row>
    <row r="184" spans="1:2" x14ac:dyDescent="0.2">
      <c r="A184" t="s">
        <v>282</v>
      </c>
      <c r="B184" t="s">
        <v>727</v>
      </c>
    </row>
    <row r="185" spans="1:2" x14ac:dyDescent="0.2">
      <c r="A185" t="s">
        <v>284</v>
      </c>
      <c r="B185" t="s">
        <v>727</v>
      </c>
    </row>
    <row r="186" spans="1:2" x14ac:dyDescent="0.2">
      <c r="A186" t="s">
        <v>286</v>
      </c>
      <c r="B186" t="s">
        <v>727</v>
      </c>
    </row>
    <row r="187" spans="1:2" x14ac:dyDescent="0.2">
      <c r="A187" t="s">
        <v>287</v>
      </c>
      <c r="B187" t="s">
        <v>727</v>
      </c>
    </row>
    <row r="188" spans="1:2" x14ac:dyDescent="0.2">
      <c r="A188" t="s">
        <v>288</v>
      </c>
      <c r="B188" t="s">
        <v>727</v>
      </c>
    </row>
    <row r="189" spans="1:2" x14ac:dyDescent="0.2">
      <c r="A189" t="s">
        <v>51</v>
      </c>
      <c r="B189" t="s">
        <v>727</v>
      </c>
    </row>
    <row r="190" spans="1:2" x14ac:dyDescent="0.2">
      <c r="A190" t="s">
        <v>292</v>
      </c>
      <c r="B190" t="s">
        <v>727</v>
      </c>
    </row>
    <row r="191" spans="1:2" x14ac:dyDescent="0.2">
      <c r="A191" t="s">
        <v>294</v>
      </c>
      <c r="B191" t="s">
        <v>727</v>
      </c>
    </row>
    <row r="192" spans="1:2" x14ac:dyDescent="0.2">
      <c r="A192" t="s">
        <v>296</v>
      </c>
      <c r="B192" t="s">
        <v>727</v>
      </c>
    </row>
    <row r="193" spans="1:2" x14ac:dyDescent="0.2">
      <c r="A193" t="s">
        <v>297</v>
      </c>
      <c r="B193" t="s">
        <v>727</v>
      </c>
    </row>
    <row r="194" spans="1:2" x14ac:dyDescent="0.2">
      <c r="A194" t="s">
        <v>299</v>
      </c>
      <c r="B194" t="s">
        <v>727</v>
      </c>
    </row>
    <row r="195" spans="1:2" x14ac:dyDescent="0.2">
      <c r="A195" t="s">
        <v>300</v>
      </c>
      <c r="B195" t="s">
        <v>727</v>
      </c>
    </row>
    <row r="196" spans="1:2" x14ac:dyDescent="0.2">
      <c r="A196" t="s">
        <v>301</v>
      </c>
      <c r="B196" t="s">
        <v>727</v>
      </c>
    </row>
    <row r="197" spans="1:2" x14ac:dyDescent="0.2">
      <c r="A197" t="s">
        <v>103</v>
      </c>
      <c r="B197" t="s">
        <v>727</v>
      </c>
    </row>
    <row r="198" spans="1:2" x14ac:dyDescent="0.2">
      <c r="A198" t="s">
        <v>305</v>
      </c>
      <c r="B198" t="s">
        <v>727</v>
      </c>
    </row>
    <row r="199" spans="1:2" x14ac:dyDescent="0.2">
      <c r="A199" t="s">
        <v>132</v>
      </c>
      <c r="B199" t="s">
        <v>727</v>
      </c>
    </row>
    <row r="200" spans="1:2" x14ac:dyDescent="0.2">
      <c r="A200" t="s">
        <v>312</v>
      </c>
      <c r="B200" t="s">
        <v>727</v>
      </c>
    </row>
    <row r="201" spans="1:2" x14ac:dyDescent="0.2">
      <c r="A201" t="s">
        <v>112</v>
      </c>
      <c r="B201" t="s">
        <v>727</v>
      </c>
    </row>
    <row r="202" spans="1:2" x14ac:dyDescent="0.2">
      <c r="A202" t="s">
        <v>320</v>
      </c>
      <c r="B202" t="s">
        <v>727</v>
      </c>
    </row>
    <row r="203" spans="1:2" x14ac:dyDescent="0.2">
      <c r="A203" t="s">
        <v>322</v>
      </c>
      <c r="B203" t="s">
        <v>727</v>
      </c>
    </row>
    <row r="204" spans="1:2" x14ac:dyDescent="0.2">
      <c r="A204" t="s">
        <v>325</v>
      </c>
      <c r="B204" t="s">
        <v>727</v>
      </c>
    </row>
    <row r="205" spans="1:2" x14ac:dyDescent="0.2">
      <c r="A205" t="s">
        <v>326</v>
      </c>
      <c r="B205" t="s">
        <v>727</v>
      </c>
    </row>
    <row r="206" spans="1:2" x14ac:dyDescent="0.2">
      <c r="A206" t="s">
        <v>331</v>
      </c>
      <c r="B206" t="s">
        <v>727</v>
      </c>
    </row>
    <row r="207" spans="1:2" x14ac:dyDescent="0.2">
      <c r="A207" t="s">
        <v>333</v>
      </c>
      <c r="B207" t="s">
        <v>727</v>
      </c>
    </row>
    <row r="208" spans="1:2" x14ac:dyDescent="0.2">
      <c r="A208" t="s">
        <v>336</v>
      </c>
      <c r="B208" t="s">
        <v>727</v>
      </c>
    </row>
    <row r="209" spans="1:2" x14ac:dyDescent="0.2">
      <c r="A209" t="s">
        <v>20</v>
      </c>
      <c r="B209" t="s">
        <v>727</v>
      </c>
    </row>
    <row r="210" spans="1:2" x14ac:dyDescent="0.2">
      <c r="A210" t="s">
        <v>139</v>
      </c>
      <c r="B210" t="s">
        <v>727</v>
      </c>
    </row>
    <row r="211" spans="1:2" x14ac:dyDescent="0.2">
      <c r="A211" t="s">
        <v>70</v>
      </c>
      <c r="B211" t="s">
        <v>727</v>
      </c>
    </row>
    <row r="212" spans="1:2" x14ac:dyDescent="0.2">
      <c r="A212" t="s">
        <v>355</v>
      </c>
      <c r="B212" t="s">
        <v>727</v>
      </c>
    </row>
    <row r="213" spans="1:2" x14ac:dyDescent="0.2">
      <c r="A213" t="s">
        <v>359</v>
      </c>
      <c r="B213" t="s">
        <v>727</v>
      </c>
    </row>
    <row r="214" spans="1:2" x14ac:dyDescent="0.2">
      <c r="A214" t="s">
        <v>362</v>
      </c>
      <c r="B214" t="s">
        <v>727</v>
      </c>
    </row>
    <row r="215" spans="1:2" x14ac:dyDescent="0.2">
      <c r="A215" t="s">
        <v>368</v>
      </c>
      <c r="B215" t="s">
        <v>727</v>
      </c>
    </row>
    <row r="216" spans="1:2" x14ac:dyDescent="0.2">
      <c r="A216" t="s">
        <v>369</v>
      </c>
      <c r="B216" t="s">
        <v>727</v>
      </c>
    </row>
    <row r="217" spans="1:2" x14ac:dyDescent="0.2">
      <c r="A217" t="s">
        <v>370</v>
      </c>
      <c r="B217" t="s">
        <v>727</v>
      </c>
    </row>
    <row r="218" spans="1:2" x14ac:dyDescent="0.2">
      <c r="A218" t="s">
        <v>372</v>
      </c>
      <c r="B218" t="s">
        <v>727</v>
      </c>
    </row>
    <row r="219" spans="1:2" x14ac:dyDescent="0.2">
      <c r="A219" t="s">
        <v>373</v>
      </c>
      <c r="B219" t="s">
        <v>727</v>
      </c>
    </row>
    <row r="220" spans="1:2" x14ac:dyDescent="0.2">
      <c r="A220" t="s">
        <v>376</v>
      </c>
      <c r="B220" t="s">
        <v>727</v>
      </c>
    </row>
    <row r="221" spans="1:2" x14ac:dyDescent="0.2">
      <c r="A221" t="s">
        <v>377</v>
      </c>
      <c r="B221" t="s">
        <v>727</v>
      </c>
    </row>
    <row r="222" spans="1:2" x14ac:dyDescent="0.2">
      <c r="A222" t="s">
        <v>378</v>
      </c>
      <c r="B222" t="s">
        <v>727</v>
      </c>
    </row>
    <row r="223" spans="1:2" x14ac:dyDescent="0.2">
      <c r="A223" t="s">
        <v>379</v>
      </c>
      <c r="B223" t="s">
        <v>727</v>
      </c>
    </row>
    <row r="224" spans="1:2" x14ac:dyDescent="0.2">
      <c r="A224" t="s">
        <v>380</v>
      </c>
      <c r="B224" t="s">
        <v>727</v>
      </c>
    </row>
    <row r="225" spans="1:2" x14ac:dyDescent="0.2">
      <c r="A225" t="s">
        <v>382</v>
      </c>
      <c r="B225" t="s">
        <v>727</v>
      </c>
    </row>
    <row r="226" spans="1:2" x14ac:dyDescent="0.2">
      <c r="A226" t="s">
        <v>199</v>
      </c>
      <c r="B226" t="s">
        <v>727</v>
      </c>
    </row>
    <row r="227" spans="1:2" x14ac:dyDescent="0.2">
      <c r="A227" t="s">
        <v>43</v>
      </c>
      <c r="B227" t="s">
        <v>724</v>
      </c>
    </row>
    <row r="228" spans="1:2" x14ac:dyDescent="0.2">
      <c r="A228" t="s">
        <v>150</v>
      </c>
      <c r="B228" t="s">
        <v>724</v>
      </c>
    </row>
    <row r="229" spans="1:2" x14ac:dyDescent="0.2">
      <c r="A229" t="s">
        <v>404</v>
      </c>
      <c r="B229" t="s">
        <v>724</v>
      </c>
    </row>
    <row r="230" spans="1:2" x14ac:dyDescent="0.2">
      <c r="A230" t="s">
        <v>280</v>
      </c>
      <c r="B230" t="s">
        <v>724</v>
      </c>
    </row>
    <row r="231" spans="1:2" x14ac:dyDescent="0.2">
      <c r="A231" t="s">
        <v>105</v>
      </c>
      <c r="B231" t="s">
        <v>724</v>
      </c>
    </row>
    <row r="232" spans="1:2" x14ac:dyDescent="0.2">
      <c r="A232" t="s">
        <v>117</v>
      </c>
      <c r="B232" t="s">
        <v>724</v>
      </c>
    </row>
    <row r="233" spans="1:2" x14ac:dyDescent="0.2">
      <c r="A233" t="s">
        <v>234</v>
      </c>
      <c r="B233" t="s">
        <v>724</v>
      </c>
    </row>
    <row r="234" spans="1:2" x14ac:dyDescent="0.2">
      <c r="A234" t="s">
        <v>423</v>
      </c>
      <c r="B234" t="s">
        <v>724</v>
      </c>
    </row>
    <row r="235" spans="1:2" x14ac:dyDescent="0.2">
      <c r="A235" t="s">
        <v>18</v>
      </c>
      <c r="B235" t="s">
        <v>724</v>
      </c>
    </row>
    <row r="236" spans="1:2" x14ac:dyDescent="0.2">
      <c r="A236" t="s">
        <v>448</v>
      </c>
      <c r="B236" t="s">
        <v>724</v>
      </c>
    </row>
    <row r="237" spans="1:2" x14ac:dyDescent="0.2">
      <c r="A237" t="s">
        <v>455</v>
      </c>
      <c r="B237" t="s">
        <v>724</v>
      </c>
    </row>
    <row r="238" spans="1:2" x14ac:dyDescent="0.2">
      <c r="A238" t="s">
        <v>118</v>
      </c>
      <c r="B238" t="s">
        <v>724</v>
      </c>
    </row>
    <row r="239" spans="1:2" x14ac:dyDescent="0.2">
      <c r="A239" t="s">
        <v>464</v>
      </c>
      <c r="B239" t="s">
        <v>724</v>
      </c>
    </row>
    <row r="240" spans="1:2" x14ac:dyDescent="0.2">
      <c r="A240" t="s">
        <v>129</v>
      </c>
      <c r="B240" t="s">
        <v>724</v>
      </c>
    </row>
    <row r="241" spans="1:2" x14ac:dyDescent="0.2">
      <c r="A241" t="s">
        <v>475</v>
      </c>
      <c r="B241" t="s">
        <v>724</v>
      </c>
    </row>
    <row r="242" spans="1:2" x14ac:dyDescent="0.2">
      <c r="A242" t="s">
        <v>480</v>
      </c>
      <c r="B242" t="s">
        <v>724</v>
      </c>
    </row>
    <row r="243" spans="1:2" x14ac:dyDescent="0.2">
      <c r="A243" t="s">
        <v>186</v>
      </c>
      <c r="B243" t="s">
        <v>724</v>
      </c>
    </row>
    <row r="244" spans="1:2" x14ac:dyDescent="0.2">
      <c r="A244" t="s">
        <v>486</v>
      </c>
      <c r="B244" t="s">
        <v>724</v>
      </c>
    </row>
    <row r="245" spans="1:2" x14ac:dyDescent="0.2">
      <c r="A245" t="s">
        <v>490</v>
      </c>
      <c r="B245" t="s">
        <v>724</v>
      </c>
    </row>
    <row r="246" spans="1:2" x14ac:dyDescent="0.2">
      <c r="A246" t="s">
        <v>496</v>
      </c>
      <c r="B246" t="s">
        <v>724</v>
      </c>
    </row>
    <row r="247" spans="1:2" x14ac:dyDescent="0.2">
      <c r="A247" t="s">
        <v>499</v>
      </c>
      <c r="B247" t="s">
        <v>724</v>
      </c>
    </row>
    <row r="248" spans="1:2" x14ac:dyDescent="0.2">
      <c r="A248" t="s">
        <v>501</v>
      </c>
      <c r="B248" t="s">
        <v>724</v>
      </c>
    </row>
    <row r="249" spans="1:2" x14ac:dyDescent="0.2">
      <c r="A249" t="s">
        <v>502</v>
      </c>
      <c r="B249" t="s">
        <v>724</v>
      </c>
    </row>
    <row r="250" spans="1:2" x14ac:dyDescent="0.2">
      <c r="A250" t="s">
        <v>300</v>
      </c>
      <c r="B250" t="s">
        <v>724</v>
      </c>
    </row>
    <row r="251" spans="1:2" x14ac:dyDescent="0.2">
      <c r="A251" t="s">
        <v>516</v>
      </c>
      <c r="B251" t="s">
        <v>724</v>
      </c>
    </row>
    <row r="252" spans="1:2" x14ac:dyDescent="0.2">
      <c r="A252" t="s">
        <v>519</v>
      </c>
      <c r="B252" t="s">
        <v>724</v>
      </c>
    </row>
    <row r="253" spans="1:2" x14ac:dyDescent="0.2">
      <c r="A253" t="s">
        <v>25</v>
      </c>
      <c r="B253" t="s">
        <v>724</v>
      </c>
    </row>
    <row r="254" spans="1:2" x14ac:dyDescent="0.2">
      <c r="A254" t="s">
        <v>2</v>
      </c>
      <c r="B254" t="s">
        <v>724</v>
      </c>
    </row>
    <row r="255" spans="1:2" x14ac:dyDescent="0.2">
      <c r="A255" t="s">
        <v>530</v>
      </c>
      <c r="B255" t="s">
        <v>724</v>
      </c>
    </row>
    <row r="256" spans="1:2" x14ac:dyDescent="0.2">
      <c r="A256" t="s">
        <v>536</v>
      </c>
      <c r="B256" t="s">
        <v>724</v>
      </c>
    </row>
    <row r="257" spans="1:2" x14ac:dyDescent="0.2">
      <c r="A257" t="s">
        <v>537</v>
      </c>
      <c r="B257" t="s">
        <v>724</v>
      </c>
    </row>
    <row r="258" spans="1:2" x14ac:dyDescent="0.2">
      <c r="A258" t="s">
        <v>539</v>
      </c>
      <c r="B258" t="s">
        <v>724</v>
      </c>
    </row>
    <row r="259" spans="1:2" x14ac:dyDescent="0.2">
      <c r="A259" t="s">
        <v>542</v>
      </c>
      <c r="B259" t="s">
        <v>724</v>
      </c>
    </row>
    <row r="260" spans="1:2" x14ac:dyDescent="0.2">
      <c r="A260" t="s">
        <v>99</v>
      </c>
      <c r="B260" t="s">
        <v>724</v>
      </c>
    </row>
    <row r="261" spans="1:2" x14ac:dyDescent="0.2">
      <c r="A261" t="s">
        <v>556</v>
      </c>
      <c r="B261" t="s">
        <v>725</v>
      </c>
    </row>
    <row r="262" spans="1:2" x14ac:dyDescent="0.2">
      <c r="A262" t="s">
        <v>390</v>
      </c>
      <c r="B262" t="s">
        <v>725</v>
      </c>
    </row>
    <row r="263" spans="1:2" x14ac:dyDescent="0.2">
      <c r="A263" t="s">
        <v>557</v>
      </c>
      <c r="B263" t="s">
        <v>725</v>
      </c>
    </row>
    <row r="264" spans="1:2" x14ac:dyDescent="0.2">
      <c r="A264" t="s">
        <v>499</v>
      </c>
      <c r="B264" t="s">
        <v>725</v>
      </c>
    </row>
    <row r="265" spans="1:2" x14ac:dyDescent="0.2">
      <c r="A265" t="s">
        <v>110</v>
      </c>
      <c r="B265" t="s">
        <v>725</v>
      </c>
    </row>
    <row r="266" spans="1:2" x14ac:dyDescent="0.2">
      <c r="A266" t="s">
        <v>558</v>
      </c>
      <c r="B266" t="s">
        <v>725</v>
      </c>
    </row>
    <row r="267" spans="1:2" x14ac:dyDescent="0.2">
      <c r="A267" t="s">
        <v>559</v>
      </c>
      <c r="B267" t="s">
        <v>725</v>
      </c>
    </row>
    <row r="268" spans="1:2" x14ac:dyDescent="0.2">
      <c r="A268" t="s">
        <v>565</v>
      </c>
      <c r="B268" t="s">
        <v>725</v>
      </c>
    </row>
    <row r="269" spans="1:2" x14ac:dyDescent="0.2">
      <c r="A269" t="s">
        <v>566</v>
      </c>
      <c r="B269" t="s">
        <v>725</v>
      </c>
    </row>
    <row r="270" spans="1:2" x14ac:dyDescent="0.2">
      <c r="A270" t="s">
        <v>568</v>
      </c>
      <c r="B270" t="s">
        <v>725</v>
      </c>
    </row>
    <row r="271" spans="1:2" x14ac:dyDescent="0.2">
      <c r="A271" t="s">
        <v>122</v>
      </c>
      <c r="B271" t="s">
        <v>725</v>
      </c>
    </row>
    <row r="272" spans="1:2" x14ac:dyDescent="0.2">
      <c r="A272" t="s">
        <v>26</v>
      </c>
      <c r="B272" t="s">
        <v>725</v>
      </c>
    </row>
    <row r="273" spans="1:2" x14ac:dyDescent="0.2">
      <c r="A273" t="s">
        <v>571</v>
      </c>
      <c r="B273" t="s">
        <v>725</v>
      </c>
    </row>
    <row r="274" spans="1:2" x14ac:dyDescent="0.2">
      <c r="A274" t="s">
        <v>573</v>
      </c>
      <c r="B274" t="s">
        <v>725</v>
      </c>
    </row>
    <row r="275" spans="1:2" x14ac:dyDescent="0.2">
      <c r="A275" t="s">
        <v>536</v>
      </c>
      <c r="B275" t="s">
        <v>725</v>
      </c>
    </row>
    <row r="276" spans="1:2" x14ac:dyDescent="0.2">
      <c r="A276" t="s">
        <v>575</v>
      </c>
      <c r="B276" t="s">
        <v>725</v>
      </c>
    </row>
    <row r="277" spans="1:2" x14ac:dyDescent="0.2">
      <c r="A277" t="s">
        <v>576</v>
      </c>
      <c r="B277" t="s">
        <v>725</v>
      </c>
    </row>
    <row r="278" spans="1:2" x14ac:dyDescent="0.2">
      <c r="A278" t="s">
        <v>579</v>
      </c>
      <c r="B278" t="s">
        <v>725</v>
      </c>
    </row>
    <row r="279" spans="1:2" x14ac:dyDescent="0.2">
      <c r="A279" t="s">
        <v>584</v>
      </c>
      <c r="B279" t="s">
        <v>725</v>
      </c>
    </row>
    <row r="280" spans="1:2" x14ac:dyDescent="0.2">
      <c r="A280" t="s">
        <v>585</v>
      </c>
      <c r="B280" t="s">
        <v>725</v>
      </c>
    </row>
    <row r="281" spans="1:2" x14ac:dyDescent="0.2">
      <c r="A281" t="s">
        <v>190</v>
      </c>
      <c r="B281" t="s">
        <v>725</v>
      </c>
    </row>
    <row r="282" spans="1:2" x14ac:dyDescent="0.2">
      <c r="A282" t="s">
        <v>60</v>
      </c>
      <c r="B282" t="s">
        <v>725</v>
      </c>
    </row>
    <row r="283" spans="1:2" x14ac:dyDescent="0.2">
      <c r="A283" t="s">
        <v>586</v>
      </c>
      <c r="B283" t="s">
        <v>725</v>
      </c>
    </row>
    <row r="284" spans="1:2" x14ac:dyDescent="0.2">
      <c r="A284" t="s">
        <v>280</v>
      </c>
      <c r="B284" t="s">
        <v>725</v>
      </c>
    </row>
    <row r="285" spans="1:2" x14ac:dyDescent="0.2">
      <c r="A285" t="s">
        <v>587</v>
      </c>
      <c r="B285" t="s">
        <v>725</v>
      </c>
    </row>
    <row r="286" spans="1:2" x14ac:dyDescent="0.2">
      <c r="A286" t="s">
        <v>118</v>
      </c>
      <c r="B286" t="s">
        <v>725</v>
      </c>
    </row>
    <row r="287" spans="1:2" x14ac:dyDescent="0.2">
      <c r="A287" t="s">
        <v>588</v>
      </c>
      <c r="B287" t="s">
        <v>725</v>
      </c>
    </row>
    <row r="288" spans="1:2" x14ac:dyDescent="0.2">
      <c r="A288" t="s">
        <v>2</v>
      </c>
      <c r="B288" t="s">
        <v>725</v>
      </c>
    </row>
    <row r="289" spans="1:2" x14ac:dyDescent="0.2">
      <c r="A289" t="s">
        <v>95</v>
      </c>
      <c r="B289" t="s">
        <v>725</v>
      </c>
    </row>
    <row r="290" spans="1:2" x14ac:dyDescent="0.2">
      <c r="A290" t="s">
        <v>589</v>
      </c>
      <c r="B290" t="s">
        <v>725</v>
      </c>
    </row>
    <row r="291" spans="1:2" x14ac:dyDescent="0.2">
      <c r="A291" t="s">
        <v>590</v>
      </c>
      <c r="B291" t="s">
        <v>725</v>
      </c>
    </row>
    <row r="292" spans="1:2" x14ac:dyDescent="0.2">
      <c r="A292" t="s">
        <v>105</v>
      </c>
      <c r="B292" t="s">
        <v>725</v>
      </c>
    </row>
    <row r="293" spans="1:2" x14ac:dyDescent="0.2">
      <c r="A293" t="s">
        <v>592</v>
      </c>
      <c r="B293" t="s">
        <v>725</v>
      </c>
    </row>
    <row r="294" spans="1:2" x14ac:dyDescent="0.2">
      <c r="A294" t="s">
        <v>52</v>
      </c>
      <c r="B294" t="s">
        <v>725</v>
      </c>
    </row>
    <row r="295" spans="1:2" x14ac:dyDescent="0.2">
      <c r="A295" t="s">
        <v>593</v>
      </c>
      <c r="B295" t="s">
        <v>725</v>
      </c>
    </row>
    <row r="296" spans="1:2" x14ac:dyDescent="0.2">
      <c r="A296" t="s">
        <v>594</v>
      </c>
      <c r="B296" t="s">
        <v>725</v>
      </c>
    </row>
    <row r="297" spans="1:2" x14ac:dyDescent="0.2">
      <c r="A297" t="s">
        <v>448</v>
      </c>
      <c r="B297" t="s">
        <v>725</v>
      </c>
    </row>
    <row r="298" spans="1:2" x14ac:dyDescent="0.2">
      <c r="A298" t="s">
        <v>601</v>
      </c>
      <c r="B298" t="s">
        <v>725</v>
      </c>
    </row>
    <row r="299" spans="1:2" x14ac:dyDescent="0.2">
      <c r="A299" t="s">
        <v>129</v>
      </c>
      <c r="B299" t="s">
        <v>725</v>
      </c>
    </row>
    <row r="300" spans="1:2" x14ac:dyDescent="0.2">
      <c r="A300" t="s">
        <v>603</v>
      </c>
      <c r="B300" t="s">
        <v>725</v>
      </c>
    </row>
    <row r="301" spans="1:2" x14ac:dyDescent="0.2">
      <c r="A301" t="s">
        <v>605</v>
      </c>
      <c r="B301" t="s">
        <v>725</v>
      </c>
    </row>
    <row r="302" spans="1:2" x14ac:dyDescent="0.2">
      <c r="A302" t="s">
        <v>440</v>
      </c>
      <c r="B302" t="s">
        <v>725</v>
      </c>
    </row>
    <row r="303" spans="1:2" x14ac:dyDescent="0.2">
      <c r="A303" t="s">
        <v>609</v>
      </c>
      <c r="B303" t="s">
        <v>725</v>
      </c>
    </row>
    <row r="304" spans="1:2" x14ac:dyDescent="0.2">
      <c r="A304" t="s">
        <v>611</v>
      </c>
      <c r="B304" t="s">
        <v>725</v>
      </c>
    </row>
    <row r="305" spans="1:2" x14ac:dyDescent="0.2">
      <c r="A305" t="s">
        <v>612</v>
      </c>
      <c r="B305" t="s">
        <v>725</v>
      </c>
    </row>
    <row r="306" spans="1:2" x14ac:dyDescent="0.2">
      <c r="A306" t="s">
        <v>614</v>
      </c>
      <c r="B306" t="s">
        <v>725</v>
      </c>
    </row>
    <row r="307" spans="1:2" x14ac:dyDescent="0.2">
      <c r="A307" t="s">
        <v>616</v>
      </c>
      <c r="B307" t="s">
        <v>725</v>
      </c>
    </row>
    <row r="308" spans="1:2" x14ac:dyDescent="0.2">
      <c r="A308" t="s">
        <v>618</v>
      </c>
      <c r="B308" t="s">
        <v>725</v>
      </c>
    </row>
    <row r="309" spans="1:2" x14ac:dyDescent="0.2">
      <c r="A309" t="s">
        <v>147</v>
      </c>
      <c r="B309" t="s">
        <v>725</v>
      </c>
    </row>
    <row r="310" spans="1:2" x14ac:dyDescent="0.2">
      <c r="A310" t="s">
        <v>619</v>
      </c>
      <c r="B310" t="s">
        <v>725</v>
      </c>
    </row>
    <row r="311" spans="1:2" x14ac:dyDescent="0.2">
      <c r="A311" t="s">
        <v>537</v>
      </c>
      <c r="B311" t="s">
        <v>725</v>
      </c>
    </row>
    <row r="312" spans="1:2" x14ac:dyDescent="0.2">
      <c r="A312" t="s">
        <v>627</v>
      </c>
      <c r="B312" t="s">
        <v>725</v>
      </c>
    </row>
    <row r="313" spans="1:2" x14ac:dyDescent="0.2">
      <c r="A313" t="s">
        <v>629</v>
      </c>
      <c r="B313" t="s">
        <v>725</v>
      </c>
    </row>
    <row r="314" spans="1:2" x14ac:dyDescent="0.2">
      <c r="A314" t="s">
        <v>630</v>
      </c>
      <c r="B314" t="s">
        <v>725</v>
      </c>
    </row>
    <row r="315" spans="1:2" x14ac:dyDescent="0.2">
      <c r="A315" t="s">
        <v>631</v>
      </c>
      <c r="B315" t="s">
        <v>725</v>
      </c>
    </row>
    <row r="316" spans="1:2" x14ac:dyDescent="0.2">
      <c r="A316" t="s">
        <v>633</v>
      </c>
      <c r="B316" t="s">
        <v>725</v>
      </c>
    </row>
    <row r="317" spans="1:2" x14ac:dyDescent="0.2">
      <c r="A317" t="s">
        <v>42</v>
      </c>
      <c r="B317" t="s">
        <v>725</v>
      </c>
    </row>
    <row r="318" spans="1:2" x14ac:dyDescent="0.2">
      <c r="A318" t="s">
        <v>634</v>
      </c>
      <c r="B318" t="s">
        <v>725</v>
      </c>
    </row>
    <row r="319" spans="1:2" x14ac:dyDescent="0.2">
      <c r="A319" t="s">
        <v>150</v>
      </c>
      <c r="B319" t="s">
        <v>725</v>
      </c>
    </row>
    <row r="320" spans="1:2" x14ac:dyDescent="0.2">
      <c r="A320" t="s">
        <v>189</v>
      </c>
      <c r="B320" t="s">
        <v>725</v>
      </c>
    </row>
    <row r="321" spans="1:2" x14ac:dyDescent="0.2">
      <c r="A321" t="s">
        <v>152</v>
      </c>
      <c r="B321" t="s">
        <v>725</v>
      </c>
    </row>
    <row r="322" spans="1:2" x14ac:dyDescent="0.2">
      <c r="A322" t="s">
        <v>637</v>
      </c>
      <c r="B322" t="s">
        <v>725</v>
      </c>
    </row>
    <row r="323" spans="1:2" x14ac:dyDescent="0.2">
      <c r="A323" t="s">
        <v>638</v>
      </c>
      <c r="B323" t="s">
        <v>725</v>
      </c>
    </row>
    <row r="324" spans="1:2" x14ac:dyDescent="0.2">
      <c r="A324" t="s">
        <v>639</v>
      </c>
      <c r="B324" t="s">
        <v>725</v>
      </c>
    </row>
    <row r="325" spans="1:2" x14ac:dyDescent="0.2">
      <c r="A325" t="s">
        <v>362</v>
      </c>
      <c r="B325" t="s">
        <v>725</v>
      </c>
    </row>
    <row r="326" spans="1:2" x14ac:dyDescent="0.2">
      <c r="A326" t="s">
        <v>181</v>
      </c>
      <c r="B326" t="s">
        <v>725</v>
      </c>
    </row>
    <row r="327" spans="1:2" x14ac:dyDescent="0.2">
      <c r="A327" t="s">
        <v>642</v>
      </c>
      <c r="B327" t="s">
        <v>725</v>
      </c>
    </row>
    <row r="328" spans="1:2" x14ac:dyDescent="0.2">
      <c r="A328" t="s">
        <v>644</v>
      </c>
      <c r="B328" t="s">
        <v>725</v>
      </c>
    </row>
    <row r="329" spans="1:2" x14ac:dyDescent="0.2">
      <c r="A329" t="s">
        <v>645</v>
      </c>
      <c r="B329" t="s">
        <v>725</v>
      </c>
    </row>
    <row r="330" spans="1:2" x14ac:dyDescent="0.2">
      <c r="A330" t="s">
        <v>646</v>
      </c>
      <c r="B330" t="s">
        <v>725</v>
      </c>
    </row>
    <row r="331" spans="1:2" x14ac:dyDescent="0.2">
      <c r="A331" t="s">
        <v>647</v>
      </c>
      <c r="B331" t="s">
        <v>725</v>
      </c>
    </row>
    <row r="332" spans="1:2" x14ac:dyDescent="0.2">
      <c r="A332" t="s">
        <v>112</v>
      </c>
      <c r="B332" t="s">
        <v>725</v>
      </c>
    </row>
    <row r="333" spans="1:2" x14ac:dyDescent="0.2">
      <c r="A333" t="s">
        <v>648</v>
      </c>
      <c r="B333" t="s">
        <v>725</v>
      </c>
    </row>
    <row r="334" spans="1:2" x14ac:dyDescent="0.2">
      <c r="A334" t="s">
        <v>649</v>
      </c>
      <c r="B334" t="s">
        <v>725</v>
      </c>
    </row>
    <row r="335" spans="1:2" x14ac:dyDescent="0.2">
      <c r="A335" t="s">
        <v>650</v>
      </c>
      <c r="B335" t="s">
        <v>725</v>
      </c>
    </row>
    <row r="336" spans="1:2" x14ac:dyDescent="0.2">
      <c r="A336" t="s">
        <v>176</v>
      </c>
      <c r="B336" t="s">
        <v>725</v>
      </c>
    </row>
    <row r="337" spans="1:2" x14ac:dyDescent="0.2">
      <c r="A337" t="s">
        <v>653</v>
      </c>
      <c r="B337" t="s">
        <v>725</v>
      </c>
    </row>
    <row r="338" spans="1:2" x14ac:dyDescent="0.2">
      <c r="A338" t="s">
        <v>151</v>
      </c>
      <c r="B338" t="s">
        <v>725</v>
      </c>
    </row>
    <row r="339" spans="1:2" x14ac:dyDescent="0.2">
      <c r="A339" t="s">
        <v>658</v>
      </c>
      <c r="B339" t="s">
        <v>725</v>
      </c>
    </row>
    <row r="340" spans="1:2" x14ac:dyDescent="0.2">
      <c r="A340" t="s">
        <v>167</v>
      </c>
      <c r="B340" t="s">
        <v>725</v>
      </c>
    </row>
    <row r="341" spans="1:2" x14ac:dyDescent="0.2">
      <c r="A341" t="s">
        <v>663</v>
      </c>
      <c r="B341" t="s">
        <v>725</v>
      </c>
    </row>
    <row r="342" spans="1:2" x14ac:dyDescent="0.2">
      <c r="A342" t="s">
        <v>183</v>
      </c>
      <c r="B342" t="s">
        <v>725</v>
      </c>
    </row>
    <row r="343" spans="1:2" x14ac:dyDescent="0.2">
      <c r="A343" t="s">
        <v>45</v>
      </c>
      <c r="B343" t="s">
        <v>725</v>
      </c>
    </row>
    <row r="344" spans="1:2" x14ac:dyDescent="0.2">
      <c r="A344" t="s">
        <v>664</v>
      </c>
      <c r="B344" t="s">
        <v>725</v>
      </c>
    </row>
    <row r="345" spans="1:2" x14ac:dyDescent="0.2">
      <c r="A345" t="s">
        <v>666</v>
      </c>
      <c r="B345" t="s">
        <v>725</v>
      </c>
    </row>
    <row r="346" spans="1:2" x14ac:dyDescent="0.2">
      <c r="A346" t="s">
        <v>667</v>
      </c>
      <c r="B346" t="s">
        <v>725</v>
      </c>
    </row>
    <row r="347" spans="1:2" x14ac:dyDescent="0.2">
      <c r="A347" t="s">
        <v>5</v>
      </c>
      <c r="B347" t="s">
        <v>725</v>
      </c>
    </row>
    <row r="348" spans="1:2" x14ac:dyDescent="0.2">
      <c r="A348" t="s">
        <v>117</v>
      </c>
      <c r="B348" t="s">
        <v>725</v>
      </c>
    </row>
    <row r="349" spans="1:2" x14ac:dyDescent="0.2">
      <c r="A349" t="s">
        <v>668</v>
      </c>
      <c r="B349" t="s">
        <v>725</v>
      </c>
    </row>
    <row r="350" spans="1:2" x14ac:dyDescent="0.2">
      <c r="A350" t="s">
        <v>669</v>
      </c>
      <c r="B350" t="s">
        <v>725</v>
      </c>
    </row>
    <row r="351" spans="1:2" x14ac:dyDescent="0.2">
      <c r="A351" t="s">
        <v>670</v>
      </c>
      <c r="B351" t="s">
        <v>725</v>
      </c>
    </row>
    <row r="352" spans="1:2" x14ac:dyDescent="0.2">
      <c r="A352" t="s">
        <v>671</v>
      </c>
      <c r="B352" t="s">
        <v>725</v>
      </c>
    </row>
    <row r="353" spans="1:2" x14ac:dyDescent="0.2">
      <c r="A353" t="s">
        <v>673</v>
      </c>
      <c r="B353" t="s">
        <v>725</v>
      </c>
    </row>
    <row r="354" spans="1:2" x14ac:dyDescent="0.2">
      <c r="A354" t="s">
        <v>674</v>
      </c>
      <c r="B354" t="s">
        <v>725</v>
      </c>
    </row>
    <row r="355" spans="1:2" x14ac:dyDescent="0.2">
      <c r="A355" t="s">
        <v>520</v>
      </c>
      <c r="B355" t="s">
        <v>725</v>
      </c>
    </row>
    <row r="356" spans="1:2" x14ac:dyDescent="0.2">
      <c r="A356" t="s">
        <v>677</v>
      </c>
      <c r="B356" t="s">
        <v>725</v>
      </c>
    </row>
    <row r="357" spans="1:2" x14ac:dyDescent="0.2">
      <c r="A357" t="s">
        <v>134</v>
      </c>
      <c r="B357" t="s">
        <v>725</v>
      </c>
    </row>
    <row r="358" spans="1:2" x14ac:dyDescent="0.2">
      <c r="A358" s="15"/>
    </row>
    <row r="359" spans="1:2" x14ac:dyDescent="0.2">
      <c r="A359" s="15"/>
    </row>
    <row r="360" spans="1:2" x14ac:dyDescent="0.2">
      <c r="A360" s="15"/>
    </row>
    <row r="361" spans="1:2" x14ac:dyDescent="0.2">
      <c r="A361" s="15"/>
    </row>
    <row r="362" spans="1:2" x14ac:dyDescent="0.2">
      <c r="A362" s="15"/>
    </row>
    <row r="363" spans="1:2" x14ac:dyDescent="0.2">
      <c r="A363" s="15"/>
    </row>
    <row r="364" spans="1:2" x14ac:dyDescent="0.2">
      <c r="A364" s="15"/>
    </row>
    <row r="365" spans="1:2" x14ac:dyDescent="0.2">
      <c r="A365" s="15"/>
    </row>
    <row r="366" spans="1:2" x14ac:dyDescent="0.2">
      <c r="A366" s="15"/>
    </row>
    <row r="367" spans="1:2" x14ac:dyDescent="0.2">
      <c r="A367" s="15"/>
    </row>
    <row r="368" spans="1:2" x14ac:dyDescent="0.2">
      <c r="A368" s="15"/>
    </row>
    <row r="369" spans="1:1" x14ac:dyDescent="0.2">
      <c r="A369" s="15"/>
    </row>
    <row r="370" spans="1:1" x14ac:dyDescent="0.2">
      <c r="A370" s="15"/>
    </row>
    <row r="371" spans="1:1" x14ac:dyDescent="0.2">
      <c r="A371" s="15"/>
    </row>
    <row r="372" spans="1:1" x14ac:dyDescent="0.2">
      <c r="A372" s="15"/>
    </row>
    <row r="373" spans="1:1" x14ac:dyDescent="0.2">
      <c r="A373" s="15"/>
    </row>
    <row r="374" spans="1:1" x14ac:dyDescent="0.2">
      <c r="A374" s="15"/>
    </row>
    <row r="375" spans="1:1" x14ac:dyDescent="0.2">
      <c r="A375" s="15"/>
    </row>
    <row r="376" spans="1:1" x14ac:dyDescent="0.2">
      <c r="A376" s="15"/>
    </row>
    <row r="377" spans="1:1" x14ac:dyDescent="0.2">
      <c r="A377" s="15"/>
    </row>
    <row r="378" spans="1:1" x14ac:dyDescent="0.2">
      <c r="A378" s="15"/>
    </row>
    <row r="379" spans="1:1" x14ac:dyDescent="0.2">
      <c r="A379" s="15"/>
    </row>
    <row r="380" spans="1:1" x14ac:dyDescent="0.2">
      <c r="A380" s="15"/>
    </row>
    <row r="381" spans="1:1" x14ac:dyDescent="0.2">
      <c r="A381" s="15"/>
    </row>
    <row r="382" spans="1:1" x14ac:dyDescent="0.2">
      <c r="A382" s="15"/>
    </row>
    <row r="383" spans="1:1" x14ac:dyDescent="0.2">
      <c r="A383" s="15"/>
    </row>
    <row r="384" spans="1:1" x14ac:dyDescent="0.2">
      <c r="A384" s="15"/>
    </row>
    <row r="385" spans="1:1" x14ac:dyDescent="0.2">
      <c r="A385" s="15"/>
    </row>
    <row r="386" spans="1:1" x14ac:dyDescent="0.2">
      <c r="A386" s="15"/>
    </row>
    <row r="387" spans="1:1" x14ac:dyDescent="0.2">
      <c r="A387" s="15"/>
    </row>
    <row r="388" spans="1:1" x14ac:dyDescent="0.2">
      <c r="A388" s="15"/>
    </row>
    <row r="389" spans="1:1" x14ac:dyDescent="0.2">
      <c r="A389" s="15"/>
    </row>
    <row r="390" spans="1:1" x14ac:dyDescent="0.2">
      <c r="A390" s="15"/>
    </row>
    <row r="391" spans="1:1" x14ac:dyDescent="0.2">
      <c r="A391" s="15"/>
    </row>
    <row r="392" spans="1:1" x14ac:dyDescent="0.2">
      <c r="A392" s="15"/>
    </row>
    <row r="393" spans="1:1" x14ac:dyDescent="0.2">
      <c r="A393" s="15"/>
    </row>
    <row r="394" spans="1:1" x14ac:dyDescent="0.2">
      <c r="A394" s="15"/>
    </row>
    <row r="395" spans="1:1" x14ac:dyDescent="0.2">
      <c r="A395" s="15"/>
    </row>
    <row r="396" spans="1:1" x14ac:dyDescent="0.2">
      <c r="A396" s="15"/>
    </row>
    <row r="397" spans="1:1" x14ac:dyDescent="0.2">
      <c r="A397" s="15"/>
    </row>
    <row r="398" spans="1:1" x14ac:dyDescent="0.2">
      <c r="A398" s="15"/>
    </row>
    <row r="399" spans="1:1" x14ac:dyDescent="0.2">
      <c r="A399" s="15"/>
    </row>
    <row r="400" spans="1:1" x14ac:dyDescent="0.2">
      <c r="A400" s="15"/>
    </row>
    <row r="401" spans="1:1" x14ac:dyDescent="0.2">
      <c r="A401" s="15"/>
    </row>
    <row r="402" spans="1:1" x14ac:dyDescent="0.2">
      <c r="A402" s="15"/>
    </row>
    <row r="403" spans="1:1" x14ac:dyDescent="0.2">
      <c r="A403" s="15"/>
    </row>
    <row r="404" spans="1:1" x14ac:dyDescent="0.2">
      <c r="A404" s="15"/>
    </row>
    <row r="405" spans="1:1" x14ac:dyDescent="0.2">
      <c r="A405" s="15"/>
    </row>
    <row r="406" spans="1:1" x14ac:dyDescent="0.2">
      <c r="A406" s="15"/>
    </row>
    <row r="407" spans="1:1" x14ac:dyDescent="0.2">
      <c r="A407" s="15"/>
    </row>
    <row r="408" spans="1:1" x14ac:dyDescent="0.2">
      <c r="A408" s="15"/>
    </row>
    <row r="409" spans="1:1" x14ac:dyDescent="0.2">
      <c r="A409" s="15"/>
    </row>
    <row r="410" spans="1:1" x14ac:dyDescent="0.2">
      <c r="A410" s="15"/>
    </row>
    <row r="411" spans="1:1" x14ac:dyDescent="0.2">
      <c r="A411" s="15"/>
    </row>
    <row r="412" spans="1:1" x14ac:dyDescent="0.2">
      <c r="A412" s="15"/>
    </row>
    <row r="413" spans="1:1" x14ac:dyDescent="0.2">
      <c r="A413" s="15"/>
    </row>
    <row r="414" spans="1:1" x14ac:dyDescent="0.2">
      <c r="A414" s="15"/>
    </row>
    <row r="415" spans="1:1" x14ac:dyDescent="0.2">
      <c r="A415" s="15"/>
    </row>
    <row r="416" spans="1:1" x14ac:dyDescent="0.2">
      <c r="A416" s="15"/>
    </row>
    <row r="417" spans="1:1" x14ac:dyDescent="0.2">
      <c r="A417" s="15"/>
    </row>
    <row r="418" spans="1:1" x14ac:dyDescent="0.2">
      <c r="A418" s="15"/>
    </row>
    <row r="419" spans="1:1" x14ac:dyDescent="0.2">
      <c r="A419" s="15"/>
    </row>
    <row r="420" spans="1:1" x14ac:dyDescent="0.2">
      <c r="A420" s="15"/>
    </row>
    <row r="421" spans="1:1" x14ac:dyDescent="0.2">
      <c r="A421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</vt:lpstr>
      <vt:lpstr>SGPH</vt:lpstr>
      <vt:lpstr>NZNG</vt:lpstr>
      <vt:lpstr>IEBD</vt:lpstr>
      <vt:lpstr>8Countries</vt:lpstr>
      <vt:lpstr>Low Peace Words</vt:lpstr>
      <vt:lpstr>High Peace 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Jessica Si</cp:lastModifiedBy>
  <dcterms:created xsi:type="dcterms:W3CDTF">2022-07-27T21:20:28Z</dcterms:created>
  <dcterms:modified xsi:type="dcterms:W3CDTF">2022-08-29T01:28:38Z</dcterms:modified>
</cp:coreProperties>
</file>