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/Desktop/PEACE_level/"/>
    </mc:Choice>
  </mc:AlternateContent>
  <xr:revisionPtr revIDLastSave="0" documentId="8_{994E3DAF-7728-0D43-9331-6ED7B119A6F7}" xr6:coauthVersionLast="47" xr6:coauthVersionMax="47" xr10:uidLastSave="{00000000-0000-0000-0000-000000000000}"/>
  <bookViews>
    <workbookView xWindow="7940" yWindow="3660" windowWidth="27640" windowHeight="16940" activeTab="2" xr2:uid="{21E6A321-0964-864D-BBF4-20F69D7F38CE}"/>
  </bookViews>
  <sheets>
    <sheet name="Frequency_1" sheetId="4" r:id="rId1"/>
    <sheet name="Frequency_0" sheetId="3" r:id="rId2"/>
    <sheet name="Importanc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2" i="4" l="1"/>
  <c r="L202" i="4"/>
  <c r="O202" i="4"/>
  <c r="R202" i="4"/>
  <c r="U202" i="4"/>
  <c r="X202" i="4"/>
  <c r="AA202" i="4"/>
  <c r="AD202" i="4"/>
  <c r="AG202" i="4"/>
  <c r="AJ202" i="4"/>
  <c r="I203" i="4"/>
  <c r="L203" i="4"/>
  <c r="O203" i="4"/>
  <c r="R203" i="4"/>
  <c r="U203" i="4"/>
  <c r="X203" i="4"/>
  <c r="AA203" i="4"/>
  <c r="AD203" i="4"/>
  <c r="AG203" i="4"/>
  <c r="AJ203" i="4"/>
  <c r="I204" i="4"/>
  <c r="H64" i="4" s="1"/>
  <c r="L204" i="4"/>
  <c r="K191" i="4" s="1"/>
  <c r="O204" i="4"/>
  <c r="R204" i="4"/>
  <c r="Q6" i="4" s="1"/>
  <c r="U204" i="4"/>
  <c r="T174" i="4" s="1"/>
  <c r="X204" i="4"/>
  <c r="AA204" i="4"/>
  <c r="AD204" i="4"/>
  <c r="AC65" i="4" s="1"/>
  <c r="AG204" i="4"/>
  <c r="AF19" i="4" s="1"/>
  <c r="AJ204" i="4"/>
  <c r="H56" i="4"/>
  <c r="K3" i="4"/>
  <c r="Q84" i="4"/>
  <c r="H151" i="4"/>
  <c r="AK41" i="4"/>
  <c r="AK57" i="4"/>
  <c r="AK16" i="4"/>
  <c r="AK18" i="4"/>
  <c r="AK83" i="4"/>
  <c r="AK82" i="4"/>
  <c r="K82" i="4"/>
  <c r="AK25" i="4"/>
  <c r="AK53" i="4"/>
  <c r="AK46" i="4"/>
  <c r="AK72" i="4"/>
  <c r="AK15" i="4"/>
  <c r="AK29" i="4"/>
  <c r="K29" i="4"/>
  <c r="AK8" i="4"/>
  <c r="AK24" i="4"/>
  <c r="AK34" i="4"/>
  <c r="AK63" i="4"/>
  <c r="AC63" i="4"/>
  <c r="AK65" i="4"/>
  <c r="AK26" i="4"/>
  <c r="AK33" i="4"/>
  <c r="AK5" i="4"/>
  <c r="AK84" i="4"/>
  <c r="AK76" i="4"/>
  <c r="AK91" i="4"/>
  <c r="AC91" i="4"/>
  <c r="AK86" i="4"/>
  <c r="K86" i="4"/>
  <c r="AK93" i="4"/>
  <c r="AK20" i="4"/>
  <c r="AK37" i="4"/>
  <c r="AK35" i="4"/>
  <c r="AK45" i="4"/>
  <c r="AK21" i="4"/>
  <c r="AK49" i="4"/>
  <c r="AK4" i="4"/>
  <c r="AK68" i="4"/>
  <c r="AK28" i="4"/>
  <c r="AC28" i="4"/>
  <c r="AK27" i="4"/>
  <c r="AK92" i="4"/>
  <c r="K92" i="4"/>
  <c r="AK32" i="4"/>
  <c r="AK13" i="4"/>
  <c r="AK100" i="4"/>
  <c r="AC100" i="4"/>
  <c r="K100" i="4"/>
  <c r="AK42" i="4"/>
  <c r="AK50" i="4"/>
  <c r="Q50" i="4"/>
  <c r="AK94" i="4"/>
  <c r="K94" i="4"/>
  <c r="AK71" i="4"/>
  <c r="AC71" i="4"/>
  <c r="AK59" i="4"/>
  <c r="AK14" i="4"/>
  <c r="AK81" i="4"/>
  <c r="AC81" i="4"/>
  <c r="AK30" i="4"/>
  <c r="K30" i="4"/>
  <c r="AK55" i="4"/>
  <c r="AK10" i="4"/>
  <c r="AC10" i="4"/>
  <c r="AK69" i="4"/>
  <c r="AK6" i="4"/>
  <c r="AK31" i="4"/>
  <c r="AF31" i="4"/>
  <c r="Q31" i="4"/>
  <c r="K31" i="4"/>
  <c r="AK23" i="4"/>
  <c r="AC23" i="4"/>
  <c r="AK12" i="4"/>
  <c r="AK109" i="4"/>
  <c r="AF109" i="4"/>
  <c r="AC109" i="4"/>
  <c r="AK47" i="4"/>
  <c r="AC47" i="4"/>
  <c r="Q47" i="4"/>
  <c r="AK44" i="4"/>
  <c r="AK90" i="4"/>
  <c r="AC90" i="4"/>
  <c r="AK62" i="4"/>
  <c r="AC62" i="4"/>
  <c r="AK3" i="4"/>
  <c r="AC3" i="4"/>
  <c r="Q3" i="4"/>
  <c r="AK88" i="4"/>
  <c r="AK40" i="4"/>
  <c r="Q40" i="4"/>
  <c r="K40" i="4"/>
  <c r="AK58" i="4"/>
  <c r="AK39" i="4"/>
  <c r="AF39" i="4"/>
  <c r="AC39" i="4"/>
  <c r="AK48" i="4"/>
  <c r="AK9" i="4"/>
  <c r="AK36" i="4"/>
  <c r="AC36" i="4"/>
  <c r="AK19" i="4"/>
  <c r="AC19" i="4"/>
  <c r="AK106" i="4"/>
  <c r="AF106" i="4"/>
  <c r="AK124" i="4"/>
  <c r="AK95" i="4"/>
  <c r="AC95" i="4"/>
  <c r="AK51" i="4"/>
  <c r="AF51" i="4"/>
  <c r="H51" i="4"/>
  <c r="AK11" i="4"/>
  <c r="AC11" i="4"/>
  <c r="AK7" i="4"/>
  <c r="AK201" i="4"/>
  <c r="AC201" i="4"/>
  <c r="AK127" i="4"/>
  <c r="AF127" i="4"/>
  <c r="AC127" i="4"/>
  <c r="Q127" i="4"/>
  <c r="AK22" i="4"/>
  <c r="AK54" i="4"/>
  <c r="Q54" i="4"/>
  <c r="AK77" i="4"/>
  <c r="AF77" i="4"/>
  <c r="AC77" i="4"/>
  <c r="Q77" i="4"/>
  <c r="AK200" i="4"/>
  <c r="H200" i="4"/>
  <c r="AK199" i="4"/>
  <c r="AF199" i="4"/>
  <c r="AC199" i="4"/>
  <c r="Q199" i="4"/>
  <c r="AK96" i="4"/>
  <c r="AF96" i="4"/>
  <c r="AC96" i="4"/>
  <c r="AK64" i="4"/>
  <c r="Q64" i="4"/>
  <c r="AK198" i="4"/>
  <c r="AF198" i="4"/>
  <c r="Q198" i="4"/>
  <c r="AK197" i="4"/>
  <c r="AF197" i="4"/>
  <c r="AK108" i="4"/>
  <c r="AK151" i="4"/>
  <c r="AC151" i="4"/>
  <c r="K151" i="4"/>
  <c r="AK99" i="4"/>
  <c r="AC99" i="4"/>
  <c r="Q99" i="4"/>
  <c r="AK196" i="4"/>
  <c r="AK107" i="4"/>
  <c r="AF107" i="4"/>
  <c r="AC107" i="4"/>
  <c r="Q107" i="4"/>
  <c r="K107" i="4"/>
  <c r="AK116" i="4"/>
  <c r="AC116" i="4"/>
  <c r="AK195" i="4"/>
  <c r="AK194" i="4"/>
  <c r="AF194" i="4"/>
  <c r="Q194" i="4"/>
  <c r="H194" i="4"/>
  <c r="AK193" i="4"/>
  <c r="AC193" i="4"/>
  <c r="Q193" i="4"/>
  <c r="AK114" i="4"/>
  <c r="K114" i="4"/>
  <c r="AK192" i="4"/>
  <c r="AF192" i="4"/>
  <c r="AC192" i="4"/>
  <c r="Q192" i="4"/>
  <c r="AK136" i="4"/>
  <c r="AF136" i="4"/>
  <c r="Q136" i="4"/>
  <c r="AK155" i="4"/>
  <c r="K155" i="4"/>
  <c r="AK70" i="4"/>
  <c r="AF70" i="4"/>
  <c r="Q70" i="4"/>
  <c r="AK191" i="4"/>
  <c r="AF191" i="4"/>
  <c r="AC191" i="4"/>
  <c r="AK135" i="4"/>
  <c r="AK112" i="4"/>
  <c r="AC112" i="4"/>
  <c r="Q112" i="4"/>
  <c r="AK102" i="4"/>
  <c r="AC102" i="4"/>
  <c r="Q102" i="4"/>
  <c r="AK139" i="4"/>
  <c r="AK150" i="4"/>
  <c r="AC150" i="4"/>
  <c r="Q150" i="4"/>
  <c r="H150" i="4"/>
  <c r="AK80" i="4"/>
  <c r="AC80" i="4"/>
  <c r="AK121" i="4"/>
  <c r="Q121" i="4"/>
  <c r="AK128" i="4"/>
  <c r="AF128" i="4"/>
  <c r="Q128" i="4"/>
  <c r="AK115" i="4"/>
  <c r="AF115" i="4"/>
  <c r="AK110" i="4"/>
  <c r="AC110" i="4"/>
  <c r="Q110" i="4"/>
  <c r="K110" i="4"/>
  <c r="AK75" i="4"/>
  <c r="AC75" i="4"/>
  <c r="Q75" i="4"/>
  <c r="K75" i="4"/>
  <c r="AK103" i="4"/>
  <c r="AK190" i="4"/>
  <c r="AF190" i="4"/>
  <c r="AC190" i="4"/>
  <c r="K190" i="4"/>
  <c r="H190" i="4"/>
  <c r="AK189" i="4"/>
  <c r="K189" i="4"/>
  <c r="AK188" i="4"/>
  <c r="Q188" i="4"/>
  <c r="AK79" i="4"/>
  <c r="AC79" i="4"/>
  <c r="Q79" i="4"/>
  <c r="K79" i="4"/>
  <c r="AK56" i="4"/>
  <c r="K56" i="4"/>
  <c r="AK138" i="4"/>
  <c r="AF138" i="4"/>
  <c r="AC138" i="4"/>
  <c r="Q138" i="4"/>
  <c r="AK187" i="4"/>
  <c r="AC187" i="4"/>
  <c r="H187" i="4"/>
  <c r="AK74" i="4"/>
  <c r="AC74" i="4"/>
  <c r="Q74" i="4"/>
  <c r="K74" i="4"/>
  <c r="AK104" i="4"/>
  <c r="AF104" i="4"/>
  <c r="AC104" i="4"/>
  <c r="K104" i="4"/>
  <c r="AK147" i="4"/>
  <c r="AC147" i="4"/>
  <c r="Q147" i="4"/>
  <c r="AK148" i="4"/>
  <c r="AF148" i="4"/>
  <c r="Q148" i="4"/>
  <c r="H148" i="4"/>
  <c r="AK186" i="4"/>
  <c r="K186" i="4"/>
  <c r="AK185" i="4"/>
  <c r="AC185" i="4"/>
  <c r="Q185" i="4"/>
  <c r="H185" i="4"/>
  <c r="AK184" i="4"/>
  <c r="K184" i="4"/>
  <c r="AK159" i="4"/>
  <c r="AC159" i="4"/>
  <c r="Q159" i="4"/>
  <c r="AK120" i="4"/>
  <c r="AC120" i="4"/>
  <c r="T120" i="4"/>
  <c r="K120" i="4"/>
  <c r="H120" i="4"/>
  <c r="AK126" i="4"/>
  <c r="AC126" i="4"/>
  <c r="Q126" i="4"/>
  <c r="K126" i="4"/>
  <c r="H126" i="4"/>
  <c r="AK183" i="4"/>
  <c r="AC183" i="4"/>
  <c r="AK134" i="4"/>
  <c r="K134" i="4"/>
  <c r="H134" i="4"/>
  <c r="AK154" i="4"/>
  <c r="AF154" i="4"/>
  <c r="AC154" i="4"/>
  <c r="Q154" i="4"/>
  <c r="K154" i="4"/>
  <c r="AK89" i="4"/>
  <c r="AK85" i="4"/>
  <c r="AF85" i="4"/>
  <c r="AC85" i="4"/>
  <c r="Q85" i="4"/>
  <c r="K85" i="4"/>
  <c r="AK182" i="4"/>
  <c r="H182" i="4"/>
  <c r="AK78" i="4"/>
  <c r="AF78" i="4"/>
  <c r="AC78" i="4"/>
  <c r="Q78" i="4"/>
  <c r="K78" i="4"/>
  <c r="H78" i="4"/>
  <c r="AK181" i="4"/>
  <c r="AK123" i="4"/>
  <c r="AF123" i="4"/>
  <c r="AC123" i="4"/>
  <c r="Q123" i="4"/>
  <c r="K123" i="4"/>
  <c r="AK180" i="4"/>
  <c r="AF180" i="4"/>
  <c r="K180" i="4"/>
  <c r="H180" i="4"/>
  <c r="AK111" i="4"/>
  <c r="AF111" i="4"/>
  <c r="AC111" i="4"/>
  <c r="Q111" i="4"/>
  <c r="AK179" i="4"/>
  <c r="AF179" i="4"/>
  <c r="K179" i="4"/>
  <c r="H179" i="4"/>
  <c r="AK178" i="4"/>
  <c r="AF178" i="4"/>
  <c r="Q178" i="4"/>
  <c r="K178" i="4"/>
  <c r="AK113" i="4"/>
  <c r="AC113" i="4"/>
  <c r="H113" i="4"/>
  <c r="AK67" i="4"/>
  <c r="Q67" i="4"/>
  <c r="K67" i="4"/>
  <c r="AK149" i="4"/>
  <c r="AC149" i="4"/>
  <c r="Q149" i="4"/>
  <c r="H149" i="4"/>
  <c r="AK177" i="4"/>
  <c r="K177" i="4"/>
  <c r="H177" i="4"/>
  <c r="AK176" i="4"/>
  <c r="AF176" i="4"/>
  <c r="AC176" i="4"/>
  <c r="Q176" i="4"/>
  <c r="AK175" i="4"/>
  <c r="K175" i="4"/>
  <c r="H175" i="4"/>
  <c r="AK129" i="4"/>
  <c r="AC129" i="4"/>
  <c r="Q129" i="4"/>
  <c r="K129" i="4"/>
  <c r="H129" i="4"/>
  <c r="AK174" i="4"/>
  <c r="Q174" i="4"/>
  <c r="AK133" i="4"/>
  <c r="AF133" i="4"/>
  <c r="AC133" i="4"/>
  <c r="Q133" i="4"/>
  <c r="K133" i="4"/>
  <c r="H133" i="4"/>
  <c r="AK101" i="4"/>
  <c r="Q101" i="4"/>
  <c r="K101" i="4"/>
  <c r="AK173" i="4"/>
  <c r="AF173" i="4"/>
  <c r="AC173" i="4"/>
  <c r="Q173" i="4"/>
  <c r="H173" i="4"/>
  <c r="AK60" i="4"/>
  <c r="Q60" i="4"/>
  <c r="K60" i="4"/>
  <c r="AK172" i="4"/>
  <c r="AF172" i="4"/>
  <c r="AC172" i="4"/>
  <c r="Q172" i="4"/>
  <c r="H172" i="4"/>
  <c r="AK43" i="4"/>
  <c r="K43" i="4"/>
  <c r="H43" i="4"/>
  <c r="AK118" i="4"/>
  <c r="AF118" i="4"/>
  <c r="AC118" i="4"/>
  <c r="T118" i="4"/>
  <c r="AK171" i="4"/>
  <c r="K171" i="4"/>
  <c r="H171" i="4"/>
  <c r="AK170" i="4"/>
  <c r="AF170" i="4"/>
  <c r="AC170" i="4"/>
  <c r="Q170" i="4"/>
  <c r="K170" i="4"/>
  <c r="H170" i="4"/>
  <c r="AK169" i="4"/>
  <c r="AC169" i="4"/>
  <c r="T169" i="4"/>
  <c r="Q169" i="4"/>
  <c r="AK73" i="4"/>
  <c r="AF73" i="4"/>
  <c r="AC73" i="4"/>
  <c r="K73" i="4"/>
  <c r="H73" i="4"/>
  <c r="AK168" i="4"/>
  <c r="AF168" i="4"/>
  <c r="AC168" i="4"/>
  <c r="T168" i="4"/>
  <c r="Q168" i="4"/>
  <c r="K168" i="4"/>
  <c r="AK167" i="4"/>
  <c r="H167" i="4"/>
  <c r="AK66" i="4"/>
  <c r="AF66" i="4"/>
  <c r="AC66" i="4"/>
  <c r="T66" i="4"/>
  <c r="Q66" i="4"/>
  <c r="K66" i="4"/>
  <c r="AK144" i="4"/>
  <c r="H144" i="4"/>
  <c r="AK87" i="4"/>
  <c r="AF87" i="4"/>
  <c r="AC87" i="4"/>
  <c r="Q87" i="4"/>
  <c r="K87" i="4"/>
  <c r="H87" i="4"/>
  <c r="AK166" i="4"/>
  <c r="Q166" i="4"/>
  <c r="AK165" i="4"/>
  <c r="AF165" i="4"/>
  <c r="AC165" i="4"/>
  <c r="Q165" i="4"/>
  <c r="K165" i="4"/>
  <c r="H165" i="4"/>
  <c r="AK122" i="4"/>
  <c r="Q122" i="4"/>
  <c r="K122" i="4"/>
  <c r="H122" i="4"/>
  <c r="AK97" i="4"/>
  <c r="AF97" i="4"/>
  <c r="AC97" i="4"/>
  <c r="AK164" i="4"/>
  <c r="Q164" i="4"/>
  <c r="K164" i="4"/>
  <c r="H164" i="4"/>
  <c r="AK146" i="4"/>
  <c r="AF146" i="4"/>
  <c r="AC146" i="4"/>
  <c r="K146" i="4"/>
  <c r="AK98" i="4"/>
  <c r="AC98" i="4"/>
  <c r="Q98" i="4"/>
  <c r="H98" i="4"/>
  <c r="AK156" i="4"/>
  <c r="AF156" i="4"/>
  <c r="AC156" i="4"/>
  <c r="K156" i="4"/>
  <c r="AK2" i="4"/>
  <c r="AF2" i="4"/>
  <c r="AC2" i="4"/>
  <c r="Q2" i="4"/>
  <c r="H2" i="4"/>
  <c r="AK145" i="4"/>
  <c r="AF145" i="4"/>
  <c r="K145" i="4"/>
  <c r="H145" i="4"/>
  <c r="AK158" i="4"/>
  <c r="AF158" i="4"/>
  <c r="AC158" i="4"/>
  <c r="Q158" i="4"/>
  <c r="AK17" i="4"/>
  <c r="AF17" i="4"/>
  <c r="K17" i="4"/>
  <c r="H17" i="4"/>
  <c r="AK130" i="4"/>
  <c r="AC130" i="4"/>
  <c r="T130" i="4"/>
  <c r="Q130" i="4"/>
  <c r="K130" i="4"/>
  <c r="H130" i="4"/>
  <c r="AK163" i="4"/>
  <c r="Q163" i="4"/>
  <c r="AK153" i="4"/>
  <c r="AF153" i="4"/>
  <c r="AC153" i="4"/>
  <c r="Q153" i="4"/>
  <c r="K153" i="4"/>
  <c r="H153" i="4"/>
  <c r="AK131" i="4"/>
  <c r="T131" i="4"/>
  <c r="Q131" i="4"/>
  <c r="K131" i="4"/>
  <c r="AK162" i="4"/>
  <c r="AF162" i="4"/>
  <c r="AC162" i="4"/>
  <c r="H162" i="4"/>
  <c r="AK140" i="4"/>
  <c r="T140" i="4"/>
  <c r="Q140" i="4"/>
  <c r="K140" i="4"/>
  <c r="AK161" i="4"/>
  <c r="AF161" i="4"/>
  <c r="AC161" i="4"/>
  <c r="H161" i="4"/>
  <c r="AK141" i="4"/>
  <c r="AF141" i="4"/>
  <c r="AC141" i="4"/>
  <c r="Q141" i="4"/>
  <c r="K141" i="4"/>
  <c r="H141" i="4"/>
  <c r="AK137" i="4"/>
  <c r="AK117" i="4"/>
  <c r="AF117" i="4"/>
  <c r="AC117" i="4"/>
  <c r="Q117" i="4"/>
  <c r="K117" i="4"/>
  <c r="H117" i="4"/>
  <c r="AK38" i="4"/>
  <c r="K38" i="4"/>
  <c r="H38" i="4"/>
  <c r="AK142" i="4"/>
  <c r="AF142" i="4"/>
  <c r="AC142" i="4"/>
  <c r="T142" i="4"/>
  <c r="Q142" i="4"/>
  <c r="AK160" i="4"/>
  <c r="K160" i="4"/>
  <c r="H160" i="4"/>
  <c r="AK61" i="4"/>
  <c r="AF61" i="4"/>
  <c r="AC61" i="4"/>
  <c r="T61" i="4"/>
  <c r="K61" i="4"/>
  <c r="AK119" i="4"/>
  <c r="AC119" i="4"/>
  <c r="T119" i="4"/>
  <c r="Q119" i="4"/>
  <c r="H119" i="4"/>
  <c r="AK52" i="4"/>
  <c r="AF52" i="4"/>
  <c r="K52" i="4"/>
  <c r="AK132" i="4"/>
  <c r="AF132" i="4"/>
  <c r="AC132" i="4"/>
  <c r="Q132" i="4"/>
  <c r="H132" i="4"/>
  <c r="AK105" i="4"/>
  <c r="AC105" i="4"/>
  <c r="K105" i="4"/>
  <c r="H105" i="4"/>
  <c r="AK143" i="4"/>
  <c r="AF143" i="4"/>
  <c r="AC143" i="4"/>
  <c r="T143" i="4"/>
  <c r="Q143" i="4"/>
  <c r="AK152" i="4"/>
  <c r="AF152" i="4"/>
  <c r="K152" i="4"/>
  <c r="H152" i="4"/>
  <c r="AK157" i="4"/>
  <c r="AF157" i="4"/>
  <c r="AC157" i="4"/>
  <c r="Q157" i="4"/>
  <c r="K157" i="4"/>
  <c r="H157" i="4"/>
  <c r="AK125" i="4"/>
  <c r="T125" i="4"/>
  <c r="Q125" i="4"/>
  <c r="AJ204" i="3"/>
  <c r="AI149" i="3" s="1"/>
  <c r="AG204" i="3"/>
  <c r="AF21" i="3" s="1"/>
  <c r="AD204" i="3"/>
  <c r="AC149" i="3" s="1"/>
  <c r="AA204" i="3"/>
  <c r="Z64" i="3" s="1"/>
  <c r="X204" i="3"/>
  <c r="U204" i="3"/>
  <c r="T134" i="3" s="1"/>
  <c r="R204" i="3"/>
  <c r="O204" i="3"/>
  <c r="L204" i="3"/>
  <c r="I204" i="3"/>
  <c r="H123" i="3" s="1"/>
  <c r="AJ203" i="3"/>
  <c r="AG203" i="3"/>
  <c r="AD203" i="3"/>
  <c r="AA203" i="3"/>
  <c r="X203" i="3"/>
  <c r="U203" i="3"/>
  <c r="R203" i="3"/>
  <c r="O203" i="3"/>
  <c r="L203" i="3"/>
  <c r="I203" i="3"/>
  <c r="AJ202" i="3"/>
  <c r="AH30" i="3" s="1"/>
  <c r="AG202" i="3"/>
  <c r="AE139" i="3" s="1"/>
  <c r="AD202" i="3"/>
  <c r="AB25" i="3" s="1"/>
  <c r="AA202" i="3"/>
  <c r="X202" i="3"/>
  <c r="V125" i="3" s="1"/>
  <c r="U202" i="3"/>
  <c r="S20" i="3" s="1"/>
  <c r="R202" i="3"/>
  <c r="P149" i="3" s="1"/>
  <c r="O202" i="3"/>
  <c r="L202" i="3"/>
  <c r="I202" i="3"/>
  <c r="G78" i="3" s="1"/>
  <c r="AK64" i="3"/>
  <c r="AI64" i="3"/>
  <c r="Y64" i="3"/>
  <c r="W64" i="3"/>
  <c r="T64" i="3"/>
  <c r="N64" i="3"/>
  <c r="AK134" i="3"/>
  <c r="AC134" i="3"/>
  <c r="AB134" i="3"/>
  <c r="Z134" i="3"/>
  <c r="W134" i="3"/>
  <c r="N134" i="3"/>
  <c r="AK20" i="3"/>
  <c r="AC20" i="3"/>
  <c r="Y20" i="3"/>
  <c r="W20" i="3"/>
  <c r="V20" i="3"/>
  <c r="T20" i="3"/>
  <c r="AK19" i="3"/>
  <c r="AC19" i="3"/>
  <c r="AB19" i="3"/>
  <c r="Z19" i="3"/>
  <c r="W19" i="3"/>
  <c r="N19" i="3"/>
  <c r="AK149" i="3"/>
  <c r="W149" i="3"/>
  <c r="T149" i="3"/>
  <c r="S149" i="3"/>
  <c r="N149" i="3"/>
  <c r="AK141" i="3"/>
  <c r="AC141" i="3"/>
  <c r="Z141" i="3"/>
  <c r="W141" i="3"/>
  <c r="N141" i="3"/>
  <c r="M141" i="3"/>
  <c r="AK35" i="3"/>
  <c r="AC35" i="3"/>
  <c r="Y35" i="3"/>
  <c r="W35" i="3"/>
  <c r="T35" i="3"/>
  <c r="AK89" i="3"/>
  <c r="AC89" i="3"/>
  <c r="AB89" i="3"/>
  <c r="Z89" i="3"/>
  <c r="W89" i="3"/>
  <c r="N89" i="3"/>
  <c r="M89" i="3"/>
  <c r="K89" i="3"/>
  <c r="AK78" i="3"/>
  <c r="AC78" i="3"/>
  <c r="Y78" i="3"/>
  <c r="W78" i="3"/>
  <c r="T78" i="3"/>
  <c r="P78" i="3"/>
  <c r="N78" i="3"/>
  <c r="AK125" i="3"/>
  <c r="AC125" i="3"/>
  <c r="AB125" i="3"/>
  <c r="Z125" i="3"/>
  <c r="W125" i="3"/>
  <c r="Q125" i="3"/>
  <c r="P125" i="3"/>
  <c r="N125" i="3"/>
  <c r="AK30" i="3"/>
  <c r="AC30" i="3"/>
  <c r="Y30" i="3"/>
  <c r="W30" i="3"/>
  <c r="T30" i="3"/>
  <c r="AK27" i="3"/>
  <c r="AF27" i="3"/>
  <c r="AC27" i="3"/>
  <c r="AB27" i="3"/>
  <c r="Z27" i="3"/>
  <c r="W27" i="3"/>
  <c r="V27" i="3"/>
  <c r="Q27" i="3"/>
  <c r="N27" i="3"/>
  <c r="M27" i="3"/>
  <c r="AK9" i="3"/>
  <c r="AE9" i="3"/>
  <c r="AC9" i="3"/>
  <c r="W9" i="3"/>
  <c r="T9" i="3"/>
  <c r="S9" i="3"/>
  <c r="P9" i="3"/>
  <c r="AK31" i="3"/>
  <c r="AC31" i="3"/>
  <c r="AB31" i="3"/>
  <c r="Z31" i="3"/>
  <c r="W31" i="3"/>
  <c r="V31" i="3"/>
  <c r="N31" i="3"/>
  <c r="M31" i="3"/>
  <c r="AK43" i="3"/>
  <c r="AC43" i="3"/>
  <c r="Y43" i="3"/>
  <c r="W43" i="3"/>
  <c r="T43" i="3"/>
  <c r="S43" i="3"/>
  <c r="N43" i="3"/>
  <c r="AK108" i="3"/>
  <c r="AC108" i="3"/>
  <c r="AB108" i="3"/>
  <c r="Z108" i="3"/>
  <c r="W108" i="3"/>
  <c r="V108" i="3"/>
  <c r="AK130" i="3"/>
  <c r="AC130" i="3"/>
  <c r="Y130" i="3"/>
  <c r="W130" i="3"/>
  <c r="V130" i="3"/>
  <c r="T130" i="3"/>
  <c r="S130" i="3"/>
  <c r="P130" i="3"/>
  <c r="N130" i="3"/>
  <c r="AK25" i="3"/>
  <c r="Z25" i="3"/>
  <c r="W25" i="3"/>
  <c r="Q25" i="3"/>
  <c r="P25" i="3"/>
  <c r="N25" i="3"/>
  <c r="M25" i="3"/>
  <c r="AK50" i="3"/>
  <c r="AE50" i="3"/>
  <c r="AC50" i="3"/>
  <c r="Y50" i="3"/>
  <c r="W50" i="3"/>
  <c r="T50" i="3"/>
  <c r="S50" i="3"/>
  <c r="AK5" i="3"/>
  <c r="AC5" i="3"/>
  <c r="AB5" i="3"/>
  <c r="Z5" i="3"/>
  <c r="W5" i="3"/>
  <c r="N5" i="3"/>
  <c r="K5" i="3"/>
  <c r="AK184" i="3"/>
  <c r="AC184" i="3"/>
  <c r="Y184" i="3"/>
  <c r="W184" i="3"/>
  <c r="T184" i="3"/>
  <c r="P184" i="3"/>
  <c r="N184" i="3"/>
  <c r="AK147" i="3"/>
  <c r="AC147" i="3"/>
  <c r="AB147" i="3"/>
  <c r="Z147" i="3"/>
  <c r="W147" i="3"/>
  <c r="Q147" i="3"/>
  <c r="G147" i="3"/>
  <c r="AK189" i="3"/>
  <c r="AC189" i="3"/>
  <c r="Y189" i="3"/>
  <c r="W189" i="3"/>
  <c r="T189" i="3"/>
  <c r="S189" i="3"/>
  <c r="N189" i="3"/>
  <c r="J189" i="3"/>
  <c r="G189" i="3"/>
  <c r="AK194" i="3"/>
  <c r="AC194" i="3"/>
  <c r="Z194" i="3"/>
  <c r="W194" i="3"/>
  <c r="V194" i="3"/>
  <c r="T194" i="3"/>
  <c r="Q194" i="3"/>
  <c r="N194" i="3"/>
  <c r="K194" i="3"/>
  <c r="AK139" i="3"/>
  <c r="AC139" i="3"/>
  <c r="AB139" i="3"/>
  <c r="Y139" i="3"/>
  <c r="W139" i="3"/>
  <c r="V139" i="3"/>
  <c r="T139" i="3"/>
  <c r="M139" i="3"/>
  <c r="AK21" i="3"/>
  <c r="AI21" i="3"/>
  <c r="AC21" i="3"/>
  <c r="Z21" i="3"/>
  <c r="W21" i="3"/>
  <c r="V21" i="3"/>
  <c r="T21" i="3"/>
  <c r="N21" i="3"/>
  <c r="AK54" i="3"/>
  <c r="AI54" i="3"/>
  <c r="AH54" i="3"/>
  <c r="AC54" i="3"/>
  <c r="AB54" i="3"/>
  <c r="Y54" i="3"/>
  <c r="W54" i="3"/>
  <c r="V54" i="3"/>
  <c r="T54" i="3"/>
  <c r="S54" i="3"/>
  <c r="N54" i="3"/>
  <c r="M54" i="3"/>
  <c r="AK41" i="3"/>
  <c r="AC41" i="3"/>
  <c r="AB41" i="3"/>
  <c r="Z41" i="3"/>
  <c r="W41" i="3"/>
  <c r="T41" i="3"/>
  <c r="Q41" i="3"/>
  <c r="N41" i="3"/>
  <c r="AK65" i="3"/>
  <c r="AC65" i="3"/>
  <c r="AB65" i="3"/>
  <c r="Y65" i="3"/>
  <c r="W65" i="3"/>
  <c r="T65" i="3"/>
  <c r="N65" i="3"/>
  <c r="M65" i="3"/>
  <c r="AK23" i="3"/>
  <c r="AC23" i="3"/>
  <c r="AB23" i="3"/>
  <c r="Z23" i="3"/>
  <c r="W23" i="3"/>
  <c r="T23" i="3"/>
  <c r="Q23" i="3"/>
  <c r="P23" i="3"/>
  <c r="AK82" i="3"/>
  <c r="AC82" i="3"/>
  <c r="AB82" i="3"/>
  <c r="Y82" i="3"/>
  <c r="W82" i="3"/>
  <c r="T82" i="3"/>
  <c r="S82" i="3"/>
  <c r="N82" i="3"/>
  <c r="M82" i="3"/>
  <c r="G82" i="3"/>
  <c r="AK4" i="3"/>
  <c r="AC4" i="3"/>
  <c r="AB4" i="3"/>
  <c r="Z4" i="3"/>
  <c r="W4" i="3"/>
  <c r="V4" i="3"/>
  <c r="T4" i="3"/>
  <c r="Q4" i="3"/>
  <c r="AK113" i="3"/>
  <c r="AI113" i="3"/>
  <c r="AH113" i="3"/>
  <c r="AC113" i="3"/>
  <c r="W113" i="3"/>
  <c r="T113" i="3"/>
  <c r="S113" i="3"/>
  <c r="P113" i="3"/>
  <c r="N113" i="3"/>
  <c r="M113" i="3"/>
  <c r="J113" i="3"/>
  <c r="AK48" i="3"/>
  <c r="AC48" i="3"/>
  <c r="AB48" i="3"/>
  <c r="Z48" i="3"/>
  <c r="W48" i="3"/>
  <c r="T48" i="3"/>
  <c r="K48" i="3"/>
  <c r="AK42" i="3"/>
  <c r="AC42" i="3"/>
  <c r="AB42" i="3"/>
  <c r="Z42" i="3"/>
  <c r="Y42" i="3"/>
  <c r="W42" i="3"/>
  <c r="T42" i="3"/>
  <c r="S42" i="3"/>
  <c r="AK181" i="3"/>
  <c r="AF181" i="3"/>
  <c r="AC181" i="3"/>
  <c r="AB181" i="3"/>
  <c r="Z181" i="3"/>
  <c r="W181" i="3"/>
  <c r="V181" i="3"/>
  <c r="T181" i="3"/>
  <c r="S181" i="3"/>
  <c r="N181" i="3"/>
  <c r="M181" i="3"/>
  <c r="K181" i="3"/>
  <c r="G181" i="3"/>
  <c r="AK44" i="3"/>
  <c r="AC44" i="3"/>
  <c r="AB44" i="3"/>
  <c r="Z44" i="3"/>
  <c r="Y44" i="3"/>
  <c r="W44" i="3"/>
  <c r="V44" i="3"/>
  <c r="T44" i="3"/>
  <c r="S44" i="3"/>
  <c r="N44" i="3"/>
  <c r="K44" i="3"/>
  <c r="AK22" i="3"/>
  <c r="AC22" i="3"/>
  <c r="AB22" i="3"/>
  <c r="Z22" i="3"/>
  <c r="W22" i="3"/>
  <c r="V22" i="3"/>
  <c r="T22" i="3"/>
  <c r="S22" i="3"/>
  <c r="AK192" i="3"/>
  <c r="AC192" i="3"/>
  <c r="AB192" i="3"/>
  <c r="Z192" i="3"/>
  <c r="Y192" i="3"/>
  <c r="W192" i="3"/>
  <c r="T192" i="3"/>
  <c r="P192" i="3"/>
  <c r="N192" i="3"/>
  <c r="AK102" i="3"/>
  <c r="AF102" i="3"/>
  <c r="AE102" i="3"/>
  <c r="AC102" i="3"/>
  <c r="AB102" i="3"/>
  <c r="Z102" i="3"/>
  <c r="Y102" i="3"/>
  <c r="W102" i="3"/>
  <c r="V102" i="3"/>
  <c r="T102" i="3"/>
  <c r="S102" i="3"/>
  <c r="Q102" i="3"/>
  <c r="P102" i="3"/>
  <c r="AK85" i="3"/>
  <c r="AC85" i="3"/>
  <c r="AB85" i="3"/>
  <c r="Z85" i="3"/>
  <c r="Y85" i="3"/>
  <c r="W85" i="3"/>
  <c r="V85" i="3"/>
  <c r="T85" i="3"/>
  <c r="N85" i="3"/>
  <c r="M85" i="3"/>
  <c r="K85" i="3"/>
  <c r="J85" i="3"/>
  <c r="AK187" i="3"/>
  <c r="AF187" i="3"/>
  <c r="AC187" i="3"/>
  <c r="AB187" i="3"/>
  <c r="Z187" i="3"/>
  <c r="Y187" i="3"/>
  <c r="W187" i="3"/>
  <c r="V187" i="3"/>
  <c r="T187" i="3"/>
  <c r="S187" i="3"/>
  <c r="Q187" i="3"/>
  <c r="M187" i="3"/>
  <c r="J187" i="3"/>
  <c r="G187" i="3"/>
  <c r="AK94" i="3"/>
  <c r="AC94" i="3"/>
  <c r="AB94" i="3"/>
  <c r="Z94" i="3"/>
  <c r="Y94" i="3"/>
  <c r="W94" i="3"/>
  <c r="V94" i="3"/>
  <c r="T94" i="3"/>
  <c r="N94" i="3"/>
  <c r="M94" i="3"/>
  <c r="K94" i="3"/>
  <c r="J94" i="3"/>
  <c r="G94" i="3"/>
  <c r="AK133" i="3"/>
  <c r="AC133" i="3"/>
  <c r="AB133" i="3"/>
  <c r="Z133" i="3"/>
  <c r="Y133" i="3"/>
  <c r="W133" i="3"/>
  <c r="V133" i="3"/>
  <c r="T133" i="3"/>
  <c r="S133" i="3"/>
  <c r="N133" i="3"/>
  <c r="M133" i="3"/>
  <c r="AK26" i="3"/>
  <c r="AC26" i="3"/>
  <c r="AB26" i="3"/>
  <c r="Z26" i="3"/>
  <c r="Y26" i="3"/>
  <c r="W26" i="3"/>
  <c r="V26" i="3"/>
  <c r="T26" i="3"/>
  <c r="M26" i="3"/>
  <c r="K26" i="3"/>
  <c r="J26" i="3"/>
  <c r="G26" i="3"/>
  <c r="AK168" i="3"/>
  <c r="AC168" i="3"/>
  <c r="AB168" i="3"/>
  <c r="Z168" i="3"/>
  <c r="Y168" i="3"/>
  <c r="W168" i="3"/>
  <c r="V168" i="3"/>
  <c r="T168" i="3"/>
  <c r="S168" i="3"/>
  <c r="M168" i="3"/>
  <c r="AK37" i="3"/>
  <c r="AC37" i="3"/>
  <c r="AB37" i="3"/>
  <c r="Z37" i="3"/>
  <c r="Y37" i="3"/>
  <c r="W37" i="3"/>
  <c r="V37" i="3"/>
  <c r="T37" i="3"/>
  <c r="Q37" i="3"/>
  <c r="P37" i="3"/>
  <c r="N37" i="3"/>
  <c r="J37" i="3"/>
  <c r="G37" i="3"/>
  <c r="AK100" i="3"/>
  <c r="AC100" i="3"/>
  <c r="AB100" i="3"/>
  <c r="Z100" i="3"/>
  <c r="Y100" i="3"/>
  <c r="W100" i="3"/>
  <c r="V100" i="3"/>
  <c r="T100" i="3"/>
  <c r="S100" i="3"/>
  <c r="N100" i="3"/>
  <c r="G100" i="3"/>
  <c r="AK16" i="3"/>
  <c r="AF16" i="3"/>
  <c r="AC16" i="3"/>
  <c r="AB16" i="3"/>
  <c r="Z16" i="3"/>
  <c r="Y16" i="3"/>
  <c r="W16" i="3"/>
  <c r="V16" i="3"/>
  <c r="T16" i="3"/>
  <c r="Q16" i="3"/>
  <c r="P16" i="3"/>
  <c r="K16" i="3"/>
  <c r="AK146" i="3"/>
  <c r="AC146" i="3"/>
  <c r="AB146" i="3"/>
  <c r="Z146" i="3"/>
  <c r="Y146" i="3"/>
  <c r="W146" i="3"/>
  <c r="V146" i="3"/>
  <c r="T146" i="3"/>
  <c r="S146" i="3"/>
  <c r="P146" i="3"/>
  <c r="N146" i="3"/>
  <c r="M146" i="3"/>
  <c r="AK7" i="3"/>
  <c r="AH7" i="3"/>
  <c r="AF7" i="3"/>
  <c r="AC7" i="3"/>
  <c r="AB7" i="3"/>
  <c r="Z7" i="3"/>
  <c r="Y7" i="3"/>
  <c r="W7" i="3"/>
  <c r="V7" i="3"/>
  <c r="T7" i="3"/>
  <c r="Q7" i="3"/>
  <c r="P7" i="3"/>
  <c r="N7" i="3"/>
  <c r="M7" i="3"/>
  <c r="K7" i="3"/>
  <c r="J7" i="3"/>
  <c r="G7" i="3"/>
  <c r="AK36" i="3"/>
  <c r="AC36" i="3"/>
  <c r="AB36" i="3"/>
  <c r="Z36" i="3"/>
  <c r="Y36" i="3"/>
  <c r="W36" i="3"/>
  <c r="V36" i="3"/>
  <c r="T36" i="3"/>
  <c r="S36" i="3"/>
  <c r="Q36" i="3"/>
  <c r="P36" i="3"/>
  <c r="N36" i="3"/>
  <c r="M36" i="3"/>
  <c r="J36" i="3"/>
  <c r="AK33" i="3"/>
  <c r="AC33" i="3"/>
  <c r="AB33" i="3"/>
  <c r="Z33" i="3"/>
  <c r="Y33" i="3"/>
  <c r="W33" i="3"/>
  <c r="V33" i="3"/>
  <c r="T33" i="3"/>
  <c r="N33" i="3"/>
  <c r="J33" i="3"/>
  <c r="G33" i="3"/>
  <c r="AK15" i="3"/>
  <c r="AC15" i="3"/>
  <c r="AB15" i="3"/>
  <c r="Z15" i="3"/>
  <c r="Y15" i="3"/>
  <c r="W15" i="3"/>
  <c r="V15" i="3"/>
  <c r="T15" i="3"/>
  <c r="S15" i="3"/>
  <c r="P15" i="3"/>
  <c r="N15" i="3"/>
  <c r="M15" i="3"/>
  <c r="K15" i="3"/>
  <c r="J15" i="3"/>
  <c r="AK190" i="3"/>
  <c r="AC190" i="3"/>
  <c r="AB190" i="3"/>
  <c r="Z190" i="3"/>
  <c r="Y190" i="3"/>
  <c r="W190" i="3"/>
  <c r="V190" i="3"/>
  <c r="T190" i="3"/>
  <c r="M190" i="3"/>
  <c r="K190" i="3"/>
  <c r="J190" i="3"/>
  <c r="G190" i="3"/>
  <c r="AK188" i="3"/>
  <c r="AC188" i="3"/>
  <c r="AB188" i="3"/>
  <c r="Z188" i="3"/>
  <c r="Y188" i="3"/>
  <c r="W188" i="3"/>
  <c r="T188" i="3"/>
  <c r="S188" i="3"/>
  <c r="Q188" i="3"/>
  <c r="M188" i="3"/>
  <c r="K188" i="3"/>
  <c r="J188" i="3"/>
  <c r="AK51" i="3"/>
  <c r="AC51" i="3"/>
  <c r="AB51" i="3"/>
  <c r="Z51" i="3"/>
  <c r="Y51" i="3"/>
  <c r="W51" i="3"/>
  <c r="T51" i="3"/>
  <c r="P51" i="3"/>
  <c r="K51" i="3"/>
  <c r="J51" i="3"/>
  <c r="AK185" i="3"/>
  <c r="AC185" i="3"/>
  <c r="AB185" i="3"/>
  <c r="Z185" i="3"/>
  <c r="Y185" i="3"/>
  <c r="W185" i="3"/>
  <c r="V185" i="3"/>
  <c r="T185" i="3"/>
  <c r="S185" i="3"/>
  <c r="Q185" i="3"/>
  <c r="G185" i="3"/>
  <c r="AK116" i="3"/>
  <c r="AI116" i="3"/>
  <c r="AH116" i="3"/>
  <c r="AC116" i="3"/>
  <c r="AB116" i="3"/>
  <c r="Z116" i="3"/>
  <c r="Y116" i="3"/>
  <c r="W116" i="3"/>
  <c r="V116" i="3"/>
  <c r="T116" i="3"/>
  <c r="Q116" i="3"/>
  <c r="P116" i="3"/>
  <c r="N116" i="3"/>
  <c r="AK3" i="3"/>
  <c r="AC3" i="3"/>
  <c r="AB3" i="3"/>
  <c r="Z3" i="3"/>
  <c r="Y3" i="3"/>
  <c r="W3" i="3"/>
  <c r="V3" i="3"/>
  <c r="T3" i="3"/>
  <c r="S3" i="3"/>
  <c r="Q3" i="3"/>
  <c r="P3" i="3"/>
  <c r="K3" i="3"/>
  <c r="J3" i="3"/>
  <c r="G3" i="3"/>
  <c r="AK182" i="3"/>
  <c r="AC182" i="3"/>
  <c r="AB182" i="3"/>
  <c r="Z182" i="3"/>
  <c r="Y182" i="3"/>
  <c r="W182" i="3"/>
  <c r="V182" i="3"/>
  <c r="T182" i="3"/>
  <c r="Q182" i="3"/>
  <c r="P182" i="3"/>
  <c r="N182" i="3"/>
  <c r="J182" i="3"/>
  <c r="G182" i="3"/>
  <c r="AK101" i="3"/>
  <c r="AI101" i="3"/>
  <c r="AC101" i="3"/>
  <c r="AB101" i="3"/>
  <c r="Z101" i="3"/>
  <c r="Y101" i="3"/>
  <c r="W101" i="3"/>
  <c r="V101" i="3"/>
  <c r="T101" i="3"/>
  <c r="S101" i="3"/>
  <c r="P101" i="3"/>
  <c r="N101" i="3"/>
  <c r="G101" i="3"/>
  <c r="AK132" i="3"/>
  <c r="AF132" i="3"/>
  <c r="AC132" i="3"/>
  <c r="AB132" i="3"/>
  <c r="Z132" i="3"/>
  <c r="Y132" i="3"/>
  <c r="W132" i="3"/>
  <c r="V132" i="3"/>
  <c r="T132" i="3"/>
  <c r="Q132" i="3"/>
  <c r="P132" i="3"/>
  <c r="J132" i="3"/>
  <c r="G132" i="3"/>
  <c r="AK71" i="3"/>
  <c r="AC71" i="3"/>
  <c r="AB71" i="3"/>
  <c r="Z71" i="3"/>
  <c r="Y71" i="3"/>
  <c r="W71" i="3"/>
  <c r="V71" i="3"/>
  <c r="T71" i="3"/>
  <c r="S71" i="3"/>
  <c r="Q71" i="3"/>
  <c r="P71" i="3"/>
  <c r="N71" i="3"/>
  <c r="J71" i="3"/>
  <c r="AK99" i="3"/>
  <c r="AI99" i="3"/>
  <c r="AH99" i="3"/>
  <c r="AC99" i="3"/>
  <c r="AB99" i="3"/>
  <c r="Z99" i="3"/>
  <c r="Y99" i="3"/>
  <c r="W99" i="3"/>
  <c r="V99" i="3"/>
  <c r="T99" i="3"/>
  <c r="Q99" i="3"/>
  <c r="P99" i="3"/>
  <c r="N99" i="3"/>
  <c r="M99" i="3"/>
  <c r="G99" i="3"/>
  <c r="AK18" i="3"/>
  <c r="AC18" i="3"/>
  <c r="AB18" i="3"/>
  <c r="Z18" i="3"/>
  <c r="Y18" i="3"/>
  <c r="W18" i="3"/>
  <c r="T18" i="3"/>
  <c r="S18" i="3"/>
  <c r="P18" i="3"/>
  <c r="N18" i="3"/>
  <c r="M18" i="3"/>
  <c r="K18" i="3"/>
  <c r="AK57" i="3"/>
  <c r="AC57" i="3"/>
  <c r="AB57" i="3"/>
  <c r="Z57" i="3"/>
  <c r="Y57" i="3"/>
  <c r="W57" i="3"/>
  <c r="T57" i="3"/>
  <c r="Q57" i="3"/>
  <c r="N57" i="3"/>
  <c r="K57" i="3"/>
  <c r="J57" i="3"/>
  <c r="AK123" i="3"/>
  <c r="AF123" i="3"/>
  <c r="AE123" i="3"/>
  <c r="AC123" i="3"/>
  <c r="AB123" i="3"/>
  <c r="Z123" i="3"/>
  <c r="Y123" i="3"/>
  <c r="W123" i="3"/>
  <c r="V123" i="3"/>
  <c r="T123" i="3"/>
  <c r="S123" i="3"/>
  <c r="Q123" i="3"/>
  <c r="P123" i="3"/>
  <c r="N123" i="3"/>
  <c r="M123" i="3"/>
  <c r="AK191" i="3"/>
  <c r="AC191" i="3"/>
  <c r="AB191" i="3"/>
  <c r="Z191" i="3"/>
  <c r="Y191" i="3"/>
  <c r="W191" i="3"/>
  <c r="V191" i="3"/>
  <c r="T191" i="3"/>
  <c r="Q191" i="3"/>
  <c r="P191" i="3"/>
  <c r="N191" i="3"/>
  <c r="M191" i="3"/>
  <c r="K191" i="3"/>
  <c r="C191" i="3" s="1"/>
  <c r="J191" i="3"/>
  <c r="AK195" i="3"/>
  <c r="AC195" i="3"/>
  <c r="AB195" i="3"/>
  <c r="Z195" i="3"/>
  <c r="Y195" i="3"/>
  <c r="W195" i="3"/>
  <c r="V195" i="3"/>
  <c r="T195" i="3"/>
  <c r="S195" i="3"/>
  <c r="Q195" i="3"/>
  <c r="P195" i="3"/>
  <c r="N195" i="3"/>
  <c r="M195" i="3"/>
  <c r="K195" i="3"/>
  <c r="AK196" i="3"/>
  <c r="AC196" i="3"/>
  <c r="AB196" i="3"/>
  <c r="Z196" i="3"/>
  <c r="Y196" i="3"/>
  <c r="W196" i="3"/>
  <c r="V196" i="3"/>
  <c r="T196" i="3"/>
  <c r="P196" i="3"/>
  <c r="N196" i="3"/>
  <c r="M196" i="3"/>
  <c r="K196" i="3"/>
  <c r="J196" i="3"/>
  <c r="AK131" i="3"/>
  <c r="AF131" i="3"/>
  <c r="AC131" i="3"/>
  <c r="AB131" i="3"/>
  <c r="Z131" i="3"/>
  <c r="Y131" i="3"/>
  <c r="W131" i="3"/>
  <c r="V131" i="3"/>
  <c r="T131" i="3"/>
  <c r="S131" i="3"/>
  <c r="Q131" i="3"/>
  <c r="N131" i="3"/>
  <c r="M131" i="3"/>
  <c r="K131" i="3"/>
  <c r="AK39" i="3"/>
  <c r="AC39" i="3"/>
  <c r="AB39" i="3"/>
  <c r="Z39" i="3"/>
  <c r="Y39" i="3"/>
  <c r="W39" i="3"/>
  <c r="V39" i="3"/>
  <c r="T39" i="3"/>
  <c r="Q39" i="3"/>
  <c r="P39" i="3"/>
  <c r="N39" i="3"/>
  <c r="K39" i="3"/>
  <c r="J39" i="3"/>
  <c r="G39" i="3"/>
  <c r="AK11" i="3"/>
  <c r="AC11" i="3"/>
  <c r="AB11" i="3"/>
  <c r="Z11" i="3"/>
  <c r="Y11" i="3"/>
  <c r="W11" i="3"/>
  <c r="V11" i="3"/>
  <c r="T11" i="3"/>
  <c r="S11" i="3"/>
  <c r="Q11" i="3"/>
  <c r="P11" i="3"/>
  <c r="N11" i="3"/>
  <c r="K11" i="3"/>
  <c r="J11" i="3"/>
  <c r="G11" i="3"/>
  <c r="AK171" i="3"/>
  <c r="AC171" i="3"/>
  <c r="AB171" i="3"/>
  <c r="Z171" i="3"/>
  <c r="Y171" i="3"/>
  <c r="W171" i="3"/>
  <c r="V171" i="3"/>
  <c r="T171" i="3"/>
  <c r="N171" i="3"/>
  <c r="M171" i="3"/>
  <c r="J171" i="3"/>
  <c r="G171" i="3"/>
  <c r="AK186" i="3"/>
  <c r="AH186" i="3"/>
  <c r="AF186" i="3"/>
  <c r="AC186" i="3"/>
  <c r="AB186" i="3"/>
  <c r="Z186" i="3"/>
  <c r="Y186" i="3"/>
  <c r="W186" i="3"/>
  <c r="V186" i="3"/>
  <c r="T186" i="3"/>
  <c r="S186" i="3"/>
  <c r="Q186" i="3"/>
  <c r="P186" i="3"/>
  <c r="N186" i="3"/>
  <c r="M186" i="3"/>
  <c r="K186" i="3"/>
  <c r="C186" i="3" s="1"/>
  <c r="G186" i="3"/>
  <c r="AK14" i="3"/>
  <c r="AH14" i="3"/>
  <c r="AF14" i="3"/>
  <c r="AC14" i="3"/>
  <c r="AB14" i="3"/>
  <c r="Z14" i="3"/>
  <c r="Y14" i="3"/>
  <c r="W14" i="3"/>
  <c r="T14" i="3"/>
  <c r="Q14" i="3"/>
  <c r="P14" i="3"/>
  <c r="N14" i="3"/>
  <c r="M14" i="3"/>
  <c r="K14" i="3"/>
  <c r="AK53" i="3"/>
  <c r="AC53" i="3"/>
  <c r="AB53" i="3"/>
  <c r="Z53" i="3"/>
  <c r="Y53" i="3"/>
  <c r="W53" i="3"/>
  <c r="V53" i="3"/>
  <c r="T53" i="3"/>
  <c r="S53" i="3"/>
  <c r="Q53" i="3"/>
  <c r="P53" i="3"/>
  <c r="N53" i="3"/>
  <c r="M53" i="3"/>
  <c r="K53" i="3"/>
  <c r="J53" i="3"/>
  <c r="AK62" i="3"/>
  <c r="AC62" i="3"/>
  <c r="AB62" i="3"/>
  <c r="Z62" i="3"/>
  <c r="Y62" i="3"/>
  <c r="W62" i="3"/>
  <c r="V62" i="3"/>
  <c r="T62" i="3"/>
  <c r="P62" i="3"/>
  <c r="N62" i="3"/>
  <c r="M62" i="3"/>
  <c r="K62" i="3"/>
  <c r="J62" i="3"/>
  <c r="G62" i="3"/>
  <c r="AK165" i="3"/>
  <c r="AC165" i="3"/>
  <c r="AB165" i="3"/>
  <c r="Z165" i="3"/>
  <c r="Y165" i="3"/>
  <c r="W165" i="3"/>
  <c r="V165" i="3"/>
  <c r="T165" i="3"/>
  <c r="S165" i="3"/>
  <c r="P165" i="3"/>
  <c r="M165" i="3"/>
  <c r="K165" i="3"/>
  <c r="J165" i="3"/>
  <c r="G165" i="3"/>
  <c r="AK179" i="3"/>
  <c r="AE179" i="3"/>
  <c r="AC179" i="3"/>
  <c r="AB179" i="3"/>
  <c r="Z179" i="3"/>
  <c r="Y179" i="3"/>
  <c r="W179" i="3"/>
  <c r="V179" i="3"/>
  <c r="T179" i="3"/>
  <c r="S179" i="3"/>
  <c r="P179" i="3"/>
  <c r="N179" i="3"/>
  <c r="M179" i="3"/>
  <c r="J179" i="3"/>
  <c r="AK70" i="3"/>
  <c r="AC70" i="3"/>
  <c r="AB70" i="3"/>
  <c r="Z70" i="3"/>
  <c r="Y70" i="3"/>
  <c r="W70" i="3"/>
  <c r="V70" i="3"/>
  <c r="T70" i="3"/>
  <c r="S70" i="3"/>
  <c r="P70" i="3"/>
  <c r="N70" i="3"/>
  <c r="M70" i="3"/>
  <c r="K70" i="3"/>
  <c r="J70" i="3"/>
  <c r="AK49" i="3"/>
  <c r="AC49" i="3"/>
  <c r="AB49" i="3"/>
  <c r="Z49" i="3"/>
  <c r="Y49" i="3"/>
  <c r="W49" i="3"/>
  <c r="V49" i="3"/>
  <c r="T49" i="3"/>
  <c r="S49" i="3"/>
  <c r="N49" i="3"/>
  <c r="M49" i="3"/>
  <c r="K49" i="3"/>
  <c r="J49" i="3"/>
  <c r="G49" i="3"/>
  <c r="AK169" i="3"/>
  <c r="AH169" i="3"/>
  <c r="AE169" i="3"/>
  <c r="AC169" i="3"/>
  <c r="AB169" i="3"/>
  <c r="Z169" i="3"/>
  <c r="Y169" i="3"/>
  <c r="W169" i="3"/>
  <c r="V169" i="3"/>
  <c r="T169" i="3"/>
  <c r="S169" i="3"/>
  <c r="P169" i="3"/>
  <c r="N169" i="3"/>
  <c r="M169" i="3"/>
  <c r="K169" i="3"/>
  <c r="G169" i="3"/>
  <c r="AK145" i="3"/>
  <c r="AC145" i="3"/>
  <c r="AB145" i="3"/>
  <c r="Z145" i="3"/>
  <c r="Y145" i="3"/>
  <c r="W145" i="3"/>
  <c r="V145" i="3"/>
  <c r="T145" i="3"/>
  <c r="S145" i="3"/>
  <c r="Q145" i="3"/>
  <c r="N145" i="3"/>
  <c r="M145" i="3"/>
  <c r="K145" i="3"/>
  <c r="J145" i="3"/>
  <c r="G145" i="3"/>
  <c r="AK114" i="3"/>
  <c r="AC114" i="3"/>
  <c r="AB114" i="3"/>
  <c r="Z114" i="3"/>
  <c r="Y114" i="3"/>
  <c r="W114" i="3"/>
  <c r="V114" i="3"/>
  <c r="T114" i="3"/>
  <c r="S114" i="3"/>
  <c r="Q114" i="3"/>
  <c r="N114" i="3"/>
  <c r="M114" i="3"/>
  <c r="K114" i="3"/>
  <c r="J114" i="3"/>
  <c r="G114" i="3"/>
  <c r="AK178" i="3"/>
  <c r="AC178" i="3"/>
  <c r="AB178" i="3"/>
  <c r="Z178" i="3"/>
  <c r="Y178" i="3"/>
  <c r="W178" i="3"/>
  <c r="V178" i="3"/>
  <c r="T178" i="3"/>
  <c r="S178" i="3"/>
  <c r="Q178" i="3"/>
  <c r="N178" i="3"/>
  <c r="M178" i="3"/>
  <c r="K178" i="3"/>
  <c r="J178" i="3"/>
  <c r="G178" i="3"/>
  <c r="AK90" i="3"/>
  <c r="AI90" i="3"/>
  <c r="AH90" i="3"/>
  <c r="AC90" i="3"/>
  <c r="AB90" i="3"/>
  <c r="Z90" i="3"/>
  <c r="Y90" i="3"/>
  <c r="W90" i="3"/>
  <c r="V90" i="3"/>
  <c r="T90" i="3"/>
  <c r="S90" i="3"/>
  <c r="Q90" i="3"/>
  <c r="N90" i="3"/>
  <c r="M90" i="3"/>
  <c r="K90" i="3"/>
  <c r="J90" i="3"/>
  <c r="G90" i="3"/>
  <c r="AK173" i="3"/>
  <c r="AF173" i="3"/>
  <c r="AC173" i="3"/>
  <c r="AB173" i="3"/>
  <c r="Z173" i="3"/>
  <c r="Y173" i="3"/>
  <c r="W173" i="3"/>
  <c r="V173" i="3"/>
  <c r="T173" i="3"/>
  <c r="S173" i="3"/>
  <c r="Q173" i="3"/>
  <c r="N173" i="3"/>
  <c r="M173" i="3"/>
  <c r="K173" i="3"/>
  <c r="AK88" i="3"/>
  <c r="AC88" i="3"/>
  <c r="AB88" i="3"/>
  <c r="Z88" i="3"/>
  <c r="Y88" i="3"/>
  <c r="W88" i="3"/>
  <c r="V88" i="3"/>
  <c r="T88" i="3"/>
  <c r="S88" i="3"/>
  <c r="Q88" i="3"/>
  <c r="N88" i="3"/>
  <c r="M88" i="3"/>
  <c r="K88" i="3"/>
  <c r="C88" i="3" s="1"/>
  <c r="J88" i="3"/>
  <c r="G88" i="3"/>
  <c r="AK135" i="3"/>
  <c r="AC135" i="3"/>
  <c r="AB135" i="3"/>
  <c r="Z135" i="3"/>
  <c r="Y135" i="3"/>
  <c r="W135" i="3"/>
  <c r="V135" i="3"/>
  <c r="T135" i="3"/>
  <c r="S135" i="3"/>
  <c r="Q135" i="3"/>
  <c r="N135" i="3"/>
  <c r="M135" i="3"/>
  <c r="K135" i="3"/>
  <c r="J135" i="3"/>
  <c r="G135" i="3"/>
  <c r="AK140" i="3"/>
  <c r="AC140" i="3"/>
  <c r="AB140" i="3"/>
  <c r="Z140" i="3"/>
  <c r="Y140" i="3"/>
  <c r="W140" i="3"/>
  <c r="V140" i="3"/>
  <c r="T140" i="3"/>
  <c r="S140" i="3"/>
  <c r="Q140" i="3"/>
  <c r="N140" i="3"/>
  <c r="M140" i="3"/>
  <c r="K140" i="3"/>
  <c r="J140" i="3"/>
  <c r="G140" i="3"/>
  <c r="AK164" i="3"/>
  <c r="AI164" i="3"/>
  <c r="AH164" i="3"/>
  <c r="AC164" i="3"/>
  <c r="AB164" i="3"/>
  <c r="Z164" i="3"/>
  <c r="Y164" i="3"/>
  <c r="W164" i="3"/>
  <c r="V164" i="3"/>
  <c r="T164" i="3"/>
  <c r="S164" i="3"/>
  <c r="Q164" i="3"/>
  <c r="N164" i="3"/>
  <c r="M164" i="3"/>
  <c r="K164" i="3"/>
  <c r="J164" i="3"/>
  <c r="G164" i="3"/>
  <c r="AK176" i="3"/>
  <c r="AF176" i="3"/>
  <c r="AC176" i="3"/>
  <c r="AB176" i="3"/>
  <c r="Z176" i="3"/>
  <c r="Y176" i="3"/>
  <c r="W176" i="3"/>
  <c r="V176" i="3"/>
  <c r="T176" i="3"/>
  <c r="S176" i="3"/>
  <c r="Q176" i="3"/>
  <c r="N176" i="3"/>
  <c r="M176" i="3"/>
  <c r="K176" i="3"/>
  <c r="AK119" i="3"/>
  <c r="AC119" i="3"/>
  <c r="AB119" i="3"/>
  <c r="Z119" i="3"/>
  <c r="Y119" i="3"/>
  <c r="W119" i="3"/>
  <c r="V119" i="3"/>
  <c r="T119" i="3"/>
  <c r="S119" i="3"/>
  <c r="Q119" i="3"/>
  <c r="N119" i="3"/>
  <c r="M119" i="3"/>
  <c r="K119" i="3"/>
  <c r="J119" i="3"/>
  <c r="G119" i="3"/>
  <c r="AK126" i="3"/>
  <c r="AC126" i="3"/>
  <c r="AB126" i="3"/>
  <c r="Z126" i="3"/>
  <c r="Y126" i="3"/>
  <c r="W126" i="3"/>
  <c r="V126" i="3"/>
  <c r="T126" i="3"/>
  <c r="S126" i="3"/>
  <c r="Q126" i="3"/>
  <c r="N126" i="3"/>
  <c r="M126" i="3"/>
  <c r="K126" i="3"/>
  <c r="J126" i="3"/>
  <c r="G126" i="3"/>
  <c r="AK97" i="3"/>
  <c r="AC97" i="3"/>
  <c r="AB97" i="3"/>
  <c r="Z97" i="3"/>
  <c r="Y97" i="3"/>
  <c r="W97" i="3"/>
  <c r="V97" i="3"/>
  <c r="T97" i="3"/>
  <c r="S97" i="3"/>
  <c r="Q97" i="3"/>
  <c r="N97" i="3"/>
  <c r="M97" i="3"/>
  <c r="K97" i="3"/>
  <c r="J97" i="3"/>
  <c r="G97" i="3"/>
  <c r="AK151" i="3"/>
  <c r="AI151" i="3"/>
  <c r="AH151" i="3"/>
  <c r="AC151" i="3"/>
  <c r="AB151" i="3"/>
  <c r="Z151" i="3"/>
  <c r="Y151" i="3"/>
  <c r="W151" i="3"/>
  <c r="V151" i="3"/>
  <c r="T151" i="3"/>
  <c r="S151" i="3"/>
  <c r="Q151" i="3"/>
  <c r="N151" i="3"/>
  <c r="M151" i="3"/>
  <c r="K151" i="3"/>
  <c r="J151" i="3"/>
  <c r="G151" i="3"/>
  <c r="AK59" i="3"/>
  <c r="AF59" i="3"/>
  <c r="AC59" i="3"/>
  <c r="AB59" i="3"/>
  <c r="Z59" i="3"/>
  <c r="Y59" i="3"/>
  <c r="W59" i="3"/>
  <c r="V59" i="3"/>
  <c r="T59" i="3"/>
  <c r="S59" i="3"/>
  <c r="Q59" i="3"/>
  <c r="N59" i="3"/>
  <c r="M59" i="3"/>
  <c r="K59" i="3"/>
  <c r="H59" i="3"/>
  <c r="G59" i="3"/>
  <c r="AK174" i="3"/>
  <c r="AC174" i="3"/>
  <c r="AB174" i="3"/>
  <c r="Z174" i="3"/>
  <c r="Y174" i="3"/>
  <c r="W174" i="3"/>
  <c r="V174" i="3"/>
  <c r="T174" i="3"/>
  <c r="S174" i="3"/>
  <c r="P174" i="3"/>
  <c r="N174" i="3"/>
  <c r="M174" i="3"/>
  <c r="K174" i="3"/>
  <c r="J174" i="3"/>
  <c r="AK128" i="3"/>
  <c r="AC128" i="3"/>
  <c r="AB128" i="3"/>
  <c r="Z128" i="3"/>
  <c r="Y128" i="3"/>
  <c r="W128" i="3"/>
  <c r="V128" i="3"/>
  <c r="T128" i="3"/>
  <c r="S128" i="3"/>
  <c r="P128" i="3"/>
  <c r="N128" i="3"/>
  <c r="M128" i="3"/>
  <c r="K128" i="3"/>
  <c r="J128" i="3"/>
  <c r="G128" i="3"/>
  <c r="AK162" i="3"/>
  <c r="AC162" i="3"/>
  <c r="AB162" i="3"/>
  <c r="Z162" i="3"/>
  <c r="Y162" i="3"/>
  <c r="W162" i="3"/>
  <c r="V162" i="3"/>
  <c r="T162" i="3"/>
  <c r="S162" i="3"/>
  <c r="P162" i="3"/>
  <c r="N162" i="3"/>
  <c r="M162" i="3"/>
  <c r="K162" i="3"/>
  <c r="J162" i="3"/>
  <c r="G162" i="3"/>
  <c r="AK95" i="3"/>
  <c r="AI95" i="3"/>
  <c r="AC95" i="3"/>
  <c r="AB95" i="3"/>
  <c r="Z95" i="3"/>
  <c r="Y95" i="3"/>
  <c r="W95" i="3"/>
  <c r="V95" i="3"/>
  <c r="T95" i="3"/>
  <c r="S95" i="3"/>
  <c r="P95" i="3"/>
  <c r="N95" i="3"/>
  <c r="M95" i="3"/>
  <c r="K95" i="3"/>
  <c r="J95" i="3"/>
  <c r="G95" i="3"/>
  <c r="AK107" i="3"/>
  <c r="AH107" i="3"/>
  <c r="AE107" i="3"/>
  <c r="AC107" i="3"/>
  <c r="AB107" i="3"/>
  <c r="Z107" i="3"/>
  <c r="Y107" i="3"/>
  <c r="W107" i="3"/>
  <c r="V107" i="3"/>
  <c r="T107" i="3"/>
  <c r="S107" i="3"/>
  <c r="P107" i="3"/>
  <c r="N107" i="3"/>
  <c r="M107" i="3"/>
  <c r="K107" i="3"/>
  <c r="J107" i="3"/>
  <c r="G107" i="3"/>
  <c r="AK183" i="3"/>
  <c r="AC183" i="3"/>
  <c r="AB183" i="3"/>
  <c r="Z183" i="3"/>
  <c r="Y183" i="3"/>
  <c r="W183" i="3"/>
  <c r="V183" i="3"/>
  <c r="T183" i="3"/>
  <c r="S183" i="3"/>
  <c r="P183" i="3"/>
  <c r="N183" i="3"/>
  <c r="M183" i="3"/>
  <c r="K183" i="3"/>
  <c r="J183" i="3"/>
  <c r="AK58" i="3"/>
  <c r="AC58" i="3"/>
  <c r="AB58" i="3"/>
  <c r="Z58" i="3"/>
  <c r="Y58" i="3"/>
  <c r="W58" i="3"/>
  <c r="V58" i="3"/>
  <c r="T58" i="3"/>
  <c r="S58" i="3"/>
  <c r="P58" i="3"/>
  <c r="N58" i="3"/>
  <c r="M58" i="3"/>
  <c r="K58" i="3"/>
  <c r="J58" i="3"/>
  <c r="G58" i="3"/>
  <c r="AK175" i="3"/>
  <c r="AC175" i="3"/>
  <c r="AB175" i="3"/>
  <c r="Z175" i="3"/>
  <c r="Y175" i="3"/>
  <c r="W175" i="3"/>
  <c r="V175" i="3"/>
  <c r="T175" i="3"/>
  <c r="S175" i="3"/>
  <c r="P175" i="3"/>
  <c r="N175" i="3"/>
  <c r="M175" i="3"/>
  <c r="K175" i="3"/>
  <c r="J175" i="3"/>
  <c r="G175" i="3"/>
  <c r="AK193" i="3"/>
  <c r="AI193" i="3"/>
  <c r="AC193" i="3"/>
  <c r="AB193" i="3"/>
  <c r="Z193" i="3"/>
  <c r="Y193" i="3"/>
  <c r="W193" i="3"/>
  <c r="V193" i="3"/>
  <c r="T193" i="3"/>
  <c r="S193" i="3"/>
  <c r="P193" i="3"/>
  <c r="N193" i="3"/>
  <c r="M193" i="3"/>
  <c r="K193" i="3"/>
  <c r="J193" i="3"/>
  <c r="G193" i="3"/>
  <c r="AK120" i="3"/>
  <c r="AH120" i="3"/>
  <c r="AE120" i="3"/>
  <c r="AC120" i="3"/>
  <c r="AB120" i="3"/>
  <c r="Z120" i="3"/>
  <c r="Y120" i="3"/>
  <c r="W120" i="3"/>
  <c r="V120" i="3"/>
  <c r="T120" i="3"/>
  <c r="S120" i="3"/>
  <c r="P120" i="3"/>
  <c r="N120" i="3"/>
  <c r="M120" i="3"/>
  <c r="K120" i="3"/>
  <c r="J120" i="3"/>
  <c r="G120" i="3"/>
  <c r="AK117" i="3"/>
  <c r="AC117" i="3"/>
  <c r="AB117" i="3"/>
  <c r="Z117" i="3"/>
  <c r="Y117" i="3"/>
  <c r="W117" i="3"/>
  <c r="V117" i="3"/>
  <c r="T117" i="3"/>
  <c r="S117" i="3"/>
  <c r="P117" i="3"/>
  <c r="N117" i="3"/>
  <c r="M117" i="3"/>
  <c r="K117" i="3"/>
  <c r="J117" i="3"/>
  <c r="G117" i="3"/>
  <c r="AK60" i="3"/>
  <c r="AC60" i="3"/>
  <c r="AB60" i="3"/>
  <c r="Z60" i="3"/>
  <c r="Y60" i="3"/>
  <c r="W60" i="3"/>
  <c r="V60" i="3"/>
  <c r="T60" i="3"/>
  <c r="S60" i="3"/>
  <c r="P60" i="3"/>
  <c r="N60" i="3"/>
  <c r="M60" i="3"/>
  <c r="K60" i="3"/>
  <c r="J60" i="3"/>
  <c r="G60" i="3"/>
  <c r="AK105" i="3"/>
  <c r="AC105" i="3"/>
  <c r="AB105" i="3"/>
  <c r="Z105" i="3"/>
  <c r="Y105" i="3"/>
  <c r="W105" i="3"/>
  <c r="V105" i="3"/>
  <c r="T105" i="3"/>
  <c r="S105" i="3"/>
  <c r="P105" i="3"/>
  <c r="N105" i="3"/>
  <c r="M105" i="3"/>
  <c r="K105" i="3"/>
  <c r="J105" i="3"/>
  <c r="G105" i="3"/>
  <c r="AK129" i="3"/>
  <c r="AI129" i="3"/>
  <c r="AC129" i="3"/>
  <c r="AB129" i="3"/>
  <c r="Z129" i="3"/>
  <c r="Y129" i="3"/>
  <c r="W129" i="3"/>
  <c r="V129" i="3"/>
  <c r="T129" i="3"/>
  <c r="S129" i="3"/>
  <c r="P129" i="3"/>
  <c r="N129" i="3"/>
  <c r="M129" i="3"/>
  <c r="K129" i="3"/>
  <c r="J129" i="3"/>
  <c r="G129" i="3"/>
  <c r="AK152" i="3"/>
  <c r="AH152" i="3"/>
  <c r="AE152" i="3"/>
  <c r="AC152" i="3"/>
  <c r="AB152" i="3"/>
  <c r="Z152" i="3"/>
  <c r="Y152" i="3"/>
  <c r="W152" i="3"/>
  <c r="V152" i="3"/>
  <c r="T152" i="3"/>
  <c r="S152" i="3"/>
  <c r="P152" i="3"/>
  <c r="N152" i="3"/>
  <c r="M152" i="3"/>
  <c r="K152" i="3"/>
  <c r="J152" i="3"/>
  <c r="G152" i="3"/>
  <c r="AK201" i="3"/>
  <c r="AC201" i="3"/>
  <c r="AB201" i="3"/>
  <c r="Z201" i="3"/>
  <c r="Y201" i="3"/>
  <c r="W201" i="3"/>
  <c r="V201" i="3"/>
  <c r="T201" i="3"/>
  <c r="S201" i="3"/>
  <c r="P201" i="3"/>
  <c r="N201" i="3"/>
  <c r="M201" i="3"/>
  <c r="K201" i="3"/>
  <c r="J201" i="3"/>
  <c r="G201" i="3"/>
  <c r="AK68" i="3"/>
  <c r="AC68" i="3"/>
  <c r="AB68" i="3"/>
  <c r="Z68" i="3"/>
  <c r="Y68" i="3"/>
  <c r="W68" i="3"/>
  <c r="V68" i="3"/>
  <c r="T68" i="3"/>
  <c r="S68" i="3"/>
  <c r="P68" i="3"/>
  <c r="N68" i="3"/>
  <c r="M68" i="3"/>
  <c r="K68" i="3"/>
  <c r="J68" i="3"/>
  <c r="G68" i="3"/>
  <c r="AK47" i="3"/>
  <c r="AC47" i="3"/>
  <c r="AB47" i="3"/>
  <c r="Z47" i="3"/>
  <c r="Y47" i="3"/>
  <c r="W47" i="3"/>
  <c r="V47" i="3"/>
  <c r="T47" i="3"/>
  <c r="S47" i="3"/>
  <c r="P47" i="3"/>
  <c r="N47" i="3"/>
  <c r="M47" i="3"/>
  <c r="K47" i="3"/>
  <c r="J47" i="3"/>
  <c r="G47" i="3"/>
  <c r="AK170" i="3"/>
  <c r="AI170" i="3"/>
  <c r="AC170" i="3"/>
  <c r="AB170" i="3"/>
  <c r="Z170" i="3"/>
  <c r="Y170" i="3"/>
  <c r="W170" i="3"/>
  <c r="V170" i="3"/>
  <c r="T170" i="3"/>
  <c r="S170" i="3"/>
  <c r="P170" i="3"/>
  <c r="N170" i="3"/>
  <c r="M170" i="3"/>
  <c r="K170" i="3"/>
  <c r="J170" i="3"/>
  <c r="G170" i="3"/>
  <c r="AK180" i="3"/>
  <c r="AH180" i="3"/>
  <c r="AE180" i="3"/>
  <c r="AC180" i="3"/>
  <c r="AB180" i="3"/>
  <c r="Z180" i="3"/>
  <c r="Y180" i="3"/>
  <c r="W180" i="3"/>
  <c r="V180" i="3"/>
  <c r="T180" i="3"/>
  <c r="S180" i="3"/>
  <c r="P180" i="3"/>
  <c r="N180" i="3"/>
  <c r="M180" i="3"/>
  <c r="K180" i="3"/>
  <c r="J180" i="3"/>
  <c r="G180" i="3"/>
  <c r="AK45" i="3"/>
  <c r="AC45" i="3"/>
  <c r="AB45" i="3"/>
  <c r="Z45" i="3"/>
  <c r="Y45" i="3"/>
  <c r="W45" i="3"/>
  <c r="V45" i="3"/>
  <c r="T45" i="3"/>
  <c r="S45" i="3"/>
  <c r="P45" i="3"/>
  <c r="N45" i="3"/>
  <c r="M45" i="3"/>
  <c r="K45" i="3"/>
  <c r="J45" i="3"/>
  <c r="G45" i="3"/>
  <c r="AK96" i="3"/>
  <c r="AC96" i="3"/>
  <c r="AB96" i="3"/>
  <c r="Z96" i="3"/>
  <c r="Y96" i="3"/>
  <c r="W96" i="3"/>
  <c r="V96" i="3"/>
  <c r="T96" i="3"/>
  <c r="S96" i="3"/>
  <c r="P96" i="3"/>
  <c r="N96" i="3"/>
  <c r="M96" i="3"/>
  <c r="K96" i="3"/>
  <c r="J96" i="3"/>
  <c r="G96" i="3"/>
  <c r="AK143" i="3"/>
  <c r="AC143" i="3"/>
  <c r="AB143" i="3"/>
  <c r="Z143" i="3"/>
  <c r="Y143" i="3"/>
  <c r="W143" i="3"/>
  <c r="V143" i="3"/>
  <c r="T143" i="3"/>
  <c r="S143" i="3"/>
  <c r="P143" i="3"/>
  <c r="N143" i="3"/>
  <c r="M143" i="3"/>
  <c r="K143" i="3"/>
  <c r="J143" i="3"/>
  <c r="G143" i="3"/>
  <c r="AK156" i="3"/>
  <c r="AI156" i="3"/>
  <c r="AC156" i="3"/>
  <c r="AB156" i="3"/>
  <c r="Z156" i="3"/>
  <c r="Y156" i="3"/>
  <c r="W156" i="3"/>
  <c r="V156" i="3"/>
  <c r="T156" i="3"/>
  <c r="S156" i="3"/>
  <c r="P156" i="3"/>
  <c r="N156" i="3"/>
  <c r="M156" i="3"/>
  <c r="K156" i="3"/>
  <c r="J156" i="3"/>
  <c r="G156" i="3"/>
  <c r="AK198" i="3"/>
  <c r="AH198" i="3"/>
  <c r="AE198" i="3"/>
  <c r="AC198" i="3"/>
  <c r="AB198" i="3"/>
  <c r="Z198" i="3"/>
  <c r="Y198" i="3"/>
  <c r="W198" i="3"/>
  <c r="V198" i="3"/>
  <c r="T198" i="3"/>
  <c r="S198" i="3"/>
  <c r="P198" i="3"/>
  <c r="N198" i="3"/>
  <c r="M198" i="3"/>
  <c r="K198" i="3"/>
  <c r="J198" i="3"/>
  <c r="G198" i="3"/>
  <c r="AK163" i="3"/>
  <c r="AC163" i="3"/>
  <c r="AB163" i="3"/>
  <c r="Z163" i="3"/>
  <c r="Y163" i="3"/>
  <c r="W163" i="3"/>
  <c r="V163" i="3"/>
  <c r="T163" i="3"/>
  <c r="S163" i="3"/>
  <c r="P163" i="3"/>
  <c r="N163" i="3"/>
  <c r="M163" i="3"/>
  <c r="K163" i="3"/>
  <c r="J163" i="3"/>
  <c r="G163" i="3"/>
  <c r="AK166" i="3"/>
  <c r="AC166" i="3"/>
  <c r="AB166" i="3"/>
  <c r="Z166" i="3"/>
  <c r="Y166" i="3"/>
  <c r="W166" i="3"/>
  <c r="V166" i="3"/>
  <c r="T166" i="3"/>
  <c r="S166" i="3"/>
  <c r="P166" i="3"/>
  <c r="N166" i="3"/>
  <c r="M166" i="3"/>
  <c r="K166" i="3"/>
  <c r="J166" i="3"/>
  <c r="G166" i="3"/>
  <c r="AK111" i="3"/>
  <c r="AC111" i="3"/>
  <c r="AB111" i="3"/>
  <c r="Z111" i="3"/>
  <c r="Y111" i="3"/>
  <c r="W111" i="3"/>
  <c r="V111" i="3"/>
  <c r="T111" i="3"/>
  <c r="S111" i="3"/>
  <c r="P111" i="3"/>
  <c r="N111" i="3"/>
  <c r="M111" i="3"/>
  <c r="K111" i="3"/>
  <c r="J111" i="3"/>
  <c r="G111" i="3"/>
  <c r="AK144" i="3"/>
  <c r="AI144" i="3"/>
  <c r="AC144" i="3"/>
  <c r="AB144" i="3"/>
  <c r="Z144" i="3"/>
  <c r="Y144" i="3"/>
  <c r="W144" i="3"/>
  <c r="V144" i="3"/>
  <c r="T144" i="3"/>
  <c r="S144" i="3"/>
  <c r="P144" i="3"/>
  <c r="N144" i="3"/>
  <c r="M144" i="3"/>
  <c r="K144" i="3"/>
  <c r="J144" i="3"/>
  <c r="G144" i="3"/>
  <c r="AK160" i="3"/>
  <c r="AH160" i="3"/>
  <c r="AE160" i="3"/>
  <c r="AC160" i="3"/>
  <c r="AB160" i="3"/>
  <c r="Z160" i="3"/>
  <c r="Y160" i="3"/>
  <c r="W160" i="3"/>
  <c r="V160" i="3"/>
  <c r="T160" i="3"/>
  <c r="S160" i="3"/>
  <c r="P160" i="3"/>
  <c r="N160" i="3"/>
  <c r="M160" i="3"/>
  <c r="K160" i="3"/>
  <c r="J160" i="3"/>
  <c r="G160" i="3"/>
  <c r="AK121" i="3"/>
  <c r="AC121" i="3"/>
  <c r="AB121" i="3"/>
  <c r="Z121" i="3"/>
  <c r="Y121" i="3"/>
  <c r="W121" i="3"/>
  <c r="V121" i="3"/>
  <c r="T121" i="3"/>
  <c r="S121" i="3"/>
  <c r="P121" i="3"/>
  <c r="N121" i="3"/>
  <c r="M121" i="3"/>
  <c r="K121" i="3"/>
  <c r="J121" i="3"/>
  <c r="G121" i="3"/>
  <c r="AK112" i="3"/>
  <c r="AC112" i="3"/>
  <c r="AB112" i="3"/>
  <c r="Z112" i="3"/>
  <c r="Y112" i="3"/>
  <c r="W112" i="3"/>
  <c r="V112" i="3"/>
  <c r="T112" i="3"/>
  <c r="S112" i="3"/>
  <c r="P112" i="3"/>
  <c r="N112" i="3"/>
  <c r="M112" i="3"/>
  <c r="K112" i="3"/>
  <c r="J112" i="3"/>
  <c r="G112" i="3"/>
  <c r="AK177" i="3"/>
  <c r="AC177" i="3"/>
  <c r="AB177" i="3"/>
  <c r="Z177" i="3"/>
  <c r="Y177" i="3"/>
  <c r="W177" i="3"/>
  <c r="V177" i="3"/>
  <c r="T177" i="3"/>
  <c r="S177" i="3"/>
  <c r="P177" i="3"/>
  <c r="N177" i="3"/>
  <c r="M177" i="3"/>
  <c r="K177" i="3"/>
  <c r="J177" i="3"/>
  <c r="G177" i="3"/>
  <c r="AK84" i="3"/>
  <c r="AI84" i="3"/>
  <c r="AC84" i="3"/>
  <c r="AB84" i="3"/>
  <c r="Z84" i="3"/>
  <c r="Y84" i="3"/>
  <c r="W84" i="3"/>
  <c r="V84" i="3"/>
  <c r="T84" i="3"/>
  <c r="S84" i="3"/>
  <c r="P84" i="3"/>
  <c r="N84" i="3"/>
  <c r="M84" i="3"/>
  <c r="K84" i="3"/>
  <c r="J84" i="3"/>
  <c r="G84" i="3"/>
  <c r="AK79" i="3"/>
  <c r="AH79" i="3"/>
  <c r="AE79" i="3"/>
  <c r="AC79" i="3"/>
  <c r="AB79" i="3"/>
  <c r="Z79" i="3"/>
  <c r="Y79" i="3"/>
  <c r="W79" i="3"/>
  <c r="V79" i="3"/>
  <c r="T79" i="3"/>
  <c r="S79" i="3"/>
  <c r="P79" i="3"/>
  <c r="N79" i="3"/>
  <c r="M79" i="3"/>
  <c r="K79" i="3"/>
  <c r="J79" i="3"/>
  <c r="G79" i="3"/>
  <c r="AK161" i="3"/>
  <c r="AC161" i="3"/>
  <c r="AB161" i="3"/>
  <c r="Z161" i="3"/>
  <c r="Y161" i="3"/>
  <c r="W161" i="3"/>
  <c r="V161" i="3"/>
  <c r="T161" i="3"/>
  <c r="S161" i="3"/>
  <c r="P161" i="3"/>
  <c r="N161" i="3"/>
  <c r="M161" i="3"/>
  <c r="K161" i="3"/>
  <c r="J161" i="3"/>
  <c r="G161" i="3"/>
  <c r="AK66" i="3"/>
  <c r="AC66" i="3"/>
  <c r="AB66" i="3"/>
  <c r="Z66" i="3"/>
  <c r="Y66" i="3"/>
  <c r="W66" i="3"/>
  <c r="V66" i="3"/>
  <c r="T66" i="3"/>
  <c r="S66" i="3"/>
  <c r="Q66" i="3"/>
  <c r="P66" i="3"/>
  <c r="N66" i="3"/>
  <c r="M66" i="3"/>
  <c r="K66" i="3"/>
  <c r="C66" i="3" s="1"/>
  <c r="J66" i="3"/>
  <c r="G66" i="3"/>
  <c r="AK148" i="3"/>
  <c r="AC148" i="3"/>
  <c r="AB148" i="3"/>
  <c r="Z148" i="3"/>
  <c r="Y148" i="3"/>
  <c r="W148" i="3"/>
  <c r="V148" i="3"/>
  <c r="T148" i="3"/>
  <c r="S148" i="3"/>
  <c r="Q148" i="3"/>
  <c r="P148" i="3"/>
  <c r="N148" i="3"/>
  <c r="M148" i="3"/>
  <c r="K148" i="3"/>
  <c r="J148" i="3"/>
  <c r="G148" i="3"/>
  <c r="AK124" i="3"/>
  <c r="AC124" i="3"/>
  <c r="AB124" i="3"/>
  <c r="Z124" i="3"/>
  <c r="Y124" i="3"/>
  <c r="W124" i="3"/>
  <c r="V124" i="3"/>
  <c r="T124" i="3"/>
  <c r="S124" i="3"/>
  <c r="Q124" i="3"/>
  <c r="P124" i="3"/>
  <c r="N124" i="3"/>
  <c r="M124" i="3"/>
  <c r="K124" i="3"/>
  <c r="J124" i="3"/>
  <c r="G124" i="3"/>
  <c r="AK200" i="3"/>
  <c r="AC200" i="3"/>
  <c r="AB200" i="3"/>
  <c r="Z200" i="3"/>
  <c r="Y200" i="3"/>
  <c r="W200" i="3"/>
  <c r="V200" i="3"/>
  <c r="T200" i="3"/>
  <c r="S200" i="3"/>
  <c r="Q200" i="3"/>
  <c r="P200" i="3"/>
  <c r="N200" i="3"/>
  <c r="M200" i="3"/>
  <c r="K200" i="3"/>
  <c r="J200" i="3"/>
  <c r="G200" i="3"/>
  <c r="AK109" i="3"/>
  <c r="AC109" i="3"/>
  <c r="AB109" i="3"/>
  <c r="Z109" i="3"/>
  <c r="Y109" i="3"/>
  <c r="W109" i="3"/>
  <c r="V109" i="3"/>
  <c r="T109" i="3"/>
  <c r="S109" i="3"/>
  <c r="Q109" i="3"/>
  <c r="P109" i="3"/>
  <c r="N109" i="3"/>
  <c r="M109" i="3"/>
  <c r="K109" i="3"/>
  <c r="C109" i="3" s="1"/>
  <c r="J109" i="3"/>
  <c r="G109" i="3"/>
  <c r="AK155" i="3"/>
  <c r="AC155" i="3"/>
  <c r="AB155" i="3"/>
  <c r="Z155" i="3"/>
  <c r="Y155" i="3"/>
  <c r="W155" i="3"/>
  <c r="V155" i="3"/>
  <c r="T155" i="3"/>
  <c r="S155" i="3"/>
  <c r="Q155" i="3"/>
  <c r="P155" i="3"/>
  <c r="N155" i="3"/>
  <c r="M155" i="3"/>
  <c r="K155" i="3"/>
  <c r="C155" i="3" s="1"/>
  <c r="J155" i="3"/>
  <c r="G155" i="3"/>
  <c r="AK199" i="3"/>
  <c r="AC199" i="3"/>
  <c r="AB199" i="3"/>
  <c r="Z199" i="3"/>
  <c r="Y199" i="3"/>
  <c r="W199" i="3"/>
  <c r="V199" i="3"/>
  <c r="T199" i="3"/>
  <c r="S199" i="3"/>
  <c r="Q199" i="3"/>
  <c r="P199" i="3"/>
  <c r="N199" i="3"/>
  <c r="M199" i="3"/>
  <c r="K199" i="3"/>
  <c r="J199" i="3"/>
  <c r="G199" i="3"/>
  <c r="AK91" i="3"/>
  <c r="AC91" i="3"/>
  <c r="AB91" i="3"/>
  <c r="Z91" i="3"/>
  <c r="Y91" i="3"/>
  <c r="W91" i="3"/>
  <c r="V91" i="3"/>
  <c r="T91" i="3"/>
  <c r="S91" i="3"/>
  <c r="Q91" i="3"/>
  <c r="P91" i="3"/>
  <c r="N91" i="3"/>
  <c r="M91" i="3"/>
  <c r="K91" i="3"/>
  <c r="J91" i="3"/>
  <c r="G91" i="3"/>
  <c r="AK40" i="3"/>
  <c r="AC40" i="3"/>
  <c r="AB40" i="3"/>
  <c r="Z40" i="3"/>
  <c r="Y40" i="3"/>
  <c r="W40" i="3"/>
  <c r="V40" i="3"/>
  <c r="T40" i="3"/>
  <c r="S40" i="3"/>
  <c r="Q40" i="3"/>
  <c r="P40" i="3"/>
  <c r="N40" i="3"/>
  <c r="M40" i="3"/>
  <c r="K40" i="3"/>
  <c r="C40" i="3" s="1"/>
  <c r="J40" i="3"/>
  <c r="G40" i="3"/>
  <c r="AK158" i="3"/>
  <c r="AC158" i="3"/>
  <c r="AB158" i="3"/>
  <c r="Z158" i="3"/>
  <c r="Y158" i="3"/>
  <c r="W158" i="3"/>
  <c r="V158" i="3"/>
  <c r="T158" i="3"/>
  <c r="S158" i="3"/>
  <c r="Q158" i="3"/>
  <c r="P158" i="3"/>
  <c r="N158" i="3"/>
  <c r="M158" i="3"/>
  <c r="K158" i="3"/>
  <c r="J158" i="3"/>
  <c r="G158" i="3"/>
  <c r="AK157" i="3"/>
  <c r="AC157" i="3"/>
  <c r="AB157" i="3"/>
  <c r="Z157" i="3"/>
  <c r="Y157" i="3"/>
  <c r="W157" i="3"/>
  <c r="V157" i="3"/>
  <c r="T157" i="3"/>
  <c r="S157" i="3"/>
  <c r="Q157" i="3"/>
  <c r="P157" i="3"/>
  <c r="N157" i="3"/>
  <c r="M157" i="3"/>
  <c r="K157" i="3"/>
  <c r="J157" i="3"/>
  <c r="G157" i="3"/>
  <c r="AK136" i="3"/>
  <c r="AC136" i="3"/>
  <c r="AB136" i="3"/>
  <c r="Z136" i="3"/>
  <c r="Y136" i="3"/>
  <c r="W136" i="3"/>
  <c r="V136" i="3"/>
  <c r="T136" i="3"/>
  <c r="S136" i="3"/>
  <c r="Q136" i="3"/>
  <c r="P136" i="3"/>
  <c r="N136" i="3"/>
  <c r="M136" i="3"/>
  <c r="K136" i="3"/>
  <c r="J136" i="3"/>
  <c r="G136" i="3"/>
  <c r="AK154" i="3"/>
  <c r="AC154" i="3"/>
  <c r="AB154" i="3"/>
  <c r="Z154" i="3"/>
  <c r="Y154" i="3"/>
  <c r="W154" i="3"/>
  <c r="V154" i="3"/>
  <c r="T154" i="3"/>
  <c r="S154" i="3"/>
  <c r="Q154" i="3"/>
  <c r="P154" i="3"/>
  <c r="N154" i="3"/>
  <c r="M154" i="3"/>
  <c r="K154" i="3"/>
  <c r="C154" i="3" s="1"/>
  <c r="J154" i="3"/>
  <c r="H154" i="3"/>
  <c r="G154" i="3"/>
  <c r="AK153" i="3"/>
  <c r="AC153" i="3"/>
  <c r="AB153" i="3"/>
  <c r="Z153" i="3"/>
  <c r="Y153" i="3"/>
  <c r="W153" i="3"/>
  <c r="V153" i="3"/>
  <c r="T153" i="3"/>
  <c r="S153" i="3"/>
  <c r="Q153" i="3"/>
  <c r="P153" i="3"/>
  <c r="N153" i="3"/>
  <c r="M153" i="3"/>
  <c r="K153" i="3"/>
  <c r="J153" i="3"/>
  <c r="G153" i="3"/>
  <c r="AK77" i="3"/>
  <c r="AC77" i="3"/>
  <c r="AB77" i="3"/>
  <c r="Z77" i="3"/>
  <c r="Y77" i="3"/>
  <c r="W77" i="3"/>
  <c r="V77" i="3"/>
  <c r="T77" i="3"/>
  <c r="S77" i="3"/>
  <c r="Q77" i="3"/>
  <c r="P77" i="3"/>
  <c r="N77" i="3"/>
  <c r="M77" i="3"/>
  <c r="K77" i="3"/>
  <c r="C77" i="3" s="1"/>
  <c r="J77" i="3"/>
  <c r="G77" i="3"/>
  <c r="AK104" i="3"/>
  <c r="AE104" i="3"/>
  <c r="AC104" i="3"/>
  <c r="AB104" i="3"/>
  <c r="Z104" i="3"/>
  <c r="Y104" i="3"/>
  <c r="W104" i="3"/>
  <c r="V104" i="3"/>
  <c r="T104" i="3"/>
  <c r="S104" i="3"/>
  <c r="Q104" i="3"/>
  <c r="P104" i="3"/>
  <c r="N104" i="3"/>
  <c r="M104" i="3"/>
  <c r="K104" i="3"/>
  <c r="J104" i="3"/>
  <c r="G104" i="3"/>
  <c r="AK93" i="3"/>
  <c r="AE93" i="3"/>
  <c r="AC93" i="3"/>
  <c r="AB93" i="3"/>
  <c r="Z93" i="3"/>
  <c r="Y93" i="3"/>
  <c r="W93" i="3"/>
  <c r="V93" i="3"/>
  <c r="T93" i="3"/>
  <c r="S93" i="3"/>
  <c r="Q93" i="3"/>
  <c r="P93" i="3"/>
  <c r="N93" i="3"/>
  <c r="M93" i="3"/>
  <c r="K93" i="3"/>
  <c r="J93" i="3"/>
  <c r="H93" i="3"/>
  <c r="E93" i="3" s="1"/>
  <c r="G93" i="3"/>
  <c r="AK197" i="3"/>
  <c r="AH197" i="3"/>
  <c r="AF197" i="3"/>
  <c r="AC197" i="3"/>
  <c r="AB197" i="3"/>
  <c r="Z197" i="3"/>
  <c r="Y197" i="3"/>
  <c r="W197" i="3"/>
  <c r="V197" i="3"/>
  <c r="T197" i="3"/>
  <c r="S197" i="3"/>
  <c r="Q197" i="3"/>
  <c r="P197" i="3"/>
  <c r="N197" i="3"/>
  <c r="M197" i="3"/>
  <c r="K197" i="3"/>
  <c r="J197" i="3"/>
  <c r="G197" i="3"/>
  <c r="AK29" i="3"/>
  <c r="AH29" i="3"/>
  <c r="AF29" i="3"/>
  <c r="AC29" i="3"/>
  <c r="AB29" i="3"/>
  <c r="Z29" i="3"/>
  <c r="Y29" i="3"/>
  <c r="W29" i="3"/>
  <c r="V29" i="3"/>
  <c r="T29" i="3"/>
  <c r="S29" i="3"/>
  <c r="Q29" i="3"/>
  <c r="P29" i="3"/>
  <c r="N29" i="3"/>
  <c r="M29" i="3"/>
  <c r="K29" i="3"/>
  <c r="J29" i="3"/>
  <c r="G29" i="3"/>
  <c r="AK167" i="3"/>
  <c r="AH167" i="3"/>
  <c r="AF167" i="3"/>
  <c r="AC167" i="3"/>
  <c r="AB167" i="3"/>
  <c r="Z167" i="3"/>
  <c r="Y167" i="3"/>
  <c r="W167" i="3"/>
  <c r="V167" i="3"/>
  <c r="T167" i="3"/>
  <c r="S167" i="3"/>
  <c r="Q167" i="3"/>
  <c r="P167" i="3"/>
  <c r="N167" i="3"/>
  <c r="M167" i="3"/>
  <c r="K167" i="3"/>
  <c r="J167" i="3"/>
  <c r="G167" i="3"/>
  <c r="AK28" i="3"/>
  <c r="AH28" i="3"/>
  <c r="AF28" i="3"/>
  <c r="AC28" i="3"/>
  <c r="AB28" i="3"/>
  <c r="Z28" i="3"/>
  <c r="Y28" i="3"/>
  <c r="W28" i="3"/>
  <c r="V28" i="3"/>
  <c r="T28" i="3"/>
  <c r="S28" i="3"/>
  <c r="Q28" i="3"/>
  <c r="C28" i="3" s="1"/>
  <c r="P28" i="3"/>
  <c r="N28" i="3"/>
  <c r="M28" i="3"/>
  <c r="K28" i="3"/>
  <c r="J28" i="3"/>
  <c r="G28" i="3"/>
  <c r="AK172" i="3"/>
  <c r="AI172" i="3"/>
  <c r="AH172" i="3"/>
  <c r="AC172" i="3"/>
  <c r="AB172" i="3"/>
  <c r="Z172" i="3"/>
  <c r="Y172" i="3"/>
  <c r="W172" i="3"/>
  <c r="V172" i="3"/>
  <c r="T172" i="3"/>
  <c r="S172" i="3"/>
  <c r="Q172" i="3"/>
  <c r="P172" i="3"/>
  <c r="N172" i="3"/>
  <c r="M172" i="3"/>
  <c r="K172" i="3"/>
  <c r="J172" i="3"/>
  <c r="G172" i="3"/>
  <c r="AK138" i="3"/>
  <c r="AI138" i="3"/>
  <c r="AH138" i="3"/>
  <c r="AC138" i="3"/>
  <c r="AB138" i="3"/>
  <c r="Z138" i="3"/>
  <c r="Y138" i="3"/>
  <c r="W138" i="3"/>
  <c r="V138" i="3"/>
  <c r="T138" i="3"/>
  <c r="S138" i="3"/>
  <c r="Q138" i="3"/>
  <c r="P138" i="3"/>
  <c r="N138" i="3"/>
  <c r="M138" i="3"/>
  <c r="K138" i="3"/>
  <c r="J138" i="3"/>
  <c r="G138" i="3"/>
  <c r="AK115" i="3"/>
  <c r="AI115" i="3"/>
  <c r="AH115" i="3"/>
  <c r="AC115" i="3"/>
  <c r="AB115" i="3"/>
  <c r="Z115" i="3"/>
  <c r="Y115" i="3"/>
  <c r="W115" i="3"/>
  <c r="V115" i="3"/>
  <c r="T115" i="3"/>
  <c r="S115" i="3"/>
  <c r="Q115" i="3"/>
  <c r="P115" i="3"/>
  <c r="N115" i="3"/>
  <c r="M115" i="3"/>
  <c r="K115" i="3"/>
  <c r="J115" i="3"/>
  <c r="H115" i="3"/>
  <c r="G115" i="3"/>
  <c r="AK87" i="3"/>
  <c r="AI87" i="3"/>
  <c r="AC87" i="3"/>
  <c r="C87" i="3" s="1"/>
  <c r="AB87" i="3"/>
  <c r="Z87" i="3"/>
  <c r="Y87" i="3"/>
  <c r="W87" i="3"/>
  <c r="V87" i="3"/>
  <c r="T87" i="3"/>
  <c r="S87" i="3"/>
  <c r="Q87" i="3"/>
  <c r="P87" i="3"/>
  <c r="N87" i="3"/>
  <c r="M87" i="3"/>
  <c r="K87" i="3"/>
  <c r="J87" i="3"/>
  <c r="G87" i="3"/>
  <c r="AK32" i="3"/>
  <c r="AI32" i="3"/>
  <c r="AC32" i="3"/>
  <c r="AB32" i="3"/>
  <c r="Z32" i="3"/>
  <c r="Y32" i="3"/>
  <c r="W32" i="3"/>
  <c r="V32" i="3"/>
  <c r="T32" i="3"/>
  <c r="S32" i="3"/>
  <c r="Q32" i="3"/>
  <c r="P32" i="3"/>
  <c r="N32" i="3"/>
  <c r="M32" i="3"/>
  <c r="K32" i="3"/>
  <c r="J32" i="3"/>
  <c r="G32" i="3"/>
  <c r="AK110" i="3"/>
  <c r="AI110" i="3"/>
  <c r="AC110" i="3"/>
  <c r="AB110" i="3"/>
  <c r="Z110" i="3"/>
  <c r="Y110" i="3"/>
  <c r="W110" i="3"/>
  <c r="C110" i="3" s="1"/>
  <c r="V110" i="3"/>
  <c r="T110" i="3"/>
  <c r="S110" i="3"/>
  <c r="Q110" i="3"/>
  <c r="P110" i="3"/>
  <c r="N110" i="3"/>
  <c r="M110" i="3"/>
  <c r="K110" i="3"/>
  <c r="J110" i="3"/>
  <c r="G110" i="3"/>
  <c r="AK137" i="3"/>
  <c r="AI137" i="3"/>
  <c r="AC137" i="3"/>
  <c r="AB137" i="3"/>
  <c r="Z137" i="3"/>
  <c r="Y137" i="3"/>
  <c r="W137" i="3"/>
  <c r="V137" i="3"/>
  <c r="T137" i="3"/>
  <c r="E137" i="3" s="1"/>
  <c r="S137" i="3"/>
  <c r="Q137" i="3"/>
  <c r="P137" i="3"/>
  <c r="N137" i="3"/>
  <c r="M137" i="3"/>
  <c r="K137" i="3"/>
  <c r="J137" i="3"/>
  <c r="H137" i="3"/>
  <c r="G137" i="3"/>
  <c r="AK34" i="3"/>
  <c r="AF34" i="3"/>
  <c r="AC34" i="3"/>
  <c r="AB34" i="3"/>
  <c r="Z34" i="3"/>
  <c r="Y34" i="3"/>
  <c r="W34" i="3"/>
  <c r="V34" i="3"/>
  <c r="T34" i="3"/>
  <c r="S34" i="3"/>
  <c r="Q34" i="3"/>
  <c r="P34" i="3"/>
  <c r="N34" i="3"/>
  <c r="M34" i="3"/>
  <c r="K34" i="3"/>
  <c r="J34" i="3"/>
  <c r="G34" i="3"/>
  <c r="AK81" i="3"/>
  <c r="AF81" i="3"/>
  <c r="AC81" i="3"/>
  <c r="AB81" i="3"/>
  <c r="Z81" i="3"/>
  <c r="Y81" i="3"/>
  <c r="W81" i="3"/>
  <c r="V81" i="3"/>
  <c r="T81" i="3"/>
  <c r="S81" i="3"/>
  <c r="Q81" i="3"/>
  <c r="P81" i="3"/>
  <c r="N81" i="3"/>
  <c r="M81" i="3"/>
  <c r="K81" i="3"/>
  <c r="J81" i="3"/>
  <c r="G81" i="3"/>
  <c r="AK74" i="3"/>
  <c r="AF74" i="3"/>
  <c r="AC74" i="3"/>
  <c r="AB74" i="3"/>
  <c r="Z74" i="3"/>
  <c r="Y74" i="3"/>
  <c r="W74" i="3"/>
  <c r="V74" i="3"/>
  <c r="T74" i="3"/>
  <c r="S74" i="3"/>
  <c r="Q74" i="3"/>
  <c r="P74" i="3"/>
  <c r="N74" i="3"/>
  <c r="M74" i="3"/>
  <c r="K74" i="3"/>
  <c r="J74" i="3"/>
  <c r="G74" i="3"/>
  <c r="AK150" i="3"/>
  <c r="AF150" i="3"/>
  <c r="AC150" i="3"/>
  <c r="AB150" i="3"/>
  <c r="Z150" i="3"/>
  <c r="Y150" i="3"/>
  <c r="W150" i="3"/>
  <c r="V150" i="3"/>
  <c r="T150" i="3"/>
  <c r="S150" i="3"/>
  <c r="Q150" i="3"/>
  <c r="P150" i="3"/>
  <c r="N150" i="3"/>
  <c r="M150" i="3"/>
  <c r="K150" i="3"/>
  <c r="J150" i="3"/>
  <c r="G150" i="3"/>
  <c r="AK122" i="3"/>
  <c r="AF122" i="3"/>
  <c r="AC122" i="3"/>
  <c r="AB122" i="3"/>
  <c r="Z122" i="3"/>
  <c r="Y122" i="3"/>
  <c r="W122" i="3"/>
  <c r="V122" i="3"/>
  <c r="T122" i="3"/>
  <c r="S122" i="3"/>
  <c r="Q122" i="3"/>
  <c r="P122" i="3"/>
  <c r="N122" i="3"/>
  <c r="M122" i="3"/>
  <c r="K122" i="3"/>
  <c r="J122" i="3"/>
  <c r="H122" i="3"/>
  <c r="E122" i="3" s="1"/>
  <c r="G122" i="3"/>
  <c r="AK159" i="3"/>
  <c r="AF159" i="3"/>
  <c r="AC159" i="3"/>
  <c r="AB159" i="3"/>
  <c r="Z159" i="3"/>
  <c r="Y159" i="3"/>
  <c r="W159" i="3"/>
  <c r="V159" i="3"/>
  <c r="T159" i="3"/>
  <c r="S159" i="3"/>
  <c r="Q159" i="3"/>
  <c r="P159" i="3"/>
  <c r="N159" i="3"/>
  <c r="M159" i="3"/>
  <c r="K159" i="3"/>
  <c r="C159" i="3" s="1"/>
  <c r="J159" i="3"/>
  <c r="G159" i="3"/>
  <c r="AK67" i="3"/>
  <c r="AF67" i="3"/>
  <c r="AC67" i="3"/>
  <c r="AB67" i="3"/>
  <c r="Z67" i="3"/>
  <c r="Y67" i="3"/>
  <c r="W67" i="3"/>
  <c r="V67" i="3"/>
  <c r="T67" i="3"/>
  <c r="S67" i="3"/>
  <c r="Q67" i="3"/>
  <c r="P67" i="3"/>
  <c r="N67" i="3"/>
  <c r="M67" i="3"/>
  <c r="K67" i="3"/>
  <c r="C67" i="3" s="1"/>
  <c r="J67" i="3"/>
  <c r="G67" i="3"/>
  <c r="AK103" i="3"/>
  <c r="AI103" i="3"/>
  <c r="AF103" i="3"/>
  <c r="AC103" i="3"/>
  <c r="AB103" i="3"/>
  <c r="Z103" i="3"/>
  <c r="Y103" i="3"/>
  <c r="W103" i="3"/>
  <c r="V103" i="3"/>
  <c r="T103" i="3"/>
  <c r="S103" i="3"/>
  <c r="Q103" i="3"/>
  <c r="P103" i="3"/>
  <c r="N103" i="3"/>
  <c r="M103" i="3"/>
  <c r="K103" i="3"/>
  <c r="J103" i="3"/>
  <c r="G103" i="3"/>
  <c r="AK106" i="3"/>
  <c r="AI106" i="3"/>
  <c r="AF106" i="3"/>
  <c r="AC106" i="3"/>
  <c r="AB106" i="3"/>
  <c r="Z106" i="3"/>
  <c r="Y106" i="3"/>
  <c r="W106" i="3"/>
  <c r="V106" i="3"/>
  <c r="T106" i="3"/>
  <c r="S106" i="3"/>
  <c r="Q106" i="3"/>
  <c r="P106" i="3"/>
  <c r="N106" i="3"/>
  <c r="M106" i="3"/>
  <c r="K106" i="3"/>
  <c r="C106" i="3" s="1"/>
  <c r="J106" i="3"/>
  <c r="H106" i="3"/>
  <c r="G106" i="3"/>
  <c r="AK52" i="3"/>
  <c r="AI52" i="3"/>
  <c r="AF52" i="3"/>
  <c r="AE52" i="3"/>
  <c r="AC52" i="3"/>
  <c r="AB52" i="3"/>
  <c r="Z52" i="3"/>
  <c r="Y52" i="3"/>
  <c r="W52" i="3"/>
  <c r="V52" i="3"/>
  <c r="T52" i="3"/>
  <c r="S52" i="3"/>
  <c r="Q52" i="3"/>
  <c r="P52" i="3"/>
  <c r="N52" i="3"/>
  <c r="M52" i="3"/>
  <c r="K52" i="3"/>
  <c r="J52" i="3"/>
  <c r="G52" i="3"/>
  <c r="AK118" i="3"/>
  <c r="AI118" i="3"/>
  <c r="AF118" i="3"/>
  <c r="AE118" i="3"/>
  <c r="AC118" i="3"/>
  <c r="AB118" i="3"/>
  <c r="Z118" i="3"/>
  <c r="Y118" i="3"/>
  <c r="W118" i="3"/>
  <c r="V118" i="3"/>
  <c r="T118" i="3"/>
  <c r="S118" i="3"/>
  <c r="Q118" i="3"/>
  <c r="P118" i="3"/>
  <c r="N118" i="3"/>
  <c r="E118" i="3" s="1"/>
  <c r="M118" i="3"/>
  <c r="K118" i="3"/>
  <c r="J118" i="3"/>
  <c r="H118" i="3"/>
  <c r="G118" i="3"/>
  <c r="AK2" i="3"/>
  <c r="AI2" i="3"/>
  <c r="AH2" i="3"/>
  <c r="AF2" i="3"/>
  <c r="AC2" i="3"/>
  <c r="AB2" i="3"/>
  <c r="Z2" i="3"/>
  <c r="Y2" i="3"/>
  <c r="W2" i="3"/>
  <c r="V2" i="3"/>
  <c r="T2" i="3"/>
  <c r="S2" i="3"/>
  <c r="Q2" i="3"/>
  <c r="P2" i="3"/>
  <c r="N2" i="3"/>
  <c r="M2" i="3"/>
  <c r="K2" i="3"/>
  <c r="J2" i="3"/>
  <c r="G2" i="3"/>
  <c r="AK98" i="3"/>
  <c r="AI98" i="3"/>
  <c r="AH98" i="3"/>
  <c r="AF98" i="3"/>
  <c r="AE98" i="3"/>
  <c r="AC98" i="3"/>
  <c r="AB98" i="3"/>
  <c r="Z98" i="3"/>
  <c r="Y98" i="3"/>
  <c r="W98" i="3"/>
  <c r="V98" i="3"/>
  <c r="T98" i="3"/>
  <c r="S98" i="3"/>
  <c r="Q98" i="3"/>
  <c r="P98" i="3"/>
  <c r="N98" i="3"/>
  <c r="M98" i="3"/>
  <c r="K98" i="3"/>
  <c r="J98" i="3"/>
  <c r="H98" i="3"/>
  <c r="B98" i="3" s="1"/>
  <c r="G98" i="3"/>
  <c r="AK83" i="3"/>
  <c r="AI83" i="3"/>
  <c r="AH83" i="3"/>
  <c r="AF83" i="3"/>
  <c r="AC83" i="3"/>
  <c r="AB83" i="3"/>
  <c r="Z83" i="3"/>
  <c r="Y83" i="3"/>
  <c r="W83" i="3"/>
  <c r="V83" i="3"/>
  <c r="T83" i="3"/>
  <c r="S83" i="3"/>
  <c r="Q83" i="3"/>
  <c r="P83" i="3"/>
  <c r="N83" i="3"/>
  <c r="M83" i="3"/>
  <c r="K83" i="3"/>
  <c r="J83" i="3"/>
  <c r="G83" i="3"/>
  <c r="AK8" i="3"/>
  <c r="AI8" i="3"/>
  <c r="AH8" i="3"/>
  <c r="AF8" i="3"/>
  <c r="AC8" i="3"/>
  <c r="AB8" i="3"/>
  <c r="Z8" i="3"/>
  <c r="Y8" i="3"/>
  <c r="W8" i="3"/>
  <c r="V8" i="3"/>
  <c r="T8" i="3"/>
  <c r="E8" i="3" s="1"/>
  <c r="S8" i="3"/>
  <c r="Q8" i="3"/>
  <c r="P8" i="3"/>
  <c r="N8" i="3"/>
  <c r="M8" i="3"/>
  <c r="K8" i="3"/>
  <c r="C8" i="3" s="1"/>
  <c r="J8" i="3"/>
  <c r="H8" i="3"/>
  <c r="G8" i="3"/>
  <c r="AK69" i="3"/>
  <c r="AI69" i="3"/>
  <c r="AH69" i="3"/>
  <c r="AC69" i="3"/>
  <c r="AB69" i="3"/>
  <c r="Z69" i="3"/>
  <c r="Y69" i="3"/>
  <c r="W69" i="3"/>
  <c r="V69" i="3"/>
  <c r="T69" i="3"/>
  <c r="S69" i="3"/>
  <c r="Q69" i="3"/>
  <c r="P69" i="3"/>
  <c r="N69" i="3"/>
  <c r="M69" i="3"/>
  <c r="K69" i="3"/>
  <c r="J69" i="3"/>
  <c r="G69" i="3"/>
  <c r="C69" i="3"/>
  <c r="AK127" i="3"/>
  <c r="AI127" i="3"/>
  <c r="AE127" i="3"/>
  <c r="AC127" i="3"/>
  <c r="AB127" i="3"/>
  <c r="Z127" i="3"/>
  <c r="Y127" i="3"/>
  <c r="W127" i="3"/>
  <c r="V127" i="3"/>
  <c r="T127" i="3"/>
  <c r="S127" i="3"/>
  <c r="Q127" i="3"/>
  <c r="P127" i="3"/>
  <c r="N127" i="3"/>
  <c r="M127" i="3"/>
  <c r="K127" i="3"/>
  <c r="J127" i="3"/>
  <c r="H127" i="3"/>
  <c r="B127" i="3" s="1"/>
  <c r="G127" i="3"/>
  <c r="AK61" i="3"/>
  <c r="AH61" i="3"/>
  <c r="AF61" i="3"/>
  <c r="AE61" i="3"/>
  <c r="AC61" i="3"/>
  <c r="AB61" i="3"/>
  <c r="Z61" i="3"/>
  <c r="Y61" i="3"/>
  <c r="W61" i="3"/>
  <c r="V61" i="3"/>
  <c r="T61" i="3"/>
  <c r="S61" i="3"/>
  <c r="Q61" i="3"/>
  <c r="P61" i="3"/>
  <c r="N61" i="3"/>
  <c r="M61" i="3"/>
  <c r="K61" i="3"/>
  <c r="J61" i="3"/>
  <c r="G61" i="3"/>
  <c r="AK63" i="3"/>
  <c r="AH63" i="3"/>
  <c r="AF63" i="3"/>
  <c r="AE63" i="3"/>
  <c r="AC63" i="3"/>
  <c r="AB63" i="3"/>
  <c r="Z63" i="3"/>
  <c r="Y63" i="3"/>
  <c r="W63" i="3"/>
  <c r="V63" i="3"/>
  <c r="T63" i="3"/>
  <c r="S63" i="3"/>
  <c r="Q63" i="3"/>
  <c r="P63" i="3"/>
  <c r="N63" i="3"/>
  <c r="M63" i="3"/>
  <c r="K63" i="3"/>
  <c r="C63" i="3" s="1"/>
  <c r="J63" i="3"/>
  <c r="H63" i="3"/>
  <c r="G63" i="3"/>
  <c r="AK73" i="3"/>
  <c r="AI73" i="3"/>
  <c r="AH73" i="3"/>
  <c r="AF73" i="3"/>
  <c r="AE73" i="3"/>
  <c r="AC73" i="3"/>
  <c r="AB73" i="3"/>
  <c r="Z73" i="3"/>
  <c r="Y73" i="3"/>
  <c r="W73" i="3"/>
  <c r="V73" i="3"/>
  <c r="T73" i="3"/>
  <c r="S73" i="3"/>
  <c r="Q73" i="3"/>
  <c r="P73" i="3"/>
  <c r="N73" i="3"/>
  <c r="M73" i="3"/>
  <c r="K73" i="3"/>
  <c r="C73" i="3" s="1"/>
  <c r="J73" i="3"/>
  <c r="G73" i="3"/>
  <c r="AK75" i="3"/>
  <c r="AI75" i="3"/>
  <c r="AH75" i="3"/>
  <c r="AF75" i="3"/>
  <c r="AE75" i="3"/>
  <c r="AC75" i="3"/>
  <c r="AB75" i="3"/>
  <c r="Z75" i="3"/>
  <c r="Y75" i="3"/>
  <c r="W75" i="3"/>
  <c r="V75" i="3"/>
  <c r="T75" i="3"/>
  <c r="S75" i="3"/>
  <c r="Q75" i="3"/>
  <c r="P75" i="3"/>
  <c r="N75" i="3"/>
  <c r="M75" i="3"/>
  <c r="K75" i="3"/>
  <c r="J75" i="3"/>
  <c r="H75" i="3"/>
  <c r="G75" i="3"/>
  <c r="AK142" i="3"/>
  <c r="AI142" i="3"/>
  <c r="AH142" i="3"/>
  <c r="AF142" i="3"/>
  <c r="AE142" i="3"/>
  <c r="AC142" i="3"/>
  <c r="AB142" i="3"/>
  <c r="Z142" i="3"/>
  <c r="Y142" i="3"/>
  <c r="W142" i="3"/>
  <c r="V142" i="3"/>
  <c r="T142" i="3"/>
  <c r="S142" i="3"/>
  <c r="Q142" i="3"/>
  <c r="C142" i="3" s="1"/>
  <c r="P142" i="3"/>
  <c r="N142" i="3"/>
  <c r="M142" i="3"/>
  <c r="K142" i="3"/>
  <c r="J142" i="3"/>
  <c r="G142" i="3"/>
  <c r="AK72" i="3"/>
  <c r="AI72" i="3"/>
  <c r="AH72" i="3"/>
  <c r="AF72" i="3"/>
  <c r="AE72" i="3"/>
  <c r="AC72" i="3"/>
  <c r="AB72" i="3"/>
  <c r="Z72" i="3"/>
  <c r="Y72" i="3"/>
  <c r="W72" i="3"/>
  <c r="V72" i="3"/>
  <c r="T72" i="3"/>
  <c r="S72" i="3"/>
  <c r="Q72" i="3"/>
  <c r="P72" i="3"/>
  <c r="N72" i="3"/>
  <c r="M72" i="3"/>
  <c r="K72" i="3"/>
  <c r="J72" i="3"/>
  <c r="H72" i="3"/>
  <c r="B72" i="3" s="1"/>
  <c r="G72" i="3"/>
  <c r="AK80" i="3"/>
  <c r="AI80" i="3"/>
  <c r="AH80" i="3"/>
  <c r="AC80" i="3"/>
  <c r="AB80" i="3"/>
  <c r="Z80" i="3"/>
  <c r="Y80" i="3"/>
  <c r="W80" i="3"/>
  <c r="V80" i="3"/>
  <c r="T80" i="3"/>
  <c r="S80" i="3"/>
  <c r="Q80" i="3"/>
  <c r="P80" i="3"/>
  <c r="N80" i="3"/>
  <c r="M80" i="3"/>
  <c r="K80" i="3"/>
  <c r="J80" i="3"/>
  <c r="G80" i="3"/>
  <c r="AK56" i="3"/>
  <c r="AI56" i="3"/>
  <c r="AH56" i="3"/>
  <c r="AC56" i="3"/>
  <c r="AB56" i="3"/>
  <c r="Z56" i="3"/>
  <c r="Y56" i="3"/>
  <c r="W56" i="3"/>
  <c r="V56" i="3"/>
  <c r="T56" i="3"/>
  <c r="S56" i="3"/>
  <c r="Q56" i="3"/>
  <c r="P56" i="3"/>
  <c r="N56" i="3"/>
  <c r="M56" i="3"/>
  <c r="K56" i="3"/>
  <c r="C56" i="3" s="1"/>
  <c r="J56" i="3"/>
  <c r="H56" i="3"/>
  <c r="G56" i="3"/>
  <c r="E56" i="3"/>
  <c r="AK10" i="3"/>
  <c r="AF10" i="3"/>
  <c r="AE10" i="3"/>
  <c r="AC10" i="3"/>
  <c r="AB10" i="3"/>
  <c r="Z10" i="3"/>
  <c r="Y10" i="3"/>
  <c r="W10" i="3"/>
  <c r="V10" i="3"/>
  <c r="T10" i="3"/>
  <c r="S10" i="3"/>
  <c r="Q10" i="3"/>
  <c r="P10" i="3"/>
  <c r="N10" i="3"/>
  <c r="M10" i="3"/>
  <c r="K10" i="3"/>
  <c r="C10" i="3" s="1"/>
  <c r="J10" i="3"/>
  <c r="G10" i="3"/>
  <c r="AK86" i="3"/>
  <c r="AH86" i="3"/>
  <c r="AF86" i="3"/>
  <c r="AE86" i="3"/>
  <c r="AC86" i="3"/>
  <c r="AB86" i="3"/>
  <c r="Z86" i="3"/>
  <c r="Y86" i="3"/>
  <c r="W86" i="3"/>
  <c r="V86" i="3"/>
  <c r="T86" i="3"/>
  <c r="S86" i="3"/>
  <c r="Q86" i="3"/>
  <c r="P86" i="3"/>
  <c r="N86" i="3"/>
  <c r="M86" i="3"/>
  <c r="K86" i="3"/>
  <c r="C86" i="3" s="1"/>
  <c r="J86" i="3"/>
  <c r="H86" i="3"/>
  <c r="G86" i="3"/>
  <c r="AK92" i="3"/>
  <c r="AI92" i="3"/>
  <c r="AH92" i="3"/>
  <c r="AF92" i="3"/>
  <c r="AE92" i="3"/>
  <c r="AC92" i="3"/>
  <c r="AB92" i="3"/>
  <c r="Z92" i="3"/>
  <c r="Y92" i="3"/>
  <c r="W92" i="3"/>
  <c r="V92" i="3"/>
  <c r="T92" i="3"/>
  <c r="S92" i="3"/>
  <c r="Q92" i="3"/>
  <c r="P92" i="3"/>
  <c r="N92" i="3"/>
  <c r="M92" i="3"/>
  <c r="K92" i="3"/>
  <c r="J92" i="3"/>
  <c r="G92" i="3"/>
  <c r="AK13" i="3"/>
  <c r="AI13" i="3"/>
  <c r="AH13" i="3"/>
  <c r="AF13" i="3"/>
  <c r="AE13" i="3"/>
  <c r="AC13" i="3"/>
  <c r="AB13" i="3"/>
  <c r="Z13" i="3"/>
  <c r="Y13" i="3"/>
  <c r="W13" i="3"/>
  <c r="V13" i="3"/>
  <c r="T13" i="3"/>
  <c r="S13" i="3"/>
  <c r="Q13" i="3"/>
  <c r="P13" i="3"/>
  <c r="N13" i="3"/>
  <c r="E13" i="3" s="1"/>
  <c r="M13" i="3"/>
  <c r="K13" i="3"/>
  <c r="J13" i="3"/>
  <c r="H13" i="3"/>
  <c r="G13" i="3"/>
  <c r="AK24" i="3"/>
  <c r="AI24" i="3"/>
  <c r="AH24" i="3"/>
  <c r="AF24" i="3"/>
  <c r="AE24" i="3"/>
  <c r="AC24" i="3"/>
  <c r="AB24" i="3"/>
  <c r="Z24" i="3"/>
  <c r="Y24" i="3"/>
  <c r="W24" i="3"/>
  <c r="V24" i="3"/>
  <c r="T24" i="3"/>
  <c r="S24" i="3"/>
  <c r="Q24" i="3"/>
  <c r="C24" i="3" s="1"/>
  <c r="P24" i="3"/>
  <c r="N24" i="3"/>
  <c r="M24" i="3"/>
  <c r="K24" i="3"/>
  <c r="J24" i="3"/>
  <c r="G24" i="3"/>
  <c r="AK12" i="3"/>
  <c r="AI12" i="3"/>
  <c r="AH12" i="3"/>
  <c r="AF12" i="3"/>
  <c r="AE12" i="3"/>
  <c r="AC12" i="3"/>
  <c r="AB12" i="3"/>
  <c r="Z12" i="3"/>
  <c r="Y12" i="3"/>
  <c r="W12" i="3"/>
  <c r="V12" i="3"/>
  <c r="T12" i="3"/>
  <c r="S12" i="3"/>
  <c r="Q12" i="3"/>
  <c r="P12" i="3"/>
  <c r="N12" i="3"/>
  <c r="M12" i="3"/>
  <c r="K12" i="3"/>
  <c r="J12" i="3"/>
  <c r="H12" i="3"/>
  <c r="B12" i="3" s="1"/>
  <c r="G12" i="3"/>
  <c r="AK76" i="3"/>
  <c r="AI76" i="3"/>
  <c r="AH76" i="3"/>
  <c r="AF76" i="3"/>
  <c r="AC76" i="3"/>
  <c r="AB76" i="3"/>
  <c r="Z76" i="3"/>
  <c r="Y76" i="3"/>
  <c r="W76" i="3"/>
  <c r="V76" i="3"/>
  <c r="T76" i="3"/>
  <c r="S76" i="3"/>
  <c r="Q76" i="3"/>
  <c r="P76" i="3"/>
  <c r="N76" i="3"/>
  <c r="M76" i="3"/>
  <c r="K76" i="3"/>
  <c r="C76" i="3" s="1"/>
  <c r="J76" i="3"/>
  <c r="G76" i="3"/>
  <c r="AK55" i="3"/>
  <c r="AI55" i="3"/>
  <c r="AH55" i="3"/>
  <c r="AC55" i="3"/>
  <c r="AB55" i="3"/>
  <c r="Z55" i="3"/>
  <c r="Y55" i="3"/>
  <c r="W55" i="3"/>
  <c r="V55" i="3"/>
  <c r="T55" i="3"/>
  <c r="S55" i="3"/>
  <c r="Q55" i="3"/>
  <c r="P55" i="3"/>
  <c r="N55" i="3"/>
  <c r="M55" i="3"/>
  <c r="K55" i="3"/>
  <c r="C55" i="3" s="1"/>
  <c r="J55" i="3"/>
  <c r="H55" i="3"/>
  <c r="G55" i="3"/>
  <c r="E55" i="3"/>
  <c r="AK46" i="3"/>
  <c r="AF46" i="3"/>
  <c r="AE46" i="3"/>
  <c r="AC46" i="3"/>
  <c r="AB46" i="3"/>
  <c r="Z46" i="3"/>
  <c r="Y46" i="3"/>
  <c r="W46" i="3"/>
  <c r="V46" i="3"/>
  <c r="T46" i="3"/>
  <c r="S46" i="3"/>
  <c r="Q46" i="3"/>
  <c r="P46" i="3"/>
  <c r="N46" i="3"/>
  <c r="M46" i="3"/>
  <c r="K46" i="3"/>
  <c r="J46" i="3"/>
  <c r="G46" i="3"/>
  <c r="AK38" i="3"/>
  <c r="AF38" i="3"/>
  <c r="AE38" i="3"/>
  <c r="AC38" i="3"/>
  <c r="AB38" i="3"/>
  <c r="Z38" i="3"/>
  <c r="Y38" i="3"/>
  <c r="W38" i="3"/>
  <c r="V38" i="3"/>
  <c r="T38" i="3"/>
  <c r="S38" i="3"/>
  <c r="Q38" i="3"/>
  <c r="P38" i="3"/>
  <c r="N38" i="3"/>
  <c r="M38" i="3"/>
  <c r="K38" i="3"/>
  <c r="J38" i="3"/>
  <c r="H38" i="3"/>
  <c r="B38" i="3" s="1"/>
  <c r="G38" i="3"/>
  <c r="AK17" i="3"/>
  <c r="AI17" i="3"/>
  <c r="AH17" i="3"/>
  <c r="AF17" i="3"/>
  <c r="AE17" i="3"/>
  <c r="AC17" i="3"/>
  <c r="AB17" i="3"/>
  <c r="Z17" i="3"/>
  <c r="Y17" i="3"/>
  <c r="W17" i="3"/>
  <c r="V17" i="3"/>
  <c r="T17" i="3"/>
  <c r="S17" i="3"/>
  <c r="Q17" i="3"/>
  <c r="P17" i="3"/>
  <c r="N17" i="3"/>
  <c r="M17" i="3"/>
  <c r="K17" i="3"/>
  <c r="C17" i="3" s="1"/>
  <c r="J17" i="3"/>
  <c r="G17" i="3"/>
  <c r="AK6" i="3"/>
  <c r="AI6" i="3"/>
  <c r="AH6" i="3"/>
  <c r="AF6" i="3"/>
  <c r="AE6" i="3"/>
  <c r="AC6" i="3"/>
  <c r="AB6" i="3"/>
  <c r="Z6" i="3"/>
  <c r="Y6" i="3"/>
  <c r="W6" i="3"/>
  <c r="V6" i="3"/>
  <c r="T6" i="3"/>
  <c r="S6" i="3"/>
  <c r="Q6" i="3"/>
  <c r="P6" i="3"/>
  <c r="N6" i="3"/>
  <c r="E6" i="3" s="1"/>
  <c r="M6" i="3"/>
  <c r="K6" i="3"/>
  <c r="J6" i="3"/>
  <c r="H6" i="3"/>
  <c r="G6" i="3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5" i="2"/>
  <c r="AK36" i="2"/>
  <c r="AK37" i="2"/>
  <c r="AK38" i="2"/>
  <c r="AK41" i="2"/>
  <c r="AK43" i="2"/>
  <c r="AK44" i="2"/>
  <c r="AK48" i="2"/>
  <c r="AK49" i="2"/>
  <c r="AK50" i="2"/>
  <c r="AK52" i="2"/>
  <c r="AK53" i="2"/>
  <c r="AK55" i="2"/>
  <c r="AK56" i="2"/>
  <c r="AK58" i="2"/>
  <c r="AK60" i="2"/>
  <c r="AK61" i="2"/>
  <c r="AK62" i="2"/>
  <c r="AK67" i="2"/>
  <c r="AK68" i="2"/>
  <c r="AK69" i="2"/>
  <c r="AK70" i="2"/>
  <c r="AK73" i="2"/>
  <c r="AK75" i="2"/>
  <c r="AK77" i="2"/>
  <c r="AK78" i="2"/>
  <c r="AK79" i="2"/>
  <c r="AK80" i="2"/>
  <c r="AK81" i="2"/>
  <c r="AK84" i="2"/>
  <c r="AK85" i="2"/>
  <c r="AK86" i="2"/>
  <c r="AK89" i="2"/>
  <c r="AK91" i="2"/>
  <c r="AK93" i="2"/>
  <c r="AK95" i="2"/>
  <c r="AK96" i="2"/>
  <c r="AK97" i="2"/>
  <c r="AK98" i="2"/>
  <c r="AK99" i="2"/>
  <c r="AK100" i="2"/>
  <c r="AK103" i="2"/>
  <c r="AK104" i="2"/>
  <c r="AK105" i="2"/>
  <c r="AK109" i="2"/>
  <c r="AK110" i="2"/>
  <c r="AK112" i="2"/>
  <c r="AK115" i="2"/>
  <c r="AK118" i="2"/>
  <c r="AK120" i="2"/>
  <c r="AK122" i="2"/>
  <c r="AK124" i="2"/>
  <c r="AK125" i="2"/>
  <c r="AK127" i="2"/>
  <c r="AK128" i="2"/>
  <c r="AK129" i="2"/>
  <c r="AK132" i="2"/>
  <c r="AK133" i="2"/>
  <c r="AK134" i="2"/>
  <c r="AK135" i="2"/>
  <c r="AK136" i="2"/>
  <c r="AK137" i="2"/>
  <c r="AK138" i="2"/>
  <c r="AK140" i="2"/>
  <c r="AK141" i="2"/>
  <c r="AK143" i="2"/>
  <c r="AK144" i="2"/>
  <c r="AK146" i="2"/>
  <c r="AK147" i="2"/>
  <c r="AK148" i="2"/>
  <c r="AK151" i="2"/>
  <c r="AK154" i="2"/>
  <c r="AK155" i="2"/>
  <c r="AK158" i="2"/>
  <c r="AK159" i="2"/>
  <c r="AK166" i="2"/>
  <c r="Q167" i="2"/>
  <c r="AK167" i="2"/>
  <c r="AK168" i="2"/>
  <c r="Q169" i="2"/>
  <c r="AK169" i="2"/>
  <c r="AK173" i="2"/>
  <c r="AK176" i="2"/>
  <c r="AK178" i="2"/>
  <c r="Q179" i="2"/>
  <c r="Y179" i="2"/>
  <c r="AK179" i="2"/>
  <c r="AK184" i="2"/>
  <c r="AK186" i="2"/>
  <c r="AK187" i="2"/>
  <c r="Q188" i="2"/>
  <c r="AB188" i="2"/>
  <c r="AC188" i="2"/>
  <c r="AK188" i="2"/>
  <c r="AK190" i="2"/>
  <c r="AK191" i="2"/>
  <c r="AK193" i="2"/>
  <c r="Q194" i="2"/>
  <c r="Y194" i="2"/>
  <c r="AK194" i="2"/>
  <c r="AK195" i="2"/>
  <c r="AK197" i="2"/>
  <c r="AK198" i="2"/>
  <c r="Q200" i="2"/>
  <c r="AK200" i="2"/>
  <c r="AK17" i="2"/>
  <c r="Q34" i="2"/>
  <c r="AK34" i="2"/>
  <c r="AK39" i="2"/>
  <c r="AK40" i="2"/>
  <c r="T42" i="2"/>
  <c r="V42" i="2"/>
  <c r="AK42" i="2"/>
  <c r="AK45" i="2"/>
  <c r="AK46" i="2"/>
  <c r="AK47" i="2"/>
  <c r="AK51" i="2"/>
  <c r="Q54" i="2"/>
  <c r="AK54" i="2"/>
  <c r="AK57" i="2"/>
  <c r="AK59" i="2"/>
  <c r="AK63" i="2"/>
  <c r="Q64" i="2"/>
  <c r="AK64" i="2"/>
  <c r="Q65" i="2"/>
  <c r="AK65" i="2"/>
  <c r="AK66" i="2"/>
  <c r="AK71" i="2"/>
  <c r="Q72" i="2"/>
  <c r="AK72" i="2"/>
  <c r="Q74" i="2"/>
  <c r="AK74" i="2"/>
  <c r="V76" i="2"/>
  <c r="AK76" i="2"/>
  <c r="AK82" i="2"/>
  <c r="Q83" i="2"/>
  <c r="AK83" i="2"/>
  <c r="Q87" i="2"/>
  <c r="AK87" i="2"/>
  <c r="AK88" i="2"/>
  <c r="Q90" i="2"/>
  <c r="AK90" i="2"/>
  <c r="Q92" i="2"/>
  <c r="V92" i="2"/>
  <c r="AK92" i="2"/>
  <c r="Q94" i="2"/>
  <c r="AK94" i="2"/>
  <c r="AK101" i="2"/>
  <c r="Q102" i="2"/>
  <c r="Z102" i="2"/>
  <c r="AK102" i="2"/>
  <c r="AK106" i="2"/>
  <c r="Q107" i="2"/>
  <c r="W107" i="2"/>
  <c r="AK107" i="2"/>
  <c r="T108" i="2"/>
  <c r="AK108" i="2"/>
  <c r="AK111" i="2"/>
  <c r="Q113" i="2"/>
  <c r="AK113" i="2"/>
  <c r="AK114" i="2"/>
  <c r="AI116" i="2"/>
  <c r="AK116" i="2"/>
  <c r="AK117" i="2"/>
  <c r="Q119" i="2"/>
  <c r="T119" i="2"/>
  <c r="V119" i="2"/>
  <c r="AB119" i="2"/>
  <c r="AK119" i="2"/>
  <c r="AK121" i="2"/>
  <c r="H123" i="2"/>
  <c r="J123" i="2"/>
  <c r="AK123" i="2"/>
  <c r="H126" i="2"/>
  <c r="Q126" i="2"/>
  <c r="V126" i="2"/>
  <c r="AK126" i="2"/>
  <c r="Q130" i="2"/>
  <c r="V130" i="2"/>
  <c r="AK130" i="2"/>
  <c r="Q131" i="2"/>
  <c r="AK131" i="2"/>
  <c r="Q139" i="2"/>
  <c r="W139" i="2"/>
  <c r="AC139" i="2"/>
  <c r="AE139" i="2"/>
  <c r="AK139" i="2"/>
  <c r="AK142" i="2"/>
  <c r="Q145" i="2"/>
  <c r="T145" i="2"/>
  <c r="V145" i="2"/>
  <c r="Y145" i="2"/>
  <c r="AK145" i="2"/>
  <c r="AK149" i="2"/>
  <c r="Q150" i="2"/>
  <c r="V150" i="2"/>
  <c r="Y150" i="2"/>
  <c r="AK150" i="2"/>
  <c r="AK152" i="2"/>
  <c r="H153" i="2"/>
  <c r="Q153" i="2"/>
  <c r="Y153" i="2"/>
  <c r="AK153" i="2"/>
  <c r="Q156" i="2"/>
  <c r="V156" i="2"/>
  <c r="Y156" i="2"/>
  <c r="Z156" i="2"/>
  <c r="AK156" i="2"/>
  <c r="AK157" i="2"/>
  <c r="Q160" i="2"/>
  <c r="AK160" i="2"/>
  <c r="Q161" i="2"/>
  <c r="AK161" i="2"/>
  <c r="Q162" i="2"/>
  <c r="AK162" i="2"/>
  <c r="H163" i="2"/>
  <c r="J163" i="2"/>
  <c r="Q163" i="2"/>
  <c r="T163" i="2"/>
  <c r="V163" i="2"/>
  <c r="AB163" i="2"/>
  <c r="AK163" i="2"/>
  <c r="Q164" i="2"/>
  <c r="T164" i="2"/>
  <c r="AK164" i="2"/>
  <c r="G165" i="2"/>
  <c r="H165" i="2"/>
  <c r="AK165" i="2"/>
  <c r="J170" i="2"/>
  <c r="M170" i="2"/>
  <c r="Q170" i="2"/>
  <c r="AK170" i="2"/>
  <c r="Q171" i="2"/>
  <c r="V171" i="2"/>
  <c r="W171" i="2"/>
  <c r="Y171" i="2"/>
  <c r="AK171" i="2"/>
  <c r="AK172" i="2"/>
  <c r="Q174" i="2"/>
  <c r="V174" i="2"/>
  <c r="AK174" i="2"/>
  <c r="Q175" i="2"/>
  <c r="T175" i="2"/>
  <c r="V175" i="2"/>
  <c r="Y175" i="2"/>
  <c r="AK175" i="2"/>
  <c r="AK177" i="2"/>
  <c r="AK180" i="2"/>
  <c r="Q181" i="2"/>
  <c r="V181" i="2"/>
  <c r="W181" i="2"/>
  <c r="Y181" i="2"/>
  <c r="AK181" i="2"/>
  <c r="AC182" i="2"/>
  <c r="AK182" i="2"/>
  <c r="AK183" i="2"/>
  <c r="Q185" i="2"/>
  <c r="T185" i="2"/>
  <c r="Y185" i="2"/>
  <c r="AK185" i="2"/>
  <c r="M189" i="2"/>
  <c r="Q189" i="2"/>
  <c r="V189" i="2"/>
  <c r="W189" i="2"/>
  <c r="Y189" i="2"/>
  <c r="Z189" i="2"/>
  <c r="AK189" i="2"/>
  <c r="Q192" i="2"/>
  <c r="S192" i="2"/>
  <c r="V192" i="2"/>
  <c r="Y192" i="2"/>
  <c r="AB192" i="2"/>
  <c r="AC192" i="2"/>
  <c r="AK192" i="2"/>
  <c r="AK196" i="2"/>
  <c r="J199" i="2"/>
  <c r="AK199" i="2"/>
  <c r="M201" i="2"/>
  <c r="AK201" i="2"/>
  <c r="I202" i="2"/>
  <c r="L202" i="2"/>
  <c r="J189" i="2" s="1"/>
  <c r="O202" i="2"/>
  <c r="M199" i="2" s="1"/>
  <c r="R202" i="2"/>
  <c r="U202" i="2"/>
  <c r="X202" i="2"/>
  <c r="V142" i="2" s="1"/>
  <c r="AA202" i="2"/>
  <c r="AD202" i="2"/>
  <c r="AG202" i="2"/>
  <c r="AE117" i="2" s="1"/>
  <c r="AJ202" i="2"/>
  <c r="AH182" i="2" s="1"/>
  <c r="I203" i="2"/>
  <c r="L203" i="2"/>
  <c r="J164" i="2" s="1"/>
  <c r="O203" i="2"/>
  <c r="R203" i="2"/>
  <c r="P113" i="2" s="1"/>
  <c r="U203" i="2"/>
  <c r="X203" i="2"/>
  <c r="V176" i="2" s="1"/>
  <c r="AA203" i="2"/>
  <c r="Y131" i="2" s="1"/>
  <c r="AD203" i="2"/>
  <c r="AB131" i="2" s="1"/>
  <c r="AG203" i="2"/>
  <c r="AE164" i="2" s="1"/>
  <c r="AJ203" i="2"/>
  <c r="AH164" i="2" s="1"/>
  <c r="I204" i="2"/>
  <c r="H71" i="2" s="1"/>
  <c r="L204" i="2"/>
  <c r="K87" i="2" s="1"/>
  <c r="O204" i="2"/>
  <c r="N72" i="2" s="1"/>
  <c r="R204" i="2"/>
  <c r="Q40" i="2" s="1"/>
  <c r="U204" i="2"/>
  <c r="T142" i="2" s="1"/>
  <c r="X204" i="2"/>
  <c r="W160" i="2" s="1"/>
  <c r="AA204" i="2"/>
  <c r="Z198" i="2" s="1"/>
  <c r="AD204" i="2"/>
  <c r="AC114" i="2" s="1"/>
  <c r="AG204" i="2"/>
  <c r="AF87" i="2" s="1"/>
  <c r="AJ204" i="2"/>
  <c r="AI72" i="2" s="1"/>
  <c r="AB121" i="2" l="1"/>
  <c r="AB182" i="2"/>
  <c r="AE161" i="2"/>
  <c r="AB139" i="2"/>
  <c r="AB130" i="2"/>
  <c r="Y159" i="2"/>
  <c r="AF199" i="2"/>
  <c r="AC177" i="2"/>
  <c r="AE172" i="2"/>
  <c r="Y164" i="2"/>
  <c r="AE157" i="2"/>
  <c r="Y111" i="2"/>
  <c r="AE83" i="2"/>
  <c r="Z201" i="2"/>
  <c r="V182" i="2"/>
  <c r="V161" i="2"/>
  <c r="W111" i="2"/>
  <c r="Y101" i="2"/>
  <c r="S157" i="2"/>
  <c r="AC199" i="2"/>
  <c r="W196" i="2"/>
  <c r="AE183" i="2"/>
  <c r="AI180" i="2"/>
  <c r="W177" i="2"/>
  <c r="AI170" i="2"/>
  <c r="Z165" i="2"/>
  <c r="T152" i="2"/>
  <c r="AE142" i="2"/>
  <c r="AI106" i="2"/>
  <c r="AB59" i="2"/>
  <c r="V186" i="2"/>
  <c r="G94" i="2"/>
  <c r="N201" i="2"/>
  <c r="AI192" i="2"/>
  <c r="AC189" i="2"/>
  <c r="AB185" i="2"/>
  <c r="Z181" i="2"/>
  <c r="Q180" i="2"/>
  <c r="G177" i="2"/>
  <c r="W174" i="2"/>
  <c r="V170" i="2"/>
  <c r="Q165" i="2"/>
  <c r="AC163" i="2"/>
  <c r="V162" i="2"/>
  <c r="V160" i="2"/>
  <c r="G157" i="2"/>
  <c r="AB153" i="2"/>
  <c r="AB150" i="2"/>
  <c r="AC145" i="2"/>
  <c r="W131" i="2"/>
  <c r="W126" i="2"/>
  <c r="Q121" i="2"/>
  <c r="Q117" i="2"/>
  <c r="J114" i="2"/>
  <c r="V108" i="2"/>
  <c r="AE102" i="2"/>
  <c r="W94" i="2"/>
  <c r="AC88" i="2"/>
  <c r="Q45" i="2"/>
  <c r="V34" i="2"/>
  <c r="V184" i="2"/>
  <c r="Q155" i="2"/>
  <c r="AE201" i="2"/>
  <c r="AE51" i="2"/>
  <c r="W194" i="2"/>
  <c r="W179" i="2"/>
  <c r="V200" i="2"/>
  <c r="AC201" i="2"/>
  <c r="AE196" i="2"/>
  <c r="AI157" i="2"/>
  <c r="AE199" i="2"/>
  <c r="AC172" i="2"/>
  <c r="AC165" i="2"/>
  <c r="Y157" i="2"/>
  <c r="V152" i="2"/>
  <c r="AC149" i="2"/>
  <c r="V116" i="2"/>
  <c r="W101" i="2"/>
  <c r="P195" i="2"/>
  <c r="W201" i="2"/>
  <c r="AB199" i="2"/>
  <c r="V196" i="2"/>
  <c r="Y183" i="2"/>
  <c r="Q182" i="2"/>
  <c r="AC180" i="2"/>
  <c r="V177" i="2"/>
  <c r="AE174" i="2"/>
  <c r="Y172" i="2"/>
  <c r="AC170" i="2"/>
  <c r="Y165" i="2"/>
  <c r="V157" i="2"/>
  <c r="AI153" i="2"/>
  <c r="Q152" i="2"/>
  <c r="Q149" i="2"/>
  <c r="H139" i="2"/>
  <c r="AI126" i="2"/>
  <c r="G123" i="2"/>
  <c r="Y114" i="2"/>
  <c r="Q111" i="2"/>
  <c r="Q106" i="2"/>
  <c r="Y82" i="2"/>
  <c r="Q71" i="2"/>
  <c r="Y59" i="2"/>
  <c r="AB46" i="2"/>
  <c r="Q39" i="2"/>
  <c r="AB198" i="2"/>
  <c r="Q191" i="2"/>
  <c r="Q186" i="2"/>
  <c r="AB176" i="2"/>
  <c r="AE113" i="2"/>
  <c r="AH199" i="2"/>
  <c r="AE177" i="2"/>
  <c r="AE116" i="2"/>
  <c r="AB201" i="2"/>
  <c r="AC196" i="2"/>
  <c r="Y182" i="2"/>
  <c r="Y161" i="2"/>
  <c r="Y116" i="2"/>
  <c r="AB101" i="2"/>
  <c r="V155" i="2"/>
  <c r="Y196" i="2"/>
  <c r="AI183" i="2"/>
  <c r="Y177" i="2"/>
  <c r="V139" i="2"/>
  <c r="T182" i="2"/>
  <c r="W157" i="2"/>
  <c r="M113" i="2"/>
  <c r="V201" i="2"/>
  <c r="Y199" i="2"/>
  <c r="Q196" i="2"/>
  <c r="AF189" i="2"/>
  <c r="G189" i="2"/>
  <c r="V183" i="2"/>
  <c r="H182" i="2"/>
  <c r="AB180" i="2"/>
  <c r="Q177" i="2"/>
  <c r="Z174" i="2"/>
  <c r="Q172" i="2"/>
  <c r="AB170" i="2"/>
  <c r="W165" i="2"/>
  <c r="AH163" i="2"/>
  <c r="Y162" i="2"/>
  <c r="Y160" i="2"/>
  <c r="Q157" i="2"/>
  <c r="AH153" i="2"/>
  <c r="M149" i="2"/>
  <c r="AF126" i="2"/>
  <c r="Y117" i="2"/>
  <c r="Q114" i="2"/>
  <c r="G111" i="2"/>
  <c r="Z94" i="2"/>
  <c r="AI88" i="2"/>
  <c r="W82" i="2"/>
  <c r="Q46" i="2"/>
  <c r="Q176" i="2"/>
  <c r="Q158" i="2"/>
  <c r="AF177" i="2"/>
  <c r="AK202" i="2"/>
  <c r="AE40" i="2"/>
  <c r="Y201" i="2"/>
  <c r="AB172" i="2"/>
  <c r="V149" i="2"/>
  <c r="V111" i="2"/>
  <c r="AC46" i="2"/>
  <c r="J63" i="2"/>
  <c r="Q201" i="2"/>
  <c r="Q199" i="2"/>
  <c r="AE189" i="2"/>
  <c r="Q183" i="2"/>
  <c r="Y180" i="2"/>
  <c r="H177" i="2"/>
  <c r="Y174" i="2"/>
  <c r="H172" i="2"/>
  <c r="Y170" i="2"/>
  <c r="V165" i="2"/>
  <c r="AE163" i="2"/>
  <c r="W162" i="2"/>
  <c r="M157" i="2"/>
  <c r="AC153" i="2"/>
  <c r="AC150" i="2"/>
  <c r="Q142" i="2"/>
  <c r="AE131" i="2"/>
  <c r="AE126" i="2"/>
  <c r="Y121" i="2"/>
  <c r="V117" i="2"/>
  <c r="K114" i="2"/>
  <c r="AF102" i="2"/>
  <c r="Y94" i="2"/>
  <c r="AE88" i="2"/>
  <c r="Q82" i="2"/>
  <c r="Y66" i="2"/>
  <c r="Q57" i="2"/>
  <c r="AB34" i="2"/>
  <c r="Q197" i="2"/>
  <c r="V190" i="2"/>
  <c r="Y184" i="2"/>
  <c r="C6" i="3"/>
  <c r="C13" i="3"/>
  <c r="B86" i="3"/>
  <c r="B63" i="3"/>
  <c r="E127" i="3"/>
  <c r="AE2" i="3"/>
  <c r="AH137" i="3"/>
  <c r="AH110" i="3"/>
  <c r="AH32" i="3"/>
  <c r="AH87" i="3"/>
  <c r="AF115" i="3"/>
  <c r="AF138" i="3"/>
  <c r="AF172" i="3"/>
  <c r="AE28" i="3"/>
  <c r="AE167" i="3"/>
  <c r="AE29" i="3"/>
  <c r="AE197" i="3"/>
  <c r="C153" i="3"/>
  <c r="AH84" i="3"/>
  <c r="AH144" i="3"/>
  <c r="AH156" i="3"/>
  <c r="AH170" i="3"/>
  <c r="AH129" i="3"/>
  <c r="AH193" i="3"/>
  <c r="AH95" i="3"/>
  <c r="AF151" i="3"/>
  <c r="AI97" i="3"/>
  <c r="C176" i="3"/>
  <c r="AF164" i="3"/>
  <c r="AI140" i="3"/>
  <c r="C173" i="3"/>
  <c r="AF90" i="3"/>
  <c r="AI178" i="3"/>
  <c r="AI49" i="3"/>
  <c r="AI165" i="3"/>
  <c r="AE14" i="3"/>
  <c r="AE186" i="3"/>
  <c r="AI171" i="3"/>
  <c r="AI196" i="3"/>
  <c r="AF99" i="3"/>
  <c r="AH101" i="3"/>
  <c r="AF116" i="3"/>
  <c r="AI51" i="3"/>
  <c r="AE7" i="3"/>
  <c r="AI146" i="3"/>
  <c r="AI168" i="3"/>
  <c r="AF54" i="3"/>
  <c r="AI189" i="3"/>
  <c r="AI25" i="3"/>
  <c r="AI130" i="3"/>
  <c r="C174" i="3"/>
  <c r="AE149" i="3"/>
  <c r="AE23" i="3"/>
  <c r="AE168" i="3"/>
  <c r="AE134" i="3"/>
  <c r="AE141" i="3"/>
  <c r="AE78" i="3"/>
  <c r="AE43" i="3"/>
  <c r="AE184" i="3"/>
  <c r="AE41" i="3"/>
  <c r="AE4" i="3"/>
  <c r="AE26" i="3"/>
  <c r="AE188" i="3"/>
  <c r="AE51" i="3"/>
  <c r="AE22" i="3"/>
  <c r="AE133" i="3"/>
  <c r="AE21" i="3"/>
  <c r="AE113" i="3"/>
  <c r="AE42" i="3"/>
  <c r="AE27" i="3"/>
  <c r="AE147" i="3"/>
  <c r="AE48" i="3"/>
  <c r="AE187" i="3"/>
  <c r="AE16" i="3"/>
  <c r="AE33" i="3"/>
  <c r="AE185" i="3"/>
  <c r="AE132" i="3"/>
  <c r="AE57" i="3"/>
  <c r="AE131" i="3"/>
  <c r="AE165" i="3"/>
  <c r="AE145" i="3"/>
  <c r="AE114" i="3"/>
  <c r="AE178" i="3"/>
  <c r="AE90" i="3"/>
  <c r="AE173" i="3"/>
  <c r="AE88" i="3"/>
  <c r="AE135" i="3"/>
  <c r="AE140" i="3"/>
  <c r="AE164" i="3"/>
  <c r="AE176" i="3"/>
  <c r="AE119" i="3"/>
  <c r="AE126" i="3"/>
  <c r="AE97" i="3"/>
  <c r="AE151" i="3"/>
  <c r="AE59" i="3"/>
  <c r="AE30" i="3"/>
  <c r="AE5" i="3"/>
  <c r="AE189" i="3"/>
  <c r="AE65" i="3"/>
  <c r="AF64" i="3"/>
  <c r="AF134" i="3"/>
  <c r="AF141" i="3"/>
  <c r="AF78" i="3"/>
  <c r="AF43" i="3"/>
  <c r="AF184" i="3"/>
  <c r="AF41" i="3"/>
  <c r="AF4" i="3"/>
  <c r="AF26" i="3"/>
  <c r="AF188" i="3"/>
  <c r="AF51" i="3"/>
  <c r="AF165" i="3"/>
  <c r="AF179" i="3"/>
  <c r="AF70" i="3"/>
  <c r="AF49" i="3"/>
  <c r="AF169" i="3"/>
  <c r="AF145" i="3"/>
  <c r="AF125" i="3"/>
  <c r="AF22" i="3"/>
  <c r="AF133" i="3"/>
  <c r="AF15" i="3"/>
  <c r="AF190" i="3"/>
  <c r="AF9" i="3"/>
  <c r="AF108" i="3"/>
  <c r="AF50" i="3"/>
  <c r="AF147" i="3"/>
  <c r="AF48" i="3"/>
  <c r="AF44" i="3"/>
  <c r="AF94" i="3"/>
  <c r="AF149" i="3"/>
  <c r="AF25" i="3"/>
  <c r="AF194" i="3"/>
  <c r="AF23" i="3"/>
  <c r="AF192" i="3"/>
  <c r="AF30" i="3"/>
  <c r="AF5" i="3"/>
  <c r="AF189" i="3"/>
  <c r="AF65" i="3"/>
  <c r="AF113" i="3"/>
  <c r="AF101" i="3"/>
  <c r="AF174" i="3"/>
  <c r="AF128" i="3"/>
  <c r="AF162" i="3"/>
  <c r="AF95" i="3"/>
  <c r="AF107" i="3"/>
  <c r="AF183" i="3"/>
  <c r="AF58" i="3"/>
  <c r="AF175" i="3"/>
  <c r="AF193" i="3"/>
  <c r="AF120" i="3"/>
  <c r="AF117" i="3"/>
  <c r="AF60" i="3"/>
  <c r="AF105" i="3"/>
  <c r="AF129" i="3"/>
  <c r="AF152" i="3"/>
  <c r="AF201" i="3"/>
  <c r="AF68" i="3"/>
  <c r="AF47" i="3"/>
  <c r="AF170" i="3"/>
  <c r="AF180" i="3"/>
  <c r="AF45" i="3"/>
  <c r="AF96" i="3"/>
  <c r="AF143" i="3"/>
  <c r="AF156" i="3"/>
  <c r="AF198" i="3"/>
  <c r="AF163" i="3"/>
  <c r="AF166" i="3"/>
  <c r="AF111" i="3"/>
  <c r="AF144" i="3"/>
  <c r="AF160" i="3"/>
  <c r="AF121" i="3"/>
  <c r="AF112" i="3"/>
  <c r="AF177" i="3"/>
  <c r="AF84" i="3"/>
  <c r="AF79" i="3"/>
  <c r="AF161" i="3"/>
  <c r="AF89" i="3"/>
  <c r="AF31" i="3"/>
  <c r="AF130" i="3"/>
  <c r="AF139" i="3"/>
  <c r="AF42" i="3"/>
  <c r="AH22" i="3"/>
  <c r="AH133" i="3"/>
  <c r="AH15" i="3"/>
  <c r="AH190" i="3"/>
  <c r="AH53" i="3"/>
  <c r="AH62" i="3"/>
  <c r="AH9" i="3"/>
  <c r="AH50" i="3"/>
  <c r="AH44" i="3"/>
  <c r="AH94" i="3"/>
  <c r="AH33" i="3"/>
  <c r="AH139" i="3"/>
  <c r="AH187" i="3"/>
  <c r="AH64" i="3"/>
  <c r="AH78" i="3"/>
  <c r="AH43" i="3"/>
  <c r="AH184" i="3"/>
  <c r="AH26" i="3"/>
  <c r="AH130" i="3"/>
  <c r="AH42" i="3"/>
  <c r="AH18" i="3"/>
  <c r="AH196" i="3"/>
  <c r="AH35" i="3"/>
  <c r="AH100" i="3"/>
  <c r="AH36" i="3"/>
  <c r="AI125" i="3"/>
  <c r="AI9" i="3"/>
  <c r="AI50" i="3"/>
  <c r="AI44" i="3"/>
  <c r="AI94" i="3"/>
  <c r="AI33" i="3"/>
  <c r="AI186" i="3"/>
  <c r="AI108" i="3"/>
  <c r="AI147" i="3"/>
  <c r="AI139" i="3"/>
  <c r="AI48" i="3"/>
  <c r="AI187" i="3"/>
  <c r="AI36" i="3"/>
  <c r="AI20" i="3"/>
  <c r="AI35" i="3"/>
  <c r="AI30" i="3"/>
  <c r="AI181" i="3"/>
  <c r="AI134" i="3"/>
  <c r="AI141" i="3"/>
  <c r="AI41" i="3"/>
  <c r="AI4" i="3"/>
  <c r="AI22" i="3"/>
  <c r="AI133" i="3"/>
  <c r="AI89" i="3"/>
  <c r="AI31" i="3"/>
  <c r="AI100" i="3"/>
  <c r="AI169" i="3"/>
  <c r="AI184" i="3"/>
  <c r="AI194" i="3"/>
  <c r="C38" i="3"/>
  <c r="B55" i="3"/>
  <c r="D55" i="3" s="1"/>
  <c r="E12" i="3"/>
  <c r="B56" i="3"/>
  <c r="D56" i="3" s="1"/>
  <c r="E72" i="3"/>
  <c r="E98" i="3"/>
  <c r="C122" i="3"/>
  <c r="C34" i="3"/>
  <c r="B137" i="3"/>
  <c r="D137" i="3" s="1"/>
  <c r="AI28" i="3"/>
  <c r="AI167" i="3"/>
  <c r="AI29" i="3"/>
  <c r="AI197" i="3"/>
  <c r="AF93" i="3"/>
  <c r="AF104" i="3"/>
  <c r="AE77" i="3"/>
  <c r="AE153" i="3"/>
  <c r="C157" i="3"/>
  <c r="AE161" i="3"/>
  <c r="AI79" i="3"/>
  <c r="AE121" i="3"/>
  <c r="AI160" i="3"/>
  <c r="AE163" i="3"/>
  <c r="AI198" i="3"/>
  <c r="AE45" i="3"/>
  <c r="AI180" i="3"/>
  <c r="AE201" i="3"/>
  <c r="AI152" i="3"/>
  <c r="AE117" i="3"/>
  <c r="AI120" i="3"/>
  <c r="C58" i="3"/>
  <c r="AE183" i="3"/>
  <c r="AI107" i="3"/>
  <c r="AE174" i="3"/>
  <c r="AH59" i="3"/>
  <c r="AH176" i="3"/>
  <c r="AH173" i="3"/>
  <c r="AH179" i="3"/>
  <c r="AI14" i="3"/>
  <c r="C131" i="3"/>
  <c r="AH131" i="3"/>
  <c r="AE191" i="3"/>
  <c r="AH123" i="3"/>
  <c r="AE18" i="3"/>
  <c r="AH132" i="3"/>
  <c r="AE3" i="3"/>
  <c r="C188" i="3"/>
  <c r="AH188" i="3"/>
  <c r="AE15" i="3"/>
  <c r="AE36" i="3"/>
  <c r="AI7" i="3"/>
  <c r="AH16" i="3"/>
  <c r="AE37" i="3"/>
  <c r="AI26" i="3"/>
  <c r="AH102" i="3"/>
  <c r="AH181" i="3"/>
  <c r="AI42" i="3"/>
  <c r="AI27" i="3"/>
  <c r="AE35" i="3"/>
  <c r="G134" i="3"/>
  <c r="G141" i="3"/>
  <c r="G125" i="3"/>
  <c r="G42" i="3"/>
  <c r="G146" i="3"/>
  <c r="G57" i="3"/>
  <c r="G191" i="3"/>
  <c r="G196" i="3"/>
  <c r="G131" i="3"/>
  <c r="G9" i="3"/>
  <c r="G21" i="3"/>
  <c r="G41" i="3"/>
  <c r="G23" i="3"/>
  <c r="G102" i="3"/>
  <c r="G16" i="3"/>
  <c r="G18" i="3"/>
  <c r="G123" i="3"/>
  <c r="G195" i="3"/>
  <c r="G20" i="3"/>
  <c r="G108" i="3"/>
  <c r="G50" i="3"/>
  <c r="G192" i="3"/>
  <c r="G43" i="3"/>
  <c r="G184" i="3"/>
  <c r="G194" i="3"/>
  <c r="G113" i="3"/>
  <c r="G85" i="3"/>
  <c r="G89" i="3"/>
  <c r="G25" i="3"/>
  <c r="G65" i="3"/>
  <c r="G15" i="3"/>
  <c r="G188" i="3"/>
  <c r="G116" i="3"/>
  <c r="G71" i="3"/>
  <c r="G14" i="3"/>
  <c r="G70" i="3"/>
  <c r="G19" i="3"/>
  <c r="G149" i="3"/>
  <c r="G27" i="3"/>
  <c r="G31" i="3"/>
  <c r="G130" i="3"/>
  <c r="G139" i="3"/>
  <c r="G44" i="3"/>
  <c r="G133" i="3"/>
  <c r="G168" i="3"/>
  <c r="D38" i="3"/>
  <c r="C92" i="3"/>
  <c r="C127" i="3"/>
  <c r="D127" i="3" s="1"/>
  <c r="B8" i="3"/>
  <c r="D8" i="3" s="1"/>
  <c r="C83" i="3"/>
  <c r="AH118" i="3"/>
  <c r="AH52" i="3"/>
  <c r="AE106" i="3"/>
  <c r="AE103" i="3"/>
  <c r="E115" i="3"/>
  <c r="AH93" i="3"/>
  <c r="AH104" i="3"/>
  <c r="AF77" i="3"/>
  <c r="AF153" i="3"/>
  <c r="AE154" i="3"/>
  <c r="AE136" i="3"/>
  <c r="AE157" i="3"/>
  <c r="AE158" i="3"/>
  <c r="AE40" i="3"/>
  <c r="AE91" i="3"/>
  <c r="AE199" i="3"/>
  <c r="AE155" i="3"/>
  <c r="AE109" i="3"/>
  <c r="AE200" i="3"/>
  <c r="AE124" i="3"/>
  <c r="AE148" i="3"/>
  <c r="AE66" i="3"/>
  <c r="AH161" i="3"/>
  <c r="AH121" i="3"/>
  <c r="AH163" i="3"/>
  <c r="AH45" i="3"/>
  <c r="AH201" i="3"/>
  <c r="AH117" i="3"/>
  <c r="AH183" i="3"/>
  <c r="AH174" i="3"/>
  <c r="AI59" i="3"/>
  <c r="C126" i="3"/>
  <c r="AF119" i="3"/>
  <c r="AI176" i="3"/>
  <c r="C135" i="3"/>
  <c r="AF88" i="3"/>
  <c r="AI173" i="3"/>
  <c r="C114" i="3"/>
  <c r="AH145" i="3"/>
  <c r="AI179" i="3"/>
  <c r="C62" i="3"/>
  <c r="AE53" i="3"/>
  <c r="AE39" i="3"/>
  <c r="AI131" i="3"/>
  <c r="C195" i="3"/>
  <c r="AF191" i="3"/>
  <c r="AI123" i="3"/>
  <c r="AF18" i="3"/>
  <c r="AI132" i="3"/>
  <c r="AF3" i="3"/>
  <c r="AI188" i="3"/>
  <c r="AI15" i="3"/>
  <c r="AF36" i="3"/>
  <c r="C16" i="3"/>
  <c r="AI16" i="3"/>
  <c r="AF37" i="3"/>
  <c r="AI102" i="3"/>
  <c r="AE31" i="3"/>
  <c r="AF35" i="3"/>
  <c r="J134" i="3"/>
  <c r="J9" i="3"/>
  <c r="J102" i="3"/>
  <c r="J16" i="3"/>
  <c r="J18" i="3"/>
  <c r="J195" i="3"/>
  <c r="J50" i="3"/>
  <c r="J192" i="3"/>
  <c r="J100" i="3"/>
  <c r="J99" i="3"/>
  <c r="J35" i="3"/>
  <c r="J149" i="3"/>
  <c r="J43" i="3"/>
  <c r="J130" i="3"/>
  <c r="J139" i="3"/>
  <c r="J44" i="3"/>
  <c r="J133" i="3"/>
  <c r="J168" i="3"/>
  <c r="J146" i="3"/>
  <c r="J186" i="3"/>
  <c r="J22" i="3"/>
  <c r="D12" i="3"/>
  <c r="D72" i="3"/>
  <c r="E75" i="3"/>
  <c r="C2" i="3"/>
  <c r="AE67" i="3"/>
  <c r="AE159" i="3"/>
  <c r="C74" i="3"/>
  <c r="C32" i="3"/>
  <c r="AI93" i="3"/>
  <c r="AI104" i="3"/>
  <c r="AH77" i="3"/>
  <c r="AH153" i="3"/>
  <c r="AF154" i="3"/>
  <c r="AF136" i="3"/>
  <c r="AF157" i="3"/>
  <c r="AF158" i="3"/>
  <c r="AF40" i="3"/>
  <c r="AF91" i="3"/>
  <c r="AF199" i="3"/>
  <c r="AF155" i="3"/>
  <c r="AF109" i="3"/>
  <c r="AF200" i="3"/>
  <c r="AF124" i="3"/>
  <c r="AF148" i="3"/>
  <c r="AF66" i="3"/>
  <c r="AI161" i="3"/>
  <c r="AE112" i="3"/>
  <c r="AI121" i="3"/>
  <c r="AE166" i="3"/>
  <c r="AI163" i="3"/>
  <c r="AE96" i="3"/>
  <c r="AI45" i="3"/>
  <c r="AE68" i="3"/>
  <c r="AI201" i="3"/>
  <c r="AE60" i="3"/>
  <c r="AI117" i="3"/>
  <c r="AE58" i="3"/>
  <c r="AI183" i="3"/>
  <c r="AE128" i="3"/>
  <c r="AI174" i="3"/>
  <c r="AH119" i="3"/>
  <c r="AH88" i="3"/>
  <c r="AI145" i="3"/>
  <c r="AE70" i="3"/>
  <c r="AE62" i="3"/>
  <c r="AF53" i="3"/>
  <c r="AF39" i="3"/>
  <c r="AE195" i="3"/>
  <c r="AH191" i="3"/>
  <c r="AI18" i="3"/>
  <c r="AE182" i="3"/>
  <c r="AH3" i="3"/>
  <c r="J185" i="3"/>
  <c r="AF185" i="3"/>
  <c r="AH37" i="3"/>
  <c r="AH192" i="3"/>
  <c r="P42" i="3"/>
  <c r="G48" i="3"/>
  <c r="G4" i="3"/>
  <c r="J82" i="3"/>
  <c r="AE82" i="3"/>
  <c r="AI5" i="3"/>
  <c r="AI43" i="3"/>
  <c r="P27" i="3"/>
  <c r="G30" i="3"/>
  <c r="G64" i="3"/>
  <c r="M37" i="3"/>
  <c r="M100" i="3"/>
  <c r="M116" i="3"/>
  <c r="M182" i="3"/>
  <c r="M101" i="3"/>
  <c r="M132" i="3"/>
  <c r="M71" i="3"/>
  <c r="M147" i="3"/>
  <c r="M4" i="3"/>
  <c r="M51" i="3"/>
  <c r="M185" i="3"/>
  <c r="M3" i="3"/>
  <c r="M48" i="3"/>
  <c r="M125" i="3"/>
  <c r="M21" i="3"/>
  <c r="M41" i="3"/>
  <c r="M23" i="3"/>
  <c r="M192" i="3"/>
  <c r="M102" i="3"/>
  <c r="M22" i="3"/>
  <c r="M33" i="3"/>
  <c r="M57" i="3"/>
  <c r="M39" i="3"/>
  <c r="M11" i="3"/>
  <c r="M16" i="3"/>
  <c r="C61" i="3"/>
  <c r="AH106" i="3"/>
  <c r="AH103" i="3"/>
  <c r="AE122" i="3"/>
  <c r="AE150" i="3"/>
  <c r="AE74" i="3"/>
  <c r="AE81" i="3"/>
  <c r="AE34" i="3"/>
  <c r="C138" i="3"/>
  <c r="AI77" i="3"/>
  <c r="AI153" i="3"/>
  <c r="AH154" i="3"/>
  <c r="AH136" i="3"/>
  <c r="AH157" i="3"/>
  <c r="AH158" i="3"/>
  <c r="AH40" i="3"/>
  <c r="AH91" i="3"/>
  <c r="AH199" i="3"/>
  <c r="AH155" i="3"/>
  <c r="AH109" i="3"/>
  <c r="AH200" i="3"/>
  <c r="AH124" i="3"/>
  <c r="AH148" i="3"/>
  <c r="AH66" i="3"/>
  <c r="AH112" i="3"/>
  <c r="AH166" i="3"/>
  <c r="AH96" i="3"/>
  <c r="AH68" i="3"/>
  <c r="AH60" i="3"/>
  <c r="AH58" i="3"/>
  <c r="AH128" i="3"/>
  <c r="AF126" i="3"/>
  <c r="AI119" i="3"/>
  <c r="C140" i="3"/>
  <c r="AF135" i="3"/>
  <c r="AI88" i="3"/>
  <c r="C178" i="3"/>
  <c r="AF114" i="3"/>
  <c r="AH70" i="3"/>
  <c r="AF62" i="3"/>
  <c r="AI53" i="3"/>
  <c r="AE11" i="3"/>
  <c r="AH39" i="3"/>
  <c r="AF195" i="3"/>
  <c r="AI191" i="3"/>
  <c r="AE71" i="3"/>
  <c r="AF182" i="3"/>
  <c r="AI3" i="3"/>
  <c r="AH185" i="3"/>
  <c r="AI37" i="3"/>
  <c r="AI192" i="3"/>
  <c r="AF82" i="3"/>
  <c r="AE89" i="3"/>
  <c r="AF20" i="3"/>
  <c r="J64" i="3"/>
  <c r="P20" i="3"/>
  <c r="P35" i="3"/>
  <c r="P48" i="3"/>
  <c r="P26" i="3"/>
  <c r="P168" i="3"/>
  <c r="P188" i="3"/>
  <c r="P30" i="3"/>
  <c r="P139" i="3"/>
  <c r="P22" i="3"/>
  <c r="P190" i="3"/>
  <c r="P19" i="3"/>
  <c r="P31" i="3"/>
  <c r="P5" i="3"/>
  <c r="P65" i="3"/>
  <c r="P44" i="3"/>
  <c r="P94" i="3"/>
  <c r="P133" i="3"/>
  <c r="P50" i="3"/>
  <c r="P147" i="3"/>
  <c r="P4" i="3"/>
  <c r="P187" i="3"/>
  <c r="P185" i="3"/>
  <c r="P131" i="3"/>
  <c r="P145" i="3"/>
  <c r="P114" i="3"/>
  <c r="P178" i="3"/>
  <c r="P90" i="3"/>
  <c r="P173" i="3"/>
  <c r="P88" i="3"/>
  <c r="P135" i="3"/>
  <c r="P140" i="3"/>
  <c r="P164" i="3"/>
  <c r="P176" i="3"/>
  <c r="P119" i="3"/>
  <c r="P126" i="3"/>
  <c r="P97" i="3"/>
  <c r="P151" i="3"/>
  <c r="P59" i="3"/>
  <c r="P134" i="3"/>
  <c r="P21" i="3"/>
  <c r="P181" i="3"/>
  <c r="Q64" i="3"/>
  <c r="Q22" i="3"/>
  <c r="Q190" i="3"/>
  <c r="Q62" i="3"/>
  <c r="Q165" i="3"/>
  <c r="Q179" i="3"/>
  <c r="Q70" i="3"/>
  <c r="C70" i="3" s="1"/>
  <c r="Q49" i="3"/>
  <c r="Q169" i="3"/>
  <c r="Q19" i="3"/>
  <c r="C19" i="3" s="1"/>
  <c r="Q31" i="3"/>
  <c r="Q5" i="3"/>
  <c r="Q94" i="3"/>
  <c r="Q133" i="3"/>
  <c r="Q33" i="3"/>
  <c r="C33" i="3" s="1"/>
  <c r="Q15" i="3"/>
  <c r="Q89" i="3"/>
  <c r="Q181" i="3"/>
  <c r="C181" i="3" s="1"/>
  <c r="Q108" i="3"/>
  <c r="Q48" i="3"/>
  <c r="C48" i="3" s="1"/>
  <c r="Q134" i="3"/>
  <c r="Q21" i="3"/>
  <c r="Q101" i="3"/>
  <c r="Q18" i="3"/>
  <c r="C18" i="3" s="1"/>
  <c r="Q196" i="3"/>
  <c r="Q174" i="3"/>
  <c r="Q128" i="3"/>
  <c r="C128" i="3" s="1"/>
  <c r="Q162" i="3"/>
  <c r="Q95" i="3"/>
  <c r="Q107" i="3"/>
  <c r="C107" i="3" s="1"/>
  <c r="Q183" i="3"/>
  <c r="C183" i="3" s="1"/>
  <c r="Q58" i="3"/>
  <c r="Q175" i="3"/>
  <c r="Q193" i="3"/>
  <c r="Q120" i="3"/>
  <c r="C120" i="3" s="1"/>
  <c r="Q117" i="3"/>
  <c r="C117" i="3" s="1"/>
  <c r="Q60" i="3"/>
  <c r="C60" i="3" s="1"/>
  <c r="Q105" i="3"/>
  <c r="Q129" i="3"/>
  <c r="Q152" i="3"/>
  <c r="C152" i="3" s="1"/>
  <c r="Q201" i="3"/>
  <c r="C201" i="3" s="1"/>
  <c r="Q68" i="3"/>
  <c r="C68" i="3" s="1"/>
  <c r="Q47" i="3"/>
  <c r="Q170" i="3"/>
  <c r="Q180" i="3"/>
  <c r="Q45" i="3"/>
  <c r="C45" i="3" s="1"/>
  <c r="Q96" i="3"/>
  <c r="C96" i="3" s="1"/>
  <c r="Q143" i="3"/>
  <c r="C143" i="3" s="1"/>
  <c r="Q156" i="3"/>
  <c r="C156" i="3" s="1"/>
  <c r="Q198" i="3"/>
  <c r="C198" i="3" s="1"/>
  <c r="Q163" i="3"/>
  <c r="C163" i="3" s="1"/>
  <c r="Q166" i="3"/>
  <c r="C166" i="3" s="1"/>
  <c r="Q111" i="3"/>
  <c r="Q144" i="3"/>
  <c r="Q160" i="3"/>
  <c r="Q121" i="3"/>
  <c r="C121" i="3" s="1"/>
  <c r="Q112" i="3"/>
  <c r="C112" i="3" s="1"/>
  <c r="Q177" i="3"/>
  <c r="Q84" i="3"/>
  <c r="Q79" i="3"/>
  <c r="C79" i="3" s="1"/>
  <c r="Q161" i="3"/>
  <c r="C161" i="3" s="1"/>
  <c r="Q26" i="3"/>
  <c r="C26" i="3" s="1"/>
  <c r="Q51" i="3"/>
  <c r="C12" i="3"/>
  <c r="C72" i="3"/>
  <c r="B118" i="3"/>
  <c r="AH159" i="3"/>
  <c r="C167" i="3"/>
  <c r="C29" i="3"/>
  <c r="B93" i="3"/>
  <c r="AI154" i="3"/>
  <c r="AI136" i="3"/>
  <c r="AI157" i="3"/>
  <c r="AI158" i="3"/>
  <c r="AI40" i="3"/>
  <c r="AI91" i="3"/>
  <c r="AI199" i="3"/>
  <c r="AI155" i="3"/>
  <c r="AI109" i="3"/>
  <c r="AI200" i="3"/>
  <c r="AI124" i="3"/>
  <c r="AI148" i="3"/>
  <c r="AI66" i="3"/>
  <c r="AE177" i="3"/>
  <c r="AI112" i="3"/>
  <c r="AE111" i="3"/>
  <c r="AI166" i="3"/>
  <c r="AE143" i="3"/>
  <c r="AI96" i="3"/>
  <c r="AE47" i="3"/>
  <c r="AI68" i="3"/>
  <c r="AE105" i="3"/>
  <c r="AI60" i="3"/>
  <c r="C193" i="3"/>
  <c r="AE175" i="3"/>
  <c r="AI58" i="3"/>
  <c r="AE162" i="3"/>
  <c r="AI128" i="3"/>
  <c r="AH126" i="3"/>
  <c r="AH135" i="3"/>
  <c r="AH114" i="3"/>
  <c r="AI70" i="3"/>
  <c r="AI62" i="3"/>
  <c r="AE171" i="3"/>
  <c r="AF11" i="3"/>
  <c r="AI39" i="3"/>
  <c r="C196" i="3"/>
  <c r="AH195" i="3"/>
  <c r="AF57" i="3"/>
  <c r="AF71" i="3"/>
  <c r="AH182" i="3"/>
  <c r="AI185" i="3"/>
  <c r="AE190" i="3"/>
  <c r="AF33" i="3"/>
  <c r="AE146" i="3"/>
  <c r="AF85" i="3"/>
  <c r="AH82" i="3"/>
  <c r="AI23" i="3"/>
  <c r="AH65" i="3"/>
  <c r="C194" i="3"/>
  <c r="G5" i="3"/>
  <c r="AE108" i="3"/>
  <c r="AI78" i="3"/>
  <c r="AE19" i="3"/>
  <c r="AH20" i="3"/>
  <c r="C52" i="3"/>
  <c r="B6" i="3"/>
  <c r="D6" i="3" s="1"/>
  <c r="AH38" i="3"/>
  <c r="AH46" i="3"/>
  <c r="AE55" i="3"/>
  <c r="B13" i="3"/>
  <c r="D13" i="3" s="1"/>
  <c r="E86" i="3"/>
  <c r="AI86" i="3"/>
  <c r="AH10" i="3"/>
  <c r="AE56" i="3"/>
  <c r="AE80" i="3"/>
  <c r="E63" i="3"/>
  <c r="AI63" i="3"/>
  <c r="AI61" i="3"/>
  <c r="AF127" i="3"/>
  <c r="AE69" i="3"/>
  <c r="AI67" i="3"/>
  <c r="AI159" i="3"/>
  <c r="AH122" i="3"/>
  <c r="AH150" i="3"/>
  <c r="AH74" i="3"/>
  <c r="AH81" i="3"/>
  <c r="AH34" i="3"/>
  <c r="AE137" i="3"/>
  <c r="AE110" i="3"/>
  <c r="AE32" i="3"/>
  <c r="AE87" i="3"/>
  <c r="AH177" i="3"/>
  <c r="AH111" i="3"/>
  <c r="AH143" i="3"/>
  <c r="AH47" i="3"/>
  <c r="AH105" i="3"/>
  <c r="AH175" i="3"/>
  <c r="AH162" i="3"/>
  <c r="C151" i="3"/>
  <c r="AF97" i="3"/>
  <c r="AI126" i="3"/>
  <c r="G176" i="3"/>
  <c r="AF140" i="3"/>
  <c r="AI135" i="3"/>
  <c r="G173" i="3"/>
  <c r="C90" i="3"/>
  <c r="AF178" i="3"/>
  <c r="AI114" i="3"/>
  <c r="J169" i="3"/>
  <c r="AE49" i="3"/>
  <c r="C165" i="3"/>
  <c r="J14" i="3"/>
  <c r="P171" i="3"/>
  <c r="AF171" i="3"/>
  <c r="AH11" i="3"/>
  <c r="AE196" i="3"/>
  <c r="AI195" i="3"/>
  <c r="J123" i="3"/>
  <c r="AH57" i="3"/>
  <c r="AH71" i="3"/>
  <c r="J101" i="3"/>
  <c r="AI182" i="3"/>
  <c r="J116" i="3"/>
  <c r="C190" i="3"/>
  <c r="AI190" i="3"/>
  <c r="C7" i="3"/>
  <c r="Q146" i="3"/>
  <c r="AF146" i="3"/>
  <c r="P100" i="3"/>
  <c r="AE100" i="3"/>
  <c r="AF168" i="3"/>
  <c r="C94" i="3"/>
  <c r="AE94" i="3"/>
  <c r="P85" i="3"/>
  <c r="AH85" i="3"/>
  <c r="Q192" i="3"/>
  <c r="G22" i="3"/>
  <c r="M44" i="3"/>
  <c r="AE44" i="3"/>
  <c r="P82" i="3"/>
  <c r="AI82" i="3"/>
  <c r="AI65" i="3"/>
  <c r="G54" i="3"/>
  <c r="G35" i="3"/>
  <c r="P141" i="3"/>
  <c r="AF19" i="3"/>
  <c r="C46" i="3"/>
  <c r="B75" i="3"/>
  <c r="D75" i="3" s="1"/>
  <c r="C98" i="3"/>
  <c r="D98" i="3" s="1"/>
  <c r="E106" i="3"/>
  <c r="AH67" i="3"/>
  <c r="E38" i="3"/>
  <c r="AI38" i="3"/>
  <c r="AI46" i="3"/>
  <c r="AF55" i="3"/>
  <c r="AE76" i="3"/>
  <c r="AI10" i="3"/>
  <c r="AF56" i="3"/>
  <c r="C80" i="3"/>
  <c r="AF80" i="3"/>
  <c r="C75" i="3"/>
  <c r="AH127" i="3"/>
  <c r="AF69" i="3"/>
  <c r="AE8" i="3"/>
  <c r="AE83" i="3"/>
  <c r="C118" i="3"/>
  <c r="B106" i="3"/>
  <c r="AI122" i="3"/>
  <c r="AI150" i="3"/>
  <c r="AI74" i="3"/>
  <c r="AI81" i="3"/>
  <c r="AI34" i="3"/>
  <c r="AF137" i="3"/>
  <c r="AF110" i="3"/>
  <c r="AF32" i="3"/>
  <c r="AF87" i="3"/>
  <c r="AE115" i="3"/>
  <c r="AE138" i="3"/>
  <c r="AE172" i="3"/>
  <c r="C93" i="3"/>
  <c r="E154" i="3"/>
  <c r="C199" i="3"/>
  <c r="AE84" i="3"/>
  <c r="AI177" i="3"/>
  <c r="AE144" i="3"/>
  <c r="AI111" i="3"/>
  <c r="AE156" i="3"/>
  <c r="AI143" i="3"/>
  <c r="AE170" i="3"/>
  <c r="AI47" i="3"/>
  <c r="AE129" i="3"/>
  <c r="AI105" i="3"/>
  <c r="AE193" i="3"/>
  <c r="AI175" i="3"/>
  <c r="G183" i="3"/>
  <c r="AE95" i="3"/>
  <c r="AI162" i="3"/>
  <c r="G174" i="3"/>
  <c r="J59" i="3"/>
  <c r="AH97" i="3"/>
  <c r="J176" i="3"/>
  <c r="AH140" i="3"/>
  <c r="J173" i="3"/>
  <c r="AH178" i="3"/>
  <c r="C169" i="3"/>
  <c r="P49" i="3"/>
  <c r="AH49" i="3"/>
  <c r="G179" i="3"/>
  <c r="AH165" i="3"/>
  <c r="G53" i="3"/>
  <c r="C53" i="3"/>
  <c r="Q171" i="3"/>
  <c r="AH171" i="3"/>
  <c r="AI11" i="3"/>
  <c r="J131" i="3"/>
  <c r="AF196" i="3"/>
  <c r="P57" i="3"/>
  <c r="AI57" i="3"/>
  <c r="AE99" i="3"/>
  <c r="AI71" i="3"/>
  <c r="AE101" i="3"/>
  <c r="AE116" i="3"/>
  <c r="G51" i="3"/>
  <c r="AH51" i="3"/>
  <c r="P33" i="3"/>
  <c r="G36" i="3"/>
  <c r="AH146" i="3"/>
  <c r="Q100" i="3"/>
  <c r="AF100" i="3"/>
  <c r="Q168" i="3"/>
  <c r="AH168" i="3"/>
  <c r="Q85" i="3"/>
  <c r="C85" i="3" s="1"/>
  <c r="AI85" i="3"/>
  <c r="J65" i="3"/>
  <c r="J54" i="3"/>
  <c r="AE54" i="3"/>
  <c r="AH189" i="3"/>
  <c r="J184" i="3"/>
  <c r="M5" i="3"/>
  <c r="Q141" i="3"/>
  <c r="AH149" i="3"/>
  <c r="AI19" i="3"/>
  <c r="K21" i="3"/>
  <c r="C21" i="3" s="1"/>
  <c r="K41" i="3"/>
  <c r="C41" i="3" s="1"/>
  <c r="K23" i="3"/>
  <c r="C23" i="3" s="1"/>
  <c r="K192" i="3"/>
  <c r="K99" i="3"/>
  <c r="C99" i="3" s="1"/>
  <c r="K108" i="3"/>
  <c r="K37" i="3"/>
  <c r="C37" i="3" s="1"/>
  <c r="K116" i="3"/>
  <c r="C116" i="3" s="1"/>
  <c r="K182" i="3"/>
  <c r="C182" i="3" s="1"/>
  <c r="K101" i="3"/>
  <c r="C101" i="3" s="1"/>
  <c r="K132" i="3"/>
  <c r="K71" i="3"/>
  <c r="K147" i="3"/>
  <c r="C147" i="3" s="1"/>
  <c r="K4" i="3"/>
  <c r="C4" i="3" s="1"/>
  <c r="K134" i="3"/>
  <c r="C134" i="3" s="1"/>
  <c r="K141" i="3"/>
  <c r="C141" i="3" s="1"/>
  <c r="K42" i="3"/>
  <c r="N108" i="3"/>
  <c r="N50" i="3"/>
  <c r="N147" i="3"/>
  <c r="N4" i="3"/>
  <c r="N51" i="3"/>
  <c r="N185" i="3"/>
  <c r="N3" i="3"/>
  <c r="N20" i="3"/>
  <c r="N35" i="3"/>
  <c r="N48" i="3"/>
  <c r="N26" i="3"/>
  <c r="N168" i="3"/>
  <c r="N188" i="3"/>
  <c r="N30" i="3"/>
  <c r="N139" i="3"/>
  <c r="N22" i="3"/>
  <c r="N9" i="3"/>
  <c r="K185" i="3"/>
  <c r="C185" i="3" s="1"/>
  <c r="N190" i="3"/>
  <c r="C15" i="3"/>
  <c r="K33" i="3"/>
  <c r="N187" i="3"/>
  <c r="K179" i="3"/>
  <c r="C179" i="3" s="1"/>
  <c r="N165" i="3"/>
  <c r="K171" i="3"/>
  <c r="C171" i="3" s="1"/>
  <c r="K123" i="3"/>
  <c r="N132" i="3"/>
  <c r="N16" i="3"/>
  <c r="N102" i="3"/>
  <c r="N42" i="3"/>
  <c r="N23" i="3"/>
  <c r="K31" i="3"/>
  <c r="K27" i="3"/>
  <c r="C27" i="3" s="1"/>
  <c r="K19" i="3"/>
  <c r="AB113" i="3"/>
  <c r="AB21" i="3"/>
  <c r="AB194" i="3"/>
  <c r="AC64" i="3"/>
  <c r="C123" i="3"/>
  <c r="C3" i="3"/>
  <c r="AC25" i="3"/>
  <c r="S30" i="3"/>
  <c r="AC152" i="4"/>
  <c r="Q105" i="4"/>
  <c r="AC52" i="4"/>
  <c r="Q61" i="4"/>
  <c r="AF38" i="4"/>
  <c r="AC137" i="4"/>
  <c r="T161" i="4"/>
  <c r="Q162" i="4"/>
  <c r="AC17" i="4"/>
  <c r="AC145" i="4"/>
  <c r="T156" i="4"/>
  <c r="Q146" i="4"/>
  <c r="Q97" i="4"/>
  <c r="AF167" i="4"/>
  <c r="Q73" i="4"/>
  <c r="Q118" i="4"/>
  <c r="Q113" i="4"/>
  <c r="AC179" i="4"/>
  <c r="AC180" i="4"/>
  <c r="AF182" i="4"/>
  <c r="Q183" i="4"/>
  <c r="Q120" i="4"/>
  <c r="AF184" i="4"/>
  <c r="Q104" i="4"/>
  <c r="Q187" i="4"/>
  <c r="AF56" i="4"/>
  <c r="AC189" i="4"/>
  <c r="AC115" i="4"/>
  <c r="Q80" i="4"/>
  <c r="AC197" i="4"/>
  <c r="Q96" i="4"/>
  <c r="AC200" i="4"/>
  <c r="AC22" i="4"/>
  <c r="AC124" i="4"/>
  <c r="AF44" i="4"/>
  <c r="Q23" i="4"/>
  <c r="Q45" i="4"/>
  <c r="AC37" i="4"/>
  <c r="AC34" i="4"/>
  <c r="AC53" i="4"/>
  <c r="AC94" i="4"/>
  <c r="AC32" i="4"/>
  <c r="AC4" i="4"/>
  <c r="AF37" i="4"/>
  <c r="AC84" i="4"/>
  <c r="AC24" i="4"/>
  <c r="AC49" i="4"/>
  <c r="AF33" i="4"/>
  <c r="AC125" i="4"/>
  <c r="AF119" i="4"/>
  <c r="Q160" i="4"/>
  <c r="AC140" i="4"/>
  <c r="AC131" i="4"/>
  <c r="T163" i="4"/>
  <c r="AF98" i="4"/>
  <c r="T164" i="4"/>
  <c r="AC122" i="4"/>
  <c r="AC166" i="4"/>
  <c r="Q144" i="4"/>
  <c r="AF169" i="4"/>
  <c r="Q171" i="4"/>
  <c r="Q43" i="4"/>
  <c r="AC60" i="4"/>
  <c r="AC101" i="4"/>
  <c r="AC174" i="4"/>
  <c r="Q175" i="4"/>
  <c r="Q177" i="4"/>
  <c r="AC67" i="4"/>
  <c r="Q89" i="4"/>
  <c r="Q134" i="4"/>
  <c r="Q186" i="4"/>
  <c r="AF147" i="4"/>
  <c r="AF74" i="4"/>
  <c r="AC188" i="4"/>
  <c r="Q103" i="4"/>
  <c r="AF110" i="4"/>
  <c r="AC121" i="4"/>
  <c r="Q139" i="4"/>
  <c r="Q135" i="4"/>
  <c r="AC108" i="4"/>
  <c r="AC64" i="4"/>
  <c r="AF54" i="4"/>
  <c r="AF95" i="4"/>
  <c r="AC40" i="4"/>
  <c r="AF90" i="4"/>
  <c r="AC92" i="4"/>
  <c r="AC93" i="4"/>
  <c r="AC31" i="4"/>
  <c r="AF125" i="4"/>
  <c r="Q152" i="4"/>
  <c r="T160" i="4"/>
  <c r="Q38" i="4"/>
  <c r="Q137" i="4"/>
  <c r="AF131" i="4"/>
  <c r="AC163" i="4"/>
  <c r="AC164" i="4"/>
  <c r="AF122" i="4"/>
  <c r="AF166" i="4"/>
  <c r="AC144" i="4"/>
  <c r="Q167" i="4"/>
  <c r="AC171" i="4"/>
  <c r="AC43" i="4"/>
  <c r="AF60" i="4"/>
  <c r="AF101" i="4"/>
  <c r="AF174" i="4"/>
  <c r="AC175" i="4"/>
  <c r="AC177" i="4"/>
  <c r="Q181" i="4"/>
  <c r="Q182" i="4"/>
  <c r="AC89" i="4"/>
  <c r="AC134" i="4"/>
  <c r="Q184" i="4"/>
  <c r="AC186" i="4"/>
  <c r="Q56" i="4"/>
  <c r="AC103" i="4"/>
  <c r="AF121" i="4"/>
  <c r="AC139" i="4"/>
  <c r="AC135" i="4"/>
  <c r="Q155" i="4"/>
  <c r="AC195" i="4"/>
  <c r="Q196" i="4"/>
  <c r="AF64" i="4"/>
  <c r="Q7" i="4"/>
  <c r="Q9" i="4"/>
  <c r="AC12" i="4"/>
  <c r="AC69" i="4"/>
  <c r="AC14" i="4"/>
  <c r="AC42" i="4"/>
  <c r="AC21" i="4"/>
  <c r="AC83" i="4"/>
  <c r="AK202" i="4"/>
  <c r="T152" i="4"/>
  <c r="Q52" i="4"/>
  <c r="AC160" i="4"/>
  <c r="AC38" i="4"/>
  <c r="T137" i="4"/>
  <c r="Q161" i="4"/>
  <c r="AF163" i="4"/>
  <c r="Q17" i="4"/>
  <c r="Q145" i="4"/>
  <c r="Q156" i="4"/>
  <c r="AF144" i="4"/>
  <c r="AC167" i="4"/>
  <c r="AF175" i="4"/>
  <c r="AF177" i="4"/>
  <c r="Q179" i="4"/>
  <c r="Q180" i="4"/>
  <c r="AC181" i="4"/>
  <c r="AC182" i="4"/>
  <c r="AC184" i="4"/>
  <c r="AF186" i="4"/>
  <c r="AC56" i="4"/>
  <c r="Q115" i="4"/>
  <c r="AF139" i="4"/>
  <c r="AF135" i="4"/>
  <c r="AC155" i="4"/>
  <c r="AF114" i="4"/>
  <c r="AF195" i="4"/>
  <c r="AC196" i="4"/>
  <c r="Q197" i="4"/>
  <c r="Q200" i="4"/>
  <c r="Q22" i="4"/>
  <c r="AC7" i="4"/>
  <c r="Q124" i="4"/>
  <c r="AC88" i="4"/>
  <c r="AC44" i="4"/>
  <c r="AF69" i="4"/>
  <c r="Q27" i="4"/>
  <c r="T132" i="4"/>
  <c r="T145" i="4"/>
  <c r="T166" i="4"/>
  <c r="T172" i="4"/>
  <c r="T67" i="4"/>
  <c r="T178" i="4"/>
  <c r="T154" i="4"/>
  <c r="AF112" i="4"/>
  <c r="AF36" i="4"/>
  <c r="AF26" i="4"/>
  <c r="T94" i="4"/>
  <c r="T153" i="4"/>
  <c r="T146" i="4"/>
  <c r="T187" i="4"/>
  <c r="AF124" i="4"/>
  <c r="AF62" i="4"/>
  <c r="AF47" i="4"/>
  <c r="AF9" i="4"/>
  <c r="AF55" i="4"/>
  <c r="AF91" i="4"/>
  <c r="T171" i="4"/>
  <c r="T149" i="4"/>
  <c r="AK203" i="4"/>
  <c r="T165" i="4"/>
  <c r="T181" i="4"/>
  <c r="T157" i="4"/>
  <c r="AF105" i="4"/>
  <c r="AF160" i="4"/>
  <c r="T38" i="4"/>
  <c r="AF140" i="4"/>
  <c r="T73" i="4"/>
  <c r="AF171" i="4"/>
  <c r="T101" i="4"/>
  <c r="AF149" i="4"/>
  <c r="AF113" i="4"/>
  <c r="AF89" i="4"/>
  <c r="AF126" i="4"/>
  <c r="AF159" i="4"/>
  <c r="Q190" i="4"/>
  <c r="AF75" i="4"/>
  <c r="AF155" i="4"/>
  <c r="Q114" i="4"/>
  <c r="Q195" i="4"/>
  <c r="T108" i="4"/>
  <c r="Q39" i="4"/>
  <c r="AF88" i="4"/>
  <c r="T87" i="4"/>
  <c r="T105" i="4"/>
  <c r="T117" i="4"/>
  <c r="T162" i="4"/>
  <c r="T2" i="4"/>
  <c r="T97" i="4"/>
  <c r="T123" i="4"/>
  <c r="AF120" i="4"/>
  <c r="AF187" i="4"/>
  <c r="T188" i="4"/>
  <c r="AF102" i="4"/>
  <c r="T99" i="4"/>
  <c r="AF200" i="4"/>
  <c r="AC48" i="4"/>
  <c r="AF3" i="4"/>
  <c r="AF14" i="4"/>
  <c r="AF32" i="4"/>
  <c r="AF28" i="4"/>
  <c r="K69" i="4"/>
  <c r="T186" i="4"/>
  <c r="T147" i="4"/>
  <c r="T75" i="4"/>
  <c r="T121" i="4"/>
  <c r="T192" i="4"/>
  <c r="T195" i="4"/>
  <c r="T107" i="4"/>
  <c r="AF6" i="4"/>
  <c r="T50" i="4"/>
  <c r="T45" i="4"/>
  <c r="AF20" i="4"/>
  <c r="AF76" i="4"/>
  <c r="T52" i="4"/>
  <c r="T141" i="4"/>
  <c r="T17" i="4"/>
  <c r="T98" i="4"/>
  <c r="T144" i="4"/>
  <c r="T175" i="4"/>
  <c r="AF134" i="4"/>
  <c r="AF188" i="4"/>
  <c r="AF150" i="4"/>
  <c r="T191" i="4"/>
  <c r="AF193" i="4"/>
  <c r="AF99" i="4"/>
  <c r="T197" i="4"/>
  <c r="T64" i="4"/>
  <c r="T199" i="4"/>
  <c r="AF22" i="4"/>
  <c r="AF7" i="4"/>
  <c r="AF40" i="4"/>
  <c r="AF23" i="4"/>
  <c r="AC30" i="4"/>
  <c r="AC59" i="4"/>
  <c r="AF68" i="4"/>
  <c r="AC45" i="4"/>
  <c r="AC29" i="4"/>
  <c r="T65" i="4"/>
  <c r="T85" i="4"/>
  <c r="T159" i="4"/>
  <c r="T138" i="4"/>
  <c r="T39" i="4"/>
  <c r="AF30" i="4"/>
  <c r="AF45" i="4"/>
  <c r="AF15" i="4"/>
  <c r="AF84" i="4"/>
  <c r="T183" i="4"/>
  <c r="T185" i="4"/>
  <c r="T79" i="4"/>
  <c r="T189" i="4"/>
  <c r="T116" i="4"/>
  <c r="T151" i="4"/>
  <c r="T81" i="4"/>
  <c r="T35" i="4"/>
  <c r="T128" i="4"/>
  <c r="T136" i="4"/>
  <c r="T194" i="4"/>
  <c r="T31" i="4"/>
  <c r="T27" i="4"/>
  <c r="AF35" i="4"/>
  <c r="AF86" i="4"/>
  <c r="AF34" i="4"/>
  <c r="AF46" i="4"/>
  <c r="AF137" i="4"/>
  <c r="AF130" i="4"/>
  <c r="T158" i="4"/>
  <c r="AF164" i="4"/>
  <c r="T122" i="4"/>
  <c r="AF43" i="4"/>
  <c r="T60" i="4"/>
  <c r="AF129" i="4"/>
  <c r="T176" i="4"/>
  <c r="AF67" i="4"/>
  <c r="AC178" i="4"/>
  <c r="T111" i="4"/>
  <c r="H123" i="4"/>
  <c r="AF181" i="4"/>
  <c r="T182" i="4"/>
  <c r="H89" i="4"/>
  <c r="AF183" i="4"/>
  <c r="H184" i="4"/>
  <c r="AF185" i="4"/>
  <c r="AC148" i="4"/>
  <c r="T104" i="4"/>
  <c r="AF79" i="4"/>
  <c r="AF189" i="4"/>
  <c r="AF103" i="4"/>
  <c r="T110" i="4"/>
  <c r="AC128" i="4"/>
  <c r="AF80" i="4"/>
  <c r="T135" i="4"/>
  <c r="AC70" i="4"/>
  <c r="AC136" i="4"/>
  <c r="AC114" i="4"/>
  <c r="AC194" i="4"/>
  <c r="AF116" i="4"/>
  <c r="AF196" i="4"/>
  <c r="AC198" i="4"/>
  <c r="T96" i="4"/>
  <c r="K200" i="4"/>
  <c r="AC54" i="4"/>
  <c r="AC51" i="4"/>
  <c r="AC106" i="4"/>
  <c r="AC9" i="4"/>
  <c r="AC58" i="4"/>
  <c r="AF10" i="4"/>
  <c r="AF81" i="4"/>
  <c r="AF27" i="4"/>
  <c r="K150" i="4"/>
  <c r="H102" i="4"/>
  <c r="K194" i="4"/>
  <c r="K64" i="4"/>
  <c r="K54" i="4"/>
  <c r="K7" i="4"/>
  <c r="K51" i="4"/>
  <c r="K124" i="4"/>
  <c r="K39" i="4"/>
  <c r="K90" i="4"/>
  <c r="K12" i="4"/>
  <c r="K68" i="4"/>
  <c r="K132" i="4"/>
  <c r="H61" i="4"/>
  <c r="K161" i="4"/>
  <c r="H131" i="4"/>
  <c r="K2" i="4"/>
  <c r="H146" i="4"/>
  <c r="K144" i="4"/>
  <c r="H168" i="4"/>
  <c r="K172" i="4"/>
  <c r="H101" i="4"/>
  <c r="T133" i="4"/>
  <c r="K149" i="4"/>
  <c r="H178" i="4"/>
  <c r="T179" i="4"/>
  <c r="K182" i="4"/>
  <c r="H154" i="4"/>
  <c r="T134" i="4"/>
  <c r="K185" i="4"/>
  <c r="K147" i="4"/>
  <c r="K187" i="4"/>
  <c r="T190" i="4"/>
  <c r="H75" i="4"/>
  <c r="K128" i="4"/>
  <c r="K102" i="4"/>
  <c r="H135" i="4"/>
  <c r="T155" i="4"/>
  <c r="K99" i="4"/>
  <c r="T200" i="4"/>
  <c r="K127" i="4"/>
  <c r="H19" i="4"/>
  <c r="K9" i="4"/>
  <c r="T40" i="4"/>
  <c r="T3" i="4"/>
  <c r="T90" i="4"/>
  <c r="K47" i="4"/>
  <c r="K10" i="4"/>
  <c r="K59" i="4"/>
  <c r="K13" i="4"/>
  <c r="K5" i="4"/>
  <c r="K135" i="4"/>
  <c r="K192" i="4"/>
  <c r="H116" i="4"/>
  <c r="K108" i="4"/>
  <c r="K199" i="4"/>
  <c r="K19" i="4"/>
  <c r="K81" i="4"/>
  <c r="K45" i="4"/>
  <c r="K80" i="4"/>
  <c r="H70" i="4"/>
  <c r="K193" i="4"/>
  <c r="K116" i="4"/>
  <c r="K198" i="4"/>
  <c r="K23" i="4"/>
  <c r="H32" i="4"/>
  <c r="K4" i="4"/>
  <c r="K18" i="4"/>
  <c r="H115" i="4"/>
  <c r="K70" i="4"/>
  <c r="H196" i="4"/>
  <c r="K95" i="4"/>
  <c r="K71" i="4"/>
  <c r="K32" i="4"/>
  <c r="K20" i="4"/>
  <c r="H125" i="4"/>
  <c r="K119" i="4"/>
  <c r="H142" i="4"/>
  <c r="K162" i="4"/>
  <c r="H163" i="4"/>
  <c r="K98" i="4"/>
  <c r="H97" i="4"/>
  <c r="K167" i="4"/>
  <c r="H169" i="4"/>
  <c r="T170" i="4"/>
  <c r="K173" i="4"/>
  <c r="H174" i="4"/>
  <c r="T129" i="4"/>
  <c r="K113" i="4"/>
  <c r="H111" i="4"/>
  <c r="T180" i="4"/>
  <c r="K89" i="4"/>
  <c r="H183" i="4"/>
  <c r="T126" i="4"/>
  <c r="K148" i="4"/>
  <c r="K103" i="4"/>
  <c r="K115" i="4"/>
  <c r="T80" i="4"/>
  <c r="K139" i="4"/>
  <c r="H136" i="4"/>
  <c r="T193" i="4"/>
  <c r="K196" i="4"/>
  <c r="T198" i="4"/>
  <c r="K77" i="4"/>
  <c r="K22" i="4"/>
  <c r="K11" i="4"/>
  <c r="Q95" i="4"/>
  <c r="K106" i="4"/>
  <c r="K88" i="4"/>
  <c r="K62" i="4"/>
  <c r="K44" i="4"/>
  <c r="K55" i="4"/>
  <c r="Q71" i="4"/>
  <c r="K42" i="4"/>
  <c r="K28" i="4"/>
  <c r="K76" i="4"/>
  <c r="K26" i="4"/>
  <c r="K125" i="4"/>
  <c r="H143" i="4"/>
  <c r="K142" i="4"/>
  <c r="H137" i="4"/>
  <c r="K163" i="4"/>
  <c r="H158" i="4"/>
  <c r="K97" i="4"/>
  <c r="H166" i="4"/>
  <c r="K169" i="4"/>
  <c r="H118" i="4"/>
  <c r="T43" i="4"/>
  <c r="K174" i="4"/>
  <c r="H176" i="4"/>
  <c r="T177" i="4"/>
  <c r="K111" i="4"/>
  <c r="H181" i="4"/>
  <c r="T78" i="4"/>
  <c r="K183" i="4"/>
  <c r="H159" i="4"/>
  <c r="T184" i="4"/>
  <c r="T74" i="4"/>
  <c r="T56" i="4"/>
  <c r="H188" i="4"/>
  <c r="K112" i="4"/>
  <c r="K136" i="4"/>
  <c r="K195" i="4"/>
  <c r="H197" i="4"/>
  <c r="K96" i="4"/>
  <c r="K201" i="4"/>
  <c r="T11" i="4"/>
  <c r="T95" i="4"/>
  <c r="Q106" i="4"/>
  <c r="K36" i="4"/>
  <c r="K48" i="4"/>
  <c r="K58" i="4"/>
  <c r="Q62" i="4"/>
  <c r="Q44" i="4"/>
  <c r="K109" i="4"/>
  <c r="Q28" i="4"/>
  <c r="K49" i="4"/>
  <c r="Q26" i="4"/>
  <c r="K143" i="4"/>
  <c r="H52" i="4"/>
  <c r="K137" i="4"/>
  <c r="H140" i="4"/>
  <c r="K158" i="4"/>
  <c r="H156" i="4"/>
  <c r="K166" i="4"/>
  <c r="H66" i="4"/>
  <c r="T167" i="4"/>
  <c r="K118" i="4"/>
  <c r="H60" i="4"/>
  <c r="T173" i="4"/>
  <c r="K176" i="4"/>
  <c r="H67" i="4"/>
  <c r="T113" i="4"/>
  <c r="K181" i="4"/>
  <c r="H85" i="4"/>
  <c r="T89" i="4"/>
  <c r="K159" i="4"/>
  <c r="H186" i="4"/>
  <c r="T148" i="4"/>
  <c r="H104" i="4"/>
  <c r="K138" i="4"/>
  <c r="K188" i="4"/>
  <c r="T103" i="4"/>
  <c r="T115" i="4"/>
  <c r="K121" i="4"/>
  <c r="T196" i="4"/>
  <c r="K197" i="4"/>
  <c r="T22" i="4"/>
  <c r="T201" i="4"/>
  <c r="T106" i="4"/>
  <c r="T36" i="4"/>
  <c r="T48" i="4"/>
  <c r="T44" i="4"/>
  <c r="T14" i="4"/>
  <c r="Q49" i="4"/>
  <c r="Q51" i="4"/>
  <c r="T19" i="4"/>
  <c r="T69" i="4"/>
  <c r="T10" i="4"/>
  <c r="Q55" i="4"/>
  <c r="T49" i="4"/>
  <c r="Q65" i="4"/>
  <c r="T83" i="4"/>
  <c r="H83" i="4"/>
  <c r="H26" i="4"/>
  <c r="H76" i="4"/>
  <c r="H13" i="4"/>
  <c r="H34" i="4"/>
  <c r="H33" i="4"/>
  <c r="H127" i="4"/>
  <c r="H199" i="4"/>
  <c r="H114" i="4"/>
  <c r="H121" i="4"/>
  <c r="T58" i="4"/>
  <c r="Q30" i="4"/>
  <c r="Q13" i="4"/>
  <c r="T24" i="4"/>
  <c r="Q191" i="4"/>
  <c r="T70" i="4"/>
  <c r="T114" i="4"/>
  <c r="Q116" i="4"/>
  <c r="T77" i="4"/>
  <c r="T127" i="4"/>
  <c r="Q36" i="4"/>
  <c r="Q90" i="4"/>
  <c r="T109" i="4"/>
  <c r="T12" i="4"/>
  <c r="T55" i="4"/>
  <c r="Q81" i="4"/>
  <c r="Q100" i="4"/>
  <c r="T13" i="4"/>
  <c r="T68" i="4"/>
  <c r="Q37" i="4"/>
  <c r="T20" i="4"/>
  <c r="Q53" i="4"/>
  <c r="Q24" i="4"/>
  <c r="Q63" i="4"/>
  <c r="Q21" i="4"/>
  <c r="Q59" i="4"/>
  <c r="Q12" i="4"/>
  <c r="Q42" i="4"/>
  <c r="Q16" i="4"/>
  <c r="Q15" i="4"/>
  <c r="Q18" i="4"/>
  <c r="Q83" i="4"/>
  <c r="Q25" i="4"/>
  <c r="Q72" i="4"/>
  <c r="Q86" i="4"/>
  <c r="Q35" i="4"/>
  <c r="Q58" i="4"/>
  <c r="Q201" i="4"/>
  <c r="Q108" i="4"/>
  <c r="Q151" i="4"/>
  <c r="Q189" i="4"/>
  <c r="Q5" i="4"/>
  <c r="Q4" i="4"/>
  <c r="Q92" i="4"/>
  <c r="Q14" i="4"/>
  <c r="Q10" i="4"/>
  <c r="Q46" i="4"/>
  <c r="Q41" i="4"/>
  <c r="Q8" i="4"/>
  <c r="Q20" i="4"/>
  <c r="Q94" i="4"/>
  <c r="Q109" i="4"/>
  <c r="Q48" i="4"/>
  <c r="Q11" i="4"/>
  <c r="Q57" i="4"/>
  <c r="Q82" i="4"/>
  <c r="Q29" i="4"/>
  <c r="Q76" i="4"/>
  <c r="Q68" i="4"/>
  <c r="Q32" i="4"/>
  <c r="T57" i="4"/>
  <c r="T32" i="4"/>
  <c r="T71" i="4"/>
  <c r="T30" i="4"/>
  <c r="T23" i="4"/>
  <c r="T16" i="4"/>
  <c r="T15" i="4"/>
  <c r="T84" i="4"/>
  <c r="T37" i="4"/>
  <c r="T4" i="4"/>
  <c r="T82" i="4"/>
  <c r="T34" i="4"/>
  <c r="T26" i="4"/>
  <c r="T41" i="4"/>
  <c r="T46" i="4"/>
  <c r="T63" i="4"/>
  <c r="T5" i="4"/>
  <c r="T92" i="4"/>
  <c r="T100" i="4"/>
  <c r="T6" i="4"/>
  <c r="T47" i="4"/>
  <c r="T62" i="4"/>
  <c r="T9" i="4"/>
  <c r="T124" i="4"/>
  <c r="T7" i="4"/>
  <c r="T112" i="4"/>
  <c r="T102" i="4"/>
  <c r="T139" i="4"/>
  <c r="T150" i="4"/>
  <c r="T93" i="4"/>
  <c r="T53" i="4"/>
  <c r="T25" i="4"/>
  <c r="T29" i="4"/>
  <c r="T76" i="4"/>
  <c r="T42" i="4"/>
  <c r="T59" i="4"/>
  <c r="T88" i="4"/>
  <c r="T51" i="4"/>
  <c r="T21" i="4"/>
  <c r="T28" i="4"/>
  <c r="Q91" i="4"/>
  <c r="Q34" i="4"/>
  <c r="T8" i="4"/>
  <c r="T91" i="4"/>
  <c r="Q33" i="4"/>
  <c r="T86" i="4"/>
  <c r="T33" i="4"/>
  <c r="T54" i="4"/>
  <c r="Q19" i="4"/>
  <c r="Q88" i="4"/>
  <c r="Q69" i="4"/>
  <c r="Q93" i="4"/>
  <c r="T72" i="4"/>
  <c r="AF94" i="4"/>
  <c r="AF93" i="4"/>
  <c r="AF11" i="4"/>
  <c r="AF48" i="4"/>
  <c r="AF100" i="4"/>
  <c r="AF92" i="4"/>
  <c r="AF4" i="4"/>
  <c r="AF5" i="4"/>
  <c r="AF65" i="4"/>
  <c r="AC46" i="4"/>
  <c r="AC76" i="4"/>
  <c r="AC20" i="4"/>
  <c r="AC68" i="4"/>
  <c r="AC13" i="4"/>
  <c r="AC50" i="4"/>
  <c r="AC55" i="4"/>
  <c r="AC6" i="4"/>
  <c r="AC25" i="4"/>
  <c r="AC26" i="4"/>
  <c r="AC5" i="4"/>
  <c r="AC86" i="4"/>
  <c r="AC35" i="4"/>
  <c r="AC27" i="4"/>
  <c r="AC72" i="4"/>
  <c r="AC8" i="4"/>
  <c r="AC41" i="4"/>
  <c r="AC57" i="4"/>
  <c r="AC82" i="4"/>
  <c r="AC15" i="4"/>
  <c r="AC33" i="4"/>
  <c r="AC16" i="4"/>
  <c r="AF72" i="4"/>
  <c r="AF8" i="4"/>
  <c r="AF59" i="4"/>
  <c r="AF12" i="4"/>
  <c r="AF83" i="4"/>
  <c r="AF53" i="4"/>
  <c r="AF24" i="4"/>
  <c r="AF63" i="4"/>
  <c r="AF21" i="4"/>
  <c r="AF42" i="4"/>
  <c r="AF41" i="4"/>
  <c r="AF57" i="4"/>
  <c r="AF16" i="4"/>
  <c r="AF18" i="4"/>
  <c r="AF50" i="4"/>
  <c r="AF13" i="4"/>
  <c r="AF49" i="4"/>
  <c r="AF29" i="4"/>
  <c r="AF82" i="4"/>
  <c r="AF151" i="4"/>
  <c r="AF108" i="4"/>
  <c r="AF201" i="4"/>
  <c r="AF58" i="4"/>
  <c r="AF71" i="4"/>
  <c r="AF25" i="4"/>
  <c r="AC18" i="4"/>
  <c r="K41" i="4"/>
  <c r="K57" i="4"/>
  <c r="K72" i="4"/>
  <c r="K27" i="4"/>
  <c r="K50" i="4"/>
  <c r="K14" i="4"/>
  <c r="K6" i="4"/>
  <c r="K24" i="4"/>
  <c r="K63" i="4"/>
  <c r="K35" i="4"/>
  <c r="K21" i="4"/>
  <c r="K53" i="4"/>
  <c r="J5" i="4"/>
  <c r="M39" i="4"/>
  <c r="N155" i="4"/>
  <c r="P76" i="4"/>
  <c r="S18" i="4"/>
  <c r="V29" i="4"/>
  <c r="Y18" i="4"/>
  <c r="Z8" i="4"/>
  <c r="AH82" i="4"/>
  <c r="H18" i="4"/>
  <c r="H24" i="4"/>
  <c r="H37" i="4"/>
  <c r="H21" i="4"/>
  <c r="H25" i="4"/>
  <c r="H5" i="4"/>
  <c r="H86" i="4"/>
  <c r="H68" i="4"/>
  <c r="H92" i="4"/>
  <c r="H50" i="4"/>
  <c r="H71" i="4"/>
  <c r="H14" i="4"/>
  <c r="H30" i="4"/>
  <c r="H10" i="4"/>
  <c r="H6" i="4"/>
  <c r="H23" i="4"/>
  <c r="H109" i="4"/>
  <c r="H44" i="4"/>
  <c r="H62" i="4"/>
  <c r="H88" i="4"/>
  <c r="H58" i="4"/>
  <c r="H48" i="4"/>
  <c r="H36" i="4"/>
  <c r="H106" i="4"/>
  <c r="H95" i="4"/>
  <c r="H11" i="4"/>
  <c r="H201" i="4"/>
  <c r="H22" i="4"/>
  <c r="H77" i="4"/>
  <c r="H82" i="4"/>
  <c r="H63" i="4"/>
  <c r="H100" i="4"/>
  <c r="H46" i="4"/>
  <c r="H65" i="4"/>
  <c r="H84" i="4"/>
  <c r="H35" i="4"/>
  <c r="H53" i="4"/>
  <c r="H93" i="4"/>
  <c r="H49" i="4"/>
  <c r="H28" i="4"/>
  <c r="H15" i="4"/>
  <c r="N139" i="4"/>
  <c r="N112" i="4"/>
  <c r="N54" i="4"/>
  <c r="N7" i="4"/>
  <c r="H40" i="4"/>
  <c r="H31" i="4"/>
  <c r="H94" i="4"/>
  <c r="H45" i="4"/>
  <c r="H91" i="4"/>
  <c r="J25" i="4"/>
  <c r="J92" i="4"/>
  <c r="J50" i="4"/>
  <c r="J71" i="4"/>
  <c r="J14" i="4"/>
  <c r="J30" i="4"/>
  <c r="J10" i="4"/>
  <c r="J6" i="4"/>
  <c r="J62" i="4"/>
  <c r="J88" i="4"/>
  <c r="J58" i="4"/>
  <c r="J48" i="4"/>
  <c r="J36" i="4"/>
  <c r="J106" i="4"/>
  <c r="J95" i="4"/>
  <c r="J77" i="4"/>
  <c r="J199" i="4"/>
  <c r="J64" i="4"/>
  <c r="J82" i="4"/>
  <c r="J63" i="4"/>
  <c r="J100" i="4"/>
  <c r="J46" i="4"/>
  <c r="J53" i="4"/>
  <c r="J93" i="4"/>
  <c r="J49" i="4"/>
  <c r="J28" i="4"/>
  <c r="J15" i="4"/>
  <c r="J32" i="4"/>
  <c r="J72" i="4"/>
  <c r="M34" i="4"/>
  <c r="M35" i="4"/>
  <c r="M76" i="4"/>
  <c r="M42" i="4"/>
  <c r="M3" i="4"/>
  <c r="M40" i="4"/>
  <c r="N46" i="4"/>
  <c r="N93" i="4"/>
  <c r="N69" i="4"/>
  <c r="N12" i="4"/>
  <c r="N15" i="4"/>
  <c r="N20" i="4"/>
  <c r="N199" i="4"/>
  <c r="N22" i="4"/>
  <c r="H3" i="4"/>
  <c r="H69" i="4"/>
  <c r="H42" i="4"/>
  <c r="H57" i="4"/>
  <c r="P46" i="4"/>
  <c r="P93" i="4"/>
  <c r="P32" i="4"/>
  <c r="P94" i="4"/>
  <c r="P59" i="4"/>
  <c r="P81" i="4"/>
  <c r="P55" i="4"/>
  <c r="P69" i="4"/>
  <c r="P31" i="4"/>
  <c r="P12" i="4"/>
  <c r="P47" i="4"/>
  <c r="P9" i="4"/>
  <c r="P19" i="4"/>
  <c r="P124" i="4"/>
  <c r="P51" i="4"/>
  <c r="P7" i="4"/>
  <c r="P127" i="4"/>
  <c r="P15" i="4"/>
  <c r="P20" i="4"/>
  <c r="P29" i="4"/>
  <c r="P27" i="4"/>
  <c r="P13" i="4"/>
  <c r="P41" i="4"/>
  <c r="P33" i="4"/>
  <c r="P91" i="4"/>
  <c r="P16" i="4"/>
  <c r="P18" i="4"/>
  <c r="H9" i="4"/>
  <c r="M100" i="4"/>
  <c r="M21" i="4"/>
  <c r="H8" i="4"/>
  <c r="M194" i="4"/>
  <c r="M116" i="4"/>
  <c r="H96" i="4"/>
  <c r="H90" i="4"/>
  <c r="M10" i="4"/>
  <c r="H55" i="4"/>
  <c r="H4" i="4"/>
  <c r="N135" i="4"/>
  <c r="N70" i="4"/>
  <c r="M95" i="4"/>
  <c r="H124" i="4"/>
  <c r="P36" i="4"/>
  <c r="P100" i="4"/>
  <c r="J4" i="4"/>
  <c r="P49" i="4"/>
  <c r="P21" i="4"/>
  <c r="N86" i="4"/>
  <c r="J24" i="4"/>
  <c r="H147" i="4"/>
  <c r="H74" i="4"/>
  <c r="H138" i="4"/>
  <c r="H79" i="4"/>
  <c r="H189" i="4"/>
  <c r="H103" i="4"/>
  <c r="H110" i="4"/>
  <c r="H128" i="4"/>
  <c r="H80" i="4"/>
  <c r="H139" i="4"/>
  <c r="H112" i="4"/>
  <c r="H191" i="4"/>
  <c r="H155" i="4"/>
  <c r="H192" i="4"/>
  <c r="H193" i="4"/>
  <c r="H195" i="4"/>
  <c r="H107" i="4"/>
  <c r="H99" i="4"/>
  <c r="H108" i="4"/>
  <c r="H198" i="4"/>
  <c r="H54" i="4"/>
  <c r="H7" i="4"/>
  <c r="N95" i="4"/>
  <c r="H47" i="4"/>
  <c r="H81" i="4"/>
  <c r="H27" i="4"/>
  <c r="P86" i="4"/>
  <c r="N5" i="4"/>
  <c r="H29" i="4"/>
  <c r="H39" i="4"/>
  <c r="P68" i="4"/>
  <c r="H20" i="4"/>
  <c r="P5" i="4"/>
  <c r="P65" i="4"/>
  <c r="H41" i="4"/>
  <c r="P77" i="4"/>
  <c r="P201" i="4"/>
  <c r="M124" i="4"/>
  <c r="J39" i="4"/>
  <c r="H12" i="4"/>
  <c r="P30" i="4"/>
  <c r="H59" i="4"/>
  <c r="P28" i="4"/>
  <c r="J20" i="4"/>
  <c r="H72" i="4"/>
  <c r="H16" i="4"/>
  <c r="J41" i="4"/>
  <c r="S57" i="4"/>
  <c r="S53" i="4"/>
  <c r="S72" i="4"/>
  <c r="S29" i="4"/>
  <c r="S24" i="4"/>
  <c r="S63" i="4"/>
  <c r="S26" i="4"/>
  <c r="S5" i="4"/>
  <c r="S76" i="4"/>
  <c r="S35" i="4"/>
  <c r="S21" i="4"/>
  <c r="S4" i="4"/>
  <c r="S28" i="4"/>
  <c r="S92" i="4"/>
  <c r="S13" i="4"/>
  <c r="S34" i="4"/>
  <c r="S83" i="4"/>
  <c r="S33" i="4"/>
  <c r="S8" i="4"/>
  <c r="S41" i="4"/>
  <c r="AB41" i="4"/>
  <c r="AB16" i="4"/>
  <c r="AB83" i="4"/>
  <c r="AB25" i="4"/>
  <c r="AB15" i="4"/>
  <c r="AB8" i="4"/>
  <c r="AB34" i="4"/>
  <c r="S27" i="4"/>
  <c r="S45" i="4"/>
  <c r="V8" i="4"/>
  <c r="Y83" i="4"/>
  <c r="AH13" i="4"/>
  <c r="AH92" i="4"/>
  <c r="K37" i="4"/>
  <c r="K93" i="4"/>
  <c r="K91" i="4"/>
  <c r="Z91" i="4"/>
  <c r="AH76" i="4"/>
  <c r="K84" i="4"/>
  <c r="Z84" i="4"/>
  <c r="K33" i="4"/>
  <c r="Z33" i="4"/>
  <c r="K65" i="4"/>
  <c r="Z65" i="4"/>
  <c r="AH63" i="4"/>
  <c r="K34" i="4"/>
  <c r="Z34" i="4"/>
  <c r="K8" i="4"/>
  <c r="K15" i="4"/>
  <c r="Z15" i="4"/>
  <c r="K46" i="4"/>
  <c r="Z46" i="4"/>
  <c r="AH53" i="4"/>
  <c r="K25" i="4"/>
  <c r="Z25" i="4"/>
  <c r="K83" i="4"/>
  <c r="K16" i="4"/>
  <c r="Z16" i="4"/>
  <c r="T18" i="4"/>
  <c r="D86" i="3"/>
  <c r="D63" i="3"/>
  <c r="D106" i="3"/>
  <c r="E123" i="3"/>
  <c r="B123" i="3"/>
  <c r="H149" i="3"/>
  <c r="H27" i="3"/>
  <c r="H19" i="3"/>
  <c r="H130" i="3"/>
  <c r="H22" i="3"/>
  <c r="H102" i="3"/>
  <c r="H187" i="3"/>
  <c r="H133" i="3"/>
  <c r="H168" i="3"/>
  <c r="H100" i="3"/>
  <c r="H146" i="3"/>
  <c r="H36" i="3"/>
  <c r="H20" i="3"/>
  <c r="H125" i="3"/>
  <c r="H64" i="3"/>
  <c r="H194" i="3"/>
  <c r="H139" i="3"/>
  <c r="H21" i="3"/>
  <c r="H54" i="3"/>
  <c r="H89" i="3"/>
  <c r="H43" i="3"/>
  <c r="H25" i="3"/>
  <c r="H188" i="3"/>
  <c r="H182" i="3"/>
  <c r="H18" i="3"/>
  <c r="H196" i="3"/>
  <c r="H186" i="3"/>
  <c r="H141" i="3"/>
  <c r="H4" i="3"/>
  <c r="H44" i="3"/>
  <c r="H5" i="3"/>
  <c r="H189" i="3"/>
  <c r="H15" i="3"/>
  <c r="H116" i="3"/>
  <c r="H71" i="3"/>
  <c r="H191" i="3"/>
  <c r="H11" i="3"/>
  <c r="H62" i="3"/>
  <c r="H179" i="3"/>
  <c r="H49" i="3"/>
  <c r="H145" i="3"/>
  <c r="H178" i="3"/>
  <c r="H173" i="3"/>
  <c r="H135" i="3"/>
  <c r="H164" i="3"/>
  <c r="H23" i="3"/>
  <c r="H82" i="3"/>
  <c r="H94" i="3"/>
  <c r="H37" i="3"/>
  <c r="H7" i="3"/>
  <c r="H134" i="3"/>
  <c r="H78" i="3"/>
  <c r="H31" i="3"/>
  <c r="H192" i="3"/>
  <c r="H51" i="3"/>
  <c r="H101" i="3"/>
  <c r="H57" i="3"/>
  <c r="H131" i="3"/>
  <c r="H14" i="3"/>
  <c r="H35" i="3"/>
  <c r="H147" i="3"/>
  <c r="H65" i="3"/>
  <c r="H30" i="3"/>
  <c r="H50" i="3"/>
  <c r="H48" i="3"/>
  <c r="H190" i="3"/>
  <c r="H3" i="3"/>
  <c r="H99" i="3"/>
  <c r="H195" i="3"/>
  <c r="H171" i="3"/>
  <c r="H9" i="3"/>
  <c r="H108" i="3"/>
  <c r="H184" i="3"/>
  <c r="H41" i="3"/>
  <c r="H42" i="3"/>
  <c r="H165" i="3"/>
  <c r="H70" i="3"/>
  <c r="H169" i="3"/>
  <c r="H114" i="3"/>
  <c r="H90" i="3"/>
  <c r="H88" i="3"/>
  <c r="H140" i="3"/>
  <c r="H176" i="3"/>
  <c r="H126" i="3"/>
  <c r="H151" i="3"/>
  <c r="H174" i="3"/>
  <c r="H162" i="3"/>
  <c r="H107" i="3"/>
  <c r="H58" i="3"/>
  <c r="H193" i="3"/>
  <c r="AK203" i="3"/>
  <c r="AK202" i="3"/>
  <c r="H67" i="3"/>
  <c r="H32" i="3"/>
  <c r="C172" i="3"/>
  <c r="H77" i="3"/>
  <c r="H155" i="3"/>
  <c r="C200" i="3"/>
  <c r="H66" i="3"/>
  <c r="H112" i="3"/>
  <c r="C160" i="3"/>
  <c r="H166" i="3"/>
  <c r="H96" i="3"/>
  <c r="C180" i="3"/>
  <c r="H68" i="3"/>
  <c r="H60" i="3"/>
  <c r="C164" i="3"/>
  <c r="C71" i="3"/>
  <c r="H16" i="3"/>
  <c r="H181" i="3"/>
  <c r="H113" i="3"/>
  <c r="H95" i="3"/>
  <c r="C59" i="3"/>
  <c r="H132" i="3"/>
  <c r="H81" i="3"/>
  <c r="H29" i="3"/>
  <c r="H158" i="3"/>
  <c r="H124" i="3"/>
  <c r="H84" i="3"/>
  <c r="H144" i="3"/>
  <c r="H156" i="3"/>
  <c r="H170" i="3"/>
  <c r="H129" i="3"/>
  <c r="H175" i="3"/>
  <c r="C57" i="3"/>
  <c r="H185" i="3"/>
  <c r="H33" i="3"/>
  <c r="H91" i="3"/>
  <c r="H150" i="3"/>
  <c r="C137" i="3"/>
  <c r="H28" i="3"/>
  <c r="H136" i="3"/>
  <c r="C91" i="3"/>
  <c r="C95" i="3"/>
  <c r="H97" i="3"/>
  <c r="H159" i="3"/>
  <c r="B122" i="3"/>
  <c r="D122" i="3" s="1"/>
  <c r="C81" i="3"/>
  <c r="H138" i="3"/>
  <c r="H153" i="3"/>
  <c r="B154" i="3"/>
  <c r="D154" i="3" s="1"/>
  <c r="C158" i="3"/>
  <c r="H109" i="3"/>
  <c r="C124" i="3"/>
  <c r="H161" i="3"/>
  <c r="C84" i="3"/>
  <c r="H121" i="3"/>
  <c r="C144" i="3"/>
  <c r="H163" i="3"/>
  <c r="H45" i="3"/>
  <c r="C170" i="3"/>
  <c r="H201" i="3"/>
  <c r="C129" i="3"/>
  <c r="H117" i="3"/>
  <c r="C175" i="3"/>
  <c r="C145" i="3"/>
  <c r="C39" i="3"/>
  <c r="C115" i="3"/>
  <c r="H103" i="3"/>
  <c r="C150" i="3"/>
  <c r="H87" i="3"/>
  <c r="B115" i="3"/>
  <c r="H104" i="3"/>
  <c r="C136" i="3"/>
  <c r="C162" i="3"/>
  <c r="H128" i="3"/>
  <c r="C97" i="3"/>
  <c r="C49" i="3"/>
  <c r="H53" i="3"/>
  <c r="C51" i="3"/>
  <c r="H17" i="3"/>
  <c r="H24" i="3"/>
  <c r="H69" i="3"/>
  <c r="H110" i="3"/>
  <c r="H199" i="3"/>
  <c r="H148" i="3"/>
  <c r="H177" i="3"/>
  <c r="H111" i="3"/>
  <c r="H143" i="3"/>
  <c r="H47" i="3"/>
  <c r="H105" i="3"/>
  <c r="H119" i="3"/>
  <c r="H85" i="3"/>
  <c r="C192" i="3"/>
  <c r="H46" i="3"/>
  <c r="H76" i="3"/>
  <c r="H92" i="3"/>
  <c r="H10" i="3"/>
  <c r="H80" i="3"/>
  <c r="H142" i="3"/>
  <c r="H83" i="3"/>
  <c r="H197" i="3"/>
  <c r="C103" i="3"/>
  <c r="H34" i="3"/>
  <c r="H167" i="3"/>
  <c r="C104" i="3"/>
  <c r="H40" i="3"/>
  <c r="H120" i="3"/>
  <c r="H183" i="3"/>
  <c r="C11" i="3"/>
  <c r="C132" i="3"/>
  <c r="E59" i="3"/>
  <c r="B59" i="3"/>
  <c r="H73" i="3"/>
  <c r="H61" i="3"/>
  <c r="H2" i="3"/>
  <c r="H52" i="3"/>
  <c r="H74" i="3"/>
  <c r="H172" i="3"/>
  <c r="C197" i="3"/>
  <c r="H157" i="3"/>
  <c r="H200" i="3"/>
  <c r="C148" i="3"/>
  <c r="H79" i="3"/>
  <c r="C177" i="3"/>
  <c r="H160" i="3"/>
  <c r="C111" i="3"/>
  <c r="H198" i="3"/>
  <c r="H180" i="3"/>
  <c r="C47" i="3"/>
  <c r="H152" i="3"/>
  <c r="C105" i="3"/>
  <c r="C119" i="3"/>
  <c r="C14" i="3"/>
  <c r="H39" i="3"/>
  <c r="H26" i="3"/>
  <c r="V189" i="3"/>
  <c r="V14" i="3"/>
  <c r="V57" i="3"/>
  <c r="V51" i="3"/>
  <c r="V192" i="3"/>
  <c r="V82" i="3"/>
  <c r="V25" i="3"/>
  <c r="V43" i="3"/>
  <c r="V64" i="3"/>
  <c r="V89" i="3"/>
  <c r="V184" i="3"/>
  <c r="V65" i="3"/>
  <c r="V23" i="3"/>
  <c r="V35" i="3"/>
  <c r="V9" i="3"/>
  <c r="V5" i="3"/>
  <c r="V113" i="3"/>
  <c r="V48" i="3"/>
  <c r="V141" i="3"/>
  <c r="V50" i="3"/>
  <c r="V19" i="3"/>
  <c r="V78" i="3"/>
  <c r="V18" i="3"/>
  <c r="V188" i="3"/>
  <c r="V42" i="3"/>
  <c r="V41" i="3"/>
  <c r="C5" i="3"/>
  <c r="V30" i="3"/>
  <c r="V149" i="3"/>
  <c r="V147" i="3"/>
  <c r="C89" i="3"/>
  <c r="V134" i="3"/>
  <c r="J27" i="3"/>
  <c r="J31" i="3"/>
  <c r="J108" i="3"/>
  <c r="J25" i="3"/>
  <c r="J5" i="3"/>
  <c r="J147" i="3"/>
  <c r="J194" i="3"/>
  <c r="J21" i="3"/>
  <c r="J41" i="3"/>
  <c r="J23" i="3"/>
  <c r="J4" i="3"/>
  <c r="J48" i="3"/>
  <c r="J181" i="3"/>
  <c r="K64" i="3"/>
  <c r="C64" i="3" s="1"/>
  <c r="K20" i="3"/>
  <c r="K149" i="3"/>
  <c r="K35" i="3"/>
  <c r="K78" i="3"/>
  <c r="K30" i="3"/>
  <c r="K9" i="3"/>
  <c r="K43" i="3"/>
  <c r="K130" i="3"/>
  <c r="K50" i="3"/>
  <c r="K184" i="3"/>
  <c r="K189" i="3"/>
  <c r="C189" i="3" s="1"/>
  <c r="K139" i="3"/>
  <c r="K54" i="3"/>
  <c r="K65" i="3"/>
  <c r="K82" i="3"/>
  <c r="K113" i="3"/>
  <c r="M64" i="3"/>
  <c r="M20" i="3"/>
  <c r="M149" i="3"/>
  <c r="M35" i="3"/>
  <c r="M78" i="3"/>
  <c r="M30" i="3"/>
  <c r="M9" i="3"/>
  <c r="M43" i="3"/>
  <c r="M130" i="3"/>
  <c r="M50" i="3"/>
  <c r="M184" i="3"/>
  <c r="AE64" i="3"/>
  <c r="S134" i="3"/>
  <c r="S19" i="3"/>
  <c r="S141" i="3"/>
  <c r="S89" i="3"/>
  <c r="S125" i="3"/>
  <c r="S27" i="3"/>
  <c r="S31" i="3"/>
  <c r="S108" i="3"/>
  <c r="S25" i="3"/>
  <c r="S5" i="3"/>
  <c r="S147" i="3"/>
  <c r="S194" i="3"/>
  <c r="S21" i="3"/>
  <c r="S41" i="3"/>
  <c r="S23" i="3"/>
  <c r="S4" i="3"/>
  <c r="S48" i="3"/>
  <c r="J78" i="3"/>
  <c r="S35" i="3"/>
  <c r="AE20" i="3"/>
  <c r="M134" i="3"/>
  <c r="P64" i="3"/>
  <c r="Y134" i="3"/>
  <c r="Y19" i="3"/>
  <c r="Y141" i="3"/>
  <c r="Y89" i="3"/>
  <c r="Y125" i="3"/>
  <c r="Y27" i="3"/>
  <c r="Y31" i="3"/>
  <c r="Y108" i="3"/>
  <c r="Y25" i="3"/>
  <c r="Y5" i="3"/>
  <c r="Y147" i="3"/>
  <c r="Y194" i="3"/>
  <c r="Y21" i="3"/>
  <c r="Y41" i="3"/>
  <c r="Y23" i="3"/>
  <c r="Y4" i="3"/>
  <c r="Y48" i="3"/>
  <c r="Y181" i="3"/>
  <c r="Y22" i="3"/>
  <c r="AE85" i="3"/>
  <c r="AE192" i="3"/>
  <c r="AE181" i="3"/>
  <c r="J42" i="3"/>
  <c r="S65" i="3"/>
  <c r="P41" i="3"/>
  <c r="P54" i="3"/>
  <c r="M194" i="3"/>
  <c r="AE194" i="3"/>
  <c r="M189" i="3"/>
  <c r="S184" i="3"/>
  <c r="AE130" i="3"/>
  <c r="M108" i="3"/>
  <c r="P43" i="3"/>
  <c r="K125" i="3"/>
  <c r="C125" i="3" s="1"/>
  <c r="AE125" i="3"/>
  <c r="P89" i="3"/>
  <c r="Y149" i="3"/>
  <c r="J20" i="3"/>
  <c r="S64" i="3"/>
  <c r="AB64" i="3"/>
  <c r="AB20" i="3"/>
  <c r="AB149" i="3"/>
  <c r="AB35" i="3"/>
  <c r="AB78" i="3"/>
  <c r="AB30" i="3"/>
  <c r="AB9" i="3"/>
  <c r="AB43" i="3"/>
  <c r="AB130" i="3"/>
  <c r="AB50" i="3"/>
  <c r="AB184" i="3"/>
  <c r="AB189" i="3"/>
  <c r="S62" i="3"/>
  <c r="S14" i="3"/>
  <c r="S171" i="3"/>
  <c r="S39" i="3"/>
  <c r="S196" i="3"/>
  <c r="S191" i="3"/>
  <c r="S57" i="3"/>
  <c r="S99" i="3"/>
  <c r="S132" i="3"/>
  <c r="S182" i="3"/>
  <c r="S116" i="3"/>
  <c r="S51" i="3"/>
  <c r="S190" i="3"/>
  <c r="S33" i="3"/>
  <c r="K36" i="3"/>
  <c r="C36" i="3" s="1"/>
  <c r="S7" i="3"/>
  <c r="K146" i="3"/>
  <c r="C146" i="3" s="1"/>
  <c r="S16" i="3"/>
  <c r="K100" i="3"/>
  <c r="C100" i="3" s="1"/>
  <c r="S37" i="3"/>
  <c r="K168" i="3"/>
  <c r="C168" i="3" s="1"/>
  <c r="S26" i="3"/>
  <c r="K133" i="3"/>
  <c r="C133" i="3" s="1"/>
  <c r="S94" i="3"/>
  <c r="K187" i="3"/>
  <c r="C187" i="3" s="1"/>
  <c r="S85" i="3"/>
  <c r="K102" i="3"/>
  <c r="C102" i="3" s="1"/>
  <c r="S192" i="3"/>
  <c r="K22" i="3"/>
  <c r="C22" i="3" s="1"/>
  <c r="M42" i="3"/>
  <c r="Y113" i="3"/>
  <c r="S139" i="3"/>
  <c r="P194" i="3"/>
  <c r="P189" i="3"/>
  <c r="K25" i="3"/>
  <c r="C25" i="3" s="1"/>
  <c r="AE25" i="3"/>
  <c r="P108" i="3"/>
  <c r="Y9" i="3"/>
  <c r="J30" i="3"/>
  <c r="S78" i="3"/>
  <c r="AB141" i="3"/>
  <c r="M19" i="3"/>
  <c r="AH134" i="3"/>
  <c r="AH19" i="3"/>
  <c r="AH141" i="3"/>
  <c r="AH89" i="3"/>
  <c r="AH125" i="3"/>
  <c r="AH27" i="3"/>
  <c r="AH31" i="3"/>
  <c r="AH108" i="3"/>
  <c r="AH25" i="3"/>
  <c r="AH5" i="3"/>
  <c r="AH147" i="3"/>
  <c r="AH194" i="3"/>
  <c r="AH21" i="3"/>
  <c r="AH41" i="3"/>
  <c r="AH23" i="3"/>
  <c r="AH4" i="3"/>
  <c r="AH48" i="3"/>
  <c r="Q44" i="3"/>
  <c r="C44" i="3" s="1"/>
  <c r="Q42" i="3"/>
  <c r="C42" i="3" s="1"/>
  <c r="Q113" i="3"/>
  <c r="Q82" i="3"/>
  <c r="Q65" i="3"/>
  <c r="Q54" i="3"/>
  <c r="Q139" i="3"/>
  <c r="Q189" i="3"/>
  <c r="Q184" i="3"/>
  <c r="Q50" i="3"/>
  <c r="Q130" i="3"/>
  <c r="Q43" i="3"/>
  <c r="Q9" i="3"/>
  <c r="Q30" i="3"/>
  <c r="J125" i="3"/>
  <c r="Q78" i="3"/>
  <c r="J89" i="3"/>
  <c r="Q35" i="3"/>
  <c r="J141" i="3"/>
  <c r="Q149" i="3"/>
  <c r="J19" i="3"/>
  <c r="Q20" i="3"/>
  <c r="Z113" i="3"/>
  <c r="Z82" i="3"/>
  <c r="Z65" i="3"/>
  <c r="Z54" i="3"/>
  <c r="Z139" i="3"/>
  <c r="Z189" i="3"/>
  <c r="Z184" i="3"/>
  <c r="Z50" i="3"/>
  <c r="Z130" i="3"/>
  <c r="Z43" i="3"/>
  <c r="Z9" i="3"/>
  <c r="Z30" i="3"/>
  <c r="Z78" i="3"/>
  <c r="Z35" i="3"/>
  <c r="Z149" i="3"/>
  <c r="Z20" i="3"/>
  <c r="T147" i="3"/>
  <c r="T5" i="3"/>
  <c r="T25" i="3"/>
  <c r="T108" i="3"/>
  <c r="T31" i="3"/>
  <c r="T27" i="3"/>
  <c r="T125" i="3"/>
  <c r="T89" i="3"/>
  <c r="T141" i="3"/>
  <c r="T19" i="3"/>
  <c r="N161" i="2"/>
  <c r="T3" i="2"/>
  <c r="T5" i="2"/>
  <c r="T7" i="2"/>
  <c r="T9" i="2"/>
  <c r="T11" i="2"/>
  <c r="T15" i="2"/>
  <c r="T20" i="2"/>
  <c r="T24" i="2"/>
  <c r="T28" i="2"/>
  <c r="T32" i="2"/>
  <c r="T37" i="2"/>
  <c r="T10" i="2"/>
  <c r="T60" i="2"/>
  <c r="T78" i="2"/>
  <c r="T95" i="2"/>
  <c r="T14" i="2"/>
  <c r="T26" i="2"/>
  <c r="T31" i="2"/>
  <c r="T38" i="2"/>
  <c r="T61" i="2"/>
  <c r="T79" i="2"/>
  <c r="T2" i="2"/>
  <c r="T18" i="2"/>
  <c r="T12" i="2"/>
  <c r="T13" i="2"/>
  <c r="T16" i="2"/>
  <c r="T19" i="2"/>
  <c r="T21" i="2"/>
  <c r="T22" i="2"/>
  <c r="T23" i="2"/>
  <c r="T30" i="2"/>
  <c r="T41" i="2"/>
  <c r="T73" i="2"/>
  <c r="T98" i="2"/>
  <c r="T99" i="2"/>
  <c r="T115" i="2"/>
  <c r="T124" i="2"/>
  <c r="T129" i="2"/>
  <c r="T8" i="2"/>
  <c r="T25" i="2"/>
  <c r="T55" i="2"/>
  <c r="T80" i="2"/>
  <c r="T86" i="2"/>
  <c r="T89" i="2"/>
  <c r="T6" i="2"/>
  <c r="T29" i="2"/>
  <c r="T93" i="2"/>
  <c r="T104" i="2"/>
  <c r="T122" i="2"/>
  <c r="T4" i="2"/>
  <c r="T48" i="2"/>
  <c r="T53" i="2"/>
  <c r="T33" i="2"/>
  <c r="T35" i="2"/>
  <c r="T36" i="2"/>
  <c r="T50" i="2"/>
  <c r="T43" i="2"/>
  <c r="T62" i="2"/>
  <c r="T132" i="2"/>
  <c r="T133" i="2"/>
  <c r="T140" i="2"/>
  <c r="T84" i="2"/>
  <c r="T137" i="2"/>
  <c r="T52" i="2"/>
  <c r="T58" i="2"/>
  <c r="T77" i="2"/>
  <c r="T100" i="2"/>
  <c r="T109" i="2"/>
  <c r="T120" i="2"/>
  <c r="T143" i="2"/>
  <c r="T146" i="2"/>
  <c r="T148" i="2"/>
  <c r="T154" i="2"/>
  <c r="T158" i="2"/>
  <c r="T68" i="2"/>
  <c r="T85" i="2"/>
  <c r="T103" i="2"/>
  <c r="T134" i="2"/>
  <c r="T49" i="2"/>
  <c r="T56" i="2"/>
  <c r="T67" i="2"/>
  <c r="T110" i="2"/>
  <c r="T75" i="2"/>
  <c r="T81" i="2"/>
  <c r="T128" i="2"/>
  <c r="T44" i="2"/>
  <c r="T96" i="2"/>
  <c r="T97" i="2"/>
  <c r="T27" i="2"/>
  <c r="T69" i="2"/>
  <c r="T70" i="2"/>
  <c r="T127" i="2"/>
  <c r="T135" i="2"/>
  <c r="T138" i="2"/>
  <c r="T155" i="2"/>
  <c r="T39" i="2"/>
  <c r="T46" i="2"/>
  <c r="T57" i="2"/>
  <c r="T65" i="2"/>
  <c r="T74" i="2"/>
  <c r="T87" i="2"/>
  <c r="T94" i="2"/>
  <c r="T107" i="2"/>
  <c r="T114" i="2"/>
  <c r="T121" i="2"/>
  <c r="T131" i="2"/>
  <c r="T149" i="2"/>
  <c r="T156" i="2"/>
  <c r="T162" i="2"/>
  <c r="T91" i="2"/>
  <c r="T105" i="2"/>
  <c r="T118" i="2"/>
  <c r="T40" i="2"/>
  <c r="T47" i="2"/>
  <c r="T59" i="2"/>
  <c r="T125" i="2"/>
  <c r="T136" i="2"/>
  <c r="T166" i="2"/>
  <c r="T167" i="2"/>
  <c r="T168" i="2"/>
  <c r="T169" i="2"/>
  <c r="T173" i="2"/>
  <c r="T176" i="2"/>
  <c r="T178" i="2"/>
  <c r="T179" i="2"/>
  <c r="T184" i="2"/>
  <c r="T186" i="2"/>
  <c r="T187" i="2"/>
  <c r="T188" i="2"/>
  <c r="T190" i="2"/>
  <c r="T191" i="2"/>
  <c r="T193" i="2"/>
  <c r="T194" i="2"/>
  <c r="T195" i="2"/>
  <c r="T197" i="2"/>
  <c r="T198" i="2"/>
  <c r="T200" i="2"/>
  <c r="T112" i="2"/>
  <c r="T63" i="2"/>
  <c r="T116" i="2"/>
  <c r="T130" i="2"/>
  <c r="T157" i="2"/>
  <c r="T160" i="2"/>
  <c r="T171" i="2"/>
  <c r="T177" i="2"/>
  <c r="T183" i="2"/>
  <c r="T196" i="2"/>
  <c r="T88" i="2"/>
  <c r="T106" i="2"/>
  <c r="T144" i="2"/>
  <c r="T159" i="2"/>
  <c r="T17" i="2"/>
  <c r="T72" i="2"/>
  <c r="T102" i="2"/>
  <c r="T45" i="2"/>
  <c r="T71" i="2"/>
  <c r="T51" i="2"/>
  <c r="T101" i="2"/>
  <c r="T113" i="2"/>
  <c r="T141" i="2"/>
  <c r="T64" i="2"/>
  <c r="T83" i="2"/>
  <c r="T111" i="2"/>
  <c r="T165" i="2"/>
  <c r="T174" i="2"/>
  <c r="T181" i="2"/>
  <c r="T189" i="2"/>
  <c r="T66" i="2"/>
  <c r="T82" i="2"/>
  <c r="T151" i="2"/>
  <c r="T34" i="2"/>
  <c r="T147" i="2"/>
  <c r="AF201" i="2"/>
  <c r="P201" i="2"/>
  <c r="AI199" i="2"/>
  <c r="N199" i="2"/>
  <c r="G196" i="2"/>
  <c r="T192" i="2"/>
  <c r="N189" i="2"/>
  <c r="AC185" i="2"/>
  <c r="AI182" i="2"/>
  <c r="J182" i="2"/>
  <c r="G181" i="2"/>
  <c r="S180" i="2"/>
  <c r="AI177" i="2"/>
  <c r="M177" i="2"/>
  <c r="AH172" i="2"/>
  <c r="J172" i="2"/>
  <c r="AE165" i="2"/>
  <c r="J165" i="2"/>
  <c r="M163" i="2"/>
  <c r="AC162" i="2"/>
  <c r="AE160" i="2"/>
  <c r="N157" i="2"/>
  <c r="J153" i="2"/>
  <c r="AI150" i="2"/>
  <c r="G150" i="2"/>
  <c r="AE145" i="2"/>
  <c r="J139" i="2"/>
  <c r="AC130" i="2"/>
  <c r="J126" i="2"/>
  <c r="N123" i="2"/>
  <c r="AE119" i="2"/>
  <c r="M114" i="2"/>
  <c r="S113" i="2"/>
  <c r="N107" i="2"/>
  <c r="AI102" i="2"/>
  <c r="AC101" i="2"/>
  <c r="S92" i="2"/>
  <c r="AE71" i="2"/>
  <c r="T54" i="2"/>
  <c r="M47" i="2"/>
  <c r="P39" i="2"/>
  <c r="AC193" i="2"/>
  <c r="Z178" i="2"/>
  <c r="G166" i="2"/>
  <c r="P174" i="2"/>
  <c r="P161" i="2"/>
  <c r="M87" i="2"/>
  <c r="P74" i="2"/>
  <c r="P65" i="2"/>
  <c r="S54" i="2"/>
  <c r="N39" i="2"/>
  <c r="P183" i="2"/>
  <c r="N180" i="2"/>
  <c r="N174" i="2"/>
  <c r="S164" i="2"/>
  <c r="P131" i="2"/>
  <c r="P121" i="2"/>
  <c r="S108" i="2"/>
  <c r="J71" i="2"/>
  <c r="AI176" i="2"/>
  <c r="K41" i="2"/>
  <c r="K44" i="2"/>
  <c r="K3" i="2"/>
  <c r="K5" i="2"/>
  <c r="K7" i="2"/>
  <c r="K9" i="2"/>
  <c r="K11" i="2"/>
  <c r="K15" i="2"/>
  <c r="K20" i="2"/>
  <c r="K2" i="2"/>
  <c r="K14" i="2"/>
  <c r="K26" i="2"/>
  <c r="K28" i="2"/>
  <c r="K43" i="2"/>
  <c r="K112" i="2"/>
  <c r="K118" i="2"/>
  <c r="K122" i="2"/>
  <c r="K125" i="2"/>
  <c r="K128" i="2"/>
  <c r="K132" i="2"/>
  <c r="K12" i="2"/>
  <c r="K21" i="2"/>
  <c r="K36" i="2"/>
  <c r="K49" i="2"/>
  <c r="K53" i="2"/>
  <c r="K67" i="2"/>
  <c r="K70" i="2"/>
  <c r="K81" i="2"/>
  <c r="K4" i="2"/>
  <c r="K31" i="2"/>
  <c r="K35" i="2"/>
  <c r="K79" i="2"/>
  <c r="K80" i="2"/>
  <c r="K93" i="2"/>
  <c r="K110" i="2"/>
  <c r="K120" i="2"/>
  <c r="K127" i="2"/>
  <c r="K133" i="2"/>
  <c r="K6" i="2"/>
  <c r="K37" i="2"/>
  <c r="K61" i="2"/>
  <c r="K62" i="2"/>
  <c r="K33" i="2"/>
  <c r="K89" i="2"/>
  <c r="K98" i="2"/>
  <c r="K99" i="2"/>
  <c r="K19" i="2"/>
  <c r="K8" i="2"/>
  <c r="K10" i="2"/>
  <c r="K13" i="2"/>
  <c r="K18" i="2"/>
  <c r="K52" i="2"/>
  <c r="K55" i="2"/>
  <c r="K58" i="2"/>
  <c r="K73" i="2"/>
  <c r="K77" i="2"/>
  <c r="K96" i="2"/>
  <c r="K109" i="2"/>
  <c r="K115" i="2"/>
  <c r="K135" i="2"/>
  <c r="K16" i="2"/>
  <c r="K24" i="2"/>
  <c r="K25" i="2"/>
  <c r="K38" i="2"/>
  <c r="K69" i="2"/>
  <c r="K86" i="2"/>
  <c r="K95" i="2"/>
  <c r="K27" i="2"/>
  <c r="K23" i="2"/>
  <c r="K22" i="2"/>
  <c r="K48" i="2"/>
  <c r="K68" i="2"/>
  <c r="K104" i="2"/>
  <c r="K136" i="2"/>
  <c r="K144" i="2"/>
  <c r="K147" i="2"/>
  <c r="K151" i="2"/>
  <c r="K155" i="2"/>
  <c r="K159" i="2"/>
  <c r="K167" i="2"/>
  <c r="K169" i="2"/>
  <c r="K176" i="2"/>
  <c r="K179" i="2"/>
  <c r="K186" i="2"/>
  <c r="K188" i="2"/>
  <c r="K191" i="2"/>
  <c r="K194" i="2"/>
  <c r="K197" i="2"/>
  <c r="K200" i="2"/>
  <c r="K34" i="2"/>
  <c r="K40" i="2"/>
  <c r="K45" i="2"/>
  <c r="K47" i="2"/>
  <c r="K54" i="2"/>
  <c r="K59" i="2"/>
  <c r="K64" i="2"/>
  <c r="K66" i="2"/>
  <c r="K72" i="2"/>
  <c r="K76" i="2"/>
  <c r="K83" i="2"/>
  <c r="K88" i="2"/>
  <c r="K92" i="2"/>
  <c r="K101" i="2"/>
  <c r="K106" i="2"/>
  <c r="K108" i="2"/>
  <c r="K113" i="2"/>
  <c r="K116" i="2"/>
  <c r="K119" i="2"/>
  <c r="K123" i="2"/>
  <c r="K130" i="2"/>
  <c r="K139" i="2"/>
  <c r="C139" i="2" s="1"/>
  <c r="K145" i="2"/>
  <c r="K150" i="2"/>
  <c r="K153" i="2"/>
  <c r="K157" i="2"/>
  <c r="K161" i="2"/>
  <c r="K163" i="2"/>
  <c r="K32" i="2"/>
  <c r="K56" i="2"/>
  <c r="K75" i="2"/>
  <c r="K84" i="2"/>
  <c r="K29" i="2"/>
  <c r="K105" i="2"/>
  <c r="K91" i="2"/>
  <c r="K97" i="2"/>
  <c r="K124" i="2"/>
  <c r="K129" i="2"/>
  <c r="K30" i="2"/>
  <c r="K50" i="2"/>
  <c r="K60" i="2"/>
  <c r="K78" i="2"/>
  <c r="K85" i="2"/>
  <c r="K103" i="2"/>
  <c r="K134" i="2"/>
  <c r="K17" i="2"/>
  <c r="K42" i="2"/>
  <c r="K51" i="2"/>
  <c r="K63" i="2"/>
  <c r="K71" i="2"/>
  <c r="K82" i="2"/>
  <c r="K90" i="2"/>
  <c r="K102" i="2"/>
  <c r="K111" i="2"/>
  <c r="K117" i="2"/>
  <c r="K126" i="2"/>
  <c r="K142" i="2"/>
  <c r="K152" i="2"/>
  <c r="K160" i="2"/>
  <c r="K164" i="2"/>
  <c r="K170" i="2"/>
  <c r="K172" i="2"/>
  <c r="K175" i="2"/>
  <c r="K180" i="2"/>
  <c r="K182" i="2"/>
  <c r="K185" i="2"/>
  <c r="K192" i="2"/>
  <c r="K199" i="2"/>
  <c r="K138" i="2"/>
  <c r="K140" i="2"/>
  <c r="K100" i="2"/>
  <c r="K137" i="2"/>
  <c r="K158" i="2"/>
  <c r="K141" i="2"/>
  <c r="K166" i="2"/>
  <c r="K168" i="2"/>
  <c r="K173" i="2"/>
  <c r="K178" i="2"/>
  <c r="K184" i="2"/>
  <c r="K187" i="2"/>
  <c r="K121" i="2"/>
  <c r="K165" i="2"/>
  <c r="C165" i="2" s="1"/>
  <c r="K174" i="2"/>
  <c r="K181" i="2"/>
  <c r="K189" i="2"/>
  <c r="C189" i="2" s="1"/>
  <c r="K94" i="2"/>
  <c r="K154" i="2"/>
  <c r="K193" i="2"/>
  <c r="K46" i="2"/>
  <c r="K148" i="2"/>
  <c r="K198" i="2"/>
  <c r="K107" i="2"/>
  <c r="K156" i="2"/>
  <c r="K65" i="2"/>
  <c r="K74" i="2"/>
  <c r="K171" i="2"/>
  <c r="K177" i="2"/>
  <c r="C177" i="2" s="1"/>
  <c r="K183" i="2"/>
  <c r="K196" i="2"/>
  <c r="C196" i="2" s="1"/>
  <c r="K146" i="2"/>
  <c r="K190" i="2"/>
  <c r="K39" i="2"/>
  <c r="K143" i="2"/>
  <c r="P2" i="2"/>
  <c r="P4" i="2"/>
  <c r="P6" i="2"/>
  <c r="P8" i="2"/>
  <c r="P10" i="2"/>
  <c r="P12" i="2"/>
  <c r="P14" i="2"/>
  <c r="P16" i="2"/>
  <c r="P19" i="2"/>
  <c r="P21" i="2"/>
  <c r="P23" i="2"/>
  <c r="P25" i="2"/>
  <c r="P27" i="2"/>
  <c r="P29" i="2"/>
  <c r="P31" i="2"/>
  <c r="P33" i="2"/>
  <c r="P36" i="2"/>
  <c r="P11" i="2"/>
  <c r="P20" i="2"/>
  <c r="P61" i="2"/>
  <c r="P79" i="2"/>
  <c r="P96" i="2"/>
  <c r="P18" i="2"/>
  <c r="P28" i="2"/>
  <c r="P48" i="2"/>
  <c r="P62" i="2"/>
  <c r="P80" i="2"/>
  <c r="P3" i="2"/>
  <c r="P56" i="2"/>
  <c r="P81" i="2"/>
  <c r="P84" i="2"/>
  <c r="P85" i="2"/>
  <c r="P104" i="2"/>
  <c r="P105" i="2"/>
  <c r="P118" i="2"/>
  <c r="P125" i="2"/>
  <c r="P132" i="2"/>
  <c r="P7" i="2"/>
  <c r="P67" i="2"/>
  <c r="P77" i="2"/>
  <c r="P32" i="2"/>
  <c r="P50" i="2"/>
  <c r="P60" i="2"/>
  <c r="P70" i="2"/>
  <c r="P75" i="2"/>
  <c r="P78" i="2"/>
  <c r="P100" i="2"/>
  <c r="P103" i="2"/>
  <c r="P129" i="2"/>
  <c r="P140" i="2"/>
  <c r="P35" i="2"/>
  <c r="P37" i="2"/>
  <c r="P43" i="2"/>
  <c r="P13" i="2"/>
  <c r="P98" i="2"/>
  <c r="P5" i="2"/>
  <c r="P52" i="2"/>
  <c r="P97" i="2"/>
  <c r="P15" i="2"/>
  <c r="P26" i="2"/>
  <c r="P38" i="2"/>
  <c r="P49" i="2"/>
  <c r="P55" i="2"/>
  <c r="P58" i="2"/>
  <c r="P69" i="2"/>
  <c r="P86" i="2"/>
  <c r="P24" i="2"/>
  <c r="P44" i="2"/>
  <c r="P73" i="2"/>
  <c r="P95" i="2"/>
  <c r="P9" i="2"/>
  <c r="P30" i="2"/>
  <c r="P53" i="2"/>
  <c r="P115" i="2"/>
  <c r="P68" i="2"/>
  <c r="P110" i="2"/>
  <c r="P134" i="2"/>
  <c r="P122" i="2"/>
  <c r="P128" i="2"/>
  <c r="P136" i="2"/>
  <c r="P141" i="2"/>
  <c r="P144" i="2"/>
  <c r="P147" i="2"/>
  <c r="P151" i="2"/>
  <c r="P155" i="2"/>
  <c r="P159" i="2"/>
  <c r="P167" i="2"/>
  <c r="P169" i="2"/>
  <c r="P176" i="2"/>
  <c r="P179" i="2"/>
  <c r="P186" i="2"/>
  <c r="P188" i="2"/>
  <c r="P191" i="2"/>
  <c r="P194" i="2"/>
  <c r="P197" i="2"/>
  <c r="P200" i="2"/>
  <c r="P93" i="2"/>
  <c r="P112" i="2"/>
  <c r="P91" i="2"/>
  <c r="P22" i="2"/>
  <c r="P41" i="2"/>
  <c r="P89" i="2"/>
  <c r="P120" i="2"/>
  <c r="P137" i="2"/>
  <c r="P40" i="2"/>
  <c r="P47" i="2"/>
  <c r="P59" i="2"/>
  <c r="P66" i="2"/>
  <c r="P76" i="2"/>
  <c r="P88" i="2"/>
  <c r="P101" i="2"/>
  <c r="P108" i="2"/>
  <c r="P116" i="2"/>
  <c r="P123" i="2"/>
  <c r="P139" i="2"/>
  <c r="P150" i="2"/>
  <c r="P157" i="2"/>
  <c r="P163" i="2"/>
  <c r="P99" i="2"/>
  <c r="P143" i="2"/>
  <c r="P146" i="2"/>
  <c r="P148" i="2"/>
  <c r="P154" i="2"/>
  <c r="P127" i="2"/>
  <c r="P166" i="2"/>
  <c r="P138" i="2"/>
  <c r="P17" i="2"/>
  <c r="P42" i="2"/>
  <c r="P51" i="2"/>
  <c r="P63" i="2"/>
  <c r="P135" i="2"/>
  <c r="P109" i="2"/>
  <c r="P124" i="2"/>
  <c r="P133" i="2"/>
  <c r="P45" i="2"/>
  <c r="P102" i="2"/>
  <c r="P114" i="2"/>
  <c r="P164" i="2"/>
  <c r="P172" i="2"/>
  <c r="P180" i="2"/>
  <c r="P185" i="2"/>
  <c r="P199" i="2"/>
  <c r="P168" i="2"/>
  <c r="P187" i="2"/>
  <c r="P57" i="2"/>
  <c r="P71" i="2"/>
  <c r="P87" i="2"/>
  <c r="P64" i="2"/>
  <c r="P83" i="2"/>
  <c r="P173" i="2"/>
  <c r="P193" i="2"/>
  <c r="P111" i="2"/>
  <c r="P34" i="2"/>
  <c r="P82" i="2"/>
  <c r="P94" i="2"/>
  <c r="P119" i="2"/>
  <c r="P142" i="2"/>
  <c r="P145" i="2"/>
  <c r="P158" i="2"/>
  <c r="P178" i="2"/>
  <c r="P198" i="2"/>
  <c r="P46" i="2"/>
  <c r="P92" i="2"/>
  <c r="P149" i="2"/>
  <c r="P170" i="2"/>
  <c r="P175" i="2"/>
  <c r="P182" i="2"/>
  <c r="P192" i="2"/>
  <c r="P54" i="2"/>
  <c r="P184" i="2"/>
  <c r="P190" i="2"/>
  <c r="K201" i="2"/>
  <c r="C201" i="2" s="1"/>
  <c r="H199" i="2"/>
  <c r="M192" i="2"/>
  <c r="H189" i="2"/>
  <c r="N183" i="2"/>
  <c r="M180" i="2"/>
  <c r="S175" i="2"/>
  <c r="AF174" i="2"/>
  <c r="M174" i="2"/>
  <c r="AH170" i="2"/>
  <c r="H170" i="2"/>
  <c r="AI161" i="2"/>
  <c r="M161" i="2"/>
  <c r="AH157" i="2"/>
  <c r="P152" i="2"/>
  <c r="K149" i="2"/>
  <c r="N142" i="2"/>
  <c r="K131" i="2"/>
  <c r="S130" i="2"/>
  <c r="M121" i="2"/>
  <c r="AI114" i="2"/>
  <c r="AH106" i="2"/>
  <c r="AH64" i="2"/>
  <c r="K195" i="2"/>
  <c r="G168" i="2"/>
  <c r="H3" i="2"/>
  <c r="H5" i="2"/>
  <c r="H7" i="2"/>
  <c r="H9" i="2"/>
  <c r="H11" i="2"/>
  <c r="H13" i="2"/>
  <c r="H15" i="2"/>
  <c r="H18" i="2"/>
  <c r="H20" i="2"/>
  <c r="H22" i="2"/>
  <c r="H24" i="2"/>
  <c r="H26" i="2"/>
  <c r="H28" i="2"/>
  <c r="H30" i="2"/>
  <c r="H32" i="2"/>
  <c r="H35" i="2"/>
  <c r="H37" i="2"/>
  <c r="H14" i="2"/>
  <c r="H19" i="2"/>
  <c r="H23" i="2"/>
  <c r="H27" i="2"/>
  <c r="H31" i="2"/>
  <c r="H36" i="2"/>
  <c r="H2" i="2"/>
  <c r="H4" i="2"/>
  <c r="H6" i="2"/>
  <c r="H8" i="2"/>
  <c r="H10" i="2"/>
  <c r="H33" i="2"/>
  <c r="H55" i="2"/>
  <c r="H60" i="2"/>
  <c r="H73" i="2"/>
  <c r="H78" i="2"/>
  <c r="H25" i="2"/>
  <c r="H44" i="2"/>
  <c r="H53" i="2"/>
  <c r="H67" i="2"/>
  <c r="H95" i="2"/>
  <c r="H49" i="2"/>
  <c r="H43" i="2"/>
  <c r="H80" i="2"/>
  <c r="H138" i="2"/>
  <c r="H52" i="2"/>
  <c r="H16" i="2"/>
  <c r="H38" i="2"/>
  <c r="H79" i="2"/>
  <c r="H81" i="2"/>
  <c r="H118" i="2"/>
  <c r="H120" i="2"/>
  <c r="H122" i="2"/>
  <c r="H124" i="2"/>
  <c r="H136" i="2"/>
  <c r="H12" i="2"/>
  <c r="H93" i="2"/>
  <c r="H104" i="2"/>
  <c r="H105" i="2"/>
  <c r="H41" i="2"/>
  <c r="H85" i="2"/>
  <c r="H91" i="2"/>
  <c r="H56" i="2"/>
  <c r="H140" i="2"/>
  <c r="H141" i="2"/>
  <c r="H75" i="2"/>
  <c r="H84" i="2"/>
  <c r="H29" i="2"/>
  <c r="H96" i="2"/>
  <c r="H98" i="2"/>
  <c r="H112" i="2"/>
  <c r="H129" i="2"/>
  <c r="H133" i="2"/>
  <c r="H143" i="2"/>
  <c r="H146" i="2"/>
  <c r="H148" i="2"/>
  <c r="H154" i="2"/>
  <c r="H158" i="2"/>
  <c r="H166" i="2"/>
  <c r="H168" i="2"/>
  <c r="H173" i="2"/>
  <c r="H178" i="2"/>
  <c r="H184" i="2"/>
  <c r="H187" i="2"/>
  <c r="H190" i="2"/>
  <c r="H193" i="2"/>
  <c r="H195" i="2"/>
  <c r="H198" i="2"/>
  <c r="H62" i="2"/>
  <c r="H70" i="2"/>
  <c r="H97" i="2"/>
  <c r="H61" i="2"/>
  <c r="H99" i="2"/>
  <c r="H100" i="2"/>
  <c r="H21" i="2"/>
  <c r="H50" i="2"/>
  <c r="H89" i="2"/>
  <c r="H109" i="2"/>
  <c r="H69" i="2"/>
  <c r="H48" i="2"/>
  <c r="H58" i="2"/>
  <c r="H68" i="2"/>
  <c r="H77" i="2"/>
  <c r="H110" i="2"/>
  <c r="H125" i="2"/>
  <c r="H128" i="2"/>
  <c r="H132" i="2"/>
  <c r="H159" i="2"/>
  <c r="H137" i="2"/>
  <c r="H34" i="2"/>
  <c r="H45" i="2"/>
  <c r="H54" i="2"/>
  <c r="H64" i="2"/>
  <c r="H72" i="2"/>
  <c r="H83" i="2"/>
  <c r="H92" i="2"/>
  <c r="H106" i="2"/>
  <c r="H113" i="2"/>
  <c r="H119" i="2"/>
  <c r="H130" i="2"/>
  <c r="H135" i="2"/>
  <c r="H144" i="2"/>
  <c r="H147" i="2"/>
  <c r="H151" i="2"/>
  <c r="H39" i="2"/>
  <c r="H46" i="2"/>
  <c r="H57" i="2"/>
  <c r="H134" i="2"/>
  <c r="H155" i="2"/>
  <c r="H103" i="2"/>
  <c r="H86" i="2"/>
  <c r="H115" i="2"/>
  <c r="H127" i="2"/>
  <c r="H197" i="2"/>
  <c r="H40" i="2"/>
  <c r="H111" i="2"/>
  <c r="H142" i="2"/>
  <c r="H145" i="2"/>
  <c r="H149" i="2"/>
  <c r="H169" i="2"/>
  <c r="H51" i="2"/>
  <c r="H66" i="2"/>
  <c r="H82" i="2"/>
  <c r="H188" i="2"/>
  <c r="H59" i="2"/>
  <c r="H107" i="2"/>
  <c r="H108" i="2"/>
  <c r="H176" i="2"/>
  <c r="H74" i="2"/>
  <c r="H76" i="2"/>
  <c r="H194" i="2"/>
  <c r="H65" i="2"/>
  <c r="H90" i="2"/>
  <c r="H157" i="2"/>
  <c r="H160" i="2"/>
  <c r="H161" i="2"/>
  <c r="H162" i="2"/>
  <c r="H179" i="2"/>
  <c r="H42" i="2"/>
  <c r="H114" i="2"/>
  <c r="H116" i="2"/>
  <c r="H200" i="2"/>
  <c r="H47" i="2"/>
  <c r="H87" i="2"/>
  <c r="H186" i="2"/>
  <c r="H63" i="2"/>
  <c r="M13" i="2"/>
  <c r="M18" i="2"/>
  <c r="M22" i="2"/>
  <c r="M26" i="2"/>
  <c r="M30" i="2"/>
  <c r="M35" i="2"/>
  <c r="M14" i="2"/>
  <c r="M19" i="2"/>
  <c r="M23" i="2"/>
  <c r="M27" i="2"/>
  <c r="M31" i="2"/>
  <c r="M36" i="2"/>
  <c r="M7" i="2"/>
  <c r="M38" i="2"/>
  <c r="M44" i="2"/>
  <c r="M52" i="2"/>
  <c r="M56" i="2"/>
  <c r="M69" i="2"/>
  <c r="M75" i="2"/>
  <c r="M85" i="2"/>
  <c r="M91" i="2"/>
  <c r="M100" i="2"/>
  <c r="M105" i="2"/>
  <c r="M8" i="2"/>
  <c r="M15" i="2"/>
  <c r="M33" i="2"/>
  <c r="M9" i="2"/>
  <c r="M12" i="2"/>
  <c r="M21" i="2"/>
  <c r="M2" i="2"/>
  <c r="M10" i="2"/>
  <c r="M28" i="2"/>
  <c r="M55" i="2"/>
  <c r="M86" i="2"/>
  <c r="M89" i="2"/>
  <c r="M5" i="2"/>
  <c r="M6" i="2"/>
  <c r="M4" i="2"/>
  <c r="M62" i="2"/>
  <c r="M68" i="2"/>
  <c r="M134" i="2"/>
  <c r="M137" i="2"/>
  <c r="M20" i="2"/>
  <c r="M37" i="2"/>
  <c r="M43" i="2"/>
  <c r="M49" i="2"/>
  <c r="M97" i="2"/>
  <c r="M110" i="2"/>
  <c r="M112" i="2"/>
  <c r="M138" i="2"/>
  <c r="M141" i="2"/>
  <c r="M3" i="2"/>
  <c r="M58" i="2"/>
  <c r="M61" i="2"/>
  <c r="M67" i="2"/>
  <c r="M73" i="2"/>
  <c r="M77" i="2"/>
  <c r="M96" i="2"/>
  <c r="M109" i="2"/>
  <c r="M115" i="2"/>
  <c r="M135" i="2"/>
  <c r="M16" i="2"/>
  <c r="M24" i="2"/>
  <c r="M25" i="2"/>
  <c r="M79" i="2"/>
  <c r="M81" i="2"/>
  <c r="M93" i="2"/>
  <c r="M95" i="2"/>
  <c r="M29" i="2"/>
  <c r="M32" i="2"/>
  <c r="M48" i="2"/>
  <c r="M50" i="2"/>
  <c r="M103" i="2"/>
  <c r="M11" i="2"/>
  <c r="M104" i="2"/>
  <c r="M122" i="2"/>
  <c r="M125" i="2"/>
  <c r="M128" i="2"/>
  <c r="M132" i="2"/>
  <c r="M136" i="2"/>
  <c r="M144" i="2"/>
  <c r="M147" i="2"/>
  <c r="M151" i="2"/>
  <c r="M155" i="2"/>
  <c r="M159" i="2"/>
  <c r="M84" i="2"/>
  <c r="M118" i="2"/>
  <c r="M140" i="2"/>
  <c r="M53" i="2"/>
  <c r="M80" i="2"/>
  <c r="M98" i="2"/>
  <c r="M70" i="2"/>
  <c r="M41" i="2"/>
  <c r="M60" i="2"/>
  <c r="M78" i="2"/>
  <c r="M99" i="2"/>
  <c r="M127" i="2"/>
  <c r="M166" i="2"/>
  <c r="M167" i="2"/>
  <c r="M168" i="2"/>
  <c r="M169" i="2"/>
  <c r="M173" i="2"/>
  <c r="M176" i="2"/>
  <c r="M178" i="2"/>
  <c r="M179" i="2"/>
  <c r="M184" i="2"/>
  <c r="M186" i="2"/>
  <c r="M187" i="2"/>
  <c r="M188" i="2"/>
  <c r="M190" i="2"/>
  <c r="M191" i="2"/>
  <c r="M193" i="2"/>
  <c r="M194" i="2"/>
  <c r="M195" i="2"/>
  <c r="M197" i="2"/>
  <c r="M198" i="2"/>
  <c r="M200" i="2"/>
  <c r="M17" i="2"/>
  <c r="M42" i="2"/>
  <c r="M51" i="2"/>
  <c r="M63" i="2"/>
  <c r="M71" i="2"/>
  <c r="M82" i="2"/>
  <c r="M90" i="2"/>
  <c r="M102" i="2"/>
  <c r="M111" i="2"/>
  <c r="M117" i="2"/>
  <c r="M126" i="2"/>
  <c r="M129" i="2"/>
  <c r="M34" i="2"/>
  <c r="M45" i="2"/>
  <c r="M54" i="2"/>
  <c r="M64" i="2"/>
  <c r="M158" i="2"/>
  <c r="M120" i="2"/>
  <c r="M124" i="2"/>
  <c r="M133" i="2"/>
  <c r="M143" i="2"/>
  <c r="M146" i="2"/>
  <c r="M148" i="2"/>
  <c r="M154" i="2"/>
  <c r="M83" i="2"/>
  <c r="M123" i="2"/>
  <c r="M101" i="2"/>
  <c r="M40" i="2"/>
  <c r="M94" i="2"/>
  <c r="M119" i="2"/>
  <c r="M46" i="2"/>
  <c r="M66" i="2"/>
  <c r="M92" i="2"/>
  <c r="M59" i="2"/>
  <c r="M108" i="2"/>
  <c r="M131" i="2"/>
  <c r="M150" i="2"/>
  <c r="M152" i="2"/>
  <c r="M153" i="2"/>
  <c r="M76" i="2"/>
  <c r="M107" i="2"/>
  <c r="M130" i="2"/>
  <c r="M156" i="2"/>
  <c r="M65" i="2"/>
  <c r="M74" i="2"/>
  <c r="M39" i="2"/>
  <c r="M72" i="2"/>
  <c r="J201" i="2"/>
  <c r="J192" i="2"/>
  <c r="S185" i="2"/>
  <c r="M183" i="2"/>
  <c r="AH180" i="2"/>
  <c r="J180" i="2"/>
  <c r="J174" i="2"/>
  <c r="P171" i="2"/>
  <c r="N164" i="2"/>
  <c r="AH161" i="2"/>
  <c r="P156" i="2"/>
  <c r="J152" i="2"/>
  <c r="J149" i="2"/>
  <c r="M142" i="2"/>
  <c r="J131" i="2"/>
  <c r="J121" i="2"/>
  <c r="S119" i="2"/>
  <c r="AF114" i="2"/>
  <c r="J113" i="2"/>
  <c r="AF106" i="2"/>
  <c r="H101" i="2"/>
  <c r="H94" i="2"/>
  <c r="N88" i="2"/>
  <c r="AH72" i="2"/>
  <c r="AF64" i="2"/>
  <c r="AI12" i="2"/>
  <c r="AI16" i="2"/>
  <c r="AI21" i="2"/>
  <c r="AI25" i="2"/>
  <c r="AI29" i="2"/>
  <c r="AI33" i="2"/>
  <c r="AI13" i="2"/>
  <c r="AI18" i="2"/>
  <c r="AI8" i="2"/>
  <c r="AI55" i="2"/>
  <c r="AI73" i="2"/>
  <c r="AI89" i="2"/>
  <c r="AI104" i="2"/>
  <c r="AI9" i="2"/>
  <c r="AI15" i="2"/>
  <c r="AI19" i="2"/>
  <c r="AI30" i="2"/>
  <c r="AI36" i="2"/>
  <c r="AI44" i="2"/>
  <c r="AI56" i="2"/>
  <c r="AI75" i="2"/>
  <c r="AI10" i="2"/>
  <c r="AI38" i="2"/>
  <c r="AI69" i="2"/>
  <c r="AI81" i="2"/>
  <c r="AI84" i="2"/>
  <c r="AI103" i="2"/>
  <c r="AI3" i="2"/>
  <c r="AI37" i="2"/>
  <c r="AI43" i="2"/>
  <c r="AI52" i="2"/>
  <c r="AI67" i="2"/>
  <c r="AI77" i="2"/>
  <c r="AI2" i="2"/>
  <c r="AI11" i="2"/>
  <c r="AI100" i="2"/>
  <c r="AI128" i="2"/>
  <c r="AI129" i="2"/>
  <c r="AI136" i="2"/>
  <c r="AI22" i="2"/>
  <c r="AI23" i="2"/>
  <c r="AI24" i="2"/>
  <c r="AI26" i="2"/>
  <c r="AI27" i="2"/>
  <c r="AI4" i="2"/>
  <c r="AI6" i="2"/>
  <c r="AI14" i="2"/>
  <c r="AI28" i="2"/>
  <c r="AI49" i="2"/>
  <c r="AI58" i="2"/>
  <c r="AI61" i="2"/>
  <c r="AI98" i="2"/>
  <c r="AI137" i="2"/>
  <c r="AI140" i="2"/>
  <c r="AI79" i="2"/>
  <c r="AI86" i="2"/>
  <c r="AI97" i="2"/>
  <c r="AI134" i="2"/>
  <c r="AI31" i="2"/>
  <c r="AI41" i="2"/>
  <c r="AI96" i="2"/>
  <c r="AI20" i="2"/>
  <c r="AI32" i="2"/>
  <c r="AI35" i="2"/>
  <c r="AI95" i="2"/>
  <c r="AI5" i="2"/>
  <c r="AI7" i="2"/>
  <c r="AI70" i="2"/>
  <c r="AI93" i="2"/>
  <c r="AI125" i="2"/>
  <c r="AI48" i="2"/>
  <c r="AI91" i="2"/>
  <c r="AI105" i="2"/>
  <c r="AI122" i="2"/>
  <c r="AI143" i="2"/>
  <c r="AI146" i="2"/>
  <c r="AI148" i="2"/>
  <c r="AI154" i="2"/>
  <c r="AI158" i="2"/>
  <c r="AI60" i="2"/>
  <c r="AI78" i="2"/>
  <c r="AI118" i="2"/>
  <c r="AI99" i="2"/>
  <c r="AI112" i="2"/>
  <c r="AI133" i="2"/>
  <c r="AI68" i="2"/>
  <c r="AI85" i="2"/>
  <c r="AI109" i="2"/>
  <c r="AI53" i="2"/>
  <c r="AI124" i="2"/>
  <c r="AI127" i="2"/>
  <c r="AI50" i="2"/>
  <c r="AI62" i="2"/>
  <c r="AI80" i="2"/>
  <c r="AI132" i="2"/>
  <c r="AI115" i="2"/>
  <c r="AI110" i="2"/>
  <c r="AI159" i="2"/>
  <c r="AI166" i="2"/>
  <c r="AI141" i="2"/>
  <c r="AI144" i="2"/>
  <c r="AI147" i="2"/>
  <c r="AI151" i="2"/>
  <c r="AI17" i="2"/>
  <c r="AI42" i="2"/>
  <c r="AI51" i="2"/>
  <c r="AI63" i="2"/>
  <c r="AI120" i="2"/>
  <c r="AI135" i="2"/>
  <c r="AI138" i="2"/>
  <c r="AI178" i="2"/>
  <c r="AI188" i="2"/>
  <c r="AI40" i="2"/>
  <c r="AI64" i="2"/>
  <c r="AI71" i="2"/>
  <c r="AI87" i="2"/>
  <c r="AI123" i="2"/>
  <c r="AI163" i="2"/>
  <c r="AI179" i="2"/>
  <c r="AI198" i="2"/>
  <c r="AI101" i="2"/>
  <c r="AI155" i="2"/>
  <c r="AI184" i="2"/>
  <c r="AI194" i="2"/>
  <c r="AI34" i="2"/>
  <c r="AI46" i="2"/>
  <c r="AI59" i="2"/>
  <c r="AI66" i="2"/>
  <c r="AI83" i="2"/>
  <c r="AI111" i="2"/>
  <c r="AI121" i="2"/>
  <c r="AI190" i="2"/>
  <c r="AI82" i="2"/>
  <c r="AI94" i="2"/>
  <c r="AI186" i="2"/>
  <c r="AI200" i="2"/>
  <c r="AI54" i="2"/>
  <c r="AI108" i="2"/>
  <c r="AI119" i="2"/>
  <c r="AI139" i="2"/>
  <c r="AI142" i="2"/>
  <c r="AI165" i="2"/>
  <c r="AI174" i="2"/>
  <c r="AI181" i="2"/>
  <c r="AI189" i="2"/>
  <c r="AI201" i="2"/>
  <c r="AI167" i="2"/>
  <c r="AI195" i="2"/>
  <c r="AI76" i="2"/>
  <c r="AI92" i="2"/>
  <c r="AI117" i="2"/>
  <c r="AI131" i="2"/>
  <c r="AI145" i="2"/>
  <c r="AI149" i="2"/>
  <c r="AI168" i="2"/>
  <c r="AI191" i="2"/>
  <c r="AI39" i="2"/>
  <c r="AI47" i="2"/>
  <c r="AI65" i="2"/>
  <c r="AI169" i="2"/>
  <c r="AI187" i="2"/>
  <c r="AI74" i="2"/>
  <c r="AK203" i="2"/>
  <c r="J3" i="2"/>
  <c r="J5" i="2"/>
  <c r="J7" i="2"/>
  <c r="J9" i="2"/>
  <c r="J11" i="2"/>
  <c r="J14" i="2"/>
  <c r="J19" i="2"/>
  <c r="J23" i="2"/>
  <c r="J27" i="2"/>
  <c r="J31" i="2"/>
  <c r="J36" i="2"/>
  <c r="J15" i="2"/>
  <c r="J20" i="2"/>
  <c r="J24" i="2"/>
  <c r="J28" i="2"/>
  <c r="J32" i="2"/>
  <c r="J37" i="2"/>
  <c r="J2" i="2"/>
  <c r="J4" i="2"/>
  <c r="J6" i="2"/>
  <c r="J8" i="2"/>
  <c r="J10" i="2"/>
  <c r="J48" i="2"/>
  <c r="J58" i="2"/>
  <c r="J62" i="2"/>
  <c r="J77" i="2"/>
  <c r="J80" i="2"/>
  <c r="J93" i="2"/>
  <c r="J97" i="2"/>
  <c r="J109" i="2"/>
  <c r="J25" i="2"/>
  <c r="J30" i="2"/>
  <c r="J38" i="2"/>
  <c r="J68" i="2"/>
  <c r="J78" i="2"/>
  <c r="J91" i="2"/>
  <c r="J26" i="2"/>
  <c r="J29" i="2"/>
  <c r="J43" i="2"/>
  <c r="J50" i="2"/>
  <c r="J60" i="2"/>
  <c r="J73" i="2"/>
  <c r="J75" i="2"/>
  <c r="J35" i="2"/>
  <c r="J84" i="2"/>
  <c r="J13" i="2"/>
  <c r="J18" i="2"/>
  <c r="J49" i="2"/>
  <c r="J52" i="2"/>
  <c r="J55" i="2"/>
  <c r="J16" i="2"/>
  <c r="J61" i="2"/>
  <c r="J67" i="2"/>
  <c r="J69" i="2"/>
  <c r="J86" i="2"/>
  <c r="J95" i="2"/>
  <c r="J44" i="2"/>
  <c r="J79" i="2"/>
  <c r="J81" i="2"/>
  <c r="J118" i="2"/>
  <c r="J120" i="2"/>
  <c r="J122" i="2"/>
  <c r="J124" i="2"/>
  <c r="J136" i="2"/>
  <c r="J12" i="2"/>
  <c r="J104" i="2"/>
  <c r="J22" i="2"/>
  <c r="J41" i="2"/>
  <c r="J85" i="2"/>
  <c r="J21" i="2"/>
  <c r="J33" i="2"/>
  <c r="J110" i="2"/>
  <c r="J125" i="2"/>
  <c r="J128" i="2"/>
  <c r="J132" i="2"/>
  <c r="J56" i="2"/>
  <c r="J140" i="2"/>
  <c r="J141" i="2"/>
  <c r="J53" i="2"/>
  <c r="J105" i="2"/>
  <c r="J96" i="2"/>
  <c r="J98" i="2"/>
  <c r="J112" i="2"/>
  <c r="J70" i="2"/>
  <c r="J127" i="2"/>
  <c r="J99" i="2"/>
  <c r="J100" i="2"/>
  <c r="J144" i="2"/>
  <c r="J147" i="2"/>
  <c r="J151" i="2"/>
  <c r="J138" i="2"/>
  <c r="J159" i="2"/>
  <c r="J129" i="2"/>
  <c r="J137" i="2"/>
  <c r="J158" i="2"/>
  <c r="J135" i="2"/>
  <c r="J39" i="2"/>
  <c r="J46" i="2"/>
  <c r="J57" i="2"/>
  <c r="J65" i="2"/>
  <c r="J134" i="2"/>
  <c r="J103" i="2"/>
  <c r="J133" i="2"/>
  <c r="J115" i="2"/>
  <c r="J89" i="2"/>
  <c r="J167" i="2"/>
  <c r="J169" i="2"/>
  <c r="J176" i="2"/>
  <c r="J179" i="2"/>
  <c r="J186" i="2"/>
  <c r="J166" i="2"/>
  <c r="J168" i="2"/>
  <c r="J17" i="2"/>
  <c r="J94" i="2"/>
  <c r="J101" i="2"/>
  <c r="J154" i="2"/>
  <c r="J193" i="2"/>
  <c r="J197" i="2"/>
  <c r="J40" i="2"/>
  <c r="J64" i="2"/>
  <c r="J111" i="2"/>
  <c r="J148" i="2"/>
  <c r="J173" i="2"/>
  <c r="J51" i="2"/>
  <c r="J66" i="2"/>
  <c r="J82" i="2"/>
  <c r="J92" i="2"/>
  <c r="J188" i="2"/>
  <c r="J198" i="2"/>
  <c r="J34" i="2"/>
  <c r="J59" i="2"/>
  <c r="J107" i="2"/>
  <c r="J108" i="2"/>
  <c r="J178" i="2"/>
  <c r="J74" i="2"/>
  <c r="J76" i="2"/>
  <c r="J117" i="2"/>
  <c r="J130" i="2"/>
  <c r="J171" i="2"/>
  <c r="J177" i="2"/>
  <c r="J183" i="2"/>
  <c r="J196" i="2"/>
  <c r="J146" i="2"/>
  <c r="J190" i="2"/>
  <c r="J194" i="2"/>
  <c r="J54" i="2"/>
  <c r="J90" i="2"/>
  <c r="J106" i="2"/>
  <c r="J157" i="2"/>
  <c r="J160" i="2"/>
  <c r="J161" i="2"/>
  <c r="J162" i="2"/>
  <c r="J184" i="2"/>
  <c r="J42" i="2"/>
  <c r="J72" i="2"/>
  <c r="J155" i="2"/>
  <c r="J195" i="2"/>
  <c r="J200" i="2"/>
  <c r="J47" i="2"/>
  <c r="J87" i="2"/>
  <c r="J88" i="2"/>
  <c r="J143" i="2"/>
  <c r="H201" i="2"/>
  <c r="AH192" i="2"/>
  <c r="H192" i="2"/>
  <c r="AF183" i="2"/>
  <c r="H183" i="2"/>
  <c r="P181" i="2"/>
  <c r="AE180" i="2"/>
  <c r="H180" i="2"/>
  <c r="M175" i="2"/>
  <c r="AC174" i="2"/>
  <c r="H174" i="2"/>
  <c r="T172" i="2"/>
  <c r="N171" i="2"/>
  <c r="AI164" i="2"/>
  <c r="M164" i="2"/>
  <c r="P162" i="2"/>
  <c r="AF161" i="2"/>
  <c r="P160" i="2"/>
  <c r="N156" i="2"/>
  <c r="H152" i="2"/>
  <c r="T150" i="2"/>
  <c r="AE149" i="2"/>
  <c r="G149" i="2"/>
  <c r="S145" i="2"/>
  <c r="AF142" i="2"/>
  <c r="J142" i="2"/>
  <c r="H131" i="2"/>
  <c r="P130" i="2"/>
  <c r="AE123" i="2"/>
  <c r="H121" i="2"/>
  <c r="T117" i="2"/>
  <c r="AE114" i="2"/>
  <c r="AI113" i="2"/>
  <c r="N102" i="2"/>
  <c r="G101" i="2"/>
  <c r="AI90" i="2"/>
  <c r="M88" i="2"/>
  <c r="AC83" i="2"/>
  <c r="AB66" i="2"/>
  <c r="AI57" i="2"/>
  <c r="Z51" i="2"/>
  <c r="AC40" i="2"/>
  <c r="J191" i="2"/>
  <c r="G41" i="2"/>
  <c r="G44" i="2"/>
  <c r="G49" i="2"/>
  <c r="G52" i="2"/>
  <c r="G55" i="2"/>
  <c r="G58" i="2"/>
  <c r="G61" i="2"/>
  <c r="G67" i="2"/>
  <c r="G69" i="2"/>
  <c r="G73" i="2"/>
  <c r="G77" i="2"/>
  <c r="G79" i="2"/>
  <c r="G81" i="2"/>
  <c r="G85" i="2"/>
  <c r="G89" i="2"/>
  <c r="G93" i="2"/>
  <c r="G96" i="2"/>
  <c r="G98" i="2"/>
  <c r="G100" i="2"/>
  <c r="G104" i="2"/>
  <c r="G109" i="2"/>
  <c r="G2" i="2"/>
  <c r="G3" i="2"/>
  <c r="G5" i="2"/>
  <c r="G7" i="2"/>
  <c r="G9" i="2"/>
  <c r="G11" i="2"/>
  <c r="G12" i="2"/>
  <c r="G16" i="2"/>
  <c r="G21" i="2"/>
  <c r="G18" i="2"/>
  <c r="G23" i="2"/>
  <c r="G53" i="2"/>
  <c r="G70" i="2"/>
  <c r="G86" i="2"/>
  <c r="G103" i="2"/>
  <c r="G4" i="2"/>
  <c r="G32" i="2"/>
  <c r="G19" i="2"/>
  <c r="G112" i="2"/>
  <c r="G122" i="2"/>
  <c r="G128" i="2"/>
  <c r="G134" i="2"/>
  <c r="G136" i="2"/>
  <c r="G13" i="2"/>
  <c r="G20" i="2"/>
  <c r="G37" i="2"/>
  <c r="G97" i="2"/>
  <c r="G110" i="2"/>
  <c r="G115" i="2"/>
  <c r="G135" i="2"/>
  <c r="G8" i="2"/>
  <c r="G10" i="2"/>
  <c r="G38" i="2"/>
  <c r="G24" i="2"/>
  <c r="G25" i="2"/>
  <c r="G105" i="2"/>
  <c r="G15" i="2"/>
  <c r="G26" i="2"/>
  <c r="G27" i="2"/>
  <c r="G125" i="2"/>
  <c r="G127" i="2"/>
  <c r="G129" i="2"/>
  <c r="G140" i="2"/>
  <c r="G22" i="2"/>
  <c r="G28" i="2"/>
  <c r="G91" i="2"/>
  <c r="G29" i="2"/>
  <c r="G48" i="2"/>
  <c r="G50" i="2"/>
  <c r="G56" i="2"/>
  <c r="G14" i="2"/>
  <c r="G6" i="2"/>
  <c r="G35" i="2"/>
  <c r="G36" i="2"/>
  <c r="G43" i="2"/>
  <c r="G75" i="2"/>
  <c r="G84" i="2"/>
  <c r="G118" i="2"/>
  <c r="G133" i="2"/>
  <c r="G62" i="2"/>
  <c r="G138" i="2"/>
  <c r="G33" i="2"/>
  <c r="G80" i="2"/>
  <c r="G95" i="2"/>
  <c r="G99" i="2"/>
  <c r="G30" i="2"/>
  <c r="G60" i="2"/>
  <c r="G78" i="2"/>
  <c r="G68" i="2"/>
  <c r="G31" i="2"/>
  <c r="G141" i="2"/>
  <c r="G132" i="2"/>
  <c r="G137" i="2"/>
  <c r="G34" i="2"/>
  <c r="G45" i="2"/>
  <c r="G54" i="2"/>
  <c r="G64" i="2"/>
  <c r="G72" i="2"/>
  <c r="G83" i="2"/>
  <c r="G92" i="2"/>
  <c r="G106" i="2"/>
  <c r="G113" i="2"/>
  <c r="G119" i="2"/>
  <c r="G130" i="2"/>
  <c r="G145" i="2"/>
  <c r="G153" i="2"/>
  <c r="G161" i="2"/>
  <c r="G158" i="2"/>
  <c r="G144" i="2"/>
  <c r="G147" i="2"/>
  <c r="G151" i="2"/>
  <c r="G155" i="2"/>
  <c r="G120" i="2"/>
  <c r="G124" i="2"/>
  <c r="G143" i="2"/>
  <c r="G146" i="2"/>
  <c r="G148" i="2"/>
  <c r="G159" i="2"/>
  <c r="G154" i="2"/>
  <c r="G169" i="2"/>
  <c r="G193" i="2"/>
  <c r="G51" i="2"/>
  <c r="G66" i="2"/>
  <c r="G82" i="2"/>
  <c r="G131" i="2"/>
  <c r="G139" i="2"/>
  <c r="G170" i="2"/>
  <c r="G175" i="2"/>
  <c r="G182" i="2"/>
  <c r="G192" i="2"/>
  <c r="G173" i="2"/>
  <c r="G188" i="2"/>
  <c r="G46" i="2"/>
  <c r="G59" i="2"/>
  <c r="G107" i="2"/>
  <c r="G108" i="2"/>
  <c r="G176" i="2"/>
  <c r="G198" i="2"/>
  <c r="G74" i="2"/>
  <c r="G76" i="2"/>
  <c r="G117" i="2"/>
  <c r="G178" i="2"/>
  <c r="G194" i="2"/>
  <c r="G65" i="2"/>
  <c r="G90" i="2"/>
  <c r="G179" i="2"/>
  <c r="G190" i="2"/>
  <c r="G42" i="2"/>
  <c r="G114" i="2"/>
  <c r="G116" i="2"/>
  <c r="G184" i="2"/>
  <c r="G200" i="2"/>
  <c r="G39" i="2"/>
  <c r="G47" i="2"/>
  <c r="G87" i="2"/>
  <c r="G88" i="2"/>
  <c r="G126" i="2"/>
  <c r="G163" i="2"/>
  <c r="G164" i="2"/>
  <c r="G172" i="2"/>
  <c r="G180" i="2"/>
  <c r="G185" i="2"/>
  <c r="G199" i="2"/>
  <c r="G186" i="2"/>
  <c r="G195" i="2"/>
  <c r="G63" i="2"/>
  <c r="G191" i="2"/>
  <c r="G57" i="2"/>
  <c r="G71" i="2"/>
  <c r="G201" i="2"/>
  <c r="P196" i="2"/>
  <c r="N185" i="2"/>
  <c r="G183" i="2"/>
  <c r="N181" i="2"/>
  <c r="AI175" i="2"/>
  <c r="J175" i="2"/>
  <c r="G174" i="2"/>
  <c r="S172" i="2"/>
  <c r="AI171" i="2"/>
  <c r="M171" i="2"/>
  <c r="N162" i="2"/>
  <c r="N160" i="2"/>
  <c r="J156" i="2"/>
  <c r="T153" i="2"/>
  <c r="AI152" i="2"/>
  <c r="G152" i="2"/>
  <c r="S150" i="2"/>
  <c r="G142" i="2"/>
  <c r="T139" i="2"/>
  <c r="N130" i="2"/>
  <c r="T126" i="2"/>
  <c r="AC123" i="2"/>
  <c r="AF121" i="2"/>
  <c r="G121" i="2"/>
  <c r="N119" i="2"/>
  <c r="S116" i="2"/>
  <c r="AF113" i="2"/>
  <c r="AI107" i="2"/>
  <c r="P106" i="2"/>
  <c r="J102" i="2"/>
  <c r="T90" i="2"/>
  <c r="H88" i="2"/>
  <c r="P72" i="2"/>
  <c r="AI45" i="2"/>
  <c r="G40" i="2"/>
  <c r="H191" i="2"/>
  <c r="J187" i="2"/>
  <c r="AI173" i="2"/>
  <c r="AC13" i="2"/>
  <c r="AC18" i="2"/>
  <c r="AC22" i="2"/>
  <c r="AC26" i="2"/>
  <c r="AC30" i="2"/>
  <c r="AC35" i="2"/>
  <c r="AC38" i="2"/>
  <c r="AC43" i="2"/>
  <c r="AC48" i="2"/>
  <c r="AC50" i="2"/>
  <c r="AC53" i="2"/>
  <c r="AC56" i="2"/>
  <c r="AC60" i="2"/>
  <c r="AC62" i="2"/>
  <c r="AC68" i="2"/>
  <c r="AC70" i="2"/>
  <c r="AC75" i="2"/>
  <c r="AC78" i="2"/>
  <c r="AC80" i="2"/>
  <c r="AC84" i="2"/>
  <c r="AC86" i="2"/>
  <c r="AC91" i="2"/>
  <c r="AC95" i="2"/>
  <c r="AC97" i="2"/>
  <c r="AC99" i="2"/>
  <c r="AC103" i="2"/>
  <c r="AC105" i="2"/>
  <c r="AC14" i="2"/>
  <c r="AC19" i="2"/>
  <c r="AC23" i="2"/>
  <c r="AC27" i="2"/>
  <c r="AC31" i="2"/>
  <c r="AC36" i="2"/>
  <c r="AC3" i="2"/>
  <c r="AC5" i="2"/>
  <c r="AC7" i="2"/>
  <c r="AC9" i="2"/>
  <c r="AC4" i="2"/>
  <c r="AC12" i="2"/>
  <c r="AC21" i="2"/>
  <c r="AC33" i="2"/>
  <c r="AC52" i="2"/>
  <c r="AC69" i="2"/>
  <c r="AC85" i="2"/>
  <c r="AC100" i="2"/>
  <c r="AC6" i="2"/>
  <c r="AC11" i="2"/>
  <c r="AC20" i="2"/>
  <c r="AC24" i="2"/>
  <c r="AC67" i="2"/>
  <c r="AC93" i="2"/>
  <c r="AC135" i="2"/>
  <c r="AC137" i="2"/>
  <c r="AC10" i="2"/>
  <c r="AC41" i="2"/>
  <c r="AC49" i="2"/>
  <c r="AC73" i="2"/>
  <c r="AC8" i="2"/>
  <c r="AC25" i="2"/>
  <c r="AC28" i="2"/>
  <c r="AC55" i="2"/>
  <c r="AC58" i="2"/>
  <c r="AC77" i="2"/>
  <c r="AC134" i="2"/>
  <c r="AC2" i="2"/>
  <c r="AC44" i="2"/>
  <c r="AC29" i="2"/>
  <c r="AC115" i="2"/>
  <c r="AC32" i="2"/>
  <c r="AC118" i="2"/>
  <c r="AC120" i="2"/>
  <c r="AC122" i="2"/>
  <c r="AC138" i="2"/>
  <c r="AC37" i="2"/>
  <c r="AC16" i="2"/>
  <c r="AC79" i="2"/>
  <c r="AC89" i="2"/>
  <c r="AC112" i="2"/>
  <c r="AC133" i="2"/>
  <c r="AC140" i="2"/>
  <c r="AC124" i="2"/>
  <c r="AC127" i="2"/>
  <c r="AC129" i="2"/>
  <c r="AC109" i="2"/>
  <c r="AC81" i="2"/>
  <c r="AC104" i="2"/>
  <c r="AC15" i="2"/>
  <c r="AC61" i="2"/>
  <c r="AC96" i="2"/>
  <c r="AC98" i="2"/>
  <c r="AC141" i="2"/>
  <c r="AC144" i="2"/>
  <c r="AC147" i="2"/>
  <c r="AC151" i="2"/>
  <c r="AC110" i="2"/>
  <c r="AC17" i="2"/>
  <c r="AC42" i="2"/>
  <c r="AC51" i="2"/>
  <c r="AC63" i="2"/>
  <c r="AC71" i="2"/>
  <c r="AC82" i="2"/>
  <c r="AC90" i="2"/>
  <c r="AC102" i="2"/>
  <c r="AC111" i="2"/>
  <c r="AC117" i="2"/>
  <c r="AC126" i="2"/>
  <c r="AC158" i="2"/>
  <c r="AC34" i="2"/>
  <c r="AC45" i="2"/>
  <c r="AC54" i="2"/>
  <c r="AC64" i="2"/>
  <c r="AC132" i="2"/>
  <c r="AC155" i="2"/>
  <c r="AC125" i="2"/>
  <c r="AC143" i="2"/>
  <c r="AC146" i="2"/>
  <c r="AC148" i="2"/>
  <c r="AC136" i="2"/>
  <c r="AC128" i="2"/>
  <c r="AC159" i="2"/>
  <c r="AC166" i="2"/>
  <c r="AC167" i="2"/>
  <c r="AC168" i="2"/>
  <c r="AC169" i="2"/>
  <c r="AC173" i="2"/>
  <c r="AC176" i="2"/>
  <c r="AC178" i="2"/>
  <c r="AC179" i="2"/>
  <c r="AC184" i="2"/>
  <c r="AC198" i="2"/>
  <c r="AC59" i="2"/>
  <c r="AC66" i="2"/>
  <c r="AC94" i="2"/>
  <c r="AC119" i="2"/>
  <c r="AC194" i="2"/>
  <c r="AC92" i="2"/>
  <c r="AC190" i="2"/>
  <c r="AC108" i="2"/>
  <c r="AC186" i="2"/>
  <c r="AC200" i="2"/>
  <c r="AC39" i="2"/>
  <c r="AC65" i="2"/>
  <c r="AC76" i="2"/>
  <c r="AC107" i="2"/>
  <c r="AC154" i="2"/>
  <c r="AC195" i="2"/>
  <c r="AC47" i="2"/>
  <c r="AC74" i="2"/>
  <c r="AC106" i="2"/>
  <c r="AC156" i="2"/>
  <c r="AC191" i="2"/>
  <c r="AC57" i="2"/>
  <c r="AC72" i="2"/>
  <c r="AC116" i="2"/>
  <c r="AC157" i="2"/>
  <c r="AC160" i="2"/>
  <c r="AC161" i="2"/>
  <c r="AC187" i="2"/>
  <c r="AC197" i="2"/>
  <c r="AC87" i="2"/>
  <c r="AH12" i="2"/>
  <c r="AH16" i="2"/>
  <c r="AH21" i="2"/>
  <c r="AH25" i="2"/>
  <c r="AH29" i="2"/>
  <c r="AH33" i="2"/>
  <c r="AH13" i="2"/>
  <c r="AH18" i="2"/>
  <c r="AH22" i="2"/>
  <c r="AH26" i="2"/>
  <c r="AH30" i="2"/>
  <c r="AH35" i="2"/>
  <c r="AH38" i="2"/>
  <c r="AH43" i="2"/>
  <c r="AH3" i="2"/>
  <c r="AH23" i="2"/>
  <c r="AH37" i="2"/>
  <c r="AH50" i="2"/>
  <c r="AH68" i="2"/>
  <c r="AH84" i="2"/>
  <c r="AH99" i="2"/>
  <c r="AH110" i="2"/>
  <c r="AH115" i="2"/>
  <c r="AH120" i="2"/>
  <c r="AH124" i="2"/>
  <c r="AH127" i="2"/>
  <c r="AH129" i="2"/>
  <c r="AH133" i="2"/>
  <c r="AH10" i="2"/>
  <c r="AH52" i="2"/>
  <c r="AH69" i="2"/>
  <c r="AH5" i="2"/>
  <c r="AH80" i="2"/>
  <c r="AH85" i="2"/>
  <c r="AH104" i="2"/>
  <c r="AH105" i="2"/>
  <c r="AH4" i="2"/>
  <c r="AH2" i="2"/>
  <c r="AH11" i="2"/>
  <c r="AH20" i="2"/>
  <c r="AH27" i="2"/>
  <c r="AH62" i="2"/>
  <c r="AH9" i="2"/>
  <c r="AH15" i="2"/>
  <c r="AH24" i="2"/>
  <c r="AH89" i="2"/>
  <c r="AH132" i="2"/>
  <c r="AH6" i="2"/>
  <c r="AH14" i="2"/>
  <c r="AH28" i="2"/>
  <c r="AH44" i="2"/>
  <c r="AH49" i="2"/>
  <c r="AH55" i="2"/>
  <c r="AH67" i="2"/>
  <c r="AH73" i="2"/>
  <c r="AH79" i="2"/>
  <c r="AH86" i="2"/>
  <c r="AH97" i="2"/>
  <c r="AH134" i="2"/>
  <c r="AH8" i="2"/>
  <c r="AH31" i="2"/>
  <c r="AH41" i="2"/>
  <c r="AH81" i="2"/>
  <c r="AH96" i="2"/>
  <c r="AH109" i="2"/>
  <c r="AH32" i="2"/>
  <c r="AH95" i="2"/>
  <c r="AH19" i="2"/>
  <c r="AH36" i="2"/>
  <c r="AH48" i="2"/>
  <c r="AH53" i="2"/>
  <c r="AH93" i="2"/>
  <c r="AH61" i="2"/>
  <c r="AH91" i="2"/>
  <c r="AH122" i="2"/>
  <c r="AH128" i="2"/>
  <c r="AH143" i="2"/>
  <c r="AH146" i="2"/>
  <c r="AH148" i="2"/>
  <c r="AH154" i="2"/>
  <c r="AH158" i="2"/>
  <c r="AH166" i="2"/>
  <c r="AH168" i="2"/>
  <c r="AH173" i="2"/>
  <c r="AH178" i="2"/>
  <c r="AH184" i="2"/>
  <c r="AH187" i="2"/>
  <c r="AH190" i="2"/>
  <c r="AH193" i="2"/>
  <c r="AH195" i="2"/>
  <c r="AH198" i="2"/>
  <c r="AH17" i="2"/>
  <c r="AH39" i="2"/>
  <c r="AH42" i="2"/>
  <c r="AH46" i="2"/>
  <c r="AH51" i="2"/>
  <c r="AH57" i="2"/>
  <c r="AH63" i="2"/>
  <c r="AH65" i="2"/>
  <c r="AH71" i="2"/>
  <c r="AH74" i="2"/>
  <c r="AH82" i="2"/>
  <c r="AH87" i="2"/>
  <c r="AH90" i="2"/>
  <c r="AH94" i="2"/>
  <c r="AH102" i="2"/>
  <c r="AH107" i="2"/>
  <c r="AH111" i="2"/>
  <c r="AH114" i="2"/>
  <c r="AH117" i="2"/>
  <c r="AH121" i="2"/>
  <c r="AH126" i="2"/>
  <c r="AH131" i="2"/>
  <c r="AH142" i="2"/>
  <c r="AH149" i="2"/>
  <c r="AH152" i="2"/>
  <c r="AH156" i="2"/>
  <c r="AH160" i="2"/>
  <c r="AH162" i="2"/>
  <c r="AH60" i="2"/>
  <c r="AH78" i="2"/>
  <c r="AH98" i="2"/>
  <c r="AH118" i="2"/>
  <c r="AH136" i="2"/>
  <c r="AH112" i="2"/>
  <c r="AH140" i="2"/>
  <c r="AH58" i="2"/>
  <c r="AH77" i="2"/>
  <c r="AH100" i="2"/>
  <c r="AH7" i="2"/>
  <c r="AH56" i="2"/>
  <c r="AH75" i="2"/>
  <c r="AH103" i="2"/>
  <c r="AH70" i="2"/>
  <c r="AH125" i="2"/>
  <c r="AH165" i="2"/>
  <c r="AH171" i="2"/>
  <c r="AH174" i="2"/>
  <c r="AH177" i="2"/>
  <c r="AH181" i="2"/>
  <c r="AH183" i="2"/>
  <c r="AH189" i="2"/>
  <c r="AH196" i="2"/>
  <c r="AH201" i="2"/>
  <c r="AH159" i="2"/>
  <c r="AH167" i="2"/>
  <c r="AH169" i="2"/>
  <c r="AH176" i="2"/>
  <c r="AH179" i="2"/>
  <c r="AH186" i="2"/>
  <c r="AH188" i="2"/>
  <c r="AH191" i="2"/>
  <c r="AH194" i="2"/>
  <c r="AH197" i="2"/>
  <c r="AH200" i="2"/>
  <c r="AH40" i="2"/>
  <c r="AH47" i="2"/>
  <c r="AH59" i="2"/>
  <c r="AH66" i="2"/>
  <c r="AH76" i="2"/>
  <c r="AH88" i="2"/>
  <c r="AH101" i="2"/>
  <c r="AH108" i="2"/>
  <c r="AH116" i="2"/>
  <c r="AH123" i="2"/>
  <c r="AH139" i="2"/>
  <c r="AH141" i="2"/>
  <c r="AH144" i="2"/>
  <c r="AH147" i="2"/>
  <c r="AH151" i="2"/>
  <c r="AH135" i="2"/>
  <c r="AH137" i="2"/>
  <c r="AH138" i="2"/>
  <c r="AH113" i="2"/>
  <c r="AH155" i="2"/>
  <c r="AH34" i="2"/>
  <c r="AH83" i="2"/>
  <c r="AH54" i="2"/>
  <c r="AH92" i="2"/>
  <c r="AH145" i="2"/>
  <c r="AH150" i="2"/>
  <c r="AH45" i="2"/>
  <c r="T199" i="2"/>
  <c r="N196" i="2"/>
  <c r="AI185" i="2"/>
  <c r="M185" i="2"/>
  <c r="AC183" i="2"/>
  <c r="S182" i="2"/>
  <c r="AF181" i="2"/>
  <c r="M181" i="2"/>
  <c r="AH175" i="2"/>
  <c r="H175" i="2"/>
  <c r="AF171" i="2"/>
  <c r="H171" i="2"/>
  <c r="P165" i="2"/>
  <c r="H164" i="2"/>
  <c r="S163" i="2"/>
  <c r="AI162" i="2"/>
  <c r="M162" i="2"/>
  <c r="M160" i="2"/>
  <c r="AI156" i="2"/>
  <c r="H156" i="2"/>
  <c r="S153" i="2"/>
  <c r="AC152" i="2"/>
  <c r="AB149" i="2"/>
  <c r="N145" i="2"/>
  <c r="AC142" i="2"/>
  <c r="S139" i="2"/>
  <c r="AC131" i="2"/>
  <c r="AB123" i="2"/>
  <c r="AC121" i="2"/>
  <c r="J119" i="2"/>
  <c r="P117" i="2"/>
  <c r="N116" i="2"/>
  <c r="N106" i="2"/>
  <c r="H102" i="2"/>
  <c r="J83" i="2"/>
  <c r="T76" i="2"/>
  <c r="M57" i="2"/>
  <c r="AI197" i="2"/>
  <c r="G187" i="2"/>
  <c r="H167" i="2"/>
  <c r="N38" i="2"/>
  <c r="N43" i="2"/>
  <c r="N48" i="2"/>
  <c r="N50" i="2"/>
  <c r="N53" i="2"/>
  <c r="N56" i="2"/>
  <c r="N60" i="2"/>
  <c r="N62" i="2"/>
  <c r="N68" i="2"/>
  <c r="N70" i="2"/>
  <c r="N75" i="2"/>
  <c r="N78" i="2"/>
  <c r="N80" i="2"/>
  <c r="N84" i="2"/>
  <c r="N86" i="2"/>
  <c r="N91" i="2"/>
  <c r="N95" i="2"/>
  <c r="N97" i="2"/>
  <c r="N99" i="2"/>
  <c r="N103" i="2"/>
  <c r="N105" i="2"/>
  <c r="N13" i="2"/>
  <c r="N18" i="2"/>
  <c r="N22" i="2"/>
  <c r="N26" i="2"/>
  <c r="N30" i="2"/>
  <c r="N35" i="2"/>
  <c r="N14" i="2"/>
  <c r="N19" i="2"/>
  <c r="N6" i="2"/>
  <c r="N16" i="2"/>
  <c r="N29" i="2"/>
  <c r="N31" i="2"/>
  <c r="N37" i="2"/>
  <c r="N41" i="2"/>
  <c r="N3" i="2"/>
  <c r="N58" i="2"/>
  <c r="N77" i="2"/>
  <c r="N8" i="2"/>
  <c r="N15" i="2"/>
  <c r="N9" i="2"/>
  <c r="N24" i="2"/>
  <c r="N69" i="2"/>
  <c r="N109" i="2"/>
  <c r="N135" i="2"/>
  <c r="N137" i="2"/>
  <c r="N2" i="2"/>
  <c r="N32" i="2"/>
  <c r="N52" i="2"/>
  <c r="N5" i="2"/>
  <c r="N21" i="2"/>
  <c r="N36" i="2"/>
  <c r="N132" i="2"/>
  <c r="N133" i="2"/>
  <c r="N33" i="2"/>
  <c r="N20" i="2"/>
  <c r="N10" i="2"/>
  <c r="N49" i="2"/>
  <c r="N55" i="2"/>
  <c r="N110" i="2"/>
  <c r="N112" i="2"/>
  <c r="N138" i="2"/>
  <c r="N141" i="2"/>
  <c r="N44" i="2"/>
  <c r="N61" i="2"/>
  <c r="N67" i="2"/>
  <c r="N73" i="2"/>
  <c r="N96" i="2"/>
  <c r="N7" i="2"/>
  <c r="N12" i="2"/>
  <c r="N25" i="2"/>
  <c r="N27" i="2"/>
  <c r="N28" i="2"/>
  <c r="N79" i="2"/>
  <c r="N81" i="2"/>
  <c r="N93" i="2"/>
  <c r="N23" i="2"/>
  <c r="N4" i="2"/>
  <c r="N11" i="2"/>
  <c r="N85" i="2"/>
  <c r="N134" i="2"/>
  <c r="N104" i="2"/>
  <c r="N122" i="2"/>
  <c r="N125" i="2"/>
  <c r="N128" i="2"/>
  <c r="N136" i="2"/>
  <c r="N118" i="2"/>
  <c r="N98" i="2"/>
  <c r="N115" i="2"/>
  <c r="N89" i="2"/>
  <c r="N143" i="2"/>
  <c r="N146" i="2"/>
  <c r="N148" i="2"/>
  <c r="N154" i="2"/>
  <c r="N127" i="2"/>
  <c r="N166" i="2"/>
  <c r="N167" i="2"/>
  <c r="N168" i="2"/>
  <c r="N169" i="2"/>
  <c r="N173" i="2"/>
  <c r="N176" i="2"/>
  <c r="N178" i="2"/>
  <c r="N179" i="2"/>
  <c r="N184" i="2"/>
  <c r="N186" i="2"/>
  <c r="N187" i="2"/>
  <c r="N188" i="2"/>
  <c r="N190" i="2"/>
  <c r="N191" i="2"/>
  <c r="N193" i="2"/>
  <c r="N194" i="2"/>
  <c r="N195" i="2"/>
  <c r="N197" i="2"/>
  <c r="N198" i="2"/>
  <c r="N200" i="2"/>
  <c r="N159" i="2"/>
  <c r="N140" i="2"/>
  <c r="N100" i="2"/>
  <c r="N129" i="2"/>
  <c r="N144" i="2"/>
  <c r="N147" i="2"/>
  <c r="N151" i="2"/>
  <c r="N34" i="2"/>
  <c r="N45" i="2"/>
  <c r="N54" i="2"/>
  <c r="N64" i="2"/>
  <c r="N120" i="2"/>
  <c r="N124" i="2"/>
  <c r="N57" i="2"/>
  <c r="N71" i="2"/>
  <c r="N87" i="2"/>
  <c r="N113" i="2"/>
  <c r="N17" i="2"/>
  <c r="N83" i="2"/>
  <c r="N101" i="2"/>
  <c r="N111" i="2"/>
  <c r="N121" i="2"/>
  <c r="N40" i="2"/>
  <c r="N51" i="2"/>
  <c r="N82" i="2"/>
  <c r="N94" i="2"/>
  <c r="N158" i="2"/>
  <c r="N46" i="2"/>
  <c r="N66" i="2"/>
  <c r="N92" i="2"/>
  <c r="N139" i="2"/>
  <c r="B139" i="2" s="1"/>
  <c r="D139" i="2" s="1"/>
  <c r="N149" i="2"/>
  <c r="N170" i="2"/>
  <c r="N175" i="2"/>
  <c r="N182" i="2"/>
  <c r="N192" i="2"/>
  <c r="N59" i="2"/>
  <c r="N108" i="2"/>
  <c r="N117" i="2"/>
  <c r="N131" i="2"/>
  <c r="N150" i="2"/>
  <c r="N152" i="2"/>
  <c r="N153" i="2"/>
  <c r="B153" i="2" s="1"/>
  <c r="N76" i="2"/>
  <c r="N42" i="2"/>
  <c r="N65" i="2"/>
  <c r="N74" i="2"/>
  <c r="N155" i="2"/>
  <c r="Z14" i="2"/>
  <c r="Z19" i="2"/>
  <c r="Z23" i="2"/>
  <c r="Z27" i="2"/>
  <c r="Z31" i="2"/>
  <c r="Z36" i="2"/>
  <c r="Z2" i="2"/>
  <c r="Z4" i="2"/>
  <c r="Z6" i="2"/>
  <c r="Z8" i="2"/>
  <c r="Z10" i="2"/>
  <c r="Z11" i="2"/>
  <c r="Z15" i="2"/>
  <c r="Z20" i="2"/>
  <c r="Z24" i="2"/>
  <c r="Z28" i="2"/>
  <c r="Z32" i="2"/>
  <c r="Z37" i="2"/>
  <c r="Z41" i="2"/>
  <c r="Z44" i="2"/>
  <c r="Z25" i="2"/>
  <c r="Z30" i="2"/>
  <c r="Z48" i="2"/>
  <c r="Z58" i="2"/>
  <c r="Z62" i="2"/>
  <c r="Z77" i="2"/>
  <c r="Z80" i="2"/>
  <c r="Z93" i="2"/>
  <c r="Z97" i="2"/>
  <c r="Z109" i="2"/>
  <c r="Z112" i="2"/>
  <c r="Z118" i="2"/>
  <c r="Z122" i="2"/>
  <c r="Z125" i="2"/>
  <c r="Z128" i="2"/>
  <c r="Z132" i="2"/>
  <c r="Z16" i="2"/>
  <c r="Z52" i="2"/>
  <c r="Z95" i="2"/>
  <c r="Z3" i="2"/>
  <c r="Z9" i="2"/>
  <c r="Z35" i="2"/>
  <c r="Z7" i="2"/>
  <c r="Z22" i="2"/>
  <c r="Z67" i="2"/>
  <c r="Z79" i="2"/>
  <c r="Z81" i="2"/>
  <c r="Z86" i="2"/>
  <c r="Z96" i="2"/>
  <c r="Z21" i="2"/>
  <c r="Z29" i="2"/>
  <c r="Z85" i="2"/>
  <c r="Z104" i="2"/>
  <c r="Z105" i="2"/>
  <c r="Z120" i="2"/>
  <c r="Z124" i="2"/>
  <c r="Z33" i="2"/>
  <c r="Z50" i="2"/>
  <c r="Z53" i="2"/>
  <c r="Z56" i="2"/>
  <c r="Z60" i="2"/>
  <c r="Z70" i="2"/>
  <c r="Z78" i="2"/>
  <c r="Z136" i="2"/>
  <c r="Z13" i="2"/>
  <c r="Z18" i="2"/>
  <c r="Z68" i="2"/>
  <c r="Z75" i="2"/>
  <c r="Z91" i="2"/>
  <c r="Z100" i="2"/>
  <c r="Z103" i="2"/>
  <c r="Z5" i="2"/>
  <c r="Z43" i="2"/>
  <c r="Z89" i="2"/>
  <c r="Z26" i="2"/>
  <c r="Z38" i="2"/>
  <c r="Z49" i="2"/>
  <c r="Z69" i="2"/>
  <c r="Z99" i="2"/>
  <c r="Z129" i="2"/>
  <c r="Z133" i="2"/>
  <c r="Z141" i="2"/>
  <c r="Z144" i="2"/>
  <c r="Z147" i="2"/>
  <c r="Z151" i="2"/>
  <c r="Z155" i="2"/>
  <c r="Z159" i="2"/>
  <c r="Z167" i="2"/>
  <c r="Z169" i="2"/>
  <c r="Z176" i="2"/>
  <c r="Z179" i="2"/>
  <c r="Z186" i="2"/>
  <c r="Z188" i="2"/>
  <c r="Z191" i="2"/>
  <c r="Z194" i="2"/>
  <c r="Z197" i="2"/>
  <c r="Z200" i="2"/>
  <c r="Z34" i="2"/>
  <c r="Z40" i="2"/>
  <c r="Z45" i="2"/>
  <c r="Z47" i="2"/>
  <c r="Z54" i="2"/>
  <c r="Z59" i="2"/>
  <c r="Z64" i="2"/>
  <c r="Z66" i="2"/>
  <c r="Z72" i="2"/>
  <c r="Z76" i="2"/>
  <c r="Z83" i="2"/>
  <c r="Z88" i="2"/>
  <c r="Z92" i="2"/>
  <c r="Z101" i="2"/>
  <c r="Z106" i="2"/>
  <c r="Z108" i="2"/>
  <c r="Z113" i="2"/>
  <c r="Z116" i="2"/>
  <c r="Z119" i="2"/>
  <c r="Z123" i="2"/>
  <c r="Z130" i="2"/>
  <c r="Z139" i="2"/>
  <c r="Z145" i="2"/>
  <c r="Z150" i="2"/>
  <c r="Z153" i="2"/>
  <c r="Z157" i="2"/>
  <c r="Z161" i="2"/>
  <c r="Z163" i="2"/>
  <c r="Z127" i="2"/>
  <c r="Z135" i="2"/>
  <c r="Z12" i="2"/>
  <c r="Z84" i="2"/>
  <c r="Z115" i="2"/>
  <c r="Z73" i="2"/>
  <c r="Z110" i="2"/>
  <c r="Z55" i="2"/>
  <c r="Z61" i="2"/>
  <c r="Z140" i="2"/>
  <c r="Z158" i="2"/>
  <c r="Z164" i="2"/>
  <c r="Z170" i="2"/>
  <c r="Z172" i="2"/>
  <c r="Z175" i="2"/>
  <c r="Z180" i="2"/>
  <c r="Z182" i="2"/>
  <c r="Z185" i="2"/>
  <c r="Z192" i="2"/>
  <c r="Z199" i="2"/>
  <c r="Z143" i="2"/>
  <c r="Z146" i="2"/>
  <c r="Z148" i="2"/>
  <c r="Z39" i="2"/>
  <c r="Z46" i="2"/>
  <c r="Z57" i="2"/>
  <c r="Z65" i="2"/>
  <c r="Z137" i="2"/>
  <c r="Z154" i="2"/>
  <c r="Z138" i="2"/>
  <c r="Z98" i="2"/>
  <c r="Z134" i="2"/>
  <c r="Z184" i="2"/>
  <c r="Z190" i="2"/>
  <c r="Z82" i="2"/>
  <c r="Z131" i="2"/>
  <c r="Z142" i="2"/>
  <c r="Z149" i="2"/>
  <c r="Z107" i="2"/>
  <c r="Z195" i="2"/>
  <c r="Z42" i="2"/>
  <c r="Z74" i="2"/>
  <c r="Z117" i="2"/>
  <c r="Z166" i="2"/>
  <c r="Z90" i="2"/>
  <c r="Z168" i="2"/>
  <c r="Z187" i="2"/>
  <c r="Z63" i="2"/>
  <c r="Z114" i="2"/>
  <c r="Z160" i="2"/>
  <c r="Z162" i="2"/>
  <c r="Z171" i="2"/>
  <c r="Z177" i="2"/>
  <c r="Z183" i="2"/>
  <c r="Z196" i="2"/>
  <c r="Z87" i="2"/>
  <c r="Z126" i="2"/>
  <c r="Z173" i="2"/>
  <c r="Z193" i="2"/>
  <c r="Z17" i="2"/>
  <c r="Z71" i="2"/>
  <c r="AE2" i="2"/>
  <c r="AE4" i="2"/>
  <c r="AE6" i="2"/>
  <c r="AE8" i="2"/>
  <c r="AE10" i="2"/>
  <c r="AE12" i="2"/>
  <c r="AE14" i="2"/>
  <c r="AE16" i="2"/>
  <c r="AE19" i="2"/>
  <c r="AE21" i="2"/>
  <c r="AE23" i="2"/>
  <c r="AE25" i="2"/>
  <c r="AE27" i="2"/>
  <c r="AE29" i="2"/>
  <c r="AE31" i="2"/>
  <c r="AE33" i="2"/>
  <c r="AE36" i="2"/>
  <c r="AE13" i="2"/>
  <c r="AE18" i="2"/>
  <c r="AE22" i="2"/>
  <c r="AE26" i="2"/>
  <c r="AE30" i="2"/>
  <c r="AE35" i="2"/>
  <c r="AE9" i="2"/>
  <c r="AE15" i="2"/>
  <c r="AE43" i="2"/>
  <c r="AE44" i="2"/>
  <c r="AE56" i="2"/>
  <c r="AE75" i="2"/>
  <c r="AE91" i="2"/>
  <c r="AE105" i="2"/>
  <c r="AE32" i="2"/>
  <c r="AE58" i="2"/>
  <c r="AE77" i="2"/>
  <c r="AE5" i="2"/>
  <c r="AE53" i="2"/>
  <c r="AE68" i="2"/>
  <c r="AE78" i="2"/>
  <c r="AE79" i="2"/>
  <c r="AE89" i="2"/>
  <c r="AE24" i="2"/>
  <c r="AE50" i="2"/>
  <c r="AE60" i="2"/>
  <c r="AE61" i="2"/>
  <c r="AE7" i="2"/>
  <c r="AE49" i="2"/>
  <c r="AE52" i="2"/>
  <c r="AE98" i="2"/>
  <c r="AE137" i="2"/>
  <c r="AE140" i="2"/>
  <c r="AE11" i="2"/>
  <c r="AE28" i="2"/>
  <c r="AE38" i="2"/>
  <c r="AE55" i="2"/>
  <c r="AE41" i="2"/>
  <c r="AE95" i="2"/>
  <c r="AE96" i="2"/>
  <c r="AE109" i="2"/>
  <c r="AE110" i="2"/>
  <c r="AE112" i="2"/>
  <c r="AE20" i="2"/>
  <c r="AE93" i="2"/>
  <c r="AE115" i="2"/>
  <c r="AE135" i="2"/>
  <c r="AE48" i="2"/>
  <c r="AE70" i="2"/>
  <c r="AE85" i="2"/>
  <c r="AE3" i="2"/>
  <c r="AE118" i="2"/>
  <c r="AE69" i="2"/>
  <c r="AE37" i="2"/>
  <c r="AE99" i="2"/>
  <c r="AE100" i="2"/>
  <c r="AE133" i="2"/>
  <c r="AE86" i="2"/>
  <c r="AE124" i="2"/>
  <c r="AE127" i="2"/>
  <c r="AE129" i="2"/>
  <c r="AE138" i="2"/>
  <c r="AE141" i="2"/>
  <c r="AE144" i="2"/>
  <c r="AE147" i="2"/>
  <c r="AE151" i="2"/>
  <c r="AE155" i="2"/>
  <c r="AE159" i="2"/>
  <c r="AE167" i="2"/>
  <c r="AE169" i="2"/>
  <c r="AE176" i="2"/>
  <c r="AE179" i="2"/>
  <c r="AE186" i="2"/>
  <c r="AE188" i="2"/>
  <c r="AE191" i="2"/>
  <c r="AE194" i="2"/>
  <c r="AE197" i="2"/>
  <c r="AE200" i="2"/>
  <c r="AE103" i="2"/>
  <c r="AE120" i="2"/>
  <c r="AE67" i="2"/>
  <c r="AE84" i="2"/>
  <c r="AE62" i="2"/>
  <c r="AE73" i="2"/>
  <c r="AE97" i="2"/>
  <c r="AE136" i="2"/>
  <c r="AE104" i="2"/>
  <c r="AE128" i="2"/>
  <c r="AE134" i="2"/>
  <c r="AE166" i="2"/>
  <c r="AE168" i="2"/>
  <c r="AE173" i="2"/>
  <c r="AE178" i="2"/>
  <c r="AE184" i="2"/>
  <c r="AE187" i="2"/>
  <c r="AE190" i="2"/>
  <c r="AE193" i="2"/>
  <c r="AE195" i="2"/>
  <c r="AE198" i="2"/>
  <c r="AE81" i="2"/>
  <c r="AE158" i="2"/>
  <c r="AE122" i="2"/>
  <c r="AE34" i="2"/>
  <c r="AE45" i="2"/>
  <c r="AE54" i="2"/>
  <c r="AE64" i="2"/>
  <c r="AE132" i="2"/>
  <c r="AE125" i="2"/>
  <c r="AE80" i="2"/>
  <c r="AE143" i="2"/>
  <c r="AE46" i="2"/>
  <c r="AE101" i="2"/>
  <c r="AE111" i="2"/>
  <c r="AE121" i="2"/>
  <c r="AE59" i="2"/>
  <c r="AE66" i="2"/>
  <c r="AE82" i="2"/>
  <c r="AE94" i="2"/>
  <c r="AE92" i="2"/>
  <c r="AE42" i="2"/>
  <c r="AE108" i="2"/>
  <c r="AE148" i="2"/>
  <c r="AE39" i="2"/>
  <c r="AE65" i="2"/>
  <c r="AE76" i="2"/>
  <c r="AE90" i="2"/>
  <c r="AE107" i="2"/>
  <c r="AE130" i="2"/>
  <c r="AE150" i="2"/>
  <c r="AE152" i="2"/>
  <c r="AE153" i="2"/>
  <c r="AE170" i="2"/>
  <c r="AE175" i="2"/>
  <c r="AE182" i="2"/>
  <c r="AE192" i="2"/>
  <c r="AE154" i="2"/>
  <c r="AE47" i="2"/>
  <c r="AE63" i="2"/>
  <c r="AE74" i="2"/>
  <c r="AE106" i="2"/>
  <c r="AE156" i="2"/>
  <c r="AE57" i="2"/>
  <c r="AE72" i="2"/>
  <c r="AE146" i="2"/>
  <c r="AE17" i="2"/>
  <c r="T201" i="2"/>
  <c r="S199" i="2"/>
  <c r="AI196" i="2"/>
  <c r="M196" i="2"/>
  <c r="AH185" i="2"/>
  <c r="J185" i="2"/>
  <c r="AE181" i="2"/>
  <c r="J181" i="2"/>
  <c r="P177" i="2"/>
  <c r="AC175" i="2"/>
  <c r="N172" i="2"/>
  <c r="AE171" i="2"/>
  <c r="G171" i="2"/>
  <c r="T170" i="2"/>
  <c r="N165" i="2"/>
  <c r="E165" i="2" s="1"/>
  <c r="AC164" i="2"/>
  <c r="AF162" i="2"/>
  <c r="K162" i="2"/>
  <c r="C162" i="2" s="1"/>
  <c r="AI160" i="2"/>
  <c r="G160" i="2"/>
  <c r="AF156" i="2"/>
  <c r="G156" i="2"/>
  <c r="Z152" i="2"/>
  <c r="J150" i="2"/>
  <c r="Y149" i="2"/>
  <c r="M145" i="2"/>
  <c r="Y142" i="2"/>
  <c r="AI130" i="2"/>
  <c r="P126" i="2"/>
  <c r="Y123" i="2"/>
  <c r="H117" i="2"/>
  <c r="M116" i="2"/>
  <c r="AC113" i="2"/>
  <c r="AF111" i="2"/>
  <c r="M106" i="2"/>
  <c r="G102" i="2"/>
  <c r="P90" i="2"/>
  <c r="K57" i="2"/>
  <c r="J45" i="2"/>
  <c r="H17" i="2"/>
  <c r="Y190" i="2"/>
  <c r="G167" i="2"/>
  <c r="S12" i="2"/>
  <c r="S16" i="2"/>
  <c r="S21" i="2"/>
  <c r="S25" i="2"/>
  <c r="S29" i="2"/>
  <c r="S33" i="2"/>
  <c r="S38" i="2"/>
  <c r="S43" i="2"/>
  <c r="S13" i="2"/>
  <c r="S18" i="2"/>
  <c r="S22" i="2"/>
  <c r="S5" i="2"/>
  <c r="S35" i="2"/>
  <c r="S55" i="2"/>
  <c r="S73" i="2"/>
  <c r="S89" i="2"/>
  <c r="S104" i="2"/>
  <c r="S110" i="2"/>
  <c r="S115" i="2"/>
  <c r="S120" i="2"/>
  <c r="S124" i="2"/>
  <c r="S127" i="2"/>
  <c r="S129" i="2"/>
  <c r="S133" i="2"/>
  <c r="S2" i="2"/>
  <c r="S37" i="2"/>
  <c r="S41" i="2"/>
  <c r="S56" i="2"/>
  <c r="S75" i="2"/>
  <c r="S7" i="2"/>
  <c r="S23" i="2"/>
  <c r="S3" i="2"/>
  <c r="S27" i="2"/>
  <c r="S49" i="2"/>
  <c r="S58" i="2"/>
  <c r="S100" i="2"/>
  <c r="S36" i="2"/>
  <c r="S44" i="2"/>
  <c r="S68" i="2"/>
  <c r="S79" i="2"/>
  <c r="S6" i="2"/>
  <c r="S4" i="2"/>
  <c r="S11" i="2"/>
  <c r="S30" i="2"/>
  <c r="S31" i="2"/>
  <c r="S48" i="2"/>
  <c r="S53" i="2"/>
  <c r="S85" i="2"/>
  <c r="S91" i="2"/>
  <c r="S125" i="2"/>
  <c r="S136" i="2"/>
  <c r="S50" i="2"/>
  <c r="S32" i="2"/>
  <c r="S8" i="2"/>
  <c r="S19" i="2"/>
  <c r="S20" i="2"/>
  <c r="S80" i="2"/>
  <c r="S84" i="2"/>
  <c r="S99" i="2"/>
  <c r="S137" i="2"/>
  <c r="S10" i="2"/>
  <c r="S134" i="2"/>
  <c r="S52" i="2"/>
  <c r="S98" i="2"/>
  <c r="S26" i="2"/>
  <c r="S69" i="2"/>
  <c r="S77" i="2"/>
  <c r="S97" i="2"/>
  <c r="S15" i="2"/>
  <c r="S24" i="2"/>
  <c r="S9" i="2"/>
  <c r="S14" i="2"/>
  <c r="S28" i="2"/>
  <c r="S60" i="2"/>
  <c r="S143" i="2"/>
  <c r="S146" i="2"/>
  <c r="S148" i="2"/>
  <c r="S154" i="2"/>
  <c r="S158" i="2"/>
  <c r="S166" i="2"/>
  <c r="S168" i="2"/>
  <c r="S173" i="2"/>
  <c r="S178" i="2"/>
  <c r="S184" i="2"/>
  <c r="S187" i="2"/>
  <c r="S190" i="2"/>
  <c r="S193" i="2"/>
  <c r="S195" i="2"/>
  <c r="S198" i="2"/>
  <c r="S17" i="2"/>
  <c r="S39" i="2"/>
  <c r="S42" i="2"/>
  <c r="S46" i="2"/>
  <c r="S51" i="2"/>
  <c r="S57" i="2"/>
  <c r="S63" i="2"/>
  <c r="S65" i="2"/>
  <c r="S71" i="2"/>
  <c r="S74" i="2"/>
  <c r="S82" i="2"/>
  <c r="S87" i="2"/>
  <c r="S90" i="2"/>
  <c r="S94" i="2"/>
  <c r="S102" i="2"/>
  <c r="S107" i="2"/>
  <c r="S111" i="2"/>
  <c r="S114" i="2"/>
  <c r="S117" i="2"/>
  <c r="S121" i="2"/>
  <c r="S126" i="2"/>
  <c r="S131" i="2"/>
  <c r="S142" i="2"/>
  <c r="S149" i="2"/>
  <c r="S152" i="2"/>
  <c r="S156" i="2"/>
  <c r="S160" i="2"/>
  <c r="S162" i="2"/>
  <c r="S103" i="2"/>
  <c r="S67" i="2"/>
  <c r="S132" i="2"/>
  <c r="S81" i="2"/>
  <c r="S96" i="2"/>
  <c r="S122" i="2"/>
  <c r="S61" i="2"/>
  <c r="S62" i="2"/>
  <c r="S95" i="2"/>
  <c r="S105" i="2"/>
  <c r="S70" i="2"/>
  <c r="S78" i="2"/>
  <c r="S86" i="2"/>
  <c r="S109" i="2"/>
  <c r="S165" i="2"/>
  <c r="S171" i="2"/>
  <c r="S174" i="2"/>
  <c r="S177" i="2"/>
  <c r="S181" i="2"/>
  <c r="S183" i="2"/>
  <c r="S189" i="2"/>
  <c r="S196" i="2"/>
  <c r="S201" i="2"/>
  <c r="S118" i="2"/>
  <c r="S167" i="2"/>
  <c r="S169" i="2"/>
  <c r="S176" i="2"/>
  <c r="S179" i="2"/>
  <c r="S186" i="2"/>
  <c r="S188" i="2"/>
  <c r="S191" i="2"/>
  <c r="S194" i="2"/>
  <c r="S197" i="2"/>
  <c r="S200" i="2"/>
  <c r="S112" i="2"/>
  <c r="S159" i="2"/>
  <c r="S93" i="2"/>
  <c r="S138" i="2"/>
  <c r="S140" i="2"/>
  <c r="S141" i="2"/>
  <c r="S144" i="2"/>
  <c r="S147" i="2"/>
  <c r="S128" i="2"/>
  <c r="S135" i="2"/>
  <c r="S155" i="2"/>
  <c r="S47" i="2"/>
  <c r="S88" i="2"/>
  <c r="S106" i="2"/>
  <c r="S161" i="2"/>
  <c r="S72" i="2"/>
  <c r="S45" i="2"/>
  <c r="S123" i="2"/>
  <c r="S101" i="2"/>
  <c r="S40" i="2"/>
  <c r="S64" i="2"/>
  <c r="S83" i="2"/>
  <c r="S66" i="2"/>
  <c r="S151" i="2"/>
  <c r="S34" i="2"/>
  <c r="S59" i="2"/>
  <c r="S76" i="2"/>
  <c r="AF2" i="2"/>
  <c r="AF4" i="2"/>
  <c r="AF6" i="2"/>
  <c r="AF8" i="2"/>
  <c r="AF10" i="2"/>
  <c r="AF14" i="2"/>
  <c r="AF19" i="2"/>
  <c r="AF28" i="2"/>
  <c r="AF38" i="2"/>
  <c r="AF41" i="2"/>
  <c r="AF61" i="2"/>
  <c r="AF79" i="2"/>
  <c r="AF96" i="2"/>
  <c r="AF5" i="2"/>
  <c r="AF25" i="2"/>
  <c r="AF27" i="2"/>
  <c r="AF48" i="2"/>
  <c r="AF62" i="2"/>
  <c r="AF80" i="2"/>
  <c r="AF13" i="2"/>
  <c r="AF22" i="2"/>
  <c r="AF32" i="2"/>
  <c r="AF44" i="2"/>
  <c r="AF55" i="2"/>
  <c r="AF86" i="2"/>
  <c r="AF109" i="2"/>
  <c r="AF118" i="2"/>
  <c r="AF125" i="2"/>
  <c r="AF132" i="2"/>
  <c r="AF12" i="2"/>
  <c r="AF21" i="2"/>
  <c r="AF23" i="2"/>
  <c r="AF30" i="2"/>
  <c r="AF33" i="2"/>
  <c r="AF75" i="2"/>
  <c r="AF9" i="2"/>
  <c r="AF26" i="2"/>
  <c r="AF84" i="2"/>
  <c r="AF99" i="2"/>
  <c r="AF133" i="2"/>
  <c r="AF49" i="2"/>
  <c r="AF52" i="2"/>
  <c r="AF11" i="2"/>
  <c r="AF31" i="2"/>
  <c r="AF81" i="2"/>
  <c r="AF29" i="2"/>
  <c r="AF95" i="2"/>
  <c r="AF110" i="2"/>
  <c r="AF112" i="2"/>
  <c r="AF20" i="2"/>
  <c r="AF35" i="2"/>
  <c r="AF36" i="2"/>
  <c r="AF53" i="2"/>
  <c r="AF93" i="2"/>
  <c r="AF50" i="2"/>
  <c r="AF56" i="2"/>
  <c r="AF60" i="2"/>
  <c r="AF70" i="2"/>
  <c r="AF78" i="2"/>
  <c r="AF85" i="2"/>
  <c r="AF91" i="2"/>
  <c r="AF3" i="2"/>
  <c r="AF7" i="2"/>
  <c r="AF18" i="2"/>
  <c r="AF15" i="2"/>
  <c r="AF24" i="2"/>
  <c r="AF16" i="2"/>
  <c r="AF97" i="2"/>
  <c r="AF98" i="2"/>
  <c r="AF105" i="2"/>
  <c r="AF136" i="2"/>
  <c r="AF69" i="2"/>
  <c r="AF89" i="2"/>
  <c r="AF37" i="2"/>
  <c r="AF58" i="2"/>
  <c r="AF68" i="2"/>
  <c r="AF77" i="2"/>
  <c r="AF100" i="2"/>
  <c r="AF135" i="2"/>
  <c r="AF43" i="2"/>
  <c r="AF103" i="2"/>
  <c r="AF120" i="2"/>
  <c r="AF67" i="2"/>
  <c r="AF73" i="2"/>
  <c r="AF122" i="2"/>
  <c r="AF128" i="2"/>
  <c r="AF143" i="2"/>
  <c r="AF146" i="2"/>
  <c r="AF148" i="2"/>
  <c r="AF124" i="2"/>
  <c r="AF159" i="2"/>
  <c r="AF167" i="2"/>
  <c r="AF169" i="2"/>
  <c r="AF176" i="2"/>
  <c r="AF179" i="2"/>
  <c r="AF186" i="2"/>
  <c r="AF188" i="2"/>
  <c r="AF191" i="2"/>
  <c r="AF194" i="2"/>
  <c r="AF197" i="2"/>
  <c r="AF200" i="2"/>
  <c r="AF40" i="2"/>
  <c r="AF47" i="2"/>
  <c r="AF59" i="2"/>
  <c r="AF66" i="2"/>
  <c r="AF76" i="2"/>
  <c r="AF88" i="2"/>
  <c r="AF101" i="2"/>
  <c r="AF108" i="2"/>
  <c r="AF116" i="2"/>
  <c r="AF123" i="2"/>
  <c r="AF139" i="2"/>
  <c r="AF150" i="2"/>
  <c r="AF157" i="2"/>
  <c r="AF163" i="2"/>
  <c r="AF104" i="2"/>
  <c r="AF134" i="2"/>
  <c r="AF141" i="2"/>
  <c r="AF144" i="2"/>
  <c r="AF147" i="2"/>
  <c r="AF151" i="2"/>
  <c r="AF166" i="2"/>
  <c r="AF168" i="2"/>
  <c r="AF173" i="2"/>
  <c r="AF178" i="2"/>
  <c r="AF184" i="2"/>
  <c r="AF187" i="2"/>
  <c r="AF190" i="2"/>
  <c r="AF193" i="2"/>
  <c r="AF195" i="2"/>
  <c r="AF198" i="2"/>
  <c r="AF127" i="2"/>
  <c r="AF17" i="2"/>
  <c r="AF42" i="2"/>
  <c r="AF51" i="2"/>
  <c r="AF63" i="2"/>
  <c r="AF158" i="2"/>
  <c r="AF129" i="2"/>
  <c r="AF137" i="2"/>
  <c r="AF138" i="2"/>
  <c r="AF140" i="2"/>
  <c r="AF115" i="2"/>
  <c r="AF154" i="2"/>
  <c r="AF155" i="2"/>
  <c r="AF34" i="2"/>
  <c r="AF83" i="2"/>
  <c r="AF164" i="2"/>
  <c r="AF172" i="2"/>
  <c r="AF180" i="2"/>
  <c r="AF185" i="2"/>
  <c r="AF46" i="2"/>
  <c r="AF54" i="2"/>
  <c r="AF82" i="2"/>
  <c r="AF94" i="2"/>
  <c r="AF119" i="2"/>
  <c r="AF92" i="2"/>
  <c r="AF117" i="2"/>
  <c r="AF131" i="2"/>
  <c r="AF149" i="2"/>
  <c r="AF39" i="2"/>
  <c r="AF65" i="2"/>
  <c r="AF90" i="2"/>
  <c r="AF107" i="2"/>
  <c r="AF130" i="2"/>
  <c r="AF152" i="2"/>
  <c r="AF153" i="2"/>
  <c r="AF170" i="2"/>
  <c r="AF175" i="2"/>
  <c r="AF182" i="2"/>
  <c r="AF192" i="2"/>
  <c r="AF45" i="2"/>
  <c r="AF74" i="2"/>
  <c r="AF57" i="2"/>
  <c r="AF72" i="2"/>
  <c r="W3" i="2"/>
  <c r="W5" i="2"/>
  <c r="W7" i="2"/>
  <c r="W9" i="2"/>
  <c r="W11" i="2"/>
  <c r="W13" i="2"/>
  <c r="W15" i="2"/>
  <c r="W18" i="2"/>
  <c r="W20" i="2"/>
  <c r="W22" i="2"/>
  <c r="W24" i="2"/>
  <c r="W26" i="2"/>
  <c r="W28" i="2"/>
  <c r="W30" i="2"/>
  <c r="W32" i="2"/>
  <c r="W35" i="2"/>
  <c r="W37" i="2"/>
  <c r="W2" i="2"/>
  <c r="W4" i="2"/>
  <c r="W6" i="2"/>
  <c r="W8" i="2"/>
  <c r="W10" i="2"/>
  <c r="W12" i="2"/>
  <c r="W16" i="2"/>
  <c r="W21" i="2"/>
  <c r="W19" i="2"/>
  <c r="W49" i="2"/>
  <c r="W53" i="2"/>
  <c r="W67" i="2"/>
  <c r="W70" i="2"/>
  <c r="W81" i="2"/>
  <c r="W86" i="2"/>
  <c r="W98" i="2"/>
  <c r="W103" i="2"/>
  <c r="W14" i="2"/>
  <c r="W33" i="2"/>
  <c r="W50" i="2"/>
  <c r="W62" i="2"/>
  <c r="W75" i="2"/>
  <c r="W112" i="2"/>
  <c r="W122" i="2"/>
  <c r="W128" i="2"/>
  <c r="W31" i="2"/>
  <c r="W48" i="2"/>
  <c r="W56" i="2"/>
  <c r="W69" i="2"/>
  <c r="W84" i="2"/>
  <c r="W85" i="2"/>
  <c r="W41" i="2"/>
  <c r="W95" i="2"/>
  <c r="W135" i="2"/>
  <c r="W138" i="2"/>
  <c r="W29" i="2"/>
  <c r="W60" i="2"/>
  <c r="W68" i="2"/>
  <c r="W78" i="2"/>
  <c r="W91" i="2"/>
  <c r="W100" i="2"/>
  <c r="W125" i="2"/>
  <c r="W127" i="2"/>
  <c r="W129" i="2"/>
  <c r="W36" i="2"/>
  <c r="W89" i="2"/>
  <c r="W43" i="2"/>
  <c r="W80" i="2"/>
  <c r="W99" i="2"/>
  <c r="W25" i="2"/>
  <c r="W23" i="2"/>
  <c r="W27" i="2"/>
  <c r="W52" i="2"/>
  <c r="W124" i="2"/>
  <c r="W58" i="2"/>
  <c r="W77" i="2"/>
  <c r="W109" i="2"/>
  <c r="W120" i="2"/>
  <c r="W115" i="2"/>
  <c r="W134" i="2"/>
  <c r="W143" i="2"/>
  <c r="W146" i="2"/>
  <c r="W148" i="2"/>
  <c r="W154" i="2"/>
  <c r="W158" i="2"/>
  <c r="W166" i="2"/>
  <c r="W168" i="2"/>
  <c r="W173" i="2"/>
  <c r="W178" i="2"/>
  <c r="W184" i="2"/>
  <c r="W187" i="2"/>
  <c r="W190" i="2"/>
  <c r="W193" i="2"/>
  <c r="W195" i="2"/>
  <c r="W198" i="2"/>
  <c r="W104" i="2"/>
  <c r="W38" i="2"/>
  <c r="W73" i="2"/>
  <c r="W110" i="2"/>
  <c r="W44" i="2"/>
  <c r="W55" i="2"/>
  <c r="W61" i="2"/>
  <c r="W79" i="2"/>
  <c r="W34" i="2"/>
  <c r="W45" i="2"/>
  <c r="W54" i="2"/>
  <c r="W64" i="2"/>
  <c r="W72" i="2"/>
  <c r="W83" i="2"/>
  <c r="W92" i="2"/>
  <c r="W106" i="2"/>
  <c r="W113" i="2"/>
  <c r="W119" i="2"/>
  <c r="W130" i="2"/>
  <c r="W145" i="2"/>
  <c r="W153" i="2"/>
  <c r="W161" i="2"/>
  <c r="W96" i="2"/>
  <c r="W132" i="2"/>
  <c r="W133" i="2"/>
  <c r="W155" i="2"/>
  <c r="W97" i="2"/>
  <c r="W105" i="2"/>
  <c r="W118" i="2"/>
  <c r="W137" i="2"/>
  <c r="W136" i="2"/>
  <c r="W93" i="2"/>
  <c r="W140" i="2"/>
  <c r="W141" i="2"/>
  <c r="W144" i="2"/>
  <c r="W147" i="2"/>
  <c r="W151" i="2"/>
  <c r="W186" i="2"/>
  <c r="W200" i="2"/>
  <c r="W42" i="2"/>
  <c r="W65" i="2"/>
  <c r="W74" i="2"/>
  <c r="W76" i="2"/>
  <c r="W117" i="2"/>
  <c r="W150" i="2"/>
  <c r="W152" i="2"/>
  <c r="W156" i="2"/>
  <c r="W170" i="2"/>
  <c r="W175" i="2"/>
  <c r="W182" i="2"/>
  <c r="W192" i="2"/>
  <c r="W39" i="2"/>
  <c r="W47" i="2"/>
  <c r="W90" i="2"/>
  <c r="W167" i="2"/>
  <c r="W191" i="2"/>
  <c r="W63" i="2"/>
  <c r="W114" i="2"/>
  <c r="C114" i="2" s="1"/>
  <c r="W116" i="2"/>
  <c r="W57" i="2"/>
  <c r="W87" i="2"/>
  <c r="C87" i="2" s="1"/>
  <c r="W88" i="2"/>
  <c r="W159" i="2"/>
  <c r="W169" i="2"/>
  <c r="W197" i="2"/>
  <c r="W17" i="2"/>
  <c r="W102" i="2"/>
  <c r="W163" i="2"/>
  <c r="W40" i="2"/>
  <c r="W71" i="2"/>
  <c r="W121" i="2"/>
  <c r="W123" i="2"/>
  <c r="W164" i="2"/>
  <c r="W172" i="2"/>
  <c r="W180" i="2"/>
  <c r="W185" i="2"/>
  <c r="W199" i="2"/>
  <c r="W176" i="2"/>
  <c r="W188" i="2"/>
  <c r="W51" i="2"/>
  <c r="W46" i="2"/>
  <c r="W59" i="2"/>
  <c r="W66" i="2"/>
  <c r="AB3" i="2"/>
  <c r="AB5" i="2"/>
  <c r="AB7" i="2"/>
  <c r="AB9" i="2"/>
  <c r="AB2" i="2"/>
  <c r="AB4" i="2"/>
  <c r="AB6" i="2"/>
  <c r="AB8" i="2"/>
  <c r="AB10" i="2"/>
  <c r="AB11" i="2"/>
  <c r="AB15" i="2"/>
  <c r="AB20" i="2"/>
  <c r="AB36" i="2"/>
  <c r="AB13" i="2"/>
  <c r="AB22" i="2"/>
  <c r="AB24" i="2"/>
  <c r="AB49" i="2"/>
  <c r="AB53" i="2"/>
  <c r="AB67" i="2"/>
  <c r="AB70" i="2"/>
  <c r="AB81" i="2"/>
  <c r="AB16" i="2"/>
  <c r="AB26" i="2"/>
  <c r="AB29" i="2"/>
  <c r="AB37" i="2"/>
  <c r="AB77" i="2"/>
  <c r="AB91" i="2"/>
  <c r="AB110" i="2"/>
  <c r="AB120" i="2"/>
  <c r="AB127" i="2"/>
  <c r="AB133" i="2"/>
  <c r="AB58" i="2"/>
  <c r="AB14" i="2"/>
  <c r="AB23" i="2"/>
  <c r="AB27" i="2"/>
  <c r="AB38" i="2"/>
  <c r="AB44" i="2"/>
  <c r="AB61" i="2"/>
  <c r="AB69" i="2"/>
  <c r="AB73" i="2"/>
  <c r="AB97" i="2"/>
  <c r="AB31" i="2"/>
  <c r="AB41" i="2"/>
  <c r="AB21" i="2"/>
  <c r="AB30" i="2"/>
  <c r="AB32" i="2"/>
  <c r="AB93" i="2"/>
  <c r="AB118" i="2"/>
  <c r="AB122" i="2"/>
  <c r="AB135" i="2"/>
  <c r="AB138" i="2"/>
  <c r="AB35" i="2"/>
  <c r="AB48" i="2"/>
  <c r="AB85" i="2"/>
  <c r="AB104" i="2"/>
  <c r="AB105" i="2"/>
  <c r="AB124" i="2"/>
  <c r="AB19" i="2"/>
  <c r="AB33" i="2"/>
  <c r="AB50" i="2"/>
  <c r="AB56" i="2"/>
  <c r="AB60" i="2"/>
  <c r="AB78" i="2"/>
  <c r="AB18" i="2"/>
  <c r="AB62" i="2"/>
  <c r="AB68" i="2"/>
  <c r="AB75" i="2"/>
  <c r="AB12" i="2"/>
  <c r="AB25" i="2"/>
  <c r="AB28" i="2"/>
  <c r="AB52" i="2"/>
  <c r="AB55" i="2"/>
  <c r="AB89" i="2"/>
  <c r="AB112" i="2"/>
  <c r="AB140" i="2"/>
  <c r="AB99" i="2"/>
  <c r="AB100" i="2"/>
  <c r="AB129" i="2"/>
  <c r="AB141" i="2"/>
  <c r="AB144" i="2"/>
  <c r="AB147" i="2"/>
  <c r="AB151" i="2"/>
  <c r="AB155" i="2"/>
  <c r="AB159" i="2"/>
  <c r="AB86" i="2"/>
  <c r="AB109" i="2"/>
  <c r="AB43" i="2"/>
  <c r="AB103" i="2"/>
  <c r="AB84" i="2"/>
  <c r="AB115" i="2"/>
  <c r="AB79" i="2"/>
  <c r="AB95" i="2"/>
  <c r="AB17" i="2"/>
  <c r="AB42" i="2"/>
  <c r="AB51" i="2"/>
  <c r="AB63" i="2"/>
  <c r="AB71" i="2"/>
  <c r="AB82" i="2"/>
  <c r="AB90" i="2"/>
  <c r="AB102" i="2"/>
  <c r="AB111" i="2"/>
  <c r="AB117" i="2"/>
  <c r="AB126" i="2"/>
  <c r="AB142" i="2"/>
  <c r="AB152" i="2"/>
  <c r="AB160" i="2"/>
  <c r="AB158" i="2"/>
  <c r="AB96" i="2"/>
  <c r="AB132" i="2"/>
  <c r="AB125" i="2"/>
  <c r="AB143" i="2"/>
  <c r="AB146" i="2"/>
  <c r="AB148" i="2"/>
  <c r="AB136" i="2"/>
  <c r="AB137" i="2"/>
  <c r="AB80" i="2"/>
  <c r="AB98" i="2"/>
  <c r="AB128" i="2"/>
  <c r="AB134" i="2"/>
  <c r="AB179" i="2"/>
  <c r="AB194" i="2"/>
  <c r="AB92" i="2"/>
  <c r="AB145" i="2"/>
  <c r="AB165" i="2"/>
  <c r="AB174" i="2"/>
  <c r="AB181" i="2"/>
  <c r="AB189" i="2"/>
  <c r="AB184" i="2"/>
  <c r="AB190" i="2"/>
  <c r="AB54" i="2"/>
  <c r="AB108" i="2"/>
  <c r="AB186" i="2"/>
  <c r="AB200" i="2"/>
  <c r="AB39" i="2"/>
  <c r="AB65" i="2"/>
  <c r="AB76" i="2"/>
  <c r="AB107" i="2"/>
  <c r="AB154" i="2"/>
  <c r="AB195" i="2"/>
  <c r="AB47" i="2"/>
  <c r="AB74" i="2"/>
  <c r="AB106" i="2"/>
  <c r="AB166" i="2"/>
  <c r="AB167" i="2"/>
  <c r="AB191" i="2"/>
  <c r="AB57" i="2"/>
  <c r="AB72" i="2"/>
  <c r="AB116" i="2"/>
  <c r="AB157" i="2"/>
  <c r="AB161" i="2"/>
  <c r="AB168" i="2"/>
  <c r="AB187" i="2"/>
  <c r="AB45" i="2"/>
  <c r="AB88" i="2"/>
  <c r="AB114" i="2"/>
  <c r="AB162" i="2"/>
  <c r="AB171" i="2"/>
  <c r="AB177" i="2"/>
  <c r="AB183" i="2"/>
  <c r="AB196" i="2"/>
  <c r="AB169" i="2"/>
  <c r="AB197" i="2"/>
  <c r="AB87" i="2"/>
  <c r="AB173" i="2"/>
  <c r="AB193" i="2"/>
  <c r="AB40" i="2"/>
  <c r="AB64" i="2"/>
  <c r="AB83" i="2"/>
  <c r="AF196" i="2"/>
  <c r="H196" i="2"/>
  <c r="P189" i="2"/>
  <c r="AE185" i="2"/>
  <c r="H185" i="2"/>
  <c r="W183" i="2"/>
  <c r="M182" i="2"/>
  <c r="AC181" i="2"/>
  <c r="H181" i="2"/>
  <c r="T180" i="2"/>
  <c r="N177" i="2"/>
  <c r="B177" i="2" s="1"/>
  <c r="AB175" i="2"/>
  <c r="AI172" i="2"/>
  <c r="M172" i="2"/>
  <c r="AC171" i="2"/>
  <c r="S170" i="2"/>
  <c r="AF165" i="2"/>
  <c r="M165" i="2"/>
  <c r="AB164" i="2"/>
  <c r="N163" i="2"/>
  <c r="B163" i="2" s="1"/>
  <c r="AE162" i="2"/>
  <c r="G162" i="2"/>
  <c r="T161" i="2"/>
  <c r="AF160" i="2"/>
  <c r="AB156" i="2"/>
  <c r="P153" i="2"/>
  <c r="Y152" i="2"/>
  <c r="H150" i="2"/>
  <c r="W149" i="2"/>
  <c r="AF145" i="2"/>
  <c r="J145" i="2"/>
  <c r="W142" i="2"/>
  <c r="M139" i="2"/>
  <c r="AH130" i="2"/>
  <c r="N126" i="2"/>
  <c r="B126" i="2" s="1"/>
  <c r="T123" i="2"/>
  <c r="B123" i="2" s="1"/>
  <c r="Z121" i="2"/>
  <c r="AH119" i="2"/>
  <c r="J116" i="2"/>
  <c r="N114" i="2"/>
  <c r="AB113" i="2"/>
  <c r="Z111" i="2"/>
  <c r="W108" i="2"/>
  <c r="P107" i="2"/>
  <c r="AB94" i="2"/>
  <c r="T92" i="2"/>
  <c r="N90" i="2"/>
  <c r="AE87" i="2"/>
  <c r="AF71" i="2"/>
  <c r="N63" i="2"/>
  <c r="N47" i="2"/>
  <c r="G17" i="2"/>
  <c r="G197" i="2"/>
  <c r="AI193" i="2"/>
  <c r="AB178" i="2"/>
  <c r="V151" i="2"/>
  <c r="V82" i="2"/>
  <c r="Y51" i="2"/>
  <c r="Y198" i="2"/>
  <c r="V194" i="2"/>
  <c r="Y188" i="2"/>
  <c r="V179" i="2"/>
  <c r="Y178" i="2"/>
  <c r="Y176" i="2"/>
  <c r="V158" i="2"/>
  <c r="V83" i="2"/>
  <c r="Y71" i="2"/>
  <c r="V64" i="2"/>
  <c r="Y40" i="2"/>
  <c r="V198" i="2"/>
  <c r="V178" i="2"/>
  <c r="V141" i="2"/>
  <c r="Y163" i="2"/>
  <c r="V113" i="2"/>
  <c r="Y102" i="2"/>
  <c r="V101" i="2"/>
  <c r="V51" i="2"/>
  <c r="Y17" i="2"/>
  <c r="Y197" i="2"/>
  <c r="Y193" i="2"/>
  <c r="V188" i="2"/>
  <c r="Y173" i="2"/>
  <c r="Y169" i="2"/>
  <c r="V121" i="2"/>
  <c r="V131" i="2"/>
  <c r="V148" i="2"/>
  <c r="V59" i="2"/>
  <c r="V66" i="2"/>
  <c r="Y3" i="2"/>
  <c r="Y5" i="2"/>
  <c r="Y7" i="2"/>
  <c r="Y9" i="2"/>
  <c r="Y14" i="2"/>
  <c r="Y19" i="2"/>
  <c r="Y23" i="2"/>
  <c r="Y27" i="2"/>
  <c r="Y31" i="2"/>
  <c r="Y36" i="2"/>
  <c r="Y32" i="2"/>
  <c r="Y6" i="2"/>
  <c r="Y11" i="2"/>
  <c r="Y20" i="2"/>
  <c r="Y29" i="2"/>
  <c r="Y35" i="2"/>
  <c r="Y55" i="2"/>
  <c r="Y60" i="2"/>
  <c r="Y73" i="2"/>
  <c r="Y78" i="2"/>
  <c r="Y4" i="2"/>
  <c r="Y15" i="2"/>
  <c r="Y18" i="2"/>
  <c r="Y43" i="2"/>
  <c r="Y61" i="2"/>
  <c r="Y96" i="2"/>
  <c r="Y28" i="2"/>
  <c r="Y70" i="2"/>
  <c r="Y81" i="2"/>
  <c r="Y8" i="2"/>
  <c r="Y2" i="2"/>
  <c r="Y109" i="2"/>
  <c r="Y110" i="2"/>
  <c r="Y112" i="2"/>
  <c r="Y115" i="2"/>
  <c r="Y21" i="2"/>
  <c r="Y41" i="2"/>
  <c r="Y30" i="2"/>
  <c r="Y33" i="2"/>
  <c r="Y48" i="2"/>
  <c r="Y50" i="2"/>
  <c r="Y53" i="2"/>
  <c r="Y56" i="2"/>
  <c r="Y136" i="2"/>
  <c r="Y13" i="2"/>
  <c r="Y68" i="2"/>
  <c r="Y75" i="2"/>
  <c r="Y91" i="2"/>
  <c r="Y100" i="2"/>
  <c r="Y103" i="2"/>
  <c r="Y125" i="2"/>
  <c r="Y127" i="2"/>
  <c r="Y128" i="2"/>
  <c r="Y129" i="2"/>
  <c r="Y10" i="2"/>
  <c r="Y37" i="2"/>
  <c r="Y62" i="2"/>
  <c r="Y89" i="2"/>
  <c r="Y16" i="2"/>
  <c r="Y80" i="2"/>
  <c r="Y84" i="2"/>
  <c r="Y98" i="2"/>
  <c r="Y12" i="2"/>
  <c r="Y22" i="2"/>
  <c r="Y44" i="2"/>
  <c r="Y52" i="2"/>
  <c r="Y86" i="2"/>
  <c r="Y124" i="2"/>
  <c r="Y135" i="2"/>
  <c r="Y138" i="2"/>
  <c r="Y24" i="2"/>
  <c r="Y58" i="2"/>
  <c r="Y77" i="2"/>
  <c r="Y85" i="2"/>
  <c r="Y120" i="2"/>
  <c r="Y137" i="2"/>
  <c r="Y25" i="2"/>
  <c r="Y49" i="2"/>
  <c r="Y67" i="2"/>
  <c r="Y104" i="2"/>
  <c r="Y26" i="2"/>
  <c r="Y38" i="2"/>
  <c r="Y79" i="2"/>
  <c r="Y69" i="2"/>
  <c r="Y93" i="2"/>
  <c r="Y99" i="2"/>
  <c r="Y105" i="2"/>
  <c r="Y118" i="2"/>
  <c r="Y133" i="2"/>
  <c r="Y141" i="2"/>
  <c r="Y144" i="2"/>
  <c r="Y147" i="2"/>
  <c r="Y151" i="2"/>
  <c r="Y34" i="2"/>
  <c r="Y45" i="2"/>
  <c r="Y54" i="2"/>
  <c r="Y64" i="2"/>
  <c r="Y72" i="2"/>
  <c r="Y83" i="2"/>
  <c r="Y92" i="2"/>
  <c r="Y106" i="2"/>
  <c r="Y113" i="2"/>
  <c r="Y119" i="2"/>
  <c r="Y130" i="2"/>
  <c r="Y132" i="2"/>
  <c r="Y122" i="2"/>
  <c r="Y143" i="2"/>
  <c r="Y146" i="2"/>
  <c r="Y148" i="2"/>
  <c r="Y155" i="2"/>
  <c r="Y39" i="2"/>
  <c r="Y46" i="2"/>
  <c r="Y57" i="2"/>
  <c r="Y154" i="2"/>
  <c r="Y97" i="2"/>
  <c r="Y134" i="2"/>
  <c r="Y140" i="2"/>
  <c r="Y95" i="2"/>
  <c r="Y158" i="2"/>
  <c r="V199" i="2"/>
  <c r="V185" i="2"/>
  <c r="V180" i="2"/>
  <c r="V172" i="2"/>
  <c r="V164" i="2"/>
  <c r="Y126" i="2"/>
  <c r="V123" i="2"/>
  <c r="Y88" i="2"/>
  <c r="Y87" i="2"/>
  <c r="V71" i="2"/>
  <c r="V45" i="2"/>
  <c r="V193" i="2"/>
  <c r="V173" i="2"/>
  <c r="V102" i="2"/>
  <c r="V72" i="2"/>
  <c r="Y63" i="2"/>
  <c r="V17" i="2"/>
  <c r="V197" i="2"/>
  <c r="Y191" i="2"/>
  <c r="Y187" i="2"/>
  <c r="V169" i="2"/>
  <c r="Y168" i="2"/>
  <c r="Y167" i="2"/>
  <c r="V159" i="2"/>
  <c r="V144" i="2"/>
  <c r="V106" i="2"/>
  <c r="Y90" i="2"/>
  <c r="V88" i="2"/>
  <c r="Y47" i="2"/>
  <c r="V187" i="2"/>
  <c r="V168" i="2"/>
  <c r="Y166" i="2"/>
  <c r="Y76" i="2"/>
  <c r="Y74" i="2"/>
  <c r="Y65" i="2"/>
  <c r="V63" i="2"/>
  <c r="Y42" i="2"/>
  <c r="Y200" i="2"/>
  <c r="Y195" i="2"/>
  <c r="V191" i="2"/>
  <c r="Y186" i="2"/>
  <c r="V167" i="2"/>
  <c r="V166" i="2"/>
  <c r="V153" i="2"/>
  <c r="Y139" i="2"/>
  <c r="Y108" i="2"/>
  <c r="Y107" i="2"/>
  <c r="V90" i="2"/>
  <c r="V54" i="2"/>
  <c r="V195" i="2"/>
  <c r="V147" i="2"/>
  <c r="V95" i="2"/>
  <c r="Q109" i="2"/>
  <c r="Q135" i="2"/>
  <c r="Q151" i="2"/>
  <c r="Q147" i="2"/>
  <c r="Q144" i="2"/>
  <c r="Q141" i="2"/>
  <c r="Q129" i="2"/>
  <c r="Q63" i="2"/>
  <c r="Q51" i="2"/>
  <c r="V47" i="2"/>
  <c r="Q42" i="2"/>
  <c r="V40" i="2"/>
  <c r="Q17" i="2"/>
  <c r="Q140" i="2"/>
  <c r="Q138" i="2"/>
  <c r="Q198" i="2"/>
  <c r="Q195" i="2"/>
  <c r="Q193" i="2"/>
  <c r="Q190" i="2"/>
  <c r="Q187" i="2"/>
  <c r="Q184" i="2"/>
  <c r="Q178" i="2"/>
  <c r="Q173" i="2"/>
  <c r="Q168" i="2"/>
  <c r="Q166" i="2"/>
  <c r="Q159" i="2"/>
  <c r="V154" i="2"/>
  <c r="Q136" i="2"/>
  <c r="Q154" i="2"/>
  <c r="V146" i="2"/>
  <c r="V143" i="2"/>
  <c r="V122" i="2"/>
  <c r="Q91" i="2"/>
  <c r="Q123" i="2"/>
  <c r="Q116" i="2"/>
  <c r="V114" i="2"/>
  <c r="Q108" i="2"/>
  <c r="V107" i="2"/>
  <c r="Q101" i="2"/>
  <c r="V94" i="2"/>
  <c r="Q88" i="2"/>
  <c r="V87" i="2"/>
  <c r="Q76" i="2"/>
  <c r="V74" i="2"/>
  <c r="Q66" i="2"/>
  <c r="V65" i="2"/>
  <c r="Q59" i="2"/>
  <c r="V57" i="2"/>
  <c r="Q47" i="2"/>
  <c r="V46" i="2"/>
  <c r="V39" i="2"/>
  <c r="Q2" i="2"/>
  <c r="Q4" i="2"/>
  <c r="Q6" i="2"/>
  <c r="Q8" i="2"/>
  <c r="Q10" i="2"/>
  <c r="Q12" i="2"/>
  <c r="Q16" i="2"/>
  <c r="Q21" i="2"/>
  <c r="Q25" i="2"/>
  <c r="Q29" i="2"/>
  <c r="Q33" i="2"/>
  <c r="Q13" i="2"/>
  <c r="Q18" i="2"/>
  <c r="Q22" i="2"/>
  <c r="Q26" i="2"/>
  <c r="Q30" i="2"/>
  <c r="Q35" i="2"/>
  <c r="Q24" i="2"/>
  <c r="Q50" i="2"/>
  <c r="Q68" i="2"/>
  <c r="Q84" i="2"/>
  <c r="Q99" i="2"/>
  <c r="Q7" i="2"/>
  <c r="Q23" i="2"/>
  <c r="Q43" i="2"/>
  <c r="Q44" i="2"/>
  <c r="Q52" i="2"/>
  <c r="Q69" i="2"/>
  <c r="Q11" i="2"/>
  <c r="Q20" i="2"/>
  <c r="Q48" i="2"/>
  <c r="Q70" i="2"/>
  <c r="Q103" i="2"/>
  <c r="Q53" i="2"/>
  <c r="Q78" i="2"/>
  <c r="Q56" i="2"/>
  <c r="Q127" i="2"/>
  <c r="Q128" i="2"/>
  <c r="Q32" i="2"/>
  <c r="Q36" i="2"/>
  <c r="Q19" i="2"/>
  <c r="Q37" i="2"/>
  <c r="Q89" i="2"/>
  <c r="Q134" i="2"/>
  <c r="Q98" i="2"/>
  <c r="Q3" i="2"/>
  <c r="Q5" i="2"/>
  <c r="Q77" i="2"/>
  <c r="Q97" i="2"/>
  <c r="Q15" i="2"/>
  <c r="Q38" i="2"/>
  <c r="Q49" i="2"/>
  <c r="Q55" i="2"/>
  <c r="Q58" i="2"/>
  <c r="Q61" i="2"/>
  <c r="Q67" i="2"/>
  <c r="Q86" i="2"/>
  <c r="Q96" i="2"/>
  <c r="Q27" i="2"/>
  <c r="Q28" i="2"/>
  <c r="Q31" i="2"/>
  <c r="Q41" i="2"/>
  <c r="Q120" i="2"/>
  <c r="Q137" i="2"/>
  <c r="Q85" i="2"/>
  <c r="Q115" i="2"/>
  <c r="Q110" i="2"/>
  <c r="Q132" i="2"/>
  <c r="Q75" i="2"/>
  <c r="Q81" i="2"/>
  <c r="Q104" i="2"/>
  <c r="Q125" i="2"/>
  <c r="Q73" i="2"/>
  <c r="Q122" i="2"/>
  <c r="Q62" i="2"/>
  <c r="Q95" i="2"/>
  <c r="Q105" i="2"/>
  <c r="Q118" i="2"/>
  <c r="Q14" i="2"/>
  <c r="Q79" i="2"/>
  <c r="Q80" i="2"/>
  <c r="Q93" i="2"/>
  <c r="Q112" i="2"/>
  <c r="Q9" i="2"/>
  <c r="Q60" i="2"/>
  <c r="Q100" i="2"/>
  <c r="Q124" i="2"/>
  <c r="Q143" i="2"/>
  <c r="Q146" i="2"/>
  <c r="Q148" i="2"/>
  <c r="V2" i="2"/>
  <c r="V4" i="2"/>
  <c r="V6" i="2"/>
  <c r="V8" i="2"/>
  <c r="V10" i="2"/>
  <c r="V41" i="2"/>
  <c r="V44" i="2"/>
  <c r="V49" i="2"/>
  <c r="V52" i="2"/>
  <c r="V55" i="2"/>
  <c r="V58" i="2"/>
  <c r="V61" i="2"/>
  <c r="V67" i="2"/>
  <c r="V69" i="2"/>
  <c r="V73" i="2"/>
  <c r="V77" i="2"/>
  <c r="V79" i="2"/>
  <c r="V81" i="2"/>
  <c r="V85" i="2"/>
  <c r="V89" i="2"/>
  <c r="V93" i="2"/>
  <c r="V96" i="2"/>
  <c r="V98" i="2"/>
  <c r="V100" i="2"/>
  <c r="V104" i="2"/>
  <c r="V109" i="2"/>
  <c r="V3" i="2"/>
  <c r="V5" i="2"/>
  <c r="V7" i="2"/>
  <c r="V9" i="2"/>
  <c r="V11" i="2"/>
  <c r="V15" i="2"/>
  <c r="V20" i="2"/>
  <c r="V24" i="2"/>
  <c r="V28" i="2"/>
  <c r="V32" i="2"/>
  <c r="V12" i="2"/>
  <c r="V16" i="2"/>
  <c r="V21" i="2"/>
  <c r="V25" i="2"/>
  <c r="V29" i="2"/>
  <c r="V33" i="2"/>
  <c r="V13" i="2"/>
  <c r="V22" i="2"/>
  <c r="V27" i="2"/>
  <c r="V50" i="2"/>
  <c r="V68" i="2"/>
  <c r="V14" i="2"/>
  <c r="V60" i="2"/>
  <c r="V97" i="2"/>
  <c r="V134" i="2"/>
  <c r="V136" i="2"/>
  <c r="V38" i="2"/>
  <c r="V105" i="2"/>
  <c r="V118" i="2"/>
  <c r="V120" i="2"/>
  <c r="V124" i="2"/>
  <c r="V30" i="2"/>
  <c r="V31" i="2"/>
  <c r="V48" i="2"/>
  <c r="V53" i="2"/>
  <c r="V35" i="2"/>
  <c r="V36" i="2"/>
  <c r="V70" i="2"/>
  <c r="V75" i="2"/>
  <c r="V103" i="2"/>
  <c r="V128" i="2"/>
  <c r="V18" i="2"/>
  <c r="V19" i="2"/>
  <c r="V37" i="2"/>
  <c r="V43" i="2"/>
  <c r="V62" i="2"/>
  <c r="V80" i="2"/>
  <c r="V99" i="2"/>
  <c r="V132" i="2"/>
  <c r="V133" i="2"/>
  <c r="V140" i="2"/>
  <c r="V84" i="2"/>
  <c r="V26" i="2"/>
  <c r="V23" i="2"/>
  <c r="V78" i="2"/>
  <c r="V86" i="2"/>
  <c r="V127" i="2"/>
  <c r="V135" i="2"/>
  <c r="V138" i="2"/>
  <c r="V137" i="2"/>
  <c r="V115" i="2"/>
  <c r="V56" i="2"/>
  <c r="V110" i="2"/>
  <c r="V125" i="2"/>
  <c r="V91" i="2"/>
  <c r="V112" i="2"/>
  <c r="V129" i="2"/>
  <c r="Q133" i="2"/>
  <c r="D177" i="2" l="1"/>
  <c r="C57" i="2"/>
  <c r="E126" i="2"/>
  <c r="C174" i="2"/>
  <c r="C158" i="2"/>
  <c r="C145" i="2"/>
  <c r="C45" i="2"/>
  <c r="B172" i="2"/>
  <c r="C170" i="2"/>
  <c r="C82" i="2"/>
  <c r="B182" i="2"/>
  <c r="B71" i="2"/>
  <c r="C71" i="2"/>
  <c r="C149" i="3"/>
  <c r="D93" i="3"/>
  <c r="D123" i="3"/>
  <c r="C108" i="3"/>
  <c r="D118" i="3"/>
  <c r="D115" i="3"/>
  <c r="C65" i="3"/>
  <c r="C78" i="3"/>
  <c r="C31" i="3"/>
  <c r="C35" i="3"/>
  <c r="AH28" i="4"/>
  <c r="N24" i="4"/>
  <c r="N48" i="4"/>
  <c r="N18" i="4"/>
  <c r="M9" i="4"/>
  <c r="M5" i="4"/>
  <c r="N136" i="4"/>
  <c r="M151" i="4"/>
  <c r="N91" i="4"/>
  <c r="N11" i="4"/>
  <c r="N45" i="4"/>
  <c r="N47" i="4"/>
  <c r="N72" i="4"/>
  <c r="M20" i="4"/>
  <c r="M94" i="4"/>
  <c r="M53" i="4"/>
  <c r="N106" i="4"/>
  <c r="N191" i="4"/>
  <c r="AH42" i="4"/>
  <c r="N30" i="4"/>
  <c r="M201" i="4"/>
  <c r="N127" i="4"/>
  <c r="N102" i="4"/>
  <c r="N36" i="4"/>
  <c r="M114" i="4"/>
  <c r="N50" i="4"/>
  <c r="M91" i="4"/>
  <c r="N33" i="4"/>
  <c r="B33" i="4" s="1"/>
  <c r="N124" i="4"/>
  <c r="N55" i="4"/>
  <c r="N28" i="4"/>
  <c r="M90" i="4"/>
  <c r="M26" i="4"/>
  <c r="M8" i="4"/>
  <c r="N198" i="4"/>
  <c r="N80" i="4"/>
  <c r="AH72" i="4"/>
  <c r="AH86" i="4"/>
  <c r="M14" i="4"/>
  <c r="N96" i="4"/>
  <c r="N44" i="4"/>
  <c r="N68" i="4"/>
  <c r="N200" i="4"/>
  <c r="N82" i="4"/>
  <c r="M51" i="4"/>
  <c r="M136" i="4"/>
  <c r="N6" i="4"/>
  <c r="N57" i="4"/>
  <c r="N19" i="4"/>
  <c r="N81" i="4"/>
  <c r="N49" i="4"/>
  <c r="M47" i="4"/>
  <c r="M72" i="4"/>
  <c r="M15" i="4"/>
  <c r="M71" i="4"/>
  <c r="N108" i="4"/>
  <c r="N110" i="4"/>
  <c r="AH26" i="4"/>
  <c r="M77" i="4"/>
  <c r="M68" i="4"/>
  <c r="N197" i="4"/>
  <c r="N63" i="4"/>
  <c r="M127" i="4"/>
  <c r="M70" i="4"/>
  <c r="N88" i="4"/>
  <c r="N41" i="4"/>
  <c r="N9" i="4"/>
  <c r="N59" i="4"/>
  <c r="N84" i="4"/>
  <c r="M12" i="4"/>
  <c r="M32" i="4"/>
  <c r="M46" i="4"/>
  <c r="N107" i="4"/>
  <c r="N103" i="4"/>
  <c r="AH18" i="4"/>
  <c r="N25" i="4"/>
  <c r="M48" i="4"/>
  <c r="M57" i="4"/>
  <c r="N151" i="4"/>
  <c r="N21" i="4"/>
  <c r="M200" i="4"/>
  <c r="M135" i="4"/>
  <c r="M6" i="4"/>
  <c r="N13" i="4"/>
  <c r="N39" i="4"/>
  <c r="N94" i="4"/>
  <c r="N65" i="4"/>
  <c r="M31" i="4"/>
  <c r="M93" i="4"/>
  <c r="M25" i="4"/>
  <c r="M23" i="4"/>
  <c r="N195" i="4"/>
  <c r="N189" i="4"/>
  <c r="Y57" i="4"/>
  <c r="Z83" i="4"/>
  <c r="AH35" i="4"/>
  <c r="M109" i="4"/>
  <c r="J29" i="4"/>
  <c r="N201" i="4"/>
  <c r="M30" i="4"/>
  <c r="M18" i="4"/>
  <c r="J55" i="4"/>
  <c r="N196" i="4"/>
  <c r="M82" i="4"/>
  <c r="M64" i="4"/>
  <c r="P4" i="4"/>
  <c r="P39" i="4"/>
  <c r="P26" i="4"/>
  <c r="N27" i="4"/>
  <c r="N40" i="4"/>
  <c r="N42" i="4"/>
  <c r="N53" i="4"/>
  <c r="M69" i="4"/>
  <c r="M28" i="4"/>
  <c r="M16" i="4"/>
  <c r="J35" i="4"/>
  <c r="J22" i="4"/>
  <c r="J44" i="4"/>
  <c r="J68" i="4"/>
  <c r="N193" i="4"/>
  <c r="N79" i="4"/>
  <c r="AH5" i="4"/>
  <c r="AH21" i="4"/>
  <c r="P25" i="4"/>
  <c r="P44" i="4"/>
  <c r="M24" i="4"/>
  <c r="N77" i="4"/>
  <c r="P82" i="4"/>
  <c r="N10" i="4"/>
  <c r="N194" i="4"/>
  <c r="M13" i="4"/>
  <c r="N64" i="4"/>
  <c r="P24" i="4"/>
  <c r="P45" i="4"/>
  <c r="P40" i="4"/>
  <c r="P72" i="4"/>
  <c r="M88" i="4"/>
  <c r="N29" i="4"/>
  <c r="N3" i="4"/>
  <c r="N76" i="4"/>
  <c r="M29" i="4"/>
  <c r="M55" i="4"/>
  <c r="M84" i="4"/>
  <c r="M41" i="4"/>
  <c r="J84" i="4"/>
  <c r="J201" i="4"/>
  <c r="J109" i="4"/>
  <c r="J86" i="4"/>
  <c r="M58" i="4"/>
  <c r="N192" i="4"/>
  <c r="AH24" i="4"/>
  <c r="AH4" i="4"/>
  <c r="M96" i="4"/>
  <c r="M44" i="4"/>
  <c r="N62" i="4"/>
  <c r="N114" i="4"/>
  <c r="N100" i="4"/>
  <c r="M197" i="4"/>
  <c r="M63" i="4"/>
  <c r="M19" i="4"/>
  <c r="N4" i="4"/>
  <c r="N90" i="4"/>
  <c r="N26" i="4"/>
  <c r="M4" i="4"/>
  <c r="M59" i="4"/>
  <c r="M65" i="4"/>
  <c r="J26" i="4"/>
  <c r="J65" i="4"/>
  <c r="J11" i="4"/>
  <c r="J23" i="4"/>
  <c r="S16" i="4"/>
  <c r="S86" i="4"/>
  <c r="P57" i="4"/>
  <c r="P54" i="4"/>
  <c r="P90" i="4"/>
  <c r="W16" i="4"/>
  <c r="W82" i="4"/>
  <c r="C82" i="4" s="1"/>
  <c r="W34" i="4"/>
  <c r="W33" i="4"/>
  <c r="C33" i="4" s="1"/>
  <c r="W93" i="4"/>
  <c r="C93" i="4" s="1"/>
  <c r="W28" i="4"/>
  <c r="C28" i="4" s="1"/>
  <c r="W10" i="4"/>
  <c r="C10" i="4" s="1"/>
  <c r="W65" i="4"/>
  <c r="W91" i="4"/>
  <c r="W92" i="4"/>
  <c r="C92" i="4" s="1"/>
  <c r="W100" i="4"/>
  <c r="C100" i="4" s="1"/>
  <c r="W18" i="4"/>
  <c r="C18" i="4" s="1"/>
  <c r="W46" i="4"/>
  <c r="W29" i="4"/>
  <c r="C29" i="4" s="1"/>
  <c r="W83" i="4"/>
  <c r="C83" i="4" s="1"/>
  <c r="W41" i="4"/>
  <c r="C41" i="4" s="1"/>
  <c r="W53" i="4"/>
  <c r="C53" i="4" s="1"/>
  <c r="W24" i="4"/>
  <c r="W63" i="4"/>
  <c r="C63" i="4" s="1"/>
  <c r="W57" i="4"/>
  <c r="C57" i="4" s="1"/>
  <c r="W45" i="4"/>
  <c r="C45" i="4" s="1"/>
  <c r="W4" i="4"/>
  <c r="C4" i="4" s="1"/>
  <c r="W94" i="4"/>
  <c r="C94" i="4" s="1"/>
  <c r="W109" i="4"/>
  <c r="C109" i="4" s="1"/>
  <c r="W48" i="4"/>
  <c r="C48" i="4" s="1"/>
  <c r="W11" i="4"/>
  <c r="W155" i="4"/>
  <c r="C155" i="4" s="1"/>
  <c r="W70" i="4"/>
  <c r="C70" i="4" s="1"/>
  <c r="W80" i="4"/>
  <c r="C80" i="4" s="1"/>
  <c r="W121" i="4"/>
  <c r="C121" i="4" s="1"/>
  <c r="W25" i="4"/>
  <c r="W84" i="4"/>
  <c r="C84" i="4" s="1"/>
  <c r="W20" i="4"/>
  <c r="C20" i="4" s="1"/>
  <c r="W68" i="4"/>
  <c r="C68" i="4" s="1"/>
  <c r="W90" i="4"/>
  <c r="C90" i="4" s="1"/>
  <c r="W8" i="4"/>
  <c r="C8" i="4" s="1"/>
  <c r="W39" i="4"/>
  <c r="C39" i="4" s="1"/>
  <c r="W37" i="4"/>
  <c r="C37" i="4" s="1"/>
  <c r="W49" i="4"/>
  <c r="C49" i="4" s="1"/>
  <c r="W13" i="4"/>
  <c r="W50" i="4"/>
  <c r="W6" i="4"/>
  <c r="W47" i="4"/>
  <c r="C47" i="4" s="1"/>
  <c r="W9" i="4"/>
  <c r="C9" i="4" s="1"/>
  <c r="W76" i="4"/>
  <c r="C76" i="4" s="1"/>
  <c r="W26" i="4"/>
  <c r="C26" i="4" s="1"/>
  <c r="W15" i="4"/>
  <c r="W30" i="4"/>
  <c r="W88" i="4"/>
  <c r="C88" i="4" s="1"/>
  <c r="W19" i="4"/>
  <c r="C19" i="4" s="1"/>
  <c r="W199" i="4"/>
  <c r="C199" i="4" s="1"/>
  <c r="W193" i="4"/>
  <c r="C193" i="4" s="1"/>
  <c r="W5" i="4"/>
  <c r="C5" i="4" s="1"/>
  <c r="W69" i="4"/>
  <c r="C69" i="4" s="1"/>
  <c r="W62" i="4"/>
  <c r="C62" i="4" s="1"/>
  <c r="W72" i="4"/>
  <c r="C72" i="4" s="1"/>
  <c r="W86" i="4"/>
  <c r="C86" i="4" s="1"/>
  <c r="W32" i="4"/>
  <c r="W124" i="4"/>
  <c r="C124" i="4" s="1"/>
  <c r="W21" i="4"/>
  <c r="C21" i="4" s="1"/>
  <c r="W27" i="4"/>
  <c r="C27" i="4" s="1"/>
  <c r="W197" i="4"/>
  <c r="C197" i="4" s="1"/>
  <c r="W107" i="4"/>
  <c r="C107" i="4" s="1"/>
  <c r="W128" i="4"/>
  <c r="C128" i="4" s="1"/>
  <c r="W187" i="4"/>
  <c r="C187" i="4" s="1"/>
  <c r="W185" i="4"/>
  <c r="C185" i="4" s="1"/>
  <c r="W14" i="4"/>
  <c r="C14" i="4" s="1"/>
  <c r="W81" i="4"/>
  <c r="C81" i="4" s="1"/>
  <c r="W7" i="4"/>
  <c r="C7" i="4" s="1"/>
  <c r="W201" i="4"/>
  <c r="C201" i="4" s="1"/>
  <c r="W200" i="4"/>
  <c r="C200" i="4" s="1"/>
  <c r="W184" i="4"/>
  <c r="C184" i="4" s="1"/>
  <c r="W59" i="4"/>
  <c r="C59" i="4" s="1"/>
  <c r="W54" i="4"/>
  <c r="C54" i="4" s="1"/>
  <c r="W96" i="4"/>
  <c r="C96" i="4" s="1"/>
  <c r="W151" i="4"/>
  <c r="C151" i="4" s="1"/>
  <c r="W194" i="4"/>
  <c r="C194" i="4" s="1"/>
  <c r="W192" i="4"/>
  <c r="C192" i="4" s="1"/>
  <c r="W112" i="4"/>
  <c r="C112" i="4" s="1"/>
  <c r="W74" i="4"/>
  <c r="C74" i="4" s="1"/>
  <c r="W42" i="4"/>
  <c r="C42" i="4" s="1"/>
  <c r="W71" i="4"/>
  <c r="C71" i="4" s="1"/>
  <c r="W44" i="4"/>
  <c r="C44" i="4" s="1"/>
  <c r="W3" i="4"/>
  <c r="C3" i="4" s="1"/>
  <c r="W55" i="4"/>
  <c r="C55" i="4" s="1"/>
  <c r="W23" i="4"/>
  <c r="C23" i="4" s="1"/>
  <c r="W136" i="4"/>
  <c r="C136" i="4" s="1"/>
  <c r="W191" i="4"/>
  <c r="W138" i="4"/>
  <c r="C138" i="4" s="1"/>
  <c r="W77" i="4"/>
  <c r="C77" i="4" s="1"/>
  <c r="W108" i="4"/>
  <c r="W134" i="4"/>
  <c r="C134" i="4" s="1"/>
  <c r="W67" i="4"/>
  <c r="C67" i="4" s="1"/>
  <c r="W12" i="4"/>
  <c r="C12" i="4" s="1"/>
  <c r="W139" i="4"/>
  <c r="C139" i="4" s="1"/>
  <c r="W126" i="4"/>
  <c r="C126" i="4" s="1"/>
  <c r="W180" i="4"/>
  <c r="C180" i="4" s="1"/>
  <c r="W129" i="4"/>
  <c r="C129" i="4" s="1"/>
  <c r="W99" i="4"/>
  <c r="C99" i="4" s="1"/>
  <c r="W116" i="4"/>
  <c r="C116" i="4" s="1"/>
  <c r="W114" i="4"/>
  <c r="C114" i="4" s="1"/>
  <c r="W147" i="4"/>
  <c r="C147" i="4" s="1"/>
  <c r="W159" i="4"/>
  <c r="C159" i="4" s="1"/>
  <c r="W120" i="4"/>
  <c r="C120" i="4" s="1"/>
  <c r="W149" i="4"/>
  <c r="C149" i="4" s="1"/>
  <c r="W95" i="4"/>
  <c r="C95" i="4" s="1"/>
  <c r="W195" i="4"/>
  <c r="C195" i="4" s="1"/>
  <c r="W150" i="4"/>
  <c r="C150" i="4" s="1"/>
  <c r="W79" i="4"/>
  <c r="C79" i="4" s="1"/>
  <c r="W89" i="4"/>
  <c r="C89" i="4" s="1"/>
  <c r="W111" i="4"/>
  <c r="C111" i="4" s="1"/>
  <c r="W31" i="4"/>
  <c r="C31" i="4" s="1"/>
  <c r="W51" i="4"/>
  <c r="C51" i="4" s="1"/>
  <c r="W110" i="4"/>
  <c r="C110" i="4" s="1"/>
  <c r="W103" i="4"/>
  <c r="C103" i="4" s="1"/>
  <c r="W189" i="4"/>
  <c r="C189" i="4" s="1"/>
  <c r="W85" i="4"/>
  <c r="C85" i="4" s="1"/>
  <c r="W179" i="4"/>
  <c r="C179" i="4" s="1"/>
  <c r="W174" i="4"/>
  <c r="C174" i="4" s="1"/>
  <c r="W169" i="4"/>
  <c r="C169" i="4" s="1"/>
  <c r="W166" i="4"/>
  <c r="C166" i="4" s="1"/>
  <c r="W163" i="4"/>
  <c r="C163" i="4" s="1"/>
  <c r="W125" i="4"/>
  <c r="C125" i="4" s="1"/>
  <c r="W35" i="4"/>
  <c r="W64" i="4"/>
  <c r="C64" i="4" s="1"/>
  <c r="W198" i="4"/>
  <c r="C198" i="4" s="1"/>
  <c r="W196" i="4"/>
  <c r="C196" i="4" s="1"/>
  <c r="W106" i="4"/>
  <c r="C106" i="4" s="1"/>
  <c r="W22" i="4"/>
  <c r="C22" i="4" s="1"/>
  <c r="W135" i="4"/>
  <c r="C135" i="4" s="1"/>
  <c r="W186" i="4"/>
  <c r="C186" i="4" s="1"/>
  <c r="W182" i="4"/>
  <c r="C182" i="4" s="1"/>
  <c r="W78" i="4"/>
  <c r="C78" i="4" s="1"/>
  <c r="W176" i="4"/>
  <c r="C176" i="4" s="1"/>
  <c r="W127" i="4"/>
  <c r="C127" i="4" s="1"/>
  <c r="W104" i="4"/>
  <c r="C104" i="4" s="1"/>
  <c r="W181" i="4"/>
  <c r="C181" i="4" s="1"/>
  <c r="W58" i="4"/>
  <c r="C58" i="4" s="1"/>
  <c r="W36" i="4"/>
  <c r="C36" i="4" s="1"/>
  <c r="W40" i="4"/>
  <c r="C40" i="4" s="1"/>
  <c r="W177" i="4"/>
  <c r="C177" i="4" s="1"/>
  <c r="W131" i="4"/>
  <c r="C131" i="4" s="1"/>
  <c r="W162" i="4"/>
  <c r="C162" i="4" s="1"/>
  <c r="W137" i="4"/>
  <c r="C137" i="4" s="1"/>
  <c r="W117" i="4"/>
  <c r="C117" i="4" s="1"/>
  <c r="W38" i="4"/>
  <c r="C38" i="4" s="1"/>
  <c r="W142" i="4"/>
  <c r="C142" i="4" s="1"/>
  <c r="W52" i="4"/>
  <c r="C52" i="4" s="1"/>
  <c r="W75" i="4"/>
  <c r="C75" i="4" s="1"/>
  <c r="W178" i="4"/>
  <c r="C178" i="4" s="1"/>
  <c r="W140" i="4"/>
  <c r="C140" i="4" s="1"/>
  <c r="W141" i="4"/>
  <c r="C141" i="4" s="1"/>
  <c r="W160" i="4"/>
  <c r="C160" i="4" s="1"/>
  <c r="W119" i="4"/>
  <c r="C119" i="4" s="1"/>
  <c r="W102" i="4"/>
  <c r="C102" i="4" s="1"/>
  <c r="W188" i="4"/>
  <c r="C188" i="4" s="1"/>
  <c r="W154" i="4"/>
  <c r="C154" i="4" s="1"/>
  <c r="W175" i="4"/>
  <c r="C175" i="4" s="1"/>
  <c r="W183" i="4"/>
  <c r="C183" i="4" s="1"/>
  <c r="W148" i="4"/>
  <c r="C148" i="4" s="1"/>
  <c r="W167" i="4"/>
  <c r="C167" i="4" s="1"/>
  <c r="W122" i="4"/>
  <c r="C122" i="4" s="1"/>
  <c r="W130" i="4"/>
  <c r="C130" i="4" s="1"/>
  <c r="W190" i="4"/>
  <c r="C190" i="4" s="1"/>
  <c r="W133" i="4"/>
  <c r="C133" i="4" s="1"/>
  <c r="W173" i="4"/>
  <c r="C173" i="4" s="1"/>
  <c r="W98" i="4"/>
  <c r="C98" i="4" s="1"/>
  <c r="W158" i="4"/>
  <c r="C158" i="4" s="1"/>
  <c r="W61" i="4"/>
  <c r="C61" i="4" s="1"/>
  <c r="W156" i="4"/>
  <c r="C156" i="4" s="1"/>
  <c r="W115" i="4"/>
  <c r="C115" i="4" s="1"/>
  <c r="W113" i="4"/>
  <c r="C113" i="4" s="1"/>
  <c r="W118" i="4"/>
  <c r="C118" i="4" s="1"/>
  <c r="W168" i="4"/>
  <c r="C168" i="4" s="1"/>
  <c r="W132" i="4"/>
  <c r="C132" i="4" s="1"/>
  <c r="W157" i="4"/>
  <c r="C157" i="4" s="1"/>
  <c r="W2" i="4"/>
  <c r="C2" i="4" s="1"/>
  <c r="W153" i="4"/>
  <c r="C153" i="4" s="1"/>
  <c r="W161" i="4"/>
  <c r="C161" i="4" s="1"/>
  <c r="W152" i="4"/>
  <c r="C152" i="4" s="1"/>
  <c r="W101" i="4"/>
  <c r="C101" i="4" s="1"/>
  <c r="W43" i="4"/>
  <c r="C43" i="4" s="1"/>
  <c r="W73" i="4"/>
  <c r="C73" i="4" s="1"/>
  <c r="W164" i="4"/>
  <c r="C164" i="4" s="1"/>
  <c r="W146" i="4"/>
  <c r="C146" i="4" s="1"/>
  <c r="W145" i="4"/>
  <c r="C145" i="4" s="1"/>
  <c r="W123" i="4"/>
  <c r="C123" i="4" s="1"/>
  <c r="W172" i="4"/>
  <c r="C172" i="4" s="1"/>
  <c r="W87" i="4"/>
  <c r="C87" i="4" s="1"/>
  <c r="W97" i="4"/>
  <c r="C97" i="4" s="1"/>
  <c r="W143" i="4"/>
  <c r="C143" i="4" s="1"/>
  <c r="W60" i="4"/>
  <c r="C60" i="4" s="1"/>
  <c r="W144" i="4"/>
  <c r="C144" i="4" s="1"/>
  <c r="W66" i="4"/>
  <c r="C66" i="4" s="1"/>
  <c r="W56" i="4"/>
  <c r="C56" i="4" s="1"/>
  <c r="W171" i="4"/>
  <c r="C171" i="4" s="1"/>
  <c r="W170" i="4"/>
  <c r="C170" i="4" s="1"/>
  <c r="W165" i="4"/>
  <c r="C165" i="4" s="1"/>
  <c r="W17" i="4"/>
  <c r="C17" i="4" s="1"/>
  <c r="W105" i="4"/>
  <c r="C105" i="4" s="1"/>
  <c r="C25" i="4"/>
  <c r="V15" i="4"/>
  <c r="V84" i="4"/>
  <c r="V37" i="4"/>
  <c r="V4" i="4"/>
  <c r="V82" i="4"/>
  <c r="V34" i="4"/>
  <c r="V33" i="4"/>
  <c r="V93" i="4"/>
  <c r="V28" i="4"/>
  <c r="V65" i="4"/>
  <c r="V72" i="4"/>
  <c r="V30" i="4"/>
  <c r="V23" i="4"/>
  <c r="V40" i="4"/>
  <c r="V106" i="4"/>
  <c r="V54" i="4"/>
  <c r="V64" i="4"/>
  <c r="V191" i="4"/>
  <c r="V135" i="4"/>
  <c r="V18" i="4"/>
  <c r="V53" i="4"/>
  <c r="V24" i="4"/>
  <c r="V45" i="4"/>
  <c r="V94" i="4"/>
  <c r="V109" i="4"/>
  <c r="V25" i="4"/>
  <c r="V21" i="4"/>
  <c r="V32" i="4"/>
  <c r="V81" i="4"/>
  <c r="V55" i="4"/>
  <c r="V69" i="4"/>
  <c r="V31" i="4"/>
  <c r="V127" i="4"/>
  <c r="V86" i="4"/>
  <c r="V92" i="4"/>
  <c r="V124" i="4"/>
  <c r="V63" i="4"/>
  <c r="V91" i="4"/>
  <c r="V76" i="4"/>
  <c r="V26" i="4"/>
  <c r="V58" i="4"/>
  <c r="V51" i="4"/>
  <c r="V7" i="4"/>
  <c r="V197" i="4"/>
  <c r="V196" i="4"/>
  <c r="V49" i="4"/>
  <c r="V10" i="4"/>
  <c r="V88" i="4"/>
  <c r="V19" i="4"/>
  <c r="V5" i="4"/>
  <c r="V62" i="4"/>
  <c r="V13" i="4"/>
  <c r="V136" i="4"/>
  <c r="V138" i="4"/>
  <c r="V27" i="4"/>
  <c r="V107" i="4"/>
  <c r="V121" i="4"/>
  <c r="V128" i="4"/>
  <c r="V187" i="4"/>
  <c r="V185" i="4"/>
  <c r="V14" i="4"/>
  <c r="V201" i="4"/>
  <c r="V200" i="4"/>
  <c r="V59" i="4"/>
  <c r="V68" i="4"/>
  <c r="V50" i="4"/>
  <c r="V6" i="4"/>
  <c r="V12" i="4"/>
  <c r="V116" i="4"/>
  <c r="V193" i="4"/>
  <c r="V102" i="4"/>
  <c r="V115" i="4"/>
  <c r="V110" i="4"/>
  <c r="V71" i="4"/>
  <c r="V44" i="4"/>
  <c r="V9" i="4"/>
  <c r="V70" i="4"/>
  <c r="V75" i="4"/>
  <c r="V190" i="4"/>
  <c r="V183" i="4"/>
  <c r="V154" i="4"/>
  <c r="V113" i="4"/>
  <c r="V100" i="4"/>
  <c r="V11" i="4"/>
  <c r="V77" i="4"/>
  <c r="V108" i="4"/>
  <c r="V151" i="4"/>
  <c r="V134" i="4"/>
  <c r="V67" i="4"/>
  <c r="V3" i="4"/>
  <c r="V139" i="4"/>
  <c r="V126" i="4"/>
  <c r="V180" i="4"/>
  <c r="V47" i="4"/>
  <c r="V48" i="4"/>
  <c r="V199" i="4"/>
  <c r="V96" i="4"/>
  <c r="V99" i="4"/>
  <c r="V114" i="4"/>
  <c r="V74" i="4"/>
  <c r="V147" i="4"/>
  <c r="V159" i="4"/>
  <c r="V120" i="4"/>
  <c r="V46" i="4"/>
  <c r="V95" i="4"/>
  <c r="V195" i="4"/>
  <c r="V192" i="4"/>
  <c r="V150" i="4"/>
  <c r="V79" i="4"/>
  <c r="V184" i="4"/>
  <c r="V89" i="4"/>
  <c r="V111" i="4"/>
  <c r="V177" i="4"/>
  <c r="V43" i="4"/>
  <c r="V87" i="4"/>
  <c r="V146" i="4"/>
  <c r="V161" i="4"/>
  <c r="V61" i="4"/>
  <c r="V157" i="4"/>
  <c r="V42" i="4"/>
  <c r="V39" i="4"/>
  <c r="V103" i="4"/>
  <c r="V189" i="4"/>
  <c r="V85" i="4"/>
  <c r="V179" i="4"/>
  <c r="V35" i="4"/>
  <c r="V198" i="4"/>
  <c r="V194" i="4"/>
  <c r="V22" i="4"/>
  <c r="V112" i="4"/>
  <c r="V186" i="4"/>
  <c r="V182" i="4"/>
  <c r="V78" i="4"/>
  <c r="V20" i="4"/>
  <c r="V90" i="4"/>
  <c r="V36" i="4"/>
  <c r="V148" i="4"/>
  <c r="V181" i="4"/>
  <c r="V123" i="4"/>
  <c r="V2" i="4"/>
  <c r="V129" i="4"/>
  <c r="V131" i="4"/>
  <c r="V162" i="4"/>
  <c r="V137" i="4"/>
  <c r="V117" i="4"/>
  <c r="V38" i="4"/>
  <c r="V142" i="4"/>
  <c r="V52" i="4"/>
  <c r="V104" i="4"/>
  <c r="V80" i="4"/>
  <c r="V188" i="4"/>
  <c r="V149" i="4"/>
  <c r="V175" i="4"/>
  <c r="V56" i="4"/>
  <c r="V171" i="4"/>
  <c r="V170" i="4"/>
  <c r="V165" i="4"/>
  <c r="V17" i="4"/>
  <c r="V141" i="4"/>
  <c r="V105" i="4"/>
  <c r="V178" i="4"/>
  <c r="V167" i="4"/>
  <c r="V133" i="4"/>
  <c r="V173" i="4"/>
  <c r="V166" i="4"/>
  <c r="V98" i="4"/>
  <c r="V158" i="4"/>
  <c r="V118" i="4"/>
  <c r="V168" i="4"/>
  <c r="V132" i="4"/>
  <c r="V153" i="4"/>
  <c r="V160" i="4"/>
  <c r="V152" i="4"/>
  <c r="V155" i="4"/>
  <c r="V101" i="4"/>
  <c r="V73" i="4"/>
  <c r="V164" i="4"/>
  <c r="V145" i="4"/>
  <c r="V163" i="4"/>
  <c r="V172" i="4"/>
  <c r="V140" i="4"/>
  <c r="V169" i="4"/>
  <c r="V174" i="4"/>
  <c r="V60" i="4"/>
  <c r="V144" i="4"/>
  <c r="V122" i="4"/>
  <c r="V156" i="4"/>
  <c r="V130" i="4"/>
  <c r="V119" i="4"/>
  <c r="V66" i="4"/>
  <c r="V125" i="4"/>
  <c r="V176" i="4"/>
  <c r="V97" i="4"/>
  <c r="V143" i="4"/>
  <c r="G41" i="4"/>
  <c r="G5" i="4"/>
  <c r="G86" i="4"/>
  <c r="G68" i="4"/>
  <c r="G55" i="4"/>
  <c r="G83" i="4"/>
  <c r="G72" i="4"/>
  <c r="G26" i="4"/>
  <c r="G76" i="4"/>
  <c r="G13" i="4"/>
  <c r="G57" i="4"/>
  <c r="G24" i="4"/>
  <c r="G63" i="4"/>
  <c r="G16" i="4"/>
  <c r="G18" i="4"/>
  <c r="G46" i="4"/>
  <c r="G65" i="4"/>
  <c r="G91" i="4"/>
  <c r="G37" i="4"/>
  <c r="G81" i="4"/>
  <c r="G31" i="4"/>
  <c r="G39" i="4"/>
  <c r="G51" i="4"/>
  <c r="G192" i="4"/>
  <c r="G136" i="4"/>
  <c r="G33" i="4"/>
  <c r="G49" i="4"/>
  <c r="G27" i="4"/>
  <c r="G50" i="4"/>
  <c r="G12" i="4"/>
  <c r="G44" i="4"/>
  <c r="G53" i="4"/>
  <c r="G93" i="4"/>
  <c r="G100" i="4"/>
  <c r="G14" i="4"/>
  <c r="G30" i="4"/>
  <c r="G10" i="4"/>
  <c r="G6" i="4"/>
  <c r="G58" i="4"/>
  <c r="G25" i="4"/>
  <c r="G8" i="4"/>
  <c r="G84" i="4"/>
  <c r="G92" i="4"/>
  <c r="G29" i="4"/>
  <c r="G4" i="4"/>
  <c r="G90" i="4"/>
  <c r="G48" i="4"/>
  <c r="G82" i="4"/>
  <c r="G35" i="4"/>
  <c r="G28" i="4"/>
  <c r="G42" i="4"/>
  <c r="G11" i="4"/>
  <c r="G102" i="4"/>
  <c r="G23" i="4"/>
  <c r="G40" i="4"/>
  <c r="G95" i="4"/>
  <c r="G20" i="4"/>
  <c r="G3" i="4"/>
  <c r="G36" i="4"/>
  <c r="G106" i="4"/>
  <c r="G94" i="4"/>
  <c r="G124" i="4"/>
  <c r="G77" i="4"/>
  <c r="G194" i="4"/>
  <c r="G70" i="4"/>
  <c r="G121" i="4"/>
  <c r="G198" i="4"/>
  <c r="G196" i="4"/>
  <c r="G80" i="4"/>
  <c r="G187" i="4"/>
  <c r="G185" i="4"/>
  <c r="G21" i="4"/>
  <c r="G108" i="4"/>
  <c r="G195" i="4"/>
  <c r="G74" i="4"/>
  <c r="G34" i="4"/>
  <c r="G109" i="4"/>
  <c r="G19" i="4"/>
  <c r="G127" i="4"/>
  <c r="G96" i="4"/>
  <c r="G151" i="4"/>
  <c r="G112" i="4"/>
  <c r="G115" i="4"/>
  <c r="G138" i="4"/>
  <c r="G64" i="4"/>
  <c r="G103" i="4"/>
  <c r="G79" i="4"/>
  <c r="G183" i="4"/>
  <c r="G134" i="4"/>
  <c r="G154" i="4"/>
  <c r="G113" i="4"/>
  <c r="G201" i="4"/>
  <c r="G22" i="4"/>
  <c r="G135" i="4"/>
  <c r="G150" i="4"/>
  <c r="G110" i="4"/>
  <c r="G120" i="4"/>
  <c r="G126" i="4"/>
  <c r="G67" i="4"/>
  <c r="G32" i="4"/>
  <c r="G128" i="4"/>
  <c r="G159" i="4"/>
  <c r="G180" i="4"/>
  <c r="G7" i="4"/>
  <c r="G54" i="4"/>
  <c r="G107" i="4"/>
  <c r="G155" i="4"/>
  <c r="G184" i="4"/>
  <c r="G45" i="4"/>
  <c r="G71" i="4"/>
  <c r="G88" i="4"/>
  <c r="G9" i="4"/>
  <c r="G89" i="4"/>
  <c r="G111" i="4"/>
  <c r="G177" i="4"/>
  <c r="G43" i="4"/>
  <c r="G87" i="4"/>
  <c r="G146" i="4"/>
  <c r="G161" i="4"/>
  <c r="G61" i="4"/>
  <c r="G157" i="4"/>
  <c r="G69" i="4"/>
  <c r="G197" i="4"/>
  <c r="G193" i="4"/>
  <c r="G104" i="4"/>
  <c r="G85" i="4"/>
  <c r="G179" i="4"/>
  <c r="G47" i="4"/>
  <c r="G200" i="4"/>
  <c r="G139" i="4"/>
  <c r="G190" i="4"/>
  <c r="G188" i="4"/>
  <c r="G148" i="4"/>
  <c r="G186" i="4"/>
  <c r="G78" i="4"/>
  <c r="G15" i="4"/>
  <c r="G199" i="4"/>
  <c r="G116" i="4"/>
  <c r="G114" i="4"/>
  <c r="G75" i="4"/>
  <c r="G56" i="4"/>
  <c r="G182" i="4"/>
  <c r="G62" i="4"/>
  <c r="G59" i="4"/>
  <c r="G131" i="4"/>
  <c r="G117" i="4"/>
  <c r="G38" i="4"/>
  <c r="G162" i="4"/>
  <c r="G141" i="4"/>
  <c r="G137" i="4"/>
  <c r="G142" i="4"/>
  <c r="G119" i="4"/>
  <c r="G52" i="4"/>
  <c r="G191" i="4"/>
  <c r="G149" i="4"/>
  <c r="G123" i="4"/>
  <c r="G173" i="4"/>
  <c r="G98" i="4"/>
  <c r="G99" i="4"/>
  <c r="G181" i="4"/>
  <c r="G118" i="4"/>
  <c r="G168" i="4"/>
  <c r="G166" i="4"/>
  <c r="G158" i="4"/>
  <c r="G132" i="4"/>
  <c r="G189" i="4"/>
  <c r="G176" i="4"/>
  <c r="G101" i="4"/>
  <c r="G73" i="4"/>
  <c r="G145" i="4"/>
  <c r="G153" i="4"/>
  <c r="G160" i="4"/>
  <c r="G152" i="4"/>
  <c r="G164" i="4"/>
  <c r="G163" i="4"/>
  <c r="G174" i="4"/>
  <c r="G172" i="4"/>
  <c r="G140" i="4"/>
  <c r="G143" i="4"/>
  <c r="G60" i="4"/>
  <c r="G175" i="4"/>
  <c r="G169" i="4"/>
  <c r="G122" i="4"/>
  <c r="G97" i="4"/>
  <c r="G2" i="4"/>
  <c r="G178" i="4"/>
  <c r="G170" i="4"/>
  <c r="G144" i="4"/>
  <c r="G156" i="4"/>
  <c r="G133" i="4"/>
  <c r="G171" i="4"/>
  <c r="G66" i="4"/>
  <c r="G165" i="4"/>
  <c r="G147" i="4"/>
  <c r="G129" i="4"/>
  <c r="G167" i="4"/>
  <c r="G17" i="4"/>
  <c r="G105" i="4"/>
  <c r="G125" i="4"/>
  <c r="G130" i="4"/>
  <c r="C32" i="4"/>
  <c r="V16" i="4"/>
  <c r="AI53" i="4"/>
  <c r="AI24" i="4"/>
  <c r="AI63" i="4"/>
  <c r="AI21" i="4"/>
  <c r="AI32" i="4"/>
  <c r="AI42" i="4"/>
  <c r="AI71" i="4"/>
  <c r="AI30" i="4"/>
  <c r="AI23" i="4"/>
  <c r="AI41" i="4"/>
  <c r="AI37" i="4"/>
  <c r="AI57" i="4"/>
  <c r="AI16" i="4"/>
  <c r="AI18" i="4"/>
  <c r="AI25" i="4"/>
  <c r="AI82" i="4"/>
  <c r="AI29" i="4"/>
  <c r="AI91" i="4"/>
  <c r="AI27" i="4"/>
  <c r="AI13" i="4"/>
  <c r="AI14" i="4"/>
  <c r="AI10" i="4"/>
  <c r="AI47" i="4"/>
  <c r="AI62" i="4"/>
  <c r="AI9" i="4"/>
  <c r="AI124" i="4"/>
  <c r="AI7" i="4"/>
  <c r="AI112" i="4"/>
  <c r="AI102" i="4"/>
  <c r="AI139" i="4"/>
  <c r="AI150" i="4"/>
  <c r="AI33" i="4"/>
  <c r="AI6" i="4"/>
  <c r="AI15" i="4"/>
  <c r="AI83" i="4"/>
  <c r="AI72" i="4"/>
  <c r="AI34" i="4"/>
  <c r="AI84" i="4"/>
  <c r="AI45" i="4"/>
  <c r="AI88" i="4"/>
  <c r="AI51" i="4"/>
  <c r="AI68" i="4"/>
  <c r="AI59" i="4"/>
  <c r="AI28" i="4"/>
  <c r="AI12" i="4"/>
  <c r="AI58" i="4"/>
  <c r="AI26" i="4"/>
  <c r="AI35" i="4"/>
  <c r="AI46" i="4"/>
  <c r="AI8" i="4"/>
  <c r="AI20" i="4"/>
  <c r="AI65" i="4"/>
  <c r="AI93" i="4"/>
  <c r="AI94" i="4"/>
  <c r="AI36" i="4"/>
  <c r="AI96" i="4"/>
  <c r="AI81" i="4"/>
  <c r="AI48" i="4"/>
  <c r="AI76" i="4"/>
  <c r="AI50" i="4"/>
  <c r="AI90" i="4"/>
  <c r="AI4" i="4"/>
  <c r="AI40" i="4"/>
  <c r="AI39" i="4"/>
  <c r="AI19" i="4"/>
  <c r="AI77" i="4"/>
  <c r="AI199" i="4"/>
  <c r="AI116" i="4"/>
  <c r="AI75" i="4"/>
  <c r="AI183" i="4"/>
  <c r="AI85" i="4"/>
  <c r="AI106" i="4"/>
  <c r="AI22" i="4"/>
  <c r="AI64" i="4"/>
  <c r="AI99" i="4"/>
  <c r="AI115" i="4"/>
  <c r="AI110" i="4"/>
  <c r="AI138" i="4"/>
  <c r="AI5" i="4"/>
  <c r="AI109" i="4"/>
  <c r="AI95" i="4"/>
  <c r="AI193" i="4"/>
  <c r="AI136" i="4"/>
  <c r="AI191" i="4"/>
  <c r="AI187" i="4"/>
  <c r="AI100" i="4"/>
  <c r="AI31" i="4"/>
  <c r="AI11" i="4"/>
  <c r="AI49" i="4"/>
  <c r="AI86" i="4"/>
  <c r="AI69" i="4"/>
  <c r="AI44" i="4"/>
  <c r="AI3" i="4"/>
  <c r="AI108" i="4"/>
  <c r="AI114" i="4"/>
  <c r="AI135" i="4"/>
  <c r="AI103" i="4"/>
  <c r="AI189" i="4"/>
  <c r="AI79" i="4"/>
  <c r="AI56" i="4"/>
  <c r="AI196" i="4"/>
  <c r="AI128" i="4"/>
  <c r="AI123" i="4"/>
  <c r="AI194" i="4"/>
  <c r="AI113" i="4"/>
  <c r="AI92" i="4"/>
  <c r="AI198" i="4"/>
  <c r="AI107" i="4"/>
  <c r="AI188" i="4"/>
  <c r="AI104" i="4"/>
  <c r="AI148" i="4"/>
  <c r="AI154" i="4"/>
  <c r="AI67" i="4"/>
  <c r="AI127" i="4"/>
  <c r="AI54" i="4"/>
  <c r="AI197" i="4"/>
  <c r="AI155" i="4"/>
  <c r="AI80" i="4"/>
  <c r="AI190" i="4"/>
  <c r="AI134" i="4"/>
  <c r="AI180" i="4"/>
  <c r="AI126" i="4"/>
  <c r="AI149" i="4"/>
  <c r="AI172" i="4"/>
  <c r="AI144" i="4"/>
  <c r="AI130" i="4"/>
  <c r="AI140" i="4"/>
  <c r="AI160" i="4"/>
  <c r="AI152" i="4"/>
  <c r="AI201" i="4"/>
  <c r="AI200" i="4"/>
  <c r="AI70" i="4"/>
  <c r="AI120" i="4"/>
  <c r="AI89" i="4"/>
  <c r="AI111" i="4"/>
  <c r="AI121" i="4"/>
  <c r="AI159" i="4"/>
  <c r="AI179" i="4"/>
  <c r="AI151" i="4"/>
  <c r="AI147" i="4"/>
  <c r="AI184" i="4"/>
  <c r="AI55" i="4"/>
  <c r="AI176" i="4"/>
  <c r="AI87" i="4"/>
  <c r="AI97" i="4"/>
  <c r="AI156" i="4"/>
  <c r="AI158" i="4"/>
  <c r="AI163" i="4"/>
  <c r="AI74" i="4"/>
  <c r="AI164" i="4"/>
  <c r="AI146" i="4"/>
  <c r="AI98" i="4"/>
  <c r="AI2" i="4"/>
  <c r="AI145" i="4"/>
  <c r="AI17" i="4"/>
  <c r="AI153" i="4"/>
  <c r="AI185" i="4"/>
  <c r="AI60" i="4"/>
  <c r="AI195" i="4"/>
  <c r="AI101" i="4"/>
  <c r="AI169" i="4"/>
  <c r="AI137" i="4"/>
  <c r="AI132" i="4"/>
  <c r="AI174" i="4"/>
  <c r="AI66" i="4"/>
  <c r="AI122" i="4"/>
  <c r="AI162" i="4"/>
  <c r="AI143" i="4"/>
  <c r="AI177" i="4"/>
  <c r="AI119" i="4"/>
  <c r="AI125" i="4"/>
  <c r="AI171" i="4"/>
  <c r="AI170" i="4"/>
  <c r="AI165" i="4"/>
  <c r="AI38" i="4"/>
  <c r="AI105" i="4"/>
  <c r="AI43" i="4"/>
  <c r="AI181" i="4"/>
  <c r="AI167" i="4"/>
  <c r="AI141" i="4"/>
  <c r="AI161" i="4"/>
  <c r="AI78" i="4"/>
  <c r="AI175" i="4"/>
  <c r="AI166" i="4"/>
  <c r="AI131" i="4"/>
  <c r="AI61" i="4"/>
  <c r="AI157" i="4"/>
  <c r="AI117" i="4"/>
  <c r="AI173" i="4"/>
  <c r="AI118" i="4"/>
  <c r="AI168" i="4"/>
  <c r="AI182" i="4"/>
  <c r="AI133" i="4"/>
  <c r="AI186" i="4"/>
  <c r="AI178" i="4"/>
  <c r="AI129" i="4"/>
  <c r="AI73" i="4"/>
  <c r="AI52" i="4"/>
  <c r="AI192" i="4"/>
  <c r="AI142" i="4"/>
  <c r="V41" i="4"/>
  <c r="C108" i="4"/>
  <c r="C34" i="4"/>
  <c r="AH83" i="4"/>
  <c r="AH69" i="4"/>
  <c r="AH32" i="4"/>
  <c r="AH41" i="4"/>
  <c r="AH16" i="4"/>
  <c r="AH46" i="4"/>
  <c r="AH8" i="4"/>
  <c r="AH49" i="4"/>
  <c r="AH50" i="4"/>
  <c r="AH77" i="4"/>
  <c r="AH198" i="4"/>
  <c r="AH197" i="4"/>
  <c r="AH91" i="4"/>
  <c r="AH27" i="4"/>
  <c r="AH14" i="4"/>
  <c r="AH10" i="4"/>
  <c r="AH47" i="4"/>
  <c r="AH62" i="4"/>
  <c r="AH93" i="4"/>
  <c r="AH94" i="4"/>
  <c r="AH109" i="4"/>
  <c r="AH90" i="4"/>
  <c r="AH19" i="4"/>
  <c r="AH34" i="4"/>
  <c r="AH84" i="4"/>
  <c r="AH45" i="4"/>
  <c r="AH51" i="4"/>
  <c r="AH127" i="4"/>
  <c r="AH37" i="4"/>
  <c r="AH15" i="4"/>
  <c r="AH65" i="4"/>
  <c r="AH44" i="4"/>
  <c r="AH3" i="4"/>
  <c r="AH106" i="4"/>
  <c r="AH95" i="4"/>
  <c r="AH108" i="4"/>
  <c r="AH107" i="4"/>
  <c r="AH191" i="4"/>
  <c r="AH33" i="4"/>
  <c r="AH71" i="4"/>
  <c r="AH59" i="4"/>
  <c r="AH23" i="4"/>
  <c r="AH36" i="4"/>
  <c r="AH81" i="4"/>
  <c r="AH48" i="4"/>
  <c r="AH25" i="4"/>
  <c r="AH88" i="4"/>
  <c r="AH9" i="4"/>
  <c r="AH114" i="4"/>
  <c r="AH135" i="4"/>
  <c r="AH103" i="4"/>
  <c r="AH189" i="4"/>
  <c r="AH79" i="4"/>
  <c r="AH56" i="4"/>
  <c r="AH186" i="4"/>
  <c r="AH126" i="4"/>
  <c r="AH40" i="4"/>
  <c r="AH58" i="4"/>
  <c r="AH39" i="4"/>
  <c r="AH199" i="4"/>
  <c r="AH116" i="4"/>
  <c r="AH75" i="4"/>
  <c r="AH183" i="4"/>
  <c r="AH124" i="4"/>
  <c r="AH22" i="4"/>
  <c r="AH64" i="4"/>
  <c r="AH99" i="4"/>
  <c r="AH102" i="4"/>
  <c r="AH115" i="4"/>
  <c r="AH110" i="4"/>
  <c r="AH138" i="4"/>
  <c r="AH195" i="4"/>
  <c r="AH155" i="4"/>
  <c r="AH190" i="4"/>
  <c r="AH188" i="4"/>
  <c r="AH192" i="4"/>
  <c r="AH185" i="4"/>
  <c r="AH182" i="4"/>
  <c r="AH78" i="4"/>
  <c r="AH181" i="4"/>
  <c r="AH178" i="4"/>
  <c r="AH175" i="4"/>
  <c r="AH101" i="4"/>
  <c r="AH31" i="4"/>
  <c r="AH196" i="4"/>
  <c r="AH136" i="4"/>
  <c r="AH128" i="4"/>
  <c r="AH123" i="4"/>
  <c r="AH194" i="4"/>
  <c r="AH113" i="4"/>
  <c r="AH30" i="4"/>
  <c r="AH112" i="4"/>
  <c r="AH187" i="4"/>
  <c r="AH104" i="4"/>
  <c r="AH148" i="4"/>
  <c r="AH154" i="4"/>
  <c r="AH54" i="4"/>
  <c r="AH193" i="4"/>
  <c r="AH80" i="4"/>
  <c r="AH134" i="4"/>
  <c r="AH180" i="4"/>
  <c r="AH129" i="4"/>
  <c r="AH170" i="4"/>
  <c r="AH164" i="4"/>
  <c r="AH17" i="4"/>
  <c r="AH143" i="4"/>
  <c r="AH7" i="4"/>
  <c r="AH68" i="4"/>
  <c r="AH201" i="4"/>
  <c r="AH200" i="4"/>
  <c r="AH70" i="4"/>
  <c r="AH139" i="4"/>
  <c r="AH120" i="4"/>
  <c r="AH89" i="4"/>
  <c r="AH111" i="4"/>
  <c r="AH177" i="4"/>
  <c r="AH100" i="4"/>
  <c r="AH6" i="4"/>
  <c r="AH12" i="4"/>
  <c r="AH121" i="4"/>
  <c r="AH159" i="4"/>
  <c r="AH85" i="4"/>
  <c r="AH179" i="4"/>
  <c r="AH55" i="4"/>
  <c r="AH133" i="4"/>
  <c r="AH169" i="4"/>
  <c r="AH73" i="4"/>
  <c r="AH168" i="4"/>
  <c r="AH167" i="4"/>
  <c r="AH144" i="4"/>
  <c r="AH166" i="4"/>
  <c r="AH165" i="4"/>
  <c r="AH122" i="4"/>
  <c r="AH130" i="4"/>
  <c r="AH176" i="4"/>
  <c r="AH87" i="4"/>
  <c r="AH97" i="4"/>
  <c r="AH156" i="4"/>
  <c r="AH158" i="4"/>
  <c r="AH163" i="4"/>
  <c r="AH11" i="4"/>
  <c r="AH74" i="4"/>
  <c r="AH150" i="4"/>
  <c r="AH184" i="4"/>
  <c r="AH67" i="4"/>
  <c r="AH96" i="4"/>
  <c r="AH172" i="4"/>
  <c r="AH2" i="4"/>
  <c r="AH140" i="4"/>
  <c r="AH142" i="4"/>
  <c r="AH149" i="4"/>
  <c r="AH137" i="4"/>
  <c r="AH153" i="4"/>
  <c r="AH174" i="4"/>
  <c r="AH60" i="4"/>
  <c r="AH66" i="4"/>
  <c r="AH162" i="4"/>
  <c r="AH152" i="4"/>
  <c r="AH147" i="4"/>
  <c r="AH119" i="4"/>
  <c r="AH125" i="4"/>
  <c r="AH171" i="4"/>
  <c r="AH38" i="4"/>
  <c r="AH105" i="4"/>
  <c r="AH98" i="4"/>
  <c r="AH141" i="4"/>
  <c r="AH131" i="4"/>
  <c r="AH61" i="4"/>
  <c r="AH157" i="4"/>
  <c r="AH173" i="4"/>
  <c r="AH118" i="4"/>
  <c r="AH146" i="4"/>
  <c r="AH43" i="4"/>
  <c r="AH145" i="4"/>
  <c r="AH161" i="4"/>
  <c r="AH117" i="4"/>
  <c r="AH160" i="4"/>
  <c r="AH132" i="4"/>
  <c r="AH151" i="4"/>
  <c r="AH52" i="4"/>
  <c r="S42" i="4"/>
  <c r="S69" i="4"/>
  <c r="S32" i="4"/>
  <c r="S14" i="4"/>
  <c r="S10" i="4"/>
  <c r="S77" i="4"/>
  <c r="S198" i="4"/>
  <c r="S197" i="4"/>
  <c r="S46" i="4"/>
  <c r="S100" i="4"/>
  <c r="S30" i="4"/>
  <c r="S6" i="4"/>
  <c r="S23" i="4"/>
  <c r="S47" i="4"/>
  <c r="S25" i="4"/>
  <c r="S68" i="4"/>
  <c r="S90" i="4"/>
  <c r="S19" i="4"/>
  <c r="S59" i="4"/>
  <c r="S49" i="4"/>
  <c r="S62" i="4"/>
  <c r="S48" i="4"/>
  <c r="S96" i="4"/>
  <c r="S107" i="4"/>
  <c r="S65" i="4"/>
  <c r="S55" i="4"/>
  <c r="S12" i="4"/>
  <c r="S109" i="4"/>
  <c r="S51" i="4"/>
  <c r="S7" i="4"/>
  <c r="S93" i="4"/>
  <c r="S88" i="4"/>
  <c r="S58" i="4"/>
  <c r="S64" i="4"/>
  <c r="S99" i="4"/>
  <c r="S102" i="4"/>
  <c r="S75" i="4"/>
  <c r="S103" i="4"/>
  <c r="S189" i="4"/>
  <c r="S79" i="4"/>
  <c r="S56" i="4"/>
  <c r="S186" i="4"/>
  <c r="S126" i="4"/>
  <c r="S50" i="4"/>
  <c r="S116" i="4"/>
  <c r="S193" i="4"/>
  <c r="S191" i="4"/>
  <c r="S115" i="4"/>
  <c r="S110" i="4"/>
  <c r="S136" i="4"/>
  <c r="S138" i="4"/>
  <c r="S81" i="4"/>
  <c r="S37" i="4"/>
  <c r="S84" i="4"/>
  <c r="S31" i="4"/>
  <c r="S95" i="4"/>
  <c r="S11" i="4"/>
  <c r="S22" i="4"/>
  <c r="S199" i="4"/>
  <c r="S135" i="4"/>
  <c r="S190" i="4"/>
  <c r="S188" i="4"/>
  <c r="S155" i="4"/>
  <c r="S80" i="4"/>
  <c r="S187" i="4"/>
  <c r="S104" i="4"/>
  <c r="S181" i="4"/>
  <c r="S178" i="4"/>
  <c r="S175" i="4"/>
  <c r="S71" i="4"/>
  <c r="S40" i="4"/>
  <c r="S9" i="4"/>
  <c r="S36" i="4"/>
  <c r="S70" i="4"/>
  <c r="S148" i="4"/>
  <c r="S123" i="4"/>
  <c r="S44" i="4"/>
  <c r="S200" i="4"/>
  <c r="S183" i="4"/>
  <c r="S154" i="4"/>
  <c r="S113" i="4"/>
  <c r="S108" i="4"/>
  <c r="S151" i="4"/>
  <c r="S139" i="4"/>
  <c r="S121" i="4"/>
  <c r="S134" i="4"/>
  <c r="S3" i="4"/>
  <c r="S114" i="4"/>
  <c r="S180" i="4"/>
  <c r="S129" i="4"/>
  <c r="S170" i="4"/>
  <c r="S164" i="4"/>
  <c r="S17" i="4"/>
  <c r="S143" i="4"/>
  <c r="S150" i="4"/>
  <c r="S74" i="4"/>
  <c r="S147" i="4"/>
  <c r="S159" i="4"/>
  <c r="S120" i="4"/>
  <c r="S94" i="4"/>
  <c r="S124" i="4"/>
  <c r="S195" i="4"/>
  <c r="S192" i="4"/>
  <c r="S184" i="4"/>
  <c r="S89" i="4"/>
  <c r="S111" i="4"/>
  <c r="S177" i="4"/>
  <c r="S39" i="4"/>
  <c r="S196" i="4"/>
  <c r="S128" i="4"/>
  <c r="S85" i="4"/>
  <c r="S179" i="4"/>
  <c r="S194" i="4"/>
  <c r="S144" i="4"/>
  <c r="S87" i="4"/>
  <c r="S156" i="4"/>
  <c r="S130" i="4"/>
  <c r="S163" i="4"/>
  <c r="S127" i="4"/>
  <c r="S67" i="4"/>
  <c r="S174" i="4"/>
  <c r="S97" i="4"/>
  <c r="S146" i="4"/>
  <c r="S98" i="4"/>
  <c r="S145" i="4"/>
  <c r="S158" i="4"/>
  <c r="S153" i="4"/>
  <c r="S106" i="4"/>
  <c r="S54" i="4"/>
  <c r="S182" i="4"/>
  <c r="S201" i="4"/>
  <c r="S112" i="4"/>
  <c r="S60" i="4"/>
  <c r="S122" i="4"/>
  <c r="S162" i="4"/>
  <c r="S119" i="4"/>
  <c r="S66" i="4"/>
  <c r="S38" i="4"/>
  <c r="S125" i="4"/>
  <c r="S171" i="4"/>
  <c r="S165" i="4"/>
  <c r="S141" i="4"/>
  <c r="S105" i="4"/>
  <c r="S167" i="4"/>
  <c r="S131" i="4"/>
  <c r="S61" i="4"/>
  <c r="S133" i="4"/>
  <c r="S173" i="4"/>
  <c r="S166" i="4"/>
  <c r="S157" i="4"/>
  <c r="S149" i="4"/>
  <c r="S118" i="4"/>
  <c r="S168" i="4"/>
  <c r="S161" i="4"/>
  <c r="S117" i="4"/>
  <c r="S132" i="4"/>
  <c r="S43" i="4"/>
  <c r="S160" i="4"/>
  <c r="S52" i="4"/>
  <c r="S152" i="4"/>
  <c r="S101" i="4"/>
  <c r="S73" i="4"/>
  <c r="S172" i="4"/>
  <c r="S140" i="4"/>
  <c r="S137" i="4"/>
  <c r="S142" i="4"/>
  <c r="S185" i="4"/>
  <c r="S78" i="4"/>
  <c r="S176" i="4"/>
  <c r="S169" i="4"/>
  <c r="S2" i="4"/>
  <c r="C24" i="4"/>
  <c r="C30" i="4"/>
  <c r="C46" i="4"/>
  <c r="V57" i="4"/>
  <c r="AH57" i="4"/>
  <c r="P37" i="4"/>
  <c r="P53" i="4"/>
  <c r="P83" i="4"/>
  <c r="P34" i="4"/>
  <c r="P50" i="4"/>
  <c r="P71" i="4"/>
  <c r="P95" i="4"/>
  <c r="P99" i="4"/>
  <c r="P196" i="4"/>
  <c r="P35" i="4"/>
  <c r="P84" i="4"/>
  <c r="P106" i="4"/>
  <c r="P10" i="4"/>
  <c r="P58" i="4"/>
  <c r="P108" i="4"/>
  <c r="P192" i="4"/>
  <c r="P135" i="4"/>
  <c r="P48" i="4"/>
  <c r="P109" i="4"/>
  <c r="P11" i="4"/>
  <c r="P114" i="4"/>
  <c r="P148" i="4"/>
  <c r="P120" i="4"/>
  <c r="P6" i="4"/>
  <c r="P23" i="4"/>
  <c r="P22" i="4"/>
  <c r="P199" i="4"/>
  <c r="P190" i="4"/>
  <c r="P189" i="4"/>
  <c r="P188" i="4"/>
  <c r="P64" i="4"/>
  <c r="P116" i="4"/>
  <c r="P191" i="4"/>
  <c r="P102" i="4"/>
  <c r="P75" i="4"/>
  <c r="P103" i="4"/>
  <c r="P79" i="4"/>
  <c r="P56" i="4"/>
  <c r="P195" i="4"/>
  <c r="P155" i="4"/>
  <c r="P139" i="4"/>
  <c r="P147" i="4"/>
  <c r="P107" i="4"/>
  <c r="P194" i="4"/>
  <c r="P112" i="4"/>
  <c r="P186" i="4"/>
  <c r="P185" i="4"/>
  <c r="P133" i="4"/>
  <c r="P197" i="4"/>
  <c r="P182" i="4"/>
  <c r="P78" i="4"/>
  <c r="P176" i="4"/>
  <c r="P88" i="4"/>
  <c r="P193" i="4"/>
  <c r="P80" i="4"/>
  <c r="P115" i="4"/>
  <c r="P187" i="4"/>
  <c r="P104" i="4"/>
  <c r="P181" i="4"/>
  <c r="P178" i="4"/>
  <c r="P70" i="4"/>
  <c r="P123" i="4"/>
  <c r="P92" i="4"/>
  <c r="P14" i="4"/>
  <c r="P151" i="4"/>
  <c r="P183" i="4"/>
  <c r="P154" i="4"/>
  <c r="P113" i="4"/>
  <c r="P173" i="4"/>
  <c r="P167" i="4"/>
  <c r="P145" i="4"/>
  <c r="P131" i="4"/>
  <c r="P38" i="4"/>
  <c r="P132" i="4"/>
  <c r="P121" i="4"/>
  <c r="P126" i="4"/>
  <c r="P134" i="4"/>
  <c r="P62" i="4"/>
  <c r="P96" i="4"/>
  <c r="P180" i="4"/>
  <c r="P150" i="4"/>
  <c r="P110" i="4"/>
  <c r="P138" i="4"/>
  <c r="P74" i="4"/>
  <c r="P159" i="4"/>
  <c r="P136" i="4"/>
  <c r="P170" i="4"/>
  <c r="P169" i="4"/>
  <c r="P73" i="4"/>
  <c r="P168" i="4"/>
  <c r="P66" i="4"/>
  <c r="P166" i="4"/>
  <c r="P165" i="4"/>
  <c r="P122" i="4"/>
  <c r="P179" i="4"/>
  <c r="P67" i="4"/>
  <c r="P177" i="4"/>
  <c r="P129" i="4"/>
  <c r="P128" i="4"/>
  <c r="P172" i="4"/>
  <c r="P97" i="4"/>
  <c r="P140" i="4"/>
  <c r="P137" i="4"/>
  <c r="P142" i="4"/>
  <c r="P143" i="4"/>
  <c r="P153" i="4"/>
  <c r="P174" i="4"/>
  <c r="P144" i="4"/>
  <c r="P156" i="4"/>
  <c r="P2" i="4"/>
  <c r="P130" i="4"/>
  <c r="P175" i="4"/>
  <c r="P60" i="4"/>
  <c r="P162" i="4"/>
  <c r="P119" i="4"/>
  <c r="P146" i="4"/>
  <c r="P85" i="4"/>
  <c r="P17" i="4"/>
  <c r="P125" i="4"/>
  <c r="P161" i="4"/>
  <c r="P89" i="4"/>
  <c r="P171" i="4"/>
  <c r="P141" i="4"/>
  <c r="P105" i="4"/>
  <c r="P198" i="4"/>
  <c r="P111" i="4"/>
  <c r="P98" i="4"/>
  <c r="P158" i="4"/>
  <c r="P61" i="4"/>
  <c r="P157" i="4"/>
  <c r="P117" i="4"/>
  <c r="P149" i="4"/>
  <c r="P118" i="4"/>
  <c r="P184" i="4"/>
  <c r="P43" i="4"/>
  <c r="P87" i="4"/>
  <c r="P164" i="4"/>
  <c r="P163" i="4"/>
  <c r="P160" i="4"/>
  <c r="P52" i="4"/>
  <c r="P152" i="4"/>
  <c r="P101" i="4"/>
  <c r="C6" i="4"/>
  <c r="C16" i="4"/>
  <c r="C91" i="4"/>
  <c r="V83" i="4"/>
  <c r="AE25" i="4"/>
  <c r="AE26" i="4"/>
  <c r="AE5" i="4"/>
  <c r="AE86" i="4"/>
  <c r="AE35" i="4"/>
  <c r="AE27" i="4"/>
  <c r="AE72" i="4"/>
  <c r="AE8" i="4"/>
  <c r="AE83" i="4"/>
  <c r="AE53" i="4"/>
  <c r="AE24" i="4"/>
  <c r="AE63" i="4"/>
  <c r="AE41" i="4"/>
  <c r="AE57" i="4"/>
  <c r="AE16" i="4"/>
  <c r="AE29" i="4"/>
  <c r="AE34" i="4"/>
  <c r="AE65" i="4"/>
  <c r="AE18" i="4"/>
  <c r="AE37" i="4"/>
  <c r="AE28" i="4"/>
  <c r="AE12" i="4"/>
  <c r="AE44" i="4"/>
  <c r="AE3" i="4"/>
  <c r="AE36" i="4"/>
  <c r="AE95" i="4"/>
  <c r="AE99" i="4"/>
  <c r="AE196" i="4"/>
  <c r="AE71" i="4"/>
  <c r="AE82" i="4"/>
  <c r="AE33" i="4"/>
  <c r="AE30" i="4"/>
  <c r="AE6" i="4"/>
  <c r="AE23" i="4"/>
  <c r="AE40" i="4"/>
  <c r="AE106" i="4"/>
  <c r="AE15" i="4"/>
  <c r="AE4" i="4"/>
  <c r="AE92" i="4"/>
  <c r="AE100" i="4"/>
  <c r="AE45" i="4"/>
  <c r="AE42" i="4"/>
  <c r="AE50" i="4"/>
  <c r="AE48" i="4"/>
  <c r="AE77" i="4"/>
  <c r="AE76" i="4"/>
  <c r="AE84" i="4"/>
  <c r="AE46" i="4"/>
  <c r="AE20" i="4"/>
  <c r="AE39" i="4"/>
  <c r="AE201" i="4"/>
  <c r="AE22" i="4"/>
  <c r="AE64" i="4"/>
  <c r="AE195" i="4"/>
  <c r="AE21" i="4"/>
  <c r="AE94" i="4"/>
  <c r="AE31" i="4"/>
  <c r="AE91" i="4"/>
  <c r="AE59" i="4"/>
  <c r="AE14" i="4"/>
  <c r="AE62" i="4"/>
  <c r="AE127" i="4"/>
  <c r="AE108" i="4"/>
  <c r="AE139" i="4"/>
  <c r="AE148" i="4"/>
  <c r="AE120" i="4"/>
  <c r="AE69" i="4"/>
  <c r="AE90" i="4"/>
  <c r="AE155" i="4"/>
  <c r="AE190" i="4"/>
  <c r="AE188" i="4"/>
  <c r="AE32" i="4"/>
  <c r="AE47" i="4"/>
  <c r="AE88" i="4"/>
  <c r="AE58" i="4"/>
  <c r="AE9" i="4"/>
  <c r="AE19" i="4"/>
  <c r="AE114" i="4"/>
  <c r="AE135" i="4"/>
  <c r="AE103" i="4"/>
  <c r="AE189" i="4"/>
  <c r="AE79" i="4"/>
  <c r="AE56" i="4"/>
  <c r="AE93" i="4"/>
  <c r="AE10" i="4"/>
  <c r="AE198" i="4"/>
  <c r="AE147" i="4"/>
  <c r="AE51" i="4"/>
  <c r="AE110" i="4"/>
  <c r="AE138" i="4"/>
  <c r="AE184" i="4"/>
  <c r="AE133" i="4"/>
  <c r="AE55" i="4"/>
  <c r="AE96" i="4"/>
  <c r="AE150" i="4"/>
  <c r="AE74" i="4"/>
  <c r="AE186" i="4"/>
  <c r="AE176" i="4"/>
  <c r="AE192" i="4"/>
  <c r="AE185" i="4"/>
  <c r="AE182" i="4"/>
  <c r="AE78" i="4"/>
  <c r="AE181" i="4"/>
  <c r="AE178" i="4"/>
  <c r="AE124" i="4"/>
  <c r="AE136" i="4"/>
  <c r="AE128" i="4"/>
  <c r="AE123" i="4"/>
  <c r="AE13" i="4"/>
  <c r="AE107" i="4"/>
  <c r="AE194" i="4"/>
  <c r="AE183" i="4"/>
  <c r="AE113" i="4"/>
  <c r="AE173" i="4"/>
  <c r="AE167" i="4"/>
  <c r="AE145" i="4"/>
  <c r="AE131" i="4"/>
  <c r="AE38" i="4"/>
  <c r="AE132" i="4"/>
  <c r="AE109" i="4"/>
  <c r="AE197" i="4"/>
  <c r="AE112" i="4"/>
  <c r="AE102" i="4"/>
  <c r="AE115" i="4"/>
  <c r="AE75" i="4"/>
  <c r="AE187" i="4"/>
  <c r="AE104" i="4"/>
  <c r="AE154" i="4"/>
  <c r="AE54" i="4"/>
  <c r="AE193" i="4"/>
  <c r="AE80" i="4"/>
  <c r="AE126" i="4"/>
  <c r="AE134" i="4"/>
  <c r="AE180" i="4"/>
  <c r="AE7" i="4"/>
  <c r="AE116" i="4"/>
  <c r="AE49" i="4"/>
  <c r="AE68" i="4"/>
  <c r="AE81" i="4"/>
  <c r="AE118" i="4"/>
  <c r="AE171" i="4"/>
  <c r="AE89" i="4"/>
  <c r="AE85" i="4"/>
  <c r="AE149" i="4"/>
  <c r="AE170" i="4"/>
  <c r="AE66" i="4"/>
  <c r="AE70" i="4"/>
  <c r="AE11" i="4"/>
  <c r="AE199" i="4"/>
  <c r="AE159" i="4"/>
  <c r="AE200" i="4"/>
  <c r="AE191" i="4"/>
  <c r="AE121" i="4"/>
  <c r="AE151" i="4"/>
  <c r="AE179" i="4"/>
  <c r="AE67" i="4"/>
  <c r="AE129" i="4"/>
  <c r="AE43" i="4"/>
  <c r="AE73" i="4"/>
  <c r="AE87" i="4"/>
  <c r="AE163" i="4"/>
  <c r="AE161" i="4"/>
  <c r="AE117" i="4"/>
  <c r="AE160" i="4"/>
  <c r="AE98" i="4"/>
  <c r="AE111" i="4"/>
  <c r="AE97" i="4"/>
  <c r="AE52" i="4"/>
  <c r="AE175" i="4"/>
  <c r="AE101" i="4"/>
  <c r="AE172" i="4"/>
  <c r="AE169" i="4"/>
  <c r="AE144" i="4"/>
  <c r="AE2" i="4"/>
  <c r="AE130" i="4"/>
  <c r="AE140" i="4"/>
  <c r="AE142" i="4"/>
  <c r="AE141" i="4"/>
  <c r="AE122" i="4"/>
  <c r="AE156" i="4"/>
  <c r="AE137" i="4"/>
  <c r="AE143" i="4"/>
  <c r="AE177" i="4"/>
  <c r="AE174" i="4"/>
  <c r="AE60" i="4"/>
  <c r="AE17" i="4"/>
  <c r="AE162" i="4"/>
  <c r="AE165" i="4"/>
  <c r="AE119" i="4"/>
  <c r="AE125" i="4"/>
  <c r="AE158" i="4"/>
  <c r="AE105" i="4"/>
  <c r="AE166" i="4"/>
  <c r="AE168" i="4"/>
  <c r="AE61" i="4"/>
  <c r="AE157" i="4"/>
  <c r="AE164" i="4"/>
  <c r="AE146" i="4"/>
  <c r="AE153" i="4"/>
  <c r="AE152" i="4"/>
  <c r="N16" i="4"/>
  <c r="B16" i="4" s="1"/>
  <c r="N35" i="4"/>
  <c r="N190" i="4"/>
  <c r="N34" i="4"/>
  <c r="B34" i="4" s="1"/>
  <c r="N71" i="4"/>
  <c r="N23" i="4"/>
  <c r="N83" i="4"/>
  <c r="N109" i="4"/>
  <c r="E109" i="4" s="1"/>
  <c r="N37" i="4"/>
  <c r="N147" i="4"/>
  <c r="N148" i="4"/>
  <c r="N120" i="4"/>
  <c r="N188" i="4"/>
  <c r="N104" i="4"/>
  <c r="N85" i="4"/>
  <c r="N179" i="4"/>
  <c r="N174" i="4"/>
  <c r="N186" i="4"/>
  <c r="N185" i="4"/>
  <c r="N133" i="4"/>
  <c r="N56" i="4"/>
  <c r="N182" i="4"/>
  <c r="N78" i="4"/>
  <c r="N115" i="4"/>
  <c r="N75" i="4"/>
  <c r="N187" i="4"/>
  <c r="N181" i="4"/>
  <c r="N123" i="4"/>
  <c r="N2" i="4"/>
  <c r="N92" i="4"/>
  <c r="N14" i="4"/>
  <c r="N183" i="4"/>
  <c r="N154" i="4"/>
  <c r="N121" i="4"/>
  <c r="N126" i="4"/>
  <c r="N134" i="4"/>
  <c r="N67" i="4"/>
  <c r="N180" i="4"/>
  <c r="N58" i="4"/>
  <c r="N176" i="4"/>
  <c r="N118" i="4"/>
  <c r="N171" i="4"/>
  <c r="N170" i="4"/>
  <c r="N167" i="4"/>
  <c r="N111" i="4"/>
  <c r="N177" i="4"/>
  <c r="N138" i="4"/>
  <c r="N184" i="4"/>
  <c r="N101" i="4"/>
  <c r="N157" i="4"/>
  <c r="N172" i="4"/>
  <c r="N169" i="4"/>
  <c r="N97" i="4"/>
  <c r="N140" i="4"/>
  <c r="N137" i="4"/>
  <c r="N142" i="4"/>
  <c r="N143" i="4"/>
  <c r="N144" i="4"/>
  <c r="N122" i="4"/>
  <c r="N156" i="4"/>
  <c r="N130" i="4"/>
  <c r="N132" i="4"/>
  <c r="N74" i="4"/>
  <c r="N175" i="4"/>
  <c r="N60" i="4"/>
  <c r="N66" i="4"/>
  <c r="N162" i="4"/>
  <c r="N38" i="4"/>
  <c r="N119" i="4"/>
  <c r="N178" i="4"/>
  <c r="N165" i="4"/>
  <c r="N17" i="4"/>
  <c r="N125" i="4"/>
  <c r="N89" i="4"/>
  <c r="N113" i="4"/>
  <c r="N129" i="4"/>
  <c r="N131" i="4"/>
  <c r="N141" i="4"/>
  <c r="N105" i="4"/>
  <c r="N159" i="4"/>
  <c r="N173" i="4"/>
  <c r="N166" i="4"/>
  <c r="N98" i="4"/>
  <c r="N158" i="4"/>
  <c r="N61" i="4"/>
  <c r="N168" i="4"/>
  <c r="N150" i="4"/>
  <c r="N149" i="4"/>
  <c r="N146" i="4"/>
  <c r="N145" i="4"/>
  <c r="N153" i="4"/>
  <c r="N161" i="4"/>
  <c r="N117" i="4"/>
  <c r="N43" i="4"/>
  <c r="N73" i="4"/>
  <c r="N87" i="4"/>
  <c r="N164" i="4"/>
  <c r="N163" i="4"/>
  <c r="N160" i="4"/>
  <c r="N52" i="4"/>
  <c r="N152" i="4"/>
  <c r="C35" i="4"/>
  <c r="C65" i="4"/>
  <c r="AB18" i="4"/>
  <c r="AB49" i="4"/>
  <c r="AB14" i="4"/>
  <c r="AB109" i="4"/>
  <c r="AB76" i="4"/>
  <c r="AB20" i="4"/>
  <c r="AB68" i="4"/>
  <c r="AB13" i="4"/>
  <c r="AB50" i="4"/>
  <c r="AB26" i="4"/>
  <c r="AB57" i="4"/>
  <c r="AB82" i="4"/>
  <c r="AB21" i="4"/>
  <c r="AB32" i="4"/>
  <c r="AB55" i="4"/>
  <c r="AB69" i="4"/>
  <c r="AB127" i="4"/>
  <c r="AB195" i="4"/>
  <c r="AB194" i="4"/>
  <c r="AB110" i="4"/>
  <c r="AB75" i="4"/>
  <c r="AB81" i="4"/>
  <c r="AB31" i="4"/>
  <c r="AB86" i="4"/>
  <c r="AB35" i="4"/>
  <c r="AB72" i="4"/>
  <c r="AB33" i="4"/>
  <c r="AB5" i="4"/>
  <c r="AB91" i="4"/>
  <c r="AB27" i="4"/>
  <c r="AB94" i="4"/>
  <c r="AB71" i="4"/>
  <c r="AB44" i="4"/>
  <c r="AB3" i="4"/>
  <c r="AB106" i="4"/>
  <c r="AB95" i="4"/>
  <c r="AB37" i="4"/>
  <c r="AB93" i="4"/>
  <c r="AB6" i="4"/>
  <c r="AB47" i="4"/>
  <c r="AB9" i="4"/>
  <c r="AB112" i="4"/>
  <c r="AB29" i="4"/>
  <c r="AB63" i="4"/>
  <c r="AB92" i="4"/>
  <c r="AB11" i="4"/>
  <c r="AB53" i="4"/>
  <c r="AB40" i="4"/>
  <c r="AB39" i="4"/>
  <c r="AB201" i="4"/>
  <c r="AB54" i="4"/>
  <c r="AB96" i="4"/>
  <c r="AB192" i="4"/>
  <c r="AB70" i="4"/>
  <c r="AB150" i="4"/>
  <c r="AB80" i="4"/>
  <c r="AB104" i="4"/>
  <c r="AB159" i="4"/>
  <c r="AB78" i="4"/>
  <c r="AB59" i="4"/>
  <c r="AB198" i="4"/>
  <c r="AB196" i="4"/>
  <c r="AB147" i="4"/>
  <c r="AB4" i="4"/>
  <c r="AB42" i="4"/>
  <c r="AB62" i="4"/>
  <c r="AB48" i="4"/>
  <c r="AB36" i="4"/>
  <c r="AB108" i="4"/>
  <c r="AB139" i="4"/>
  <c r="AB148" i="4"/>
  <c r="AB45" i="4"/>
  <c r="AB90" i="4"/>
  <c r="AB65" i="4"/>
  <c r="AB28" i="4"/>
  <c r="AB30" i="4"/>
  <c r="AB151" i="4"/>
  <c r="AB74" i="4"/>
  <c r="AB88" i="4"/>
  <c r="AB200" i="4"/>
  <c r="AB99" i="4"/>
  <c r="AB114" i="4"/>
  <c r="AB79" i="4"/>
  <c r="AB89" i="4"/>
  <c r="AB111" i="4"/>
  <c r="AB177" i="4"/>
  <c r="AB23" i="4"/>
  <c r="AB199" i="4"/>
  <c r="AB191" i="4"/>
  <c r="AB121" i="4"/>
  <c r="AB103" i="4"/>
  <c r="AB189" i="4"/>
  <c r="AB85" i="4"/>
  <c r="AB179" i="4"/>
  <c r="AB174" i="4"/>
  <c r="AB51" i="4"/>
  <c r="AB64" i="4"/>
  <c r="AB138" i="4"/>
  <c r="AB184" i="4"/>
  <c r="AB84" i="4"/>
  <c r="AB135" i="4"/>
  <c r="AB186" i="4"/>
  <c r="AB24" i="4"/>
  <c r="AB185" i="4"/>
  <c r="AB182" i="4"/>
  <c r="AB181" i="4"/>
  <c r="AB178" i="4"/>
  <c r="AB175" i="4"/>
  <c r="AB101" i="4"/>
  <c r="AB171" i="4"/>
  <c r="AB168" i="4"/>
  <c r="AB122" i="4"/>
  <c r="AB117" i="4"/>
  <c r="AB124" i="4"/>
  <c r="AB22" i="4"/>
  <c r="AB136" i="4"/>
  <c r="AB128" i="4"/>
  <c r="AB188" i="4"/>
  <c r="AB56" i="4"/>
  <c r="AB123" i="4"/>
  <c r="AB58" i="4"/>
  <c r="AB19" i="4"/>
  <c r="AB107" i="4"/>
  <c r="AB155" i="4"/>
  <c r="AB190" i="4"/>
  <c r="AB183" i="4"/>
  <c r="AB113" i="4"/>
  <c r="AB10" i="4"/>
  <c r="AB77" i="4"/>
  <c r="AB197" i="4"/>
  <c r="AB102" i="4"/>
  <c r="AB115" i="4"/>
  <c r="AB187" i="4"/>
  <c r="AB154" i="4"/>
  <c r="AB100" i="4"/>
  <c r="AB12" i="4"/>
  <c r="AB7" i="4"/>
  <c r="AB172" i="4"/>
  <c r="AB43" i="4"/>
  <c r="AB126" i="4"/>
  <c r="AB134" i="4"/>
  <c r="AB149" i="4"/>
  <c r="AB116" i="4"/>
  <c r="AB120" i="4"/>
  <c r="AB176" i="4"/>
  <c r="AB133" i="4"/>
  <c r="AB173" i="4"/>
  <c r="AB118" i="4"/>
  <c r="AB61" i="4"/>
  <c r="AB157" i="4"/>
  <c r="AB38" i="4"/>
  <c r="AB164" i="4"/>
  <c r="AB146" i="4"/>
  <c r="AB145" i="4"/>
  <c r="AB153" i="4"/>
  <c r="AB132" i="4"/>
  <c r="AB152" i="4"/>
  <c r="AB67" i="4"/>
  <c r="AB129" i="4"/>
  <c r="AB73" i="4"/>
  <c r="AB87" i="4"/>
  <c r="AB163" i="4"/>
  <c r="AB161" i="4"/>
  <c r="AB160" i="4"/>
  <c r="AB165" i="4"/>
  <c r="AB119" i="4"/>
  <c r="AB97" i="4"/>
  <c r="AB52" i="4"/>
  <c r="AB125" i="4"/>
  <c r="AB180" i="4"/>
  <c r="AB169" i="4"/>
  <c r="AB144" i="4"/>
  <c r="AB2" i="4"/>
  <c r="AB130" i="4"/>
  <c r="AB140" i="4"/>
  <c r="AB142" i="4"/>
  <c r="AB66" i="4"/>
  <c r="AB156" i="4"/>
  <c r="AB137" i="4"/>
  <c r="AB143" i="4"/>
  <c r="AB60" i="4"/>
  <c r="AB170" i="4"/>
  <c r="AB17" i="4"/>
  <c r="AB162" i="4"/>
  <c r="AB167" i="4"/>
  <c r="AB193" i="4"/>
  <c r="AB158" i="4"/>
  <c r="AB105" i="4"/>
  <c r="AB166" i="4"/>
  <c r="AB98" i="4"/>
  <c r="AB131" i="4"/>
  <c r="AB141" i="4"/>
  <c r="M27" i="4"/>
  <c r="M107" i="4"/>
  <c r="M75" i="4"/>
  <c r="M103" i="4"/>
  <c r="M7" i="4"/>
  <c r="M106" i="4"/>
  <c r="M22" i="4"/>
  <c r="M195" i="4"/>
  <c r="M155" i="4"/>
  <c r="M139" i="4"/>
  <c r="M104" i="4"/>
  <c r="M159" i="4"/>
  <c r="M78" i="4"/>
  <c r="M11" i="4"/>
  <c r="M147" i="4"/>
  <c r="M199" i="4"/>
  <c r="M99" i="4"/>
  <c r="M190" i="4"/>
  <c r="M189" i="4"/>
  <c r="M148" i="4"/>
  <c r="M108" i="4"/>
  <c r="M150" i="4"/>
  <c r="M74" i="4"/>
  <c r="M54" i="4"/>
  <c r="M198" i="4"/>
  <c r="M128" i="4"/>
  <c r="M184" i="4"/>
  <c r="M89" i="4"/>
  <c r="M111" i="4"/>
  <c r="M177" i="4"/>
  <c r="M112" i="4"/>
  <c r="M102" i="4"/>
  <c r="M85" i="4"/>
  <c r="M179" i="4"/>
  <c r="M174" i="4"/>
  <c r="M188" i="4"/>
  <c r="M186" i="4"/>
  <c r="M185" i="4"/>
  <c r="M193" i="4"/>
  <c r="M80" i="4"/>
  <c r="M56" i="4"/>
  <c r="M182" i="4"/>
  <c r="M115" i="4"/>
  <c r="M187" i="4"/>
  <c r="M181" i="4"/>
  <c r="M178" i="4"/>
  <c r="M175" i="4"/>
  <c r="M101" i="4"/>
  <c r="M171" i="4"/>
  <c r="M168" i="4"/>
  <c r="M122" i="4"/>
  <c r="M117" i="4"/>
  <c r="M191" i="4"/>
  <c r="M123" i="4"/>
  <c r="M183" i="4"/>
  <c r="M154" i="4"/>
  <c r="M113" i="4"/>
  <c r="M121" i="4"/>
  <c r="M79" i="4"/>
  <c r="M120" i="4"/>
  <c r="M126" i="4"/>
  <c r="M134" i="4"/>
  <c r="M138" i="4"/>
  <c r="M149" i="4"/>
  <c r="M133" i="4"/>
  <c r="M172" i="4"/>
  <c r="M43" i="4"/>
  <c r="M176" i="4"/>
  <c r="M118" i="4"/>
  <c r="M192" i="4"/>
  <c r="M180" i="4"/>
  <c r="M67" i="4"/>
  <c r="M73" i="4"/>
  <c r="M87" i="4"/>
  <c r="M164" i="4"/>
  <c r="M163" i="4"/>
  <c r="M160" i="4"/>
  <c r="M52" i="4"/>
  <c r="M152" i="4"/>
  <c r="M61" i="4"/>
  <c r="M110" i="4"/>
  <c r="M169" i="4"/>
  <c r="M97" i="4"/>
  <c r="M2" i="4"/>
  <c r="M140" i="4"/>
  <c r="M137" i="4"/>
  <c r="M142" i="4"/>
  <c r="M143" i="4"/>
  <c r="M170" i="4"/>
  <c r="M144" i="4"/>
  <c r="M156" i="4"/>
  <c r="M130" i="4"/>
  <c r="M60" i="4"/>
  <c r="M66" i="4"/>
  <c r="M162" i="4"/>
  <c r="M38" i="4"/>
  <c r="M119" i="4"/>
  <c r="M167" i="4"/>
  <c r="M165" i="4"/>
  <c r="M17" i="4"/>
  <c r="M125" i="4"/>
  <c r="M129" i="4"/>
  <c r="M131" i="4"/>
  <c r="M141" i="4"/>
  <c r="M105" i="4"/>
  <c r="M173" i="4"/>
  <c r="M166" i="4"/>
  <c r="M132" i="4"/>
  <c r="M157" i="4"/>
  <c r="M146" i="4"/>
  <c r="M145" i="4"/>
  <c r="M153" i="4"/>
  <c r="M161" i="4"/>
  <c r="M98" i="4"/>
  <c r="M158" i="4"/>
  <c r="C50" i="4"/>
  <c r="C15" i="4"/>
  <c r="Z41" i="4"/>
  <c r="B41" i="4" s="1"/>
  <c r="D41" i="4" s="1"/>
  <c r="Z29" i="4"/>
  <c r="E29" i="4" s="1"/>
  <c r="Z45" i="4"/>
  <c r="B45" i="4" s="1"/>
  <c r="D45" i="4" s="1"/>
  <c r="Z18" i="4"/>
  <c r="E18" i="4" s="1"/>
  <c r="Z49" i="4"/>
  <c r="E49" i="4" s="1"/>
  <c r="Z57" i="4"/>
  <c r="Z76" i="4"/>
  <c r="E76" i="4" s="1"/>
  <c r="Z42" i="4"/>
  <c r="E42" i="4" s="1"/>
  <c r="Z59" i="4"/>
  <c r="Z88" i="4"/>
  <c r="E88" i="4" s="1"/>
  <c r="Z51" i="4"/>
  <c r="Z199" i="4"/>
  <c r="B199" i="4" s="1"/>
  <c r="D199" i="4" s="1"/>
  <c r="Z193" i="4"/>
  <c r="Z114" i="4"/>
  <c r="E114" i="4" s="1"/>
  <c r="Z128" i="4"/>
  <c r="Z115" i="4"/>
  <c r="Z21" i="4"/>
  <c r="E21" i="4" s="1"/>
  <c r="Z32" i="4"/>
  <c r="Z55" i="4"/>
  <c r="Z69" i="4"/>
  <c r="B69" i="4" s="1"/>
  <c r="D69" i="4" s="1"/>
  <c r="Z82" i="4"/>
  <c r="B82" i="4" s="1"/>
  <c r="D82" i="4" s="1"/>
  <c r="Z26" i="4"/>
  <c r="E26" i="4" s="1"/>
  <c r="Z27" i="4"/>
  <c r="E27" i="4" s="1"/>
  <c r="Z71" i="4"/>
  <c r="Z58" i="4"/>
  <c r="Z201" i="4"/>
  <c r="E201" i="4" s="1"/>
  <c r="Z86" i="4"/>
  <c r="E86" i="4" s="1"/>
  <c r="Z35" i="4"/>
  <c r="B35" i="4" s="1"/>
  <c r="D35" i="4" s="1"/>
  <c r="Z14" i="4"/>
  <c r="Z53" i="4"/>
  <c r="B53" i="4" s="1"/>
  <c r="D53" i="4" s="1"/>
  <c r="Z31" i="4"/>
  <c r="Z40" i="4"/>
  <c r="Z39" i="4"/>
  <c r="E39" i="4" s="1"/>
  <c r="Z22" i="4"/>
  <c r="B22" i="4" s="1"/>
  <c r="D22" i="4" s="1"/>
  <c r="Z72" i="4"/>
  <c r="E72" i="4" s="1"/>
  <c r="Z24" i="4"/>
  <c r="Z4" i="4"/>
  <c r="B4" i="4" s="1"/>
  <c r="D4" i="4" s="1"/>
  <c r="Z124" i="4"/>
  <c r="E124" i="4" s="1"/>
  <c r="Z54" i="4"/>
  <c r="B54" i="4" s="1"/>
  <c r="D54" i="4" s="1"/>
  <c r="Z93" i="4"/>
  <c r="Z6" i="4"/>
  <c r="E6" i="4" s="1"/>
  <c r="Z47" i="4"/>
  <c r="B47" i="4" s="1"/>
  <c r="D47" i="4" s="1"/>
  <c r="Z9" i="4"/>
  <c r="B9" i="4" s="1"/>
  <c r="D9" i="4" s="1"/>
  <c r="Z63" i="4"/>
  <c r="E63" i="4" s="1"/>
  <c r="Z92" i="4"/>
  <c r="Z11" i="4"/>
  <c r="Z81" i="4"/>
  <c r="Z30" i="4"/>
  <c r="Z151" i="4"/>
  <c r="B151" i="4" s="1"/>
  <c r="D151" i="4" s="1"/>
  <c r="Z194" i="4"/>
  <c r="Z112" i="4"/>
  <c r="E112" i="4" s="1"/>
  <c r="Z74" i="4"/>
  <c r="E74" i="4" s="1"/>
  <c r="Z154" i="4"/>
  <c r="Z182" i="4"/>
  <c r="Z96" i="4"/>
  <c r="E96" i="4" s="1"/>
  <c r="Z192" i="4"/>
  <c r="Z70" i="4"/>
  <c r="B70" i="4" s="1"/>
  <c r="D70" i="4" s="1"/>
  <c r="Z150" i="4"/>
  <c r="Z80" i="4"/>
  <c r="B80" i="4" s="1"/>
  <c r="D80" i="4" s="1"/>
  <c r="Z104" i="4"/>
  <c r="Z159" i="4"/>
  <c r="Z44" i="4"/>
  <c r="E44" i="4" s="1"/>
  <c r="Z3" i="4"/>
  <c r="E3" i="4" s="1"/>
  <c r="Z127" i="4"/>
  <c r="B127" i="4" s="1"/>
  <c r="Z198" i="4"/>
  <c r="E198" i="4" s="1"/>
  <c r="Z196" i="4"/>
  <c r="B196" i="4" s="1"/>
  <c r="D196" i="4" s="1"/>
  <c r="Z195" i="4"/>
  <c r="B195" i="4" s="1"/>
  <c r="D195" i="4" s="1"/>
  <c r="Z147" i="4"/>
  <c r="Z5" i="4"/>
  <c r="E5" i="4" s="1"/>
  <c r="Z37" i="4"/>
  <c r="Z62" i="4"/>
  <c r="B62" i="4" s="1"/>
  <c r="Z48" i="4"/>
  <c r="B48" i="4" s="1"/>
  <c r="Z36" i="4"/>
  <c r="E36" i="4" s="1"/>
  <c r="Z13" i="4"/>
  <c r="B13" i="4" s="1"/>
  <c r="Z7" i="4"/>
  <c r="B7" i="4" s="1"/>
  <c r="D7" i="4" s="1"/>
  <c r="Z200" i="4"/>
  <c r="B200" i="4" s="1"/>
  <c r="D200" i="4" s="1"/>
  <c r="Z121" i="4"/>
  <c r="Z100" i="4"/>
  <c r="E100" i="4" s="1"/>
  <c r="Z12" i="4"/>
  <c r="B12" i="4" s="1"/>
  <c r="D12" i="4" s="1"/>
  <c r="Z116" i="4"/>
  <c r="Z120" i="4"/>
  <c r="Z149" i="4"/>
  <c r="Z99" i="4"/>
  <c r="Z79" i="4"/>
  <c r="E79" i="4" s="1"/>
  <c r="Z89" i="4"/>
  <c r="Z111" i="4"/>
  <c r="Z177" i="4"/>
  <c r="Z23" i="4"/>
  <c r="Z95" i="4"/>
  <c r="E95" i="4" s="1"/>
  <c r="Z191" i="4"/>
  <c r="E191" i="4" s="1"/>
  <c r="Z110" i="4"/>
  <c r="E110" i="4" s="1"/>
  <c r="Z103" i="4"/>
  <c r="Z189" i="4"/>
  <c r="E189" i="4" s="1"/>
  <c r="Z85" i="4"/>
  <c r="Z179" i="4"/>
  <c r="Z64" i="4"/>
  <c r="Z138" i="4"/>
  <c r="Z184" i="4"/>
  <c r="Z28" i="4"/>
  <c r="Z94" i="4"/>
  <c r="B94" i="4" s="1"/>
  <c r="Z106" i="4"/>
  <c r="E106" i="4" s="1"/>
  <c r="Z135" i="4"/>
  <c r="E135" i="4" s="1"/>
  <c r="Z186" i="4"/>
  <c r="Z78" i="4"/>
  <c r="Z176" i="4"/>
  <c r="Z118" i="4"/>
  <c r="Z156" i="4"/>
  <c r="Z153" i="4"/>
  <c r="Z137" i="4"/>
  <c r="Z52" i="4"/>
  <c r="Z185" i="4"/>
  <c r="Z181" i="4"/>
  <c r="Z178" i="4"/>
  <c r="Z136" i="4"/>
  <c r="B136" i="4" s="1"/>
  <c r="D136" i="4" s="1"/>
  <c r="Z188" i="4"/>
  <c r="Z56" i="4"/>
  <c r="Z148" i="4"/>
  <c r="Z123" i="4"/>
  <c r="Z20" i="4"/>
  <c r="B20" i="4" s="1"/>
  <c r="D20" i="4" s="1"/>
  <c r="Z109" i="4"/>
  <c r="Z19" i="4"/>
  <c r="B19" i="4" s="1"/>
  <c r="D19" i="4" s="1"/>
  <c r="Z107" i="4"/>
  <c r="B107" i="4" s="1"/>
  <c r="D107" i="4" s="1"/>
  <c r="Z155" i="4"/>
  <c r="B155" i="4" s="1"/>
  <c r="D155" i="4" s="1"/>
  <c r="Z75" i="4"/>
  <c r="Z190" i="4"/>
  <c r="Z183" i="4"/>
  <c r="Z10" i="4"/>
  <c r="E10" i="4" s="1"/>
  <c r="Z90" i="4"/>
  <c r="B90" i="4" s="1"/>
  <c r="Z68" i="4"/>
  <c r="E68" i="4" s="1"/>
  <c r="Z50" i="4"/>
  <c r="E50" i="4" s="1"/>
  <c r="Z108" i="4"/>
  <c r="E108" i="4" s="1"/>
  <c r="Z180" i="4"/>
  <c r="Z129" i="4"/>
  <c r="Z101" i="4"/>
  <c r="Z173" i="4"/>
  <c r="Z60" i="4"/>
  <c r="Z161" i="4"/>
  <c r="Z141" i="4"/>
  <c r="Z61" i="4"/>
  <c r="Z119" i="4"/>
  <c r="Z132" i="4"/>
  <c r="Z105" i="4"/>
  <c r="Z143" i="4"/>
  <c r="Z157" i="4"/>
  <c r="Z102" i="4"/>
  <c r="Z175" i="4"/>
  <c r="Z172" i="4"/>
  <c r="Z197" i="4"/>
  <c r="E197" i="4" s="1"/>
  <c r="Z113" i="4"/>
  <c r="Z126" i="4"/>
  <c r="Z134" i="4"/>
  <c r="Z133" i="4"/>
  <c r="Z77" i="4"/>
  <c r="E77" i="4" s="1"/>
  <c r="Z139" i="4"/>
  <c r="B139" i="4" s="1"/>
  <c r="D139" i="4" s="1"/>
  <c r="Z168" i="4"/>
  <c r="Z166" i="4"/>
  <c r="Z98" i="4"/>
  <c r="Z131" i="4"/>
  <c r="Z43" i="4"/>
  <c r="Z164" i="4"/>
  <c r="Z146" i="4"/>
  <c r="Z145" i="4"/>
  <c r="Z117" i="4"/>
  <c r="Z152" i="4"/>
  <c r="Z17" i="4"/>
  <c r="Z187" i="4"/>
  <c r="Z67" i="4"/>
  <c r="Z73" i="4"/>
  <c r="Z87" i="4"/>
  <c r="Z163" i="4"/>
  <c r="Z160" i="4"/>
  <c r="Z97" i="4"/>
  <c r="Z169" i="4"/>
  <c r="Z144" i="4"/>
  <c r="Z122" i="4"/>
  <c r="Z2" i="4"/>
  <c r="Z130" i="4"/>
  <c r="Z140" i="4"/>
  <c r="Z142" i="4"/>
  <c r="Z174" i="4"/>
  <c r="Z66" i="4"/>
  <c r="Z171" i="4"/>
  <c r="Z170" i="4"/>
  <c r="Z162" i="4"/>
  <c r="Z167" i="4"/>
  <c r="Z165" i="4"/>
  <c r="Z38" i="4"/>
  <c r="Z125" i="4"/>
  <c r="Z158" i="4"/>
  <c r="M92" i="4"/>
  <c r="C11" i="4"/>
  <c r="AH29" i="4"/>
  <c r="AH20" i="4"/>
  <c r="S15" i="4"/>
  <c r="AB46" i="4"/>
  <c r="S91" i="4"/>
  <c r="S20" i="4"/>
  <c r="S82" i="4"/>
  <c r="M37" i="4"/>
  <c r="P63" i="4"/>
  <c r="N116" i="4"/>
  <c r="M86" i="4"/>
  <c r="M62" i="4"/>
  <c r="M196" i="4"/>
  <c r="M33" i="4"/>
  <c r="M36" i="4"/>
  <c r="P8" i="4"/>
  <c r="P200" i="4"/>
  <c r="P3" i="4"/>
  <c r="P42" i="4"/>
  <c r="M50" i="4"/>
  <c r="N8" i="4"/>
  <c r="B8" i="4" s="1"/>
  <c r="D8" i="4" s="1"/>
  <c r="N51" i="4"/>
  <c r="N31" i="4"/>
  <c r="N32" i="4"/>
  <c r="M45" i="4"/>
  <c r="M81" i="4"/>
  <c r="M49" i="4"/>
  <c r="M83" i="4"/>
  <c r="N99" i="4"/>
  <c r="N128" i="4"/>
  <c r="Y65" i="4"/>
  <c r="Y91" i="4"/>
  <c r="Y92" i="4"/>
  <c r="Y100" i="4"/>
  <c r="Y94" i="4"/>
  <c r="Y81" i="4"/>
  <c r="Y31" i="4"/>
  <c r="Y46" i="4"/>
  <c r="Y29" i="4"/>
  <c r="Y45" i="4"/>
  <c r="Y25" i="4"/>
  <c r="Y41" i="4"/>
  <c r="Y53" i="4"/>
  <c r="Y24" i="4"/>
  <c r="Y84" i="4"/>
  <c r="Y93" i="4"/>
  <c r="Y20" i="4"/>
  <c r="Y68" i="4"/>
  <c r="Y90" i="4"/>
  <c r="Y19" i="4"/>
  <c r="Y22" i="4"/>
  <c r="Y96" i="4"/>
  <c r="Y192" i="4"/>
  <c r="Y136" i="4"/>
  <c r="Y8" i="4"/>
  <c r="Y76" i="4"/>
  <c r="Y42" i="4"/>
  <c r="Y59" i="4"/>
  <c r="Y82" i="4"/>
  <c r="Y37" i="4"/>
  <c r="Y49" i="4"/>
  <c r="Y28" i="4"/>
  <c r="Y13" i="4"/>
  <c r="Y50" i="4"/>
  <c r="Y12" i="4"/>
  <c r="Y44" i="4"/>
  <c r="Y3" i="4"/>
  <c r="Y36" i="4"/>
  <c r="Y95" i="4"/>
  <c r="Y26" i="4"/>
  <c r="Y27" i="4"/>
  <c r="Y71" i="4"/>
  <c r="Y63" i="4"/>
  <c r="Y33" i="4"/>
  <c r="Y21" i="4"/>
  <c r="Y11" i="4"/>
  <c r="Y201" i="4"/>
  <c r="Y34" i="4"/>
  <c r="Y16" i="4"/>
  <c r="Y15" i="4"/>
  <c r="Y35" i="4"/>
  <c r="Y5" i="4"/>
  <c r="Y10" i="4"/>
  <c r="Y69" i="4"/>
  <c r="Y62" i="4"/>
  <c r="Y198" i="4"/>
  <c r="Y99" i="4"/>
  <c r="Y155" i="4"/>
  <c r="Y102" i="4"/>
  <c r="Y72" i="4"/>
  <c r="Y86" i="4"/>
  <c r="Y4" i="4"/>
  <c r="Y32" i="4"/>
  <c r="Y124" i="4"/>
  <c r="Y6" i="4"/>
  <c r="Y47" i="4"/>
  <c r="Y9" i="4"/>
  <c r="Y14" i="4"/>
  <c r="Y7" i="4"/>
  <c r="Y200" i="4"/>
  <c r="Y121" i="4"/>
  <c r="Y184" i="4"/>
  <c r="Y134" i="4"/>
  <c r="Y30" i="4"/>
  <c r="Y54" i="4"/>
  <c r="Y151" i="4"/>
  <c r="Y194" i="4"/>
  <c r="Y112" i="4"/>
  <c r="Y74" i="4"/>
  <c r="Y70" i="4"/>
  <c r="Y150" i="4"/>
  <c r="Y80" i="4"/>
  <c r="Y104" i="4"/>
  <c r="Y197" i="4"/>
  <c r="Y107" i="4"/>
  <c r="Y128" i="4"/>
  <c r="Y187" i="4"/>
  <c r="Y139" i="4"/>
  <c r="Y126" i="4"/>
  <c r="Y180" i="4"/>
  <c r="Y129" i="4"/>
  <c r="Y88" i="4"/>
  <c r="Y116" i="4"/>
  <c r="Y114" i="4"/>
  <c r="Y147" i="4"/>
  <c r="Y159" i="4"/>
  <c r="Y120" i="4"/>
  <c r="Y149" i="4"/>
  <c r="Y55" i="4"/>
  <c r="Y48" i="4"/>
  <c r="Y199" i="4"/>
  <c r="Y195" i="4"/>
  <c r="Y79" i="4"/>
  <c r="Y89" i="4"/>
  <c r="Y111" i="4"/>
  <c r="Y23" i="4"/>
  <c r="Y51" i="4"/>
  <c r="Y191" i="4"/>
  <c r="Y110" i="4"/>
  <c r="Y103" i="4"/>
  <c r="Y189" i="4"/>
  <c r="Y85" i="4"/>
  <c r="Y39" i="4"/>
  <c r="Y64" i="4"/>
  <c r="Y196" i="4"/>
  <c r="Y138" i="4"/>
  <c r="Y133" i="4"/>
  <c r="Y73" i="4"/>
  <c r="Y165" i="4"/>
  <c r="Y98" i="4"/>
  <c r="Y141" i="4"/>
  <c r="Y119" i="4"/>
  <c r="Y106" i="4"/>
  <c r="Y135" i="4"/>
  <c r="Y186" i="4"/>
  <c r="Y182" i="4"/>
  <c r="Y78" i="4"/>
  <c r="Y127" i="4"/>
  <c r="Y185" i="4"/>
  <c r="Y181" i="4"/>
  <c r="Y178" i="4"/>
  <c r="Y58" i="4"/>
  <c r="Y188" i="4"/>
  <c r="Y56" i="4"/>
  <c r="Y148" i="4"/>
  <c r="Y123" i="4"/>
  <c r="Y109" i="4"/>
  <c r="Y40" i="4"/>
  <c r="Y77" i="4"/>
  <c r="Y75" i="4"/>
  <c r="Y179" i="4"/>
  <c r="Y140" i="4"/>
  <c r="Y160" i="4"/>
  <c r="Y152" i="4"/>
  <c r="Y125" i="4"/>
  <c r="Y108" i="4"/>
  <c r="Y101" i="4"/>
  <c r="Y173" i="4"/>
  <c r="Y60" i="4"/>
  <c r="Y161" i="4"/>
  <c r="Y61" i="4"/>
  <c r="Y132" i="4"/>
  <c r="Y105" i="4"/>
  <c r="Y143" i="4"/>
  <c r="Y183" i="4"/>
  <c r="Y115" i="4"/>
  <c r="Y113" i="4"/>
  <c r="Y190" i="4"/>
  <c r="Y158" i="4"/>
  <c r="Y118" i="4"/>
  <c r="Y168" i="4"/>
  <c r="Y166" i="4"/>
  <c r="Y131" i="4"/>
  <c r="Y157" i="4"/>
  <c r="Y153" i="4"/>
  <c r="Y154" i="4"/>
  <c r="Y43" i="4"/>
  <c r="Y164" i="4"/>
  <c r="Y146" i="4"/>
  <c r="Y145" i="4"/>
  <c r="Y117" i="4"/>
  <c r="Y67" i="4"/>
  <c r="Y172" i="4"/>
  <c r="Y87" i="4"/>
  <c r="Y163" i="4"/>
  <c r="Y52" i="4"/>
  <c r="Y97" i="4"/>
  <c r="Y177" i="4"/>
  <c r="Y176" i="4"/>
  <c r="Y169" i="4"/>
  <c r="Y144" i="4"/>
  <c r="Y122" i="4"/>
  <c r="Y156" i="4"/>
  <c r="Y2" i="4"/>
  <c r="Y130" i="4"/>
  <c r="Y137" i="4"/>
  <c r="Y142" i="4"/>
  <c r="Y174" i="4"/>
  <c r="Y66" i="4"/>
  <c r="Y171" i="4"/>
  <c r="Y170" i="4"/>
  <c r="Y17" i="4"/>
  <c r="Y162" i="4"/>
  <c r="Y193" i="4"/>
  <c r="Y175" i="4"/>
  <c r="Y167" i="4"/>
  <c r="Y38" i="4"/>
  <c r="J57" i="4"/>
  <c r="J27" i="4"/>
  <c r="J18" i="4"/>
  <c r="J8" i="4"/>
  <c r="J13" i="4"/>
  <c r="J12" i="4"/>
  <c r="J200" i="4"/>
  <c r="J194" i="4"/>
  <c r="J193" i="4"/>
  <c r="J128" i="4"/>
  <c r="J47" i="4"/>
  <c r="J9" i="4"/>
  <c r="J124" i="4"/>
  <c r="J45" i="4"/>
  <c r="J83" i="4"/>
  <c r="J33" i="4"/>
  <c r="J16" i="4"/>
  <c r="J34" i="4"/>
  <c r="J91" i="4"/>
  <c r="J40" i="4"/>
  <c r="J151" i="4"/>
  <c r="J136" i="4"/>
  <c r="J112" i="4"/>
  <c r="J3" i="4"/>
  <c r="J37" i="4"/>
  <c r="J81" i="4"/>
  <c r="J90" i="4"/>
  <c r="J51" i="4"/>
  <c r="J198" i="4"/>
  <c r="J80" i="4"/>
  <c r="J184" i="4"/>
  <c r="J134" i="4"/>
  <c r="J21" i="4"/>
  <c r="J108" i="4"/>
  <c r="J195" i="4"/>
  <c r="J150" i="4"/>
  <c r="J74" i="4"/>
  <c r="J31" i="4"/>
  <c r="J114" i="4"/>
  <c r="J155" i="4"/>
  <c r="J135" i="4"/>
  <c r="J139" i="4"/>
  <c r="J104" i="4"/>
  <c r="J76" i="4"/>
  <c r="J94" i="4"/>
  <c r="J196" i="4"/>
  <c r="J192" i="4"/>
  <c r="J121" i="4"/>
  <c r="J187" i="4"/>
  <c r="J110" i="4"/>
  <c r="J159" i="4"/>
  <c r="J180" i="4"/>
  <c r="J129" i="4"/>
  <c r="J127" i="4"/>
  <c r="J138" i="4"/>
  <c r="J149" i="4"/>
  <c r="J7" i="4"/>
  <c r="J54" i="4"/>
  <c r="J107" i="4"/>
  <c r="J89" i="4"/>
  <c r="J111" i="4"/>
  <c r="J197" i="4"/>
  <c r="J102" i="4"/>
  <c r="J85" i="4"/>
  <c r="J69" i="4"/>
  <c r="J190" i="4"/>
  <c r="J188" i="4"/>
  <c r="J148" i="4"/>
  <c r="J186" i="4"/>
  <c r="J185" i="4"/>
  <c r="J78" i="4"/>
  <c r="J133" i="4"/>
  <c r="J73" i="4"/>
  <c r="J165" i="4"/>
  <c r="J98" i="4"/>
  <c r="J141" i="4"/>
  <c r="J119" i="4"/>
  <c r="J116" i="4"/>
  <c r="J70" i="4"/>
  <c r="J75" i="4"/>
  <c r="J56" i="4"/>
  <c r="J182" i="4"/>
  <c r="J115" i="4"/>
  <c r="J181" i="4"/>
  <c r="J178" i="4"/>
  <c r="J42" i="4"/>
  <c r="J99" i="4"/>
  <c r="J191" i="4"/>
  <c r="J123" i="4"/>
  <c r="J59" i="4"/>
  <c r="J113" i="4"/>
  <c r="J175" i="4"/>
  <c r="J101" i="4"/>
  <c r="J173" i="4"/>
  <c r="J140" i="4"/>
  <c r="J161" i="4"/>
  <c r="J160" i="4"/>
  <c r="J61" i="4"/>
  <c r="J132" i="4"/>
  <c r="J143" i="4"/>
  <c r="J152" i="4"/>
  <c r="J157" i="4"/>
  <c r="J60" i="4"/>
  <c r="J105" i="4"/>
  <c r="J103" i="4"/>
  <c r="J176" i="4"/>
  <c r="J79" i="4"/>
  <c r="J147" i="4"/>
  <c r="J19" i="4"/>
  <c r="J177" i="4"/>
  <c r="J117" i="4"/>
  <c r="J189" i="4"/>
  <c r="J183" i="4"/>
  <c r="J43" i="4"/>
  <c r="J146" i="4"/>
  <c r="J145" i="4"/>
  <c r="J153" i="4"/>
  <c r="J17" i="4"/>
  <c r="J96" i="4"/>
  <c r="J87" i="4"/>
  <c r="J164" i="4"/>
  <c r="J163" i="4"/>
  <c r="J52" i="4"/>
  <c r="J126" i="4"/>
  <c r="J174" i="4"/>
  <c r="J172" i="4"/>
  <c r="J169" i="4"/>
  <c r="J122" i="4"/>
  <c r="J97" i="4"/>
  <c r="J2" i="4"/>
  <c r="J137" i="4"/>
  <c r="J142" i="4"/>
  <c r="J120" i="4"/>
  <c r="J179" i="4"/>
  <c r="J170" i="4"/>
  <c r="J144" i="4"/>
  <c r="J156" i="4"/>
  <c r="J130" i="4"/>
  <c r="J125" i="4"/>
  <c r="J171" i="4"/>
  <c r="J66" i="4"/>
  <c r="J162" i="4"/>
  <c r="J38" i="4"/>
  <c r="J154" i="4"/>
  <c r="J167" i="4"/>
  <c r="J67" i="4"/>
  <c r="J131" i="4"/>
  <c r="J118" i="4"/>
  <c r="J168" i="4"/>
  <c r="J166" i="4"/>
  <c r="J158" i="4"/>
  <c r="C191" i="4"/>
  <c r="E24" i="4"/>
  <c r="B24" i="4"/>
  <c r="B15" i="4"/>
  <c r="D15" i="4" s="1"/>
  <c r="E15" i="4"/>
  <c r="B63" i="4"/>
  <c r="D63" i="4" s="1"/>
  <c r="E33" i="4"/>
  <c r="E91" i="4"/>
  <c r="B91" i="4"/>
  <c r="E28" i="4"/>
  <c r="B28" i="4"/>
  <c r="D28" i="4" s="1"/>
  <c r="E57" i="4"/>
  <c r="B57" i="4"/>
  <c r="B77" i="4"/>
  <c r="D77" i="4" s="1"/>
  <c r="E22" i="4"/>
  <c r="E90" i="4"/>
  <c r="B64" i="4"/>
  <c r="E69" i="4"/>
  <c r="E84" i="4"/>
  <c r="B84" i="4"/>
  <c r="E25" i="4"/>
  <c r="B25" i="4"/>
  <c r="D25" i="4" s="1"/>
  <c r="B59" i="4"/>
  <c r="E59" i="4"/>
  <c r="B79" i="4"/>
  <c r="D79" i="4" s="1"/>
  <c r="E65" i="4"/>
  <c r="B65" i="4"/>
  <c r="D65" i="4" s="1"/>
  <c r="B106" i="4"/>
  <c r="D106" i="4" s="1"/>
  <c r="B124" i="4"/>
  <c r="D124" i="4" s="1"/>
  <c r="E46" i="4"/>
  <c r="B46" i="4"/>
  <c r="B194" i="4"/>
  <c r="D194" i="4" s="1"/>
  <c r="C43" i="3"/>
  <c r="E79" i="3"/>
  <c r="B79" i="3"/>
  <c r="D79" i="3" s="1"/>
  <c r="E73" i="3"/>
  <c r="B73" i="3"/>
  <c r="D73" i="3" s="1"/>
  <c r="E167" i="3"/>
  <c r="B167" i="3"/>
  <c r="D167" i="3" s="1"/>
  <c r="E46" i="3"/>
  <c r="B46" i="3"/>
  <c r="D46" i="3" s="1"/>
  <c r="B199" i="3"/>
  <c r="D199" i="3" s="1"/>
  <c r="E199" i="3"/>
  <c r="E159" i="3"/>
  <c r="B159" i="3"/>
  <c r="D159" i="3" s="1"/>
  <c r="E185" i="3"/>
  <c r="B185" i="3"/>
  <c r="D185" i="3" s="1"/>
  <c r="B29" i="3"/>
  <c r="D29" i="3" s="1"/>
  <c r="E29" i="3"/>
  <c r="E60" i="3"/>
  <c r="B60" i="3"/>
  <c r="D60" i="3" s="1"/>
  <c r="E66" i="3"/>
  <c r="B66" i="3"/>
  <c r="D66" i="3" s="1"/>
  <c r="E58" i="3"/>
  <c r="B58" i="3"/>
  <c r="D58" i="3" s="1"/>
  <c r="E114" i="3"/>
  <c r="B114" i="3"/>
  <c r="D114" i="3" s="1"/>
  <c r="B195" i="3"/>
  <c r="D195" i="3" s="1"/>
  <c r="E195" i="3"/>
  <c r="E14" i="3"/>
  <c r="B14" i="3"/>
  <c r="D14" i="3" s="1"/>
  <c r="B37" i="3"/>
  <c r="D37" i="3" s="1"/>
  <c r="E37" i="3"/>
  <c r="E179" i="3"/>
  <c r="B179" i="3"/>
  <c r="D179" i="3" s="1"/>
  <c r="E4" i="3"/>
  <c r="B4" i="3"/>
  <c r="D4" i="3" s="1"/>
  <c r="B54" i="3"/>
  <c r="E54" i="3"/>
  <c r="E168" i="3"/>
  <c r="B168" i="3"/>
  <c r="D168" i="3" s="1"/>
  <c r="C113" i="3"/>
  <c r="C9" i="3"/>
  <c r="D59" i="3"/>
  <c r="E34" i="3"/>
  <c r="B34" i="3"/>
  <c r="D34" i="3" s="1"/>
  <c r="E110" i="3"/>
  <c r="B110" i="3"/>
  <c r="D110" i="3" s="1"/>
  <c r="E117" i="3"/>
  <c r="B117" i="3"/>
  <c r="D117" i="3" s="1"/>
  <c r="E161" i="3"/>
  <c r="B161" i="3"/>
  <c r="D161" i="3" s="1"/>
  <c r="E97" i="3"/>
  <c r="B97" i="3"/>
  <c r="D97" i="3" s="1"/>
  <c r="B81" i="3"/>
  <c r="D81" i="3" s="1"/>
  <c r="E81" i="3"/>
  <c r="E107" i="3"/>
  <c r="B107" i="3"/>
  <c r="D107" i="3" s="1"/>
  <c r="E169" i="3"/>
  <c r="B169" i="3"/>
  <c r="D169" i="3" s="1"/>
  <c r="B99" i="3"/>
  <c r="D99" i="3" s="1"/>
  <c r="E99" i="3"/>
  <c r="B131" i="3"/>
  <c r="D131" i="3" s="1"/>
  <c r="E131" i="3"/>
  <c r="B94" i="3"/>
  <c r="D94" i="3" s="1"/>
  <c r="E94" i="3"/>
  <c r="E62" i="3"/>
  <c r="B62" i="3"/>
  <c r="D62" i="3" s="1"/>
  <c r="E141" i="3"/>
  <c r="B141" i="3"/>
  <c r="D141" i="3" s="1"/>
  <c r="E21" i="3"/>
  <c r="B21" i="3"/>
  <c r="D21" i="3" s="1"/>
  <c r="B133" i="3"/>
  <c r="D133" i="3" s="1"/>
  <c r="E133" i="3"/>
  <c r="C82" i="3"/>
  <c r="C30" i="3"/>
  <c r="E152" i="3"/>
  <c r="B152" i="3"/>
  <c r="D152" i="3" s="1"/>
  <c r="E200" i="3"/>
  <c r="B200" i="3"/>
  <c r="D200" i="3" s="1"/>
  <c r="B85" i="3"/>
  <c r="D85" i="3" s="1"/>
  <c r="E85" i="3"/>
  <c r="E69" i="3"/>
  <c r="B69" i="3"/>
  <c r="D69" i="3" s="1"/>
  <c r="B104" i="3"/>
  <c r="D104" i="3" s="1"/>
  <c r="E104" i="3"/>
  <c r="B175" i="3"/>
  <c r="D175" i="3" s="1"/>
  <c r="E175" i="3"/>
  <c r="E132" i="3"/>
  <c r="B132" i="3"/>
  <c r="D132" i="3" s="1"/>
  <c r="E68" i="3"/>
  <c r="B68" i="3"/>
  <c r="D68" i="3" s="1"/>
  <c r="E155" i="3"/>
  <c r="B155" i="3"/>
  <c r="D155" i="3" s="1"/>
  <c r="E162" i="3"/>
  <c r="B162" i="3"/>
  <c r="D162" i="3" s="1"/>
  <c r="E70" i="3"/>
  <c r="B70" i="3"/>
  <c r="D70" i="3" s="1"/>
  <c r="B3" i="3"/>
  <c r="D3" i="3" s="1"/>
  <c r="E3" i="3"/>
  <c r="E57" i="3"/>
  <c r="B57" i="3"/>
  <c r="D57" i="3" s="1"/>
  <c r="E82" i="3"/>
  <c r="B82" i="3"/>
  <c r="E11" i="3"/>
  <c r="B11" i="3"/>
  <c r="D11" i="3" s="1"/>
  <c r="E186" i="3"/>
  <c r="B186" i="3"/>
  <c r="D186" i="3" s="1"/>
  <c r="E139" i="3"/>
  <c r="B139" i="3"/>
  <c r="E187" i="3"/>
  <c r="B187" i="3"/>
  <c r="D187" i="3" s="1"/>
  <c r="E119" i="3"/>
  <c r="B119" i="3"/>
  <c r="D119" i="3" s="1"/>
  <c r="E201" i="3"/>
  <c r="B201" i="3"/>
  <c r="D201" i="3" s="1"/>
  <c r="E77" i="3"/>
  <c r="B77" i="3"/>
  <c r="D77" i="3" s="1"/>
  <c r="E165" i="3"/>
  <c r="B165" i="3"/>
  <c r="D165" i="3" s="1"/>
  <c r="B190" i="3"/>
  <c r="D190" i="3" s="1"/>
  <c r="E190" i="3"/>
  <c r="B101" i="3"/>
  <c r="D101" i="3" s="1"/>
  <c r="E101" i="3"/>
  <c r="E196" i="3"/>
  <c r="B196" i="3"/>
  <c r="D196" i="3" s="1"/>
  <c r="C54" i="3"/>
  <c r="E180" i="3"/>
  <c r="B180" i="3"/>
  <c r="D180" i="3" s="1"/>
  <c r="E83" i="3"/>
  <c r="B83" i="3"/>
  <c r="D83" i="3" s="1"/>
  <c r="E105" i="3"/>
  <c r="B105" i="3"/>
  <c r="D105" i="3" s="1"/>
  <c r="E17" i="3"/>
  <c r="B17" i="3"/>
  <c r="E87" i="3"/>
  <c r="B87" i="3"/>
  <c r="D87" i="3" s="1"/>
  <c r="B136" i="3"/>
  <c r="D136" i="3" s="1"/>
  <c r="E136" i="3"/>
  <c r="B170" i="3"/>
  <c r="D170" i="3" s="1"/>
  <c r="E170" i="3"/>
  <c r="E95" i="3"/>
  <c r="B95" i="3"/>
  <c r="D95" i="3" s="1"/>
  <c r="E96" i="3"/>
  <c r="B96" i="3"/>
  <c r="D96" i="3" s="1"/>
  <c r="E151" i="3"/>
  <c r="B151" i="3"/>
  <c r="D151" i="3" s="1"/>
  <c r="E42" i="3"/>
  <c r="B42" i="3"/>
  <c r="D42" i="3" s="1"/>
  <c r="B48" i="3"/>
  <c r="D48" i="3" s="1"/>
  <c r="E48" i="3"/>
  <c r="E51" i="3"/>
  <c r="B51" i="3"/>
  <c r="D51" i="3" s="1"/>
  <c r="E164" i="3"/>
  <c r="B164" i="3"/>
  <c r="D164" i="3" s="1"/>
  <c r="E71" i="3"/>
  <c r="B71" i="3"/>
  <c r="D71" i="3" s="1"/>
  <c r="E18" i="3"/>
  <c r="B18" i="3"/>
  <c r="D18" i="3" s="1"/>
  <c r="B64" i="3"/>
  <c r="D64" i="3" s="1"/>
  <c r="E64" i="3"/>
  <c r="E22" i="3"/>
  <c r="B22" i="3"/>
  <c r="D22" i="3" s="1"/>
  <c r="E109" i="3"/>
  <c r="B109" i="3"/>
  <c r="D109" i="3" s="1"/>
  <c r="E191" i="3"/>
  <c r="B191" i="3"/>
  <c r="D191" i="3" s="1"/>
  <c r="C139" i="3"/>
  <c r="E172" i="3"/>
  <c r="B172" i="3"/>
  <c r="D172" i="3" s="1"/>
  <c r="E142" i="3"/>
  <c r="B142" i="3"/>
  <c r="D142" i="3" s="1"/>
  <c r="E47" i="3"/>
  <c r="B47" i="3"/>
  <c r="D47" i="3" s="1"/>
  <c r="E45" i="3"/>
  <c r="B45" i="3"/>
  <c r="D45" i="3" s="1"/>
  <c r="B28" i="3"/>
  <c r="D28" i="3" s="1"/>
  <c r="E28" i="3"/>
  <c r="B156" i="3"/>
  <c r="D156" i="3" s="1"/>
  <c r="E156" i="3"/>
  <c r="E113" i="3"/>
  <c r="B113" i="3"/>
  <c r="D113" i="3" s="1"/>
  <c r="E32" i="3"/>
  <c r="B32" i="3"/>
  <c r="D32" i="3" s="1"/>
  <c r="E126" i="3"/>
  <c r="B126" i="3"/>
  <c r="D126" i="3" s="1"/>
  <c r="B41" i="3"/>
  <c r="D41" i="3" s="1"/>
  <c r="E41" i="3"/>
  <c r="B50" i="3"/>
  <c r="E50" i="3"/>
  <c r="B192" i="3"/>
  <c r="D192" i="3" s="1"/>
  <c r="E192" i="3"/>
  <c r="E135" i="3"/>
  <c r="B135" i="3"/>
  <c r="D135" i="3" s="1"/>
  <c r="E116" i="3"/>
  <c r="B116" i="3"/>
  <c r="D116" i="3" s="1"/>
  <c r="E182" i="3"/>
  <c r="B182" i="3"/>
  <c r="D182" i="3" s="1"/>
  <c r="E125" i="3"/>
  <c r="B125" i="3"/>
  <c r="D125" i="3" s="1"/>
  <c r="E130" i="3"/>
  <c r="B130" i="3"/>
  <c r="B102" i="3"/>
  <c r="D102" i="3" s="1"/>
  <c r="E102" i="3"/>
  <c r="C20" i="3"/>
  <c r="E198" i="3"/>
  <c r="B198" i="3"/>
  <c r="D198" i="3" s="1"/>
  <c r="E74" i="3"/>
  <c r="B74" i="3"/>
  <c r="D74" i="3" s="1"/>
  <c r="B183" i="3"/>
  <c r="D183" i="3" s="1"/>
  <c r="E183" i="3"/>
  <c r="E80" i="3"/>
  <c r="B80" i="3"/>
  <c r="D80" i="3" s="1"/>
  <c r="E143" i="3"/>
  <c r="B143" i="3"/>
  <c r="D143" i="3" s="1"/>
  <c r="E53" i="3"/>
  <c r="B53" i="3"/>
  <c r="D53" i="3" s="1"/>
  <c r="E103" i="3"/>
  <c r="B103" i="3"/>
  <c r="D103" i="3" s="1"/>
  <c r="E153" i="3"/>
  <c r="B153" i="3"/>
  <c r="D153" i="3" s="1"/>
  <c r="B144" i="3"/>
  <c r="D144" i="3" s="1"/>
  <c r="E144" i="3"/>
  <c r="B181" i="3"/>
  <c r="D181" i="3" s="1"/>
  <c r="E181" i="3"/>
  <c r="E166" i="3"/>
  <c r="B166" i="3"/>
  <c r="D166" i="3" s="1"/>
  <c r="E67" i="3"/>
  <c r="B67" i="3"/>
  <c r="D67" i="3" s="1"/>
  <c r="E176" i="3"/>
  <c r="B176" i="3"/>
  <c r="D176" i="3" s="1"/>
  <c r="B184" i="3"/>
  <c r="E184" i="3"/>
  <c r="E30" i="3"/>
  <c r="B30" i="3"/>
  <c r="E31" i="3"/>
  <c r="B31" i="3"/>
  <c r="D31" i="3" s="1"/>
  <c r="E173" i="3"/>
  <c r="B173" i="3"/>
  <c r="D173" i="3" s="1"/>
  <c r="E15" i="3"/>
  <c r="B15" i="3"/>
  <c r="D15" i="3" s="1"/>
  <c r="E188" i="3"/>
  <c r="B188" i="3"/>
  <c r="D188" i="3" s="1"/>
  <c r="B20" i="3"/>
  <c r="E20" i="3"/>
  <c r="E19" i="3"/>
  <c r="B19" i="3"/>
  <c r="D19" i="3" s="1"/>
  <c r="E157" i="3"/>
  <c r="B157" i="3"/>
  <c r="D157" i="3" s="1"/>
  <c r="E197" i="3"/>
  <c r="B197" i="3"/>
  <c r="D197" i="3" s="1"/>
  <c r="E24" i="3"/>
  <c r="B24" i="3"/>
  <c r="D24" i="3" s="1"/>
  <c r="B129" i="3"/>
  <c r="D129" i="3" s="1"/>
  <c r="E129" i="3"/>
  <c r="E174" i="3"/>
  <c r="B174" i="3"/>
  <c r="D174" i="3" s="1"/>
  <c r="E23" i="3"/>
  <c r="B23" i="3"/>
  <c r="D23" i="3" s="1"/>
  <c r="C184" i="3"/>
  <c r="B26" i="3"/>
  <c r="D26" i="3" s="1"/>
  <c r="E26" i="3"/>
  <c r="B52" i="3"/>
  <c r="D52" i="3" s="1"/>
  <c r="E52" i="3"/>
  <c r="B120" i="3"/>
  <c r="D120" i="3" s="1"/>
  <c r="E120" i="3"/>
  <c r="E10" i="3"/>
  <c r="B10" i="3"/>
  <c r="D10" i="3" s="1"/>
  <c r="E111" i="3"/>
  <c r="B111" i="3"/>
  <c r="D111" i="3" s="1"/>
  <c r="E163" i="3"/>
  <c r="B163" i="3"/>
  <c r="D163" i="3" s="1"/>
  <c r="B138" i="3"/>
  <c r="D138" i="3" s="1"/>
  <c r="E138" i="3"/>
  <c r="B150" i="3"/>
  <c r="D150" i="3" s="1"/>
  <c r="E150" i="3"/>
  <c r="B84" i="3"/>
  <c r="D84" i="3" s="1"/>
  <c r="E84" i="3"/>
  <c r="B16" i="3"/>
  <c r="D16" i="3" s="1"/>
  <c r="E16" i="3"/>
  <c r="E140" i="3"/>
  <c r="B140" i="3"/>
  <c r="D140" i="3" s="1"/>
  <c r="E108" i="3"/>
  <c r="B108" i="3"/>
  <c r="D108" i="3" s="1"/>
  <c r="E65" i="3"/>
  <c r="B65" i="3"/>
  <c r="D65" i="3" s="1"/>
  <c r="B78" i="3"/>
  <c r="D78" i="3" s="1"/>
  <c r="E78" i="3"/>
  <c r="E178" i="3"/>
  <c r="B178" i="3"/>
  <c r="D178" i="3" s="1"/>
  <c r="E189" i="3"/>
  <c r="B189" i="3"/>
  <c r="D189" i="3" s="1"/>
  <c r="E25" i="3"/>
  <c r="B25" i="3"/>
  <c r="D25" i="3" s="1"/>
  <c r="B36" i="3"/>
  <c r="D36" i="3" s="1"/>
  <c r="E36" i="3"/>
  <c r="E27" i="3"/>
  <c r="B27" i="3"/>
  <c r="D27" i="3" s="1"/>
  <c r="C50" i="3"/>
  <c r="E39" i="3"/>
  <c r="B39" i="3"/>
  <c r="D39" i="3" s="1"/>
  <c r="E160" i="3"/>
  <c r="B160" i="3"/>
  <c r="D160" i="3" s="1"/>
  <c r="E2" i="3"/>
  <c r="B2" i="3"/>
  <c r="D2" i="3" s="1"/>
  <c r="E40" i="3"/>
  <c r="B40" i="3"/>
  <c r="D40" i="3" s="1"/>
  <c r="B92" i="3"/>
  <c r="D92" i="3" s="1"/>
  <c r="E92" i="3"/>
  <c r="E177" i="3"/>
  <c r="B177" i="3"/>
  <c r="D177" i="3" s="1"/>
  <c r="B91" i="3"/>
  <c r="D91" i="3" s="1"/>
  <c r="E91" i="3"/>
  <c r="B124" i="3"/>
  <c r="D124" i="3" s="1"/>
  <c r="E124" i="3"/>
  <c r="E112" i="3"/>
  <c r="B112" i="3"/>
  <c r="D112" i="3" s="1"/>
  <c r="E88" i="3"/>
  <c r="B88" i="3"/>
  <c r="D88" i="3" s="1"/>
  <c r="E9" i="3"/>
  <c r="B9" i="3"/>
  <c r="D9" i="3" s="1"/>
  <c r="E147" i="3"/>
  <c r="B147" i="3"/>
  <c r="D147" i="3" s="1"/>
  <c r="E134" i="3"/>
  <c r="B134" i="3"/>
  <c r="D134" i="3" s="1"/>
  <c r="E145" i="3"/>
  <c r="B145" i="3"/>
  <c r="D145" i="3" s="1"/>
  <c r="E5" i="3"/>
  <c r="B5" i="3"/>
  <c r="D5" i="3" s="1"/>
  <c r="E43" i="3"/>
  <c r="B43" i="3"/>
  <c r="D43" i="3" s="1"/>
  <c r="E146" i="3"/>
  <c r="B146" i="3"/>
  <c r="D146" i="3" s="1"/>
  <c r="E149" i="3"/>
  <c r="B149" i="3"/>
  <c r="D149" i="3" s="1"/>
  <c r="E194" i="3"/>
  <c r="B194" i="3"/>
  <c r="D194" i="3" s="1"/>
  <c r="C130" i="3"/>
  <c r="B61" i="3"/>
  <c r="D61" i="3" s="1"/>
  <c r="E61" i="3"/>
  <c r="E76" i="3"/>
  <c r="B76" i="3"/>
  <c r="D76" i="3" s="1"/>
  <c r="E148" i="3"/>
  <c r="B148" i="3"/>
  <c r="D148" i="3" s="1"/>
  <c r="E128" i="3"/>
  <c r="B128" i="3"/>
  <c r="D128" i="3" s="1"/>
  <c r="E121" i="3"/>
  <c r="B121" i="3"/>
  <c r="D121" i="3" s="1"/>
  <c r="E33" i="3"/>
  <c r="B33" i="3"/>
  <c r="D33" i="3" s="1"/>
  <c r="B158" i="3"/>
  <c r="D158" i="3" s="1"/>
  <c r="E158" i="3"/>
  <c r="E193" i="3"/>
  <c r="B193" i="3"/>
  <c r="D193" i="3" s="1"/>
  <c r="E90" i="3"/>
  <c r="B90" i="3"/>
  <c r="D90" i="3" s="1"/>
  <c r="B171" i="3"/>
  <c r="D171" i="3" s="1"/>
  <c r="E171" i="3"/>
  <c r="B35" i="3"/>
  <c r="D35" i="3" s="1"/>
  <c r="E35" i="3"/>
  <c r="B7" i="3"/>
  <c r="D7" i="3" s="1"/>
  <c r="E7" i="3"/>
  <c r="E49" i="3"/>
  <c r="B49" i="3"/>
  <c r="D49" i="3" s="1"/>
  <c r="E44" i="3"/>
  <c r="B44" i="3"/>
  <c r="D44" i="3" s="1"/>
  <c r="E89" i="3"/>
  <c r="B89" i="3"/>
  <c r="D89" i="3" s="1"/>
  <c r="B100" i="3"/>
  <c r="D100" i="3" s="1"/>
  <c r="E100" i="3"/>
  <c r="E150" i="2"/>
  <c r="B150" i="2"/>
  <c r="B191" i="2"/>
  <c r="E191" i="2"/>
  <c r="E121" i="2"/>
  <c r="B121" i="2"/>
  <c r="E152" i="2"/>
  <c r="B152" i="2"/>
  <c r="B174" i="2"/>
  <c r="D174" i="2" s="1"/>
  <c r="E174" i="2"/>
  <c r="E94" i="2"/>
  <c r="B94" i="2"/>
  <c r="E87" i="2"/>
  <c r="B87" i="2"/>
  <c r="D87" i="2" s="1"/>
  <c r="B157" i="2"/>
  <c r="E157" i="2"/>
  <c r="B188" i="2"/>
  <c r="E188" i="2"/>
  <c r="B197" i="2"/>
  <c r="E197" i="2"/>
  <c r="B151" i="2"/>
  <c r="E151" i="2"/>
  <c r="B72" i="2"/>
  <c r="E72" i="2"/>
  <c r="B110" i="2"/>
  <c r="E110" i="2"/>
  <c r="B100" i="2"/>
  <c r="E100" i="2"/>
  <c r="B187" i="2"/>
  <c r="E187" i="2"/>
  <c r="E143" i="2"/>
  <c r="B143" i="2"/>
  <c r="B140" i="2"/>
  <c r="E140" i="2"/>
  <c r="B124" i="2"/>
  <c r="E124" i="2"/>
  <c r="B80" i="2"/>
  <c r="E80" i="2"/>
  <c r="B60" i="2"/>
  <c r="E60" i="2"/>
  <c r="B27" i="2"/>
  <c r="E27" i="2"/>
  <c r="E24" i="2"/>
  <c r="B24" i="2"/>
  <c r="B3" i="2"/>
  <c r="E3" i="2"/>
  <c r="C143" i="2"/>
  <c r="C156" i="2"/>
  <c r="C175" i="2"/>
  <c r="C102" i="2"/>
  <c r="C85" i="2"/>
  <c r="C29" i="2"/>
  <c r="C92" i="2"/>
  <c r="C176" i="2"/>
  <c r="C68" i="2"/>
  <c r="C24" i="2"/>
  <c r="C52" i="2"/>
  <c r="C62" i="2"/>
  <c r="C79" i="2"/>
  <c r="C21" i="2"/>
  <c r="C26" i="2"/>
  <c r="C44" i="2"/>
  <c r="E163" i="2"/>
  <c r="B201" i="2"/>
  <c r="D201" i="2" s="1"/>
  <c r="E201" i="2"/>
  <c r="B101" i="2"/>
  <c r="E101" i="2"/>
  <c r="B47" i="2"/>
  <c r="E47" i="2"/>
  <c r="B90" i="2"/>
  <c r="E90" i="2"/>
  <c r="B82" i="2"/>
  <c r="E82" i="2"/>
  <c r="E127" i="2"/>
  <c r="B127" i="2"/>
  <c r="B147" i="2"/>
  <c r="E147" i="2"/>
  <c r="E64" i="2"/>
  <c r="B64" i="2"/>
  <c r="E77" i="2"/>
  <c r="B77" i="2"/>
  <c r="B99" i="2"/>
  <c r="E99" i="2"/>
  <c r="B184" i="2"/>
  <c r="E184" i="2"/>
  <c r="B133" i="2"/>
  <c r="E133" i="2"/>
  <c r="B56" i="2"/>
  <c r="E56" i="2"/>
  <c r="E122" i="2"/>
  <c r="B122" i="2"/>
  <c r="B43" i="2"/>
  <c r="E43" i="2"/>
  <c r="E55" i="2"/>
  <c r="B55" i="2"/>
  <c r="B23" i="2"/>
  <c r="E23" i="2"/>
  <c r="B22" i="2"/>
  <c r="E22" i="2"/>
  <c r="C149" i="2"/>
  <c r="C39" i="2"/>
  <c r="C107" i="2"/>
  <c r="C137" i="2"/>
  <c r="C172" i="2"/>
  <c r="D172" i="2" s="1"/>
  <c r="C90" i="2"/>
  <c r="C78" i="2"/>
  <c r="C84" i="2"/>
  <c r="C88" i="2"/>
  <c r="C40" i="2"/>
  <c r="C169" i="2"/>
  <c r="C48" i="2"/>
  <c r="C16" i="2"/>
  <c r="C18" i="2"/>
  <c r="C61" i="2"/>
  <c r="C35" i="2"/>
  <c r="C12" i="2"/>
  <c r="C14" i="2"/>
  <c r="C41" i="2"/>
  <c r="B102" i="2"/>
  <c r="E102" i="2"/>
  <c r="E164" i="2"/>
  <c r="B164" i="2"/>
  <c r="B200" i="2"/>
  <c r="D200" i="2" s="1"/>
  <c r="E200" i="2"/>
  <c r="E65" i="2"/>
  <c r="B65" i="2"/>
  <c r="B66" i="2"/>
  <c r="E66" i="2"/>
  <c r="B115" i="2"/>
  <c r="E115" i="2"/>
  <c r="B144" i="2"/>
  <c r="E144" i="2"/>
  <c r="B54" i="2"/>
  <c r="E54" i="2"/>
  <c r="B68" i="2"/>
  <c r="D68" i="2" s="1"/>
  <c r="E68" i="2"/>
  <c r="B61" i="2"/>
  <c r="D61" i="2" s="1"/>
  <c r="E61" i="2"/>
  <c r="B178" i="2"/>
  <c r="E178" i="2"/>
  <c r="E129" i="2"/>
  <c r="B129" i="2"/>
  <c r="B91" i="2"/>
  <c r="E91" i="2"/>
  <c r="B120" i="2"/>
  <c r="E120" i="2"/>
  <c r="E49" i="2"/>
  <c r="B49" i="2"/>
  <c r="B33" i="2"/>
  <c r="E33" i="2"/>
  <c r="B19" i="2"/>
  <c r="E19" i="2"/>
  <c r="E20" i="2"/>
  <c r="B20" i="2"/>
  <c r="C195" i="2"/>
  <c r="E177" i="2"/>
  <c r="C190" i="2"/>
  <c r="C198" i="2"/>
  <c r="C121" i="2"/>
  <c r="C100" i="2"/>
  <c r="C60" i="2"/>
  <c r="C75" i="2"/>
  <c r="C130" i="2"/>
  <c r="C83" i="2"/>
  <c r="C34" i="2"/>
  <c r="C167" i="2"/>
  <c r="C22" i="2"/>
  <c r="C135" i="2"/>
  <c r="C13" i="2"/>
  <c r="C37" i="2"/>
  <c r="C31" i="2"/>
  <c r="C132" i="2"/>
  <c r="C2" i="2"/>
  <c r="E185" i="2"/>
  <c r="B185" i="2"/>
  <c r="E131" i="2"/>
  <c r="B131" i="2"/>
  <c r="E180" i="2"/>
  <c r="B180" i="2"/>
  <c r="B116" i="2"/>
  <c r="E116" i="2"/>
  <c r="B194" i="2"/>
  <c r="E194" i="2"/>
  <c r="B51" i="2"/>
  <c r="E51" i="2"/>
  <c r="B86" i="2"/>
  <c r="E86" i="2"/>
  <c r="B135" i="2"/>
  <c r="D135" i="2" s="1"/>
  <c r="E135" i="2"/>
  <c r="B45" i="2"/>
  <c r="D45" i="2" s="1"/>
  <c r="E45" i="2"/>
  <c r="E58" i="2"/>
  <c r="B58" i="2"/>
  <c r="B97" i="2"/>
  <c r="E97" i="2"/>
  <c r="B173" i="2"/>
  <c r="E173" i="2"/>
  <c r="E112" i="2"/>
  <c r="B112" i="2"/>
  <c r="E85" i="2"/>
  <c r="B85" i="2"/>
  <c r="D85" i="2" s="1"/>
  <c r="E118" i="2"/>
  <c r="B118" i="2"/>
  <c r="D118" i="2" s="1"/>
  <c r="B95" i="2"/>
  <c r="E95" i="2"/>
  <c r="B10" i="2"/>
  <c r="E10" i="2"/>
  <c r="B14" i="2"/>
  <c r="E14" i="2"/>
  <c r="B18" i="2"/>
  <c r="E18" i="2"/>
  <c r="C146" i="2"/>
  <c r="C148" i="2"/>
  <c r="C187" i="2"/>
  <c r="C140" i="2"/>
  <c r="C164" i="2"/>
  <c r="C50" i="2"/>
  <c r="C56" i="2"/>
  <c r="C123" i="2"/>
  <c r="D123" i="2" s="1"/>
  <c r="C76" i="2"/>
  <c r="C200" i="2"/>
  <c r="C159" i="2"/>
  <c r="C23" i="2"/>
  <c r="C115" i="2"/>
  <c r="C10" i="2"/>
  <c r="C6" i="2"/>
  <c r="C4" i="2"/>
  <c r="C128" i="2"/>
  <c r="C20" i="2"/>
  <c r="E117" i="2"/>
  <c r="B117" i="2"/>
  <c r="E171" i="2"/>
  <c r="B171" i="2"/>
  <c r="D171" i="2" s="1"/>
  <c r="B88" i="2"/>
  <c r="D88" i="2" s="1"/>
  <c r="E88" i="2"/>
  <c r="E114" i="2"/>
  <c r="B114" i="2"/>
  <c r="D114" i="2" s="1"/>
  <c r="B76" i="2"/>
  <c r="E76" i="2"/>
  <c r="B169" i="2"/>
  <c r="D169" i="2" s="1"/>
  <c r="E169" i="2"/>
  <c r="E103" i="2"/>
  <c r="B103" i="2"/>
  <c r="B130" i="2"/>
  <c r="E130" i="2"/>
  <c r="E34" i="2"/>
  <c r="B34" i="2"/>
  <c r="D34" i="2" s="1"/>
  <c r="B48" i="2"/>
  <c r="E48" i="2"/>
  <c r="B70" i="2"/>
  <c r="E70" i="2"/>
  <c r="B168" i="2"/>
  <c r="E168" i="2"/>
  <c r="E98" i="2"/>
  <c r="B98" i="2"/>
  <c r="B41" i="2"/>
  <c r="D41" i="2" s="1"/>
  <c r="E41" i="2"/>
  <c r="E81" i="2"/>
  <c r="B81" i="2"/>
  <c r="E67" i="2"/>
  <c r="B67" i="2"/>
  <c r="B8" i="2"/>
  <c r="E8" i="2"/>
  <c r="E37" i="2"/>
  <c r="B37" i="2"/>
  <c r="E15" i="2"/>
  <c r="B15" i="2"/>
  <c r="D15" i="2" s="1"/>
  <c r="C46" i="2"/>
  <c r="C184" i="2"/>
  <c r="C138" i="2"/>
  <c r="C160" i="2"/>
  <c r="C63" i="2"/>
  <c r="C30" i="2"/>
  <c r="C32" i="2"/>
  <c r="C119" i="2"/>
  <c r="C72" i="2"/>
  <c r="C197" i="2"/>
  <c r="C155" i="2"/>
  <c r="C27" i="2"/>
  <c r="C109" i="2"/>
  <c r="C8" i="2"/>
  <c r="C133" i="2"/>
  <c r="C81" i="2"/>
  <c r="C125" i="2"/>
  <c r="C15" i="2"/>
  <c r="B165" i="2"/>
  <c r="D165" i="2" s="1"/>
  <c r="B17" i="2"/>
  <c r="E17" i="2"/>
  <c r="B42" i="2"/>
  <c r="E42" i="2"/>
  <c r="E74" i="2"/>
  <c r="B74" i="2"/>
  <c r="B149" i="2"/>
  <c r="D149" i="2" s="1"/>
  <c r="E149" i="2"/>
  <c r="B155" i="2"/>
  <c r="E155" i="2"/>
  <c r="E119" i="2"/>
  <c r="B119" i="2"/>
  <c r="B137" i="2"/>
  <c r="E137" i="2"/>
  <c r="B69" i="2"/>
  <c r="E69" i="2"/>
  <c r="B62" i="2"/>
  <c r="D62" i="2" s="1"/>
  <c r="E62" i="2"/>
  <c r="B166" i="2"/>
  <c r="E166" i="2"/>
  <c r="E96" i="2"/>
  <c r="B96" i="2"/>
  <c r="B105" i="2"/>
  <c r="E105" i="2"/>
  <c r="B79" i="2"/>
  <c r="D79" i="2" s="1"/>
  <c r="E79" i="2"/>
  <c r="B53" i="2"/>
  <c r="E53" i="2"/>
  <c r="B6" i="2"/>
  <c r="D6" i="2" s="1"/>
  <c r="E6" i="2"/>
  <c r="B35" i="2"/>
  <c r="D35" i="2" s="1"/>
  <c r="E35" i="2"/>
  <c r="B13" i="2"/>
  <c r="D13" i="2" s="1"/>
  <c r="E13" i="2"/>
  <c r="B189" i="2"/>
  <c r="D189" i="2" s="1"/>
  <c r="E189" i="2"/>
  <c r="C183" i="2"/>
  <c r="C193" i="2"/>
  <c r="C178" i="2"/>
  <c r="C199" i="2"/>
  <c r="C152" i="2"/>
  <c r="C51" i="2"/>
  <c r="C129" i="2"/>
  <c r="C163" i="2"/>
  <c r="D163" i="2" s="1"/>
  <c r="C116" i="2"/>
  <c r="C66" i="2"/>
  <c r="C194" i="2"/>
  <c r="C151" i="2"/>
  <c r="C95" i="2"/>
  <c r="C96" i="2"/>
  <c r="C19" i="2"/>
  <c r="C127" i="2"/>
  <c r="C70" i="2"/>
  <c r="C122" i="2"/>
  <c r="C11" i="2"/>
  <c r="E172" i="2"/>
  <c r="E71" i="2"/>
  <c r="B196" i="2"/>
  <c r="D196" i="2" s="1"/>
  <c r="E196" i="2"/>
  <c r="B167" i="2"/>
  <c r="D167" i="2" s="1"/>
  <c r="E167" i="2"/>
  <c r="E156" i="2"/>
  <c r="B156" i="2"/>
  <c r="D156" i="2" s="1"/>
  <c r="E175" i="2"/>
  <c r="B175" i="2"/>
  <c r="D175" i="2" s="1"/>
  <c r="B179" i="2"/>
  <c r="E179" i="2"/>
  <c r="B176" i="2"/>
  <c r="D176" i="2" s="1"/>
  <c r="E176" i="2"/>
  <c r="B145" i="2"/>
  <c r="D145" i="2" s="1"/>
  <c r="E145" i="2"/>
  <c r="B134" i="2"/>
  <c r="E134" i="2"/>
  <c r="B113" i="2"/>
  <c r="E113" i="2"/>
  <c r="B159" i="2"/>
  <c r="D159" i="2" s="1"/>
  <c r="E159" i="2"/>
  <c r="B109" i="2"/>
  <c r="E109" i="2"/>
  <c r="B198" i="2"/>
  <c r="D198" i="2" s="1"/>
  <c r="E198" i="2"/>
  <c r="E158" i="2"/>
  <c r="B158" i="2"/>
  <c r="D158" i="2" s="1"/>
  <c r="B29" i="2"/>
  <c r="D29" i="2" s="1"/>
  <c r="E29" i="2"/>
  <c r="E104" i="2"/>
  <c r="B104" i="2"/>
  <c r="B38" i="2"/>
  <c r="E38" i="2"/>
  <c r="B44" i="2"/>
  <c r="E44" i="2"/>
  <c r="B4" i="2"/>
  <c r="E4" i="2"/>
  <c r="E32" i="2"/>
  <c r="B32" i="2"/>
  <c r="B11" i="2"/>
  <c r="E11" i="2"/>
  <c r="C154" i="2"/>
  <c r="C173" i="2"/>
  <c r="C192" i="2"/>
  <c r="C142" i="2"/>
  <c r="C42" i="2"/>
  <c r="C124" i="2"/>
  <c r="C161" i="2"/>
  <c r="C113" i="2"/>
  <c r="C64" i="2"/>
  <c r="C191" i="2"/>
  <c r="C147" i="2"/>
  <c r="C86" i="2"/>
  <c r="C77" i="2"/>
  <c r="C99" i="2"/>
  <c r="C120" i="2"/>
  <c r="C67" i="2"/>
  <c r="C118" i="2"/>
  <c r="C9" i="2"/>
  <c r="B183" i="2"/>
  <c r="E183" i="2"/>
  <c r="E123" i="2"/>
  <c r="B162" i="2"/>
  <c r="D162" i="2" s="1"/>
  <c r="E162" i="2"/>
  <c r="B108" i="2"/>
  <c r="E108" i="2"/>
  <c r="B142" i="2"/>
  <c r="E142" i="2"/>
  <c r="E57" i="2"/>
  <c r="B57" i="2"/>
  <c r="D57" i="2" s="1"/>
  <c r="B106" i="2"/>
  <c r="D106" i="2" s="1"/>
  <c r="E106" i="2"/>
  <c r="B132" i="2"/>
  <c r="E132" i="2"/>
  <c r="B89" i="2"/>
  <c r="E89" i="2"/>
  <c r="B195" i="2"/>
  <c r="E195" i="2"/>
  <c r="E154" i="2"/>
  <c r="B154" i="2"/>
  <c r="B84" i="2"/>
  <c r="E84" i="2"/>
  <c r="B93" i="2"/>
  <c r="E93" i="2"/>
  <c r="B16" i="2"/>
  <c r="E16" i="2"/>
  <c r="B25" i="2"/>
  <c r="E25" i="2"/>
  <c r="B2" i="2"/>
  <c r="E2" i="2"/>
  <c r="B30" i="2"/>
  <c r="D30" i="2" s="1"/>
  <c r="E30" i="2"/>
  <c r="E9" i="2"/>
  <c r="B9" i="2"/>
  <c r="B170" i="2"/>
  <c r="D170" i="2" s="1"/>
  <c r="E170" i="2"/>
  <c r="E199" i="2"/>
  <c r="B199" i="2"/>
  <c r="C171" i="2"/>
  <c r="C94" i="2"/>
  <c r="C168" i="2"/>
  <c r="C185" i="2"/>
  <c r="C126" i="2"/>
  <c r="D126" i="2" s="1"/>
  <c r="C17" i="2"/>
  <c r="C97" i="2"/>
  <c r="C157" i="2"/>
  <c r="C108" i="2"/>
  <c r="C59" i="2"/>
  <c r="C188" i="2"/>
  <c r="C144" i="2"/>
  <c r="C69" i="2"/>
  <c r="C73" i="2"/>
  <c r="C98" i="2"/>
  <c r="C110" i="2"/>
  <c r="C53" i="2"/>
  <c r="C112" i="2"/>
  <c r="C7" i="2"/>
  <c r="B63" i="2"/>
  <c r="E63" i="2"/>
  <c r="B161" i="2"/>
  <c r="E161" i="2"/>
  <c r="E107" i="2"/>
  <c r="B107" i="2"/>
  <c r="B111" i="2"/>
  <c r="E111" i="2"/>
  <c r="E46" i="2"/>
  <c r="B46" i="2"/>
  <c r="D46" i="2" s="1"/>
  <c r="E92" i="2"/>
  <c r="B92" i="2"/>
  <c r="D92" i="2" s="1"/>
  <c r="E128" i="2"/>
  <c r="B128" i="2"/>
  <c r="D128" i="2" s="1"/>
  <c r="B50" i="2"/>
  <c r="E50" i="2"/>
  <c r="B193" i="2"/>
  <c r="D193" i="2" s="1"/>
  <c r="E193" i="2"/>
  <c r="E148" i="2"/>
  <c r="B148" i="2"/>
  <c r="B75" i="2"/>
  <c r="E75" i="2"/>
  <c r="B12" i="2"/>
  <c r="E12" i="2"/>
  <c r="B52" i="2"/>
  <c r="E52" i="2"/>
  <c r="B78" i="2"/>
  <c r="D78" i="2" s="1"/>
  <c r="E78" i="2"/>
  <c r="B36" i="2"/>
  <c r="E36" i="2"/>
  <c r="E28" i="2"/>
  <c r="B28" i="2"/>
  <c r="B7" i="2"/>
  <c r="E7" i="2"/>
  <c r="C74" i="2"/>
  <c r="C166" i="2"/>
  <c r="C182" i="2"/>
  <c r="D182" i="2" s="1"/>
  <c r="C117" i="2"/>
  <c r="C134" i="2"/>
  <c r="C91" i="2"/>
  <c r="C153" i="2"/>
  <c r="D153" i="2" s="1"/>
  <c r="C106" i="2"/>
  <c r="C54" i="2"/>
  <c r="C186" i="2"/>
  <c r="C136" i="2"/>
  <c r="C38" i="2"/>
  <c r="C58" i="2"/>
  <c r="C89" i="2"/>
  <c r="C93" i="2"/>
  <c r="C49" i="2"/>
  <c r="C43" i="2"/>
  <c r="C5" i="2"/>
  <c r="E139" i="2"/>
  <c r="B181" i="2"/>
  <c r="E181" i="2"/>
  <c r="B192" i="2"/>
  <c r="D192" i="2" s="1"/>
  <c r="E192" i="2"/>
  <c r="B186" i="2"/>
  <c r="E186" i="2"/>
  <c r="B160" i="2"/>
  <c r="E160" i="2"/>
  <c r="B59" i="2"/>
  <c r="D59" i="2" s="1"/>
  <c r="E59" i="2"/>
  <c r="B40" i="2"/>
  <c r="D40" i="2" s="1"/>
  <c r="E40" i="2"/>
  <c r="E39" i="2"/>
  <c r="B39" i="2"/>
  <c r="B83" i="2"/>
  <c r="D83" i="2" s="1"/>
  <c r="E83" i="2"/>
  <c r="B125" i="2"/>
  <c r="E125" i="2"/>
  <c r="B21" i="2"/>
  <c r="D21" i="2" s="1"/>
  <c r="E21" i="2"/>
  <c r="B190" i="2"/>
  <c r="E190" i="2"/>
  <c r="E146" i="2"/>
  <c r="B146" i="2"/>
  <c r="B141" i="2"/>
  <c r="D141" i="2" s="1"/>
  <c r="E141" i="2"/>
  <c r="E136" i="2"/>
  <c r="B136" i="2"/>
  <c r="B138" i="2"/>
  <c r="D138" i="2" s="1"/>
  <c r="E138" i="2"/>
  <c r="B73" i="2"/>
  <c r="E73" i="2"/>
  <c r="B31" i="2"/>
  <c r="E31" i="2"/>
  <c r="B26" i="2"/>
  <c r="E26" i="2"/>
  <c r="B5" i="2"/>
  <c r="E5" i="2"/>
  <c r="C131" i="2"/>
  <c r="C65" i="2"/>
  <c r="C181" i="2"/>
  <c r="C141" i="2"/>
  <c r="C180" i="2"/>
  <c r="C111" i="2"/>
  <c r="C103" i="2"/>
  <c r="C105" i="2"/>
  <c r="C150" i="2"/>
  <c r="C101" i="2"/>
  <c r="C47" i="2"/>
  <c r="C179" i="2"/>
  <c r="C104" i="2"/>
  <c r="C25" i="2"/>
  <c r="C55" i="2"/>
  <c r="C33" i="2"/>
  <c r="C80" i="2"/>
  <c r="C36" i="2"/>
  <c r="C28" i="2"/>
  <c r="C3" i="2"/>
  <c r="E153" i="2"/>
  <c r="E182" i="2"/>
  <c r="D10" i="2" l="1"/>
  <c r="D24" i="2"/>
  <c r="D53" i="2"/>
  <c r="D103" i="2"/>
  <c r="D58" i="2"/>
  <c r="D91" i="2"/>
  <c r="D140" i="2"/>
  <c r="D72" i="2"/>
  <c r="D52" i="2"/>
  <c r="D7" i="2"/>
  <c r="D12" i="2"/>
  <c r="D161" i="2"/>
  <c r="D154" i="2"/>
  <c r="D11" i="2"/>
  <c r="D74" i="2"/>
  <c r="D8" i="2"/>
  <c r="D129" i="2"/>
  <c r="D164" i="2"/>
  <c r="D99" i="2"/>
  <c r="D82" i="2"/>
  <c r="D143" i="2"/>
  <c r="D50" i="2"/>
  <c r="D73" i="2"/>
  <c r="D84" i="2"/>
  <c r="D28" i="2"/>
  <c r="D32" i="2"/>
  <c r="D67" i="2"/>
  <c r="D117" i="2"/>
  <c r="D19" i="2"/>
  <c r="D77" i="2"/>
  <c r="D27" i="2"/>
  <c r="D151" i="2"/>
  <c r="D136" i="2"/>
  <c r="D199" i="2"/>
  <c r="D70" i="2"/>
  <c r="D18" i="2"/>
  <c r="D90" i="2"/>
  <c r="D125" i="2"/>
  <c r="D25" i="2"/>
  <c r="D195" i="2"/>
  <c r="D142" i="2"/>
  <c r="D180" i="2"/>
  <c r="D178" i="2"/>
  <c r="D115" i="2"/>
  <c r="D187" i="2"/>
  <c r="D197" i="2"/>
  <c r="D71" i="2"/>
  <c r="D190" i="2"/>
  <c r="D4" i="2"/>
  <c r="D96" i="2"/>
  <c r="D119" i="2"/>
  <c r="D14" i="2"/>
  <c r="D22" i="2"/>
  <c r="C202" i="3"/>
  <c r="B42" i="4"/>
  <c r="D42" i="4" s="1"/>
  <c r="B81" i="4"/>
  <c r="D81" i="4" s="1"/>
  <c r="E30" i="4"/>
  <c r="E11" i="4"/>
  <c r="D84" i="4"/>
  <c r="B201" i="4"/>
  <c r="D201" i="4" s="1"/>
  <c r="B100" i="4"/>
  <c r="D100" i="4" s="1"/>
  <c r="E35" i="4"/>
  <c r="D34" i="4"/>
  <c r="E4" i="4"/>
  <c r="E200" i="4"/>
  <c r="B109" i="4"/>
  <c r="E196" i="4"/>
  <c r="E64" i="4"/>
  <c r="E192" i="4"/>
  <c r="B11" i="4"/>
  <c r="D11" i="4" s="1"/>
  <c r="E139" i="4"/>
  <c r="E102" i="4"/>
  <c r="B96" i="4"/>
  <c r="D96" i="4" s="1"/>
  <c r="E58" i="4"/>
  <c r="E81" i="4"/>
  <c r="D64" i="4"/>
  <c r="B102" i="4"/>
  <c r="D102" i="4" s="1"/>
  <c r="B193" i="4"/>
  <c r="D193" i="4" s="1"/>
  <c r="B138" i="4"/>
  <c r="D138" i="4" s="1"/>
  <c r="B18" i="4"/>
  <c r="D18" i="4" s="1"/>
  <c r="E103" i="4"/>
  <c r="B40" i="4"/>
  <c r="D40" i="4" s="1"/>
  <c r="E195" i="4"/>
  <c r="D127" i="4"/>
  <c r="B114" i="4"/>
  <c r="D114" i="4" s="1"/>
  <c r="D62" i="4"/>
  <c r="B30" i="4"/>
  <c r="D30" i="4" s="1"/>
  <c r="B55" i="4"/>
  <c r="D55" i="4" s="1"/>
  <c r="E93" i="4"/>
  <c r="D90" i="4"/>
  <c r="B3" i="4"/>
  <c r="D3" i="4" s="1"/>
  <c r="B49" i="4"/>
  <c r="D49" i="4" s="1"/>
  <c r="B58" i="4"/>
  <c r="D58" i="4" s="1"/>
  <c r="E128" i="4"/>
  <c r="E127" i="4"/>
  <c r="B99" i="4"/>
  <c r="D99" i="4" s="1"/>
  <c r="B31" i="4"/>
  <c r="D31" i="4" s="1"/>
  <c r="B51" i="4"/>
  <c r="D51" i="4" s="1"/>
  <c r="E71" i="4"/>
  <c r="E138" i="4"/>
  <c r="E193" i="4"/>
  <c r="B198" i="4"/>
  <c r="D198" i="4" s="1"/>
  <c r="E37" i="4"/>
  <c r="E7" i="4"/>
  <c r="B72" i="4"/>
  <c r="D72" i="4" s="1"/>
  <c r="B10" i="4"/>
  <c r="D10" i="4" s="1"/>
  <c r="B68" i="4"/>
  <c r="D68" i="4" s="1"/>
  <c r="E92" i="4"/>
  <c r="D16" i="4"/>
  <c r="D91" i="4"/>
  <c r="D24" i="4"/>
  <c r="E116" i="4"/>
  <c r="D48" i="4"/>
  <c r="B23" i="4"/>
  <c r="D23" i="4" s="1"/>
  <c r="B37" i="4"/>
  <c r="D37" i="4" s="1"/>
  <c r="E31" i="4"/>
  <c r="B93" i="4"/>
  <c r="D93" i="4" s="1"/>
  <c r="E13" i="4"/>
  <c r="E14" i="4"/>
  <c r="B76" i="4"/>
  <c r="D76" i="4" s="1"/>
  <c r="E94" i="4"/>
  <c r="B6" i="4"/>
  <c r="D6" i="4" s="1"/>
  <c r="B147" i="4"/>
  <c r="D147" i="4" s="1"/>
  <c r="D46" i="4"/>
  <c r="B197" i="4"/>
  <c r="D197" i="4" s="1"/>
  <c r="E99" i="4"/>
  <c r="E70" i="4"/>
  <c r="B191" i="4"/>
  <c r="D191" i="4" s="1"/>
  <c r="B108" i="4"/>
  <c r="D108" i="4" s="1"/>
  <c r="B71" i="4"/>
  <c r="D71" i="4" s="1"/>
  <c r="B21" i="4"/>
  <c r="D21" i="4" s="1"/>
  <c r="B192" i="4"/>
  <c r="D192" i="4" s="1"/>
  <c r="B95" i="4"/>
  <c r="D95" i="4" s="1"/>
  <c r="E23" i="4"/>
  <c r="B86" i="4"/>
  <c r="D86" i="4" s="1"/>
  <c r="E151" i="4"/>
  <c r="E41" i="4"/>
  <c r="B50" i="4"/>
  <c r="D50" i="4" s="1"/>
  <c r="E19" i="4"/>
  <c r="E34" i="4"/>
  <c r="E82" i="4"/>
  <c r="D33" i="4"/>
  <c r="E53" i="4"/>
  <c r="E107" i="4"/>
  <c r="E62" i="4"/>
  <c r="E80" i="4"/>
  <c r="E48" i="4"/>
  <c r="E16" i="4"/>
  <c r="E51" i="4"/>
  <c r="B161" i="4"/>
  <c r="D161" i="4" s="1"/>
  <c r="E161" i="4"/>
  <c r="B166" i="4"/>
  <c r="D166" i="4" s="1"/>
  <c r="E166" i="4"/>
  <c r="E17" i="4"/>
  <c r="B17" i="4"/>
  <c r="D17" i="4" s="1"/>
  <c r="E132" i="4"/>
  <c r="B132" i="4"/>
  <c r="D132" i="4" s="1"/>
  <c r="B169" i="4"/>
  <c r="D169" i="4" s="1"/>
  <c r="E169" i="4"/>
  <c r="B171" i="4"/>
  <c r="D171" i="4" s="1"/>
  <c r="E171" i="4"/>
  <c r="B183" i="4"/>
  <c r="D183" i="4" s="1"/>
  <c r="E183" i="4"/>
  <c r="E182" i="4"/>
  <c r="B182" i="4"/>
  <c r="D182" i="4" s="1"/>
  <c r="B120" i="4"/>
  <c r="D120" i="4" s="1"/>
  <c r="E120" i="4"/>
  <c r="B135" i="4"/>
  <c r="D135" i="4" s="1"/>
  <c r="B56" i="4"/>
  <c r="D56" i="4" s="1"/>
  <c r="E56" i="4"/>
  <c r="C13" i="4"/>
  <c r="C202" i="4" s="1"/>
  <c r="B173" i="4"/>
  <c r="D173" i="4" s="1"/>
  <c r="E173" i="4"/>
  <c r="B118" i="4"/>
  <c r="D118" i="4" s="1"/>
  <c r="E118" i="4"/>
  <c r="B27" i="4"/>
  <c r="D27" i="4" s="1"/>
  <c r="E178" i="4"/>
  <c r="B178" i="4"/>
  <c r="D178" i="4" s="1"/>
  <c r="E9" i="4"/>
  <c r="B39" i="4"/>
  <c r="D39" i="4" s="1"/>
  <c r="E199" i="4"/>
  <c r="B74" i="4"/>
  <c r="D74" i="4" s="1"/>
  <c r="B160" i="4"/>
  <c r="D160" i="4" s="1"/>
  <c r="E160" i="4"/>
  <c r="B146" i="4"/>
  <c r="D146" i="4" s="1"/>
  <c r="E146" i="4"/>
  <c r="B105" i="4"/>
  <c r="D105" i="4" s="1"/>
  <c r="E105" i="4"/>
  <c r="B119" i="4"/>
  <c r="D119" i="4" s="1"/>
  <c r="E119" i="4"/>
  <c r="E122" i="4"/>
  <c r="B122" i="4"/>
  <c r="D122" i="4" s="1"/>
  <c r="B101" i="4"/>
  <c r="D101" i="4" s="1"/>
  <c r="E101" i="4"/>
  <c r="B2" i="4"/>
  <c r="E2" i="4"/>
  <c r="B185" i="4"/>
  <c r="D185" i="4" s="1"/>
  <c r="E185" i="4"/>
  <c r="E165" i="4"/>
  <c r="B165" i="4"/>
  <c r="D165" i="4" s="1"/>
  <c r="B130" i="4"/>
  <c r="D130" i="4" s="1"/>
  <c r="E130" i="4"/>
  <c r="B148" i="4"/>
  <c r="D148" i="4" s="1"/>
  <c r="E148" i="4"/>
  <c r="B145" i="4"/>
  <c r="D145" i="4" s="1"/>
  <c r="E145" i="4"/>
  <c r="E157" i="4"/>
  <c r="B157" i="4"/>
  <c r="D157" i="4" s="1"/>
  <c r="E40" i="4"/>
  <c r="E47" i="4"/>
  <c r="E163" i="4"/>
  <c r="B163" i="4"/>
  <c r="D163" i="4" s="1"/>
  <c r="B149" i="4"/>
  <c r="D149" i="4" s="1"/>
  <c r="E149" i="4"/>
  <c r="E141" i="4"/>
  <c r="B141" i="4"/>
  <c r="D141" i="4" s="1"/>
  <c r="E38" i="4"/>
  <c r="B38" i="4"/>
  <c r="D38" i="4" s="1"/>
  <c r="B144" i="4"/>
  <c r="D144" i="4" s="1"/>
  <c r="E144" i="4"/>
  <c r="B184" i="4"/>
  <c r="D184" i="4" s="1"/>
  <c r="E184" i="4"/>
  <c r="E180" i="4"/>
  <c r="B180" i="4"/>
  <c r="D180" i="4" s="1"/>
  <c r="E123" i="4"/>
  <c r="B123" i="4"/>
  <c r="D123" i="4" s="1"/>
  <c r="E186" i="4"/>
  <c r="B186" i="4"/>
  <c r="D186" i="4" s="1"/>
  <c r="E136" i="4"/>
  <c r="B153" i="4"/>
  <c r="D153" i="4" s="1"/>
  <c r="E153" i="4"/>
  <c r="B172" i="4"/>
  <c r="D172" i="4" s="1"/>
  <c r="E172" i="4"/>
  <c r="B52" i="4"/>
  <c r="D52" i="4" s="1"/>
  <c r="E52" i="4"/>
  <c r="B156" i="4"/>
  <c r="D156" i="4" s="1"/>
  <c r="E156" i="4"/>
  <c r="E133" i="4"/>
  <c r="B133" i="4"/>
  <c r="D133" i="4" s="1"/>
  <c r="D59" i="4"/>
  <c r="E45" i="4"/>
  <c r="B26" i="4"/>
  <c r="D26" i="4" s="1"/>
  <c r="E164" i="4"/>
  <c r="B164" i="4"/>
  <c r="D164" i="4" s="1"/>
  <c r="B150" i="4"/>
  <c r="D150" i="4" s="1"/>
  <c r="E150" i="4"/>
  <c r="E131" i="4"/>
  <c r="B131" i="4"/>
  <c r="D131" i="4" s="1"/>
  <c r="B162" i="4"/>
  <c r="D162" i="4" s="1"/>
  <c r="E162" i="4"/>
  <c r="B143" i="4"/>
  <c r="D143" i="4" s="1"/>
  <c r="E143" i="4"/>
  <c r="E67" i="4"/>
  <c r="B67" i="4"/>
  <c r="D67" i="4" s="1"/>
  <c r="B181" i="4"/>
  <c r="D181" i="4" s="1"/>
  <c r="E181" i="4"/>
  <c r="B174" i="4"/>
  <c r="D174" i="4" s="1"/>
  <c r="E174" i="4"/>
  <c r="E83" i="4"/>
  <c r="B83" i="4"/>
  <c r="D83" i="4" s="1"/>
  <c r="E152" i="4"/>
  <c r="B152" i="4"/>
  <c r="D152" i="4" s="1"/>
  <c r="E159" i="4"/>
  <c r="B159" i="4"/>
  <c r="D159" i="4" s="1"/>
  <c r="E176" i="4"/>
  <c r="B176" i="4"/>
  <c r="D176" i="4" s="1"/>
  <c r="B87" i="4"/>
  <c r="D87" i="4" s="1"/>
  <c r="E87" i="4"/>
  <c r="B168" i="4"/>
  <c r="D168" i="4" s="1"/>
  <c r="E168" i="4"/>
  <c r="B129" i="4"/>
  <c r="D129" i="4" s="1"/>
  <c r="E129" i="4"/>
  <c r="E66" i="4"/>
  <c r="B66" i="4"/>
  <c r="D66" i="4" s="1"/>
  <c r="E142" i="4"/>
  <c r="B142" i="4"/>
  <c r="D142" i="4" s="1"/>
  <c r="E177" i="4"/>
  <c r="B177" i="4"/>
  <c r="D177" i="4" s="1"/>
  <c r="B134" i="4"/>
  <c r="D134" i="4" s="1"/>
  <c r="E134" i="4"/>
  <c r="E187" i="4"/>
  <c r="B187" i="4"/>
  <c r="D187" i="4" s="1"/>
  <c r="E179" i="4"/>
  <c r="B179" i="4"/>
  <c r="D179" i="4" s="1"/>
  <c r="E194" i="4"/>
  <c r="B29" i="4"/>
  <c r="D29" i="4" s="1"/>
  <c r="B36" i="4"/>
  <c r="D36" i="4" s="1"/>
  <c r="B5" i="4"/>
  <c r="D5" i="4" s="1"/>
  <c r="B110" i="4"/>
  <c r="D110" i="4" s="1"/>
  <c r="B92" i="4"/>
  <c r="D92" i="4" s="1"/>
  <c r="E147" i="4"/>
  <c r="B14" i="4"/>
  <c r="D14" i="4" s="1"/>
  <c r="E20" i="4"/>
  <c r="E73" i="4"/>
  <c r="B73" i="4"/>
  <c r="D73" i="4" s="1"/>
  <c r="E61" i="4"/>
  <c r="B61" i="4"/>
  <c r="D61" i="4" s="1"/>
  <c r="B113" i="4"/>
  <c r="D113" i="4" s="1"/>
  <c r="E113" i="4"/>
  <c r="B60" i="4"/>
  <c r="D60" i="4" s="1"/>
  <c r="E60" i="4"/>
  <c r="B137" i="4"/>
  <c r="D137" i="4" s="1"/>
  <c r="E137" i="4"/>
  <c r="E111" i="4"/>
  <c r="B111" i="4"/>
  <c r="D111" i="4" s="1"/>
  <c r="E126" i="4"/>
  <c r="B126" i="4"/>
  <c r="D126" i="4" s="1"/>
  <c r="E75" i="4"/>
  <c r="B75" i="4"/>
  <c r="D75" i="4" s="1"/>
  <c r="B85" i="4"/>
  <c r="D85" i="4" s="1"/>
  <c r="E85" i="4"/>
  <c r="D109" i="4"/>
  <c r="E155" i="4"/>
  <c r="B128" i="4"/>
  <c r="D128" i="4" s="1"/>
  <c r="E55" i="4"/>
  <c r="E43" i="4"/>
  <c r="B43" i="4"/>
  <c r="D43" i="4" s="1"/>
  <c r="E158" i="4"/>
  <c r="B158" i="4"/>
  <c r="D158" i="4" s="1"/>
  <c r="B89" i="4"/>
  <c r="D89" i="4" s="1"/>
  <c r="E89" i="4"/>
  <c r="E175" i="4"/>
  <c r="B175" i="4"/>
  <c r="D175" i="4" s="1"/>
  <c r="E140" i="4"/>
  <c r="B140" i="4"/>
  <c r="D140" i="4" s="1"/>
  <c r="B167" i="4"/>
  <c r="D167" i="4" s="1"/>
  <c r="E167" i="4"/>
  <c r="B121" i="4"/>
  <c r="D121" i="4" s="1"/>
  <c r="B115" i="4"/>
  <c r="D115" i="4" s="1"/>
  <c r="E115" i="4"/>
  <c r="E104" i="4"/>
  <c r="B104" i="4"/>
  <c r="D104" i="4" s="1"/>
  <c r="B116" i="4"/>
  <c r="D116" i="4" s="1"/>
  <c r="D94" i="4"/>
  <c r="E8" i="4"/>
  <c r="B103" i="4"/>
  <c r="D103" i="4" s="1"/>
  <c r="D57" i="4"/>
  <c r="E54" i="4"/>
  <c r="B189" i="4"/>
  <c r="D189" i="4" s="1"/>
  <c r="B44" i="4"/>
  <c r="D44" i="4" s="1"/>
  <c r="B88" i="4"/>
  <c r="D88" i="4" s="1"/>
  <c r="E12" i="4"/>
  <c r="B112" i="4"/>
  <c r="D112" i="4" s="1"/>
  <c r="E32" i="4"/>
  <c r="B32" i="4"/>
  <c r="D32" i="4" s="1"/>
  <c r="E121" i="4"/>
  <c r="E117" i="4"/>
  <c r="B117" i="4"/>
  <c r="D117" i="4" s="1"/>
  <c r="B98" i="4"/>
  <c r="D98" i="4" s="1"/>
  <c r="E98" i="4"/>
  <c r="E125" i="4"/>
  <c r="B125" i="4"/>
  <c r="E97" i="4"/>
  <c r="B97" i="4"/>
  <c r="D97" i="4" s="1"/>
  <c r="E170" i="4"/>
  <c r="B170" i="4"/>
  <c r="D170" i="4" s="1"/>
  <c r="E154" i="4"/>
  <c r="B154" i="4"/>
  <c r="D154" i="4" s="1"/>
  <c r="E78" i="4"/>
  <c r="B78" i="4"/>
  <c r="D78" i="4" s="1"/>
  <c r="B188" i="4"/>
  <c r="D188" i="4" s="1"/>
  <c r="E188" i="4"/>
  <c r="E190" i="4"/>
  <c r="B190" i="4"/>
  <c r="D190" i="4" s="1"/>
  <c r="D139" i="3"/>
  <c r="D50" i="3"/>
  <c r="D54" i="3"/>
  <c r="D17" i="3"/>
  <c r="B202" i="3"/>
  <c r="D30" i="3"/>
  <c r="D20" i="3"/>
  <c r="D82" i="3"/>
  <c r="D184" i="3"/>
  <c r="D130" i="3"/>
  <c r="D38" i="2"/>
  <c r="D109" i="2"/>
  <c r="D130" i="2"/>
  <c r="D95" i="2"/>
  <c r="D97" i="2"/>
  <c r="D51" i="2"/>
  <c r="D20" i="2"/>
  <c r="D184" i="2"/>
  <c r="C202" i="2"/>
  <c r="D54" i="2"/>
  <c r="D191" i="2"/>
  <c r="D194" i="2"/>
  <c r="D43" i="2"/>
  <c r="D94" i="2"/>
  <c r="D150" i="2"/>
  <c r="D181" i="2"/>
  <c r="D69" i="2"/>
  <c r="D144" i="2"/>
  <c r="D122" i="2"/>
  <c r="D183" i="2"/>
  <c r="D116" i="2"/>
  <c r="D104" i="2"/>
  <c r="D179" i="2"/>
  <c r="D2" i="2"/>
  <c r="B202" i="2"/>
  <c r="D148" i="2"/>
  <c r="D105" i="2"/>
  <c r="D137" i="2"/>
  <c r="D42" i="2"/>
  <c r="D81" i="2"/>
  <c r="D112" i="2"/>
  <c r="D33" i="2"/>
  <c r="D102" i="2"/>
  <c r="D64" i="2"/>
  <c r="D60" i="2"/>
  <c r="D75" i="2"/>
  <c r="D63" i="2"/>
  <c r="D113" i="2"/>
  <c r="D134" i="2"/>
  <c r="D48" i="2"/>
  <c r="D76" i="2"/>
  <c r="D49" i="2"/>
  <c r="D56" i="2"/>
  <c r="D47" i="2"/>
  <c r="D152" i="2"/>
  <c r="D168" i="2"/>
  <c r="D5" i="2"/>
  <c r="D36" i="2"/>
  <c r="D26" i="2"/>
  <c r="D186" i="2"/>
  <c r="D16" i="2"/>
  <c r="D89" i="2"/>
  <c r="D108" i="2"/>
  <c r="D17" i="2"/>
  <c r="D131" i="2"/>
  <c r="D66" i="2"/>
  <c r="D80" i="2"/>
  <c r="D100" i="2"/>
  <c r="D188" i="2"/>
  <c r="D160" i="2"/>
  <c r="D146" i="2"/>
  <c r="D39" i="2"/>
  <c r="D111" i="2"/>
  <c r="D9" i="2"/>
  <c r="D44" i="2"/>
  <c r="D173" i="2"/>
  <c r="D86" i="2"/>
  <c r="D65" i="2"/>
  <c r="D23" i="2"/>
  <c r="D133" i="2"/>
  <c r="D147" i="2"/>
  <c r="D101" i="2"/>
  <c r="D121" i="2"/>
  <c r="D31" i="2"/>
  <c r="D107" i="2"/>
  <c r="D93" i="2"/>
  <c r="D132" i="2"/>
  <c r="D166" i="2"/>
  <c r="D155" i="2"/>
  <c r="D37" i="2"/>
  <c r="D98" i="2"/>
  <c r="D185" i="2"/>
  <c r="D120" i="2"/>
  <c r="D55" i="2"/>
  <c r="D127" i="2"/>
  <c r="D3" i="2"/>
  <c r="D124" i="2"/>
  <c r="D110" i="2"/>
  <c r="D157" i="2"/>
  <c r="B202" i="4" l="1"/>
  <c r="D125" i="4"/>
  <c r="D13" i="4"/>
  <c r="D2" i="4"/>
</calcChain>
</file>

<file path=xl/sharedStrings.xml><?xml version="1.0" encoding="utf-8"?>
<sst xmlns="http://schemas.openxmlformats.org/spreadsheetml/2006/main" count="720" uniqueCount="240">
  <si>
    <t>SUM</t>
  </si>
  <si>
    <t>SD</t>
  </si>
  <si>
    <t>Mean</t>
  </si>
  <si>
    <t>lot</t>
  </si>
  <si>
    <t>property</t>
  </si>
  <si>
    <t>us</t>
  </si>
  <si>
    <t>may</t>
  </si>
  <si>
    <t>agree</t>
  </si>
  <si>
    <t>readers</t>
  </si>
  <si>
    <t>going</t>
  </si>
  <si>
    <t>access</t>
  </si>
  <si>
    <t>experience</t>
  </si>
  <si>
    <t>range</t>
  </si>
  <si>
    <t>use</t>
  </si>
  <si>
    <t>part</t>
  </si>
  <si>
    <t>like</t>
  </si>
  <si>
    <t>good</t>
  </si>
  <si>
    <t>best</t>
  </si>
  <si>
    <t>announced</t>
  </si>
  <si>
    <t>comment</t>
  </si>
  <si>
    <t>need</t>
  </si>
  <si>
    <t>information</t>
  </si>
  <si>
    <t>would</t>
  </si>
  <si>
    <t>sport</t>
  </si>
  <si>
    <t>co</t>
  </si>
  <si>
    <t>province</t>
  </si>
  <si>
    <t>rugby</t>
  </si>
  <si>
    <t>articles</t>
  </si>
  <si>
    <t>world</t>
  </si>
  <si>
    <t>really</t>
  </si>
  <si>
    <t>place</t>
  </si>
  <si>
    <t>working</t>
  </si>
  <si>
    <t>see</t>
  </si>
  <si>
    <t>story</t>
  </si>
  <si>
    <t>people</t>
  </si>
  <si>
    <t>personal</t>
  </si>
  <si>
    <t>home</t>
  </si>
  <si>
    <t>team</t>
  </si>
  <si>
    <t>edition</t>
  </si>
  <si>
    <t>company</t>
  </si>
  <si>
    <t>back</t>
  </si>
  <si>
    <t>submissions</t>
  </si>
  <si>
    <t>site</t>
  </si>
  <si>
    <t>available</t>
  </si>
  <si>
    <t>feedback</t>
  </si>
  <si>
    <t>control</t>
  </si>
  <si>
    <t>users</t>
  </si>
  <si>
    <t>work</t>
  </si>
  <si>
    <t>offers</t>
  </si>
  <si>
    <t>help</t>
  </si>
  <si>
    <t>please</t>
  </si>
  <si>
    <t>could</t>
  </si>
  <si>
    <t>email</t>
  </si>
  <si>
    <t>time</t>
  </si>
  <si>
    <t>around</t>
  </si>
  <si>
    <t>go</t>
  </si>
  <si>
    <t>well</t>
  </si>
  <si>
    <t>journal</t>
  </si>
  <si>
    <t>cookies</t>
  </si>
  <si>
    <t>media</t>
  </si>
  <si>
    <t>relation</t>
  </si>
  <si>
    <t>contact</t>
  </si>
  <si>
    <t>also</t>
  </si>
  <si>
    <t>print</t>
  </si>
  <si>
    <t>comments</t>
  </si>
  <si>
    <t>centre</t>
  </si>
  <si>
    <t>community</t>
  </si>
  <si>
    <t>looking</t>
  </si>
  <si>
    <t>get</t>
  </si>
  <si>
    <t>news</t>
  </si>
  <si>
    <t>mr</t>
  </si>
  <si>
    <t>subscriber</t>
  </si>
  <si>
    <t>ie</t>
  </si>
  <si>
    <t>nz</t>
  </si>
  <si>
    <t>content</t>
  </si>
  <si>
    <t>says</t>
  </si>
  <si>
    <t>new</t>
  </si>
  <si>
    <t>alng</t>
  </si>
  <si>
    <t>ph</t>
  </si>
  <si>
    <t>even</t>
  </si>
  <si>
    <t>director</t>
  </si>
  <si>
    <t>meeting</t>
  </si>
  <si>
    <t>reprt</t>
  </si>
  <si>
    <t>cming</t>
  </si>
  <si>
    <t>military</t>
  </si>
  <si>
    <t>countries</t>
  </si>
  <si>
    <t>psted</t>
  </si>
  <si>
    <t>infrmatin</t>
  </si>
  <si>
    <t>ministry</t>
  </si>
  <si>
    <t>nce</t>
  </si>
  <si>
    <t>federal</t>
  </si>
  <si>
    <t>mnths</t>
  </si>
  <si>
    <t>god</t>
  </si>
  <si>
    <t>persons</t>
  </si>
  <si>
    <t>millin</t>
  </si>
  <si>
    <t>shw</t>
  </si>
  <si>
    <t>prgrams</t>
  </si>
  <si>
    <t>urged</t>
  </si>
  <si>
    <t>yur</t>
  </si>
  <si>
    <t>nw</t>
  </si>
  <si>
    <t>lng</t>
  </si>
  <si>
    <t>others</t>
  </si>
  <si>
    <t>acrss</t>
  </si>
  <si>
    <t>sme</t>
  </si>
  <si>
    <t>contacted</t>
  </si>
  <si>
    <t>agencies</t>
  </si>
  <si>
    <t>hw</t>
  </si>
  <si>
    <t>hossain</t>
  </si>
  <si>
    <t>human</t>
  </si>
  <si>
    <t>unnecessary</t>
  </si>
  <si>
    <t>com</t>
  </si>
  <si>
    <t>center</t>
  </si>
  <si>
    <t>commissioner</t>
  </si>
  <si>
    <t>office</t>
  </si>
  <si>
    <t>alleged</t>
  </si>
  <si>
    <t>thse</t>
  </si>
  <si>
    <t>develpment</t>
  </si>
  <si>
    <t>ve</t>
  </si>
  <si>
    <t>foreign</t>
  </si>
  <si>
    <t>among</t>
  </si>
  <si>
    <t>sheikh</t>
  </si>
  <si>
    <t>wrks</t>
  </si>
  <si>
    <t>security</t>
  </si>
  <si>
    <t>district</t>
  </si>
  <si>
    <t>anther</t>
  </si>
  <si>
    <t>hme</t>
  </si>
  <si>
    <t>thejournal</t>
  </si>
  <si>
    <t>internatinal</t>
  </si>
  <si>
    <t>fficial</t>
  </si>
  <si>
    <t>shuld</t>
  </si>
  <si>
    <t>lt</t>
  </si>
  <si>
    <t>govern</t>
  </si>
  <si>
    <t>wn</t>
  </si>
  <si>
    <t>bnp</t>
  </si>
  <si>
    <t>cmes</t>
  </si>
  <si>
    <t>activities</t>
  </si>
  <si>
    <t>present</t>
  </si>
  <si>
    <t>prjects</t>
  </si>
  <si>
    <t>capital</t>
  </si>
  <si>
    <t>frmer</t>
  </si>
  <si>
    <t>crore</t>
  </si>
  <si>
    <t>re</t>
  </si>
  <si>
    <t>filed</t>
  </si>
  <si>
    <t>scial</t>
  </si>
  <si>
    <t>winnipegfreepress</t>
  </si>
  <si>
    <t>administration</t>
  </si>
  <si>
    <t>chief</t>
  </si>
  <si>
    <t>pht</t>
  </si>
  <si>
    <t>hwever</t>
  </si>
  <si>
    <t>grup</t>
  </si>
  <si>
    <t>tld</t>
  </si>
  <si>
    <t>tp</t>
  </si>
  <si>
    <t>wuld</t>
  </si>
  <si>
    <t>int</t>
  </si>
  <si>
    <t>vice</t>
  </si>
  <si>
    <t>bdnews24</t>
  </si>
  <si>
    <t>law</t>
  </si>
  <si>
    <t>withut</t>
  </si>
  <si>
    <t>according</t>
  </si>
  <si>
    <t>advertisement</t>
  </si>
  <si>
    <t>amng</t>
  </si>
  <si>
    <t>lcal</t>
  </si>
  <si>
    <t>cuntry</t>
  </si>
  <si>
    <t>political</t>
  </si>
  <si>
    <t>wrld</t>
  </si>
  <si>
    <t>bth</t>
  </si>
  <si>
    <t>general</t>
  </si>
  <si>
    <t>abut</t>
  </si>
  <si>
    <t>officials</t>
  </si>
  <si>
    <t>secnd</t>
  </si>
  <si>
    <t>filipin</t>
  </si>
  <si>
    <t>correspondent</t>
  </si>
  <si>
    <t>chairman</t>
  </si>
  <si>
    <t>thrugh</t>
  </si>
  <si>
    <t>mst</t>
  </si>
  <si>
    <t>nation</t>
  </si>
  <si>
    <t>befre</t>
  </si>
  <si>
    <t>said</t>
  </si>
  <si>
    <t>ver</t>
  </si>
  <si>
    <t>peple</t>
  </si>
  <si>
    <t>government</t>
  </si>
  <si>
    <t>ur</t>
  </si>
  <si>
    <t>upazila</t>
  </si>
  <si>
    <t>mre</t>
  </si>
  <si>
    <t>ne</t>
  </si>
  <si>
    <t>gvernment</t>
  </si>
  <si>
    <t>ther</t>
  </si>
  <si>
    <t>accrding</t>
  </si>
  <si>
    <t>yu</t>
  </si>
  <si>
    <t>ut</t>
  </si>
  <si>
    <t>governor</t>
  </si>
  <si>
    <t>country</t>
  </si>
  <si>
    <t>tw</t>
  </si>
  <si>
    <t>nly</t>
  </si>
  <si>
    <t>state</t>
  </si>
  <si>
    <t>nt</t>
  </si>
  <si>
    <t>president</t>
  </si>
  <si>
    <t>tk</t>
  </si>
  <si>
    <t>secretary</t>
  </si>
  <si>
    <t>wh</t>
  </si>
  <si>
    <t>als</t>
  </si>
  <si>
    <t>frm</t>
  </si>
  <si>
    <t>fr</t>
  </si>
  <si>
    <t>level</t>
  </si>
  <si>
    <t>freq_0</t>
  </si>
  <si>
    <t>rel_0</t>
  </si>
  <si>
    <t>freq_0_z</t>
  </si>
  <si>
    <t>freq_1</t>
  </si>
  <si>
    <t>rel_1</t>
  </si>
  <si>
    <t>freq_1_z</t>
  </si>
  <si>
    <t>freq_bd</t>
  </si>
  <si>
    <t>rel_bd</t>
  </si>
  <si>
    <t>freq_bd_z</t>
  </si>
  <si>
    <t>freq_ie</t>
  </si>
  <si>
    <t>rel_ie</t>
  </si>
  <si>
    <t>freq_ie_z</t>
  </si>
  <si>
    <t>freq_ng</t>
  </si>
  <si>
    <t>rel_ng</t>
  </si>
  <si>
    <t>freq_ng-z</t>
  </si>
  <si>
    <t>freq_nz</t>
  </si>
  <si>
    <t>rel_nz</t>
  </si>
  <si>
    <t>freq_nz_z</t>
  </si>
  <si>
    <t>freq_ph</t>
  </si>
  <si>
    <t>rel_ph</t>
  </si>
  <si>
    <t>freq_ph_z</t>
  </si>
  <si>
    <t>freq_sg</t>
  </si>
  <si>
    <t>rel_sg</t>
  </si>
  <si>
    <t>freq_sg_z</t>
  </si>
  <si>
    <t>freq_us</t>
  </si>
  <si>
    <t>rel_us</t>
  </si>
  <si>
    <t>freq_us_z</t>
  </si>
  <si>
    <t>freq_ca</t>
  </si>
  <si>
    <t>rel_ca</t>
  </si>
  <si>
    <t>freq_ca_z</t>
  </si>
  <si>
    <t>importance</t>
  </si>
  <si>
    <t>mean_rel</t>
  </si>
  <si>
    <t>diff</t>
  </si>
  <si>
    <t>mean_rel_0</t>
  </si>
  <si>
    <t>mean_rel_1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</si>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</sst>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1" fillId="2" borderId="0" xfId="1" applyFill="1"/>
    <xf numFmtId="0" fontId="0" fillId="2" borderId="0" xfId="2" applyNumberFormat="1" applyFont="1" applyFill="1"/>
    <xf numFmtId="0" fontId="1" fillId="3" borderId="0" xfId="1" applyFill="1"/>
    <xf numFmtId="0" fontId="2" fillId="0" borderId="0" xfId="1" applyFont="1"/>
    <xf numFmtId="0" fontId="2" fillId="3" borderId="0" xfId="1" applyFont="1" applyFill="1"/>
    <xf numFmtId="0" fontId="2" fillId="2" borderId="0" xfId="1" applyFont="1" applyFill="1"/>
    <xf numFmtId="0" fontId="1" fillId="4" borderId="0" xfId="1" applyFill="1"/>
    <xf numFmtId="0" fontId="2" fillId="0" borderId="1" xfId="1" applyFont="1" applyBorder="1" applyAlignment="1">
      <alignment horizontal="center" vertical="top"/>
    </xf>
    <xf numFmtId="0" fontId="2" fillId="2" borderId="1" xfId="1" applyFont="1" applyFill="1" applyBorder="1" applyAlignment="1">
      <alignment horizontal="center" vertical="top"/>
    </xf>
    <xf numFmtId="0" fontId="2" fillId="2" borderId="1" xfId="2" applyNumberFormat="1" applyFont="1" applyFill="1" applyBorder="1" applyAlignment="1">
      <alignment horizontal="center" vertical="top"/>
    </xf>
    <xf numFmtId="0" fontId="2" fillId="3" borderId="1" xfId="1" applyFont="1" applyFill="1" applyBorder="1" applyAlignment="1">
      <alignment horizontal="center" vertical="top"/>
    </xf>
  </cellXfs>
  <cellStyles count="3">
    <cellStyle name="Normal" xfId="0" builtinId="0"/>
    <cellStyle name="Normal 2" xfId="1" xr:uid="{2EC45ED3-4F78-F249-8797-467E52BF9A76}"/>
    <cellStyle name="Percent 2" xfId="2" xr:uid="{35F91840-3120-C34E-BDA7-FBEBF0F0CB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D446C-EF8B-284E-A7BB-82322B8D89AC}">
  <dimension ref="A1:AL204"/>
  <sheetViews>
    <sheetView zoomScale="125" workbookViewId="0">
      <selection activeCell="A2" sqref="A2:XFD201"/>
    </sheetView>
  </sheetViews>
  <sheetFormatPr baseColWidth="10" defaultRowHeight="16" x14ac:dyDescent="0.2"/>
  <cols>
    <col min="1" max="1" width="17.1640625" style="1" customWidth="1"/>
    <col min="2" max="2" width="17.1640625" style="2" customWidth="1"/>
    <col min="3" max="3" width="17.1640625" style="1" customWidth="1"/>
    <col min="4" max="4" width="17.1640625" style="4" customWidth="1"/>
    <col min="5" max="5" width="17.1640625" style="1" customWidth="1"/>
    <col min="6" max="6" width="10.83203125" style="1"/>
    <col min="7" max="7" width="10.83203125" style="2"/>
    <col min="8" max="8" width="11.83203125" style="3" bestFit="1" customWidth="1"/>
    <col min="9" max="9" width="10.83203125" style="2"/>
    <col min="10" max="10" width="10.83203125" style="1"/>
    <col min="11" max="11" width="11.83203125" style="1" bestFit="1" customWidth="1"/>
    <col min="12" max="12" width="10.83203125" style="1"/>
    <col min="13" max="13" width="10.83203125" style="2"/>
    <col min="14" max="14" width="11.83203125" style="2" bestFit="1" customWidth="1"/>
    <col min="15" max="15" width="10.83203125" style="2"/>
    <col min="16" max="18" width="10.83203125" style="1"/>
    <col min="19" max="19" width="10.83203125" style="2"/>
    <col min="20" max="20" width="11.83203125" style="2" bestFit="1" customWidth="1"/>
    <col min="21" max="21" width="10.83203125" style="2"/>
    <col min="22" max="22" width="10.83203125" style="1"/>
    <col min="23" max="23" width="11.83203125" style="1" bestFit="1" customWidth="1"/>
    <col min="24" max="24" width="10.83203125" style="1"/>
    <col min="25" max="27" width="10.83203125" style="2"/>
    <col min="28" max="28" width="10.83203125" style="1"/>
    <col min="29" max="29" width="11.83203125" style="1" bestFit="1" customWidth="1"/>
    <col min="30" max="30" width="10.83203125" style="1"/>
    <col min="31" max="31" width="10.83203125" style="2"/>
    <col min="32" max="32" width="11.83203125" style="2" bestFit="1" customWidth="1"/>
    <col min="33" max="33" width="10.83203125" style="2"/>
    <col min="34" max="16384" width="10.83203125" style="1"/>
  </cols>
  <sheetData>
    <row r="1" spans="1:37" ht="15" x14ac:dyDescent="0.2">
      <c r="A1" s="9" t="s">
        <v>239</v>
      </c>
      <c r="B1" s="10" t="s">
        <v>238</v>
      </c>
      <c r="C1" s="9" t="s">
        <v>237</v>
      </c>
      <c r="D1" s="12" t="s">
        <v>236</v>
      </c>
      <c r="E1" s="9" t="s">
        <v>235</v>
      </c>
      <c r="F1" s="9" t="s">
        <v>234</v>
      </c>
      <c r="G1" s="10" t="s">
        <v>233</v>
      </c>
      <c r="H1" s="11" t="s">
        <v>232</v>
      </c>
      <c r="I1" s="10" t="s">
        <v>231</v>
      </c>
      <c r="J1" s="9" t="s">
        <v>230</v>
      </c>
      <c r="K1" s="9" t="s">
        <v>229</v>
      </c>
      <c r="L1" s="9" t="s">
        <v>228</v>
      </c>
      <c r="M1" s="10" t="s">
        <v>227</v>
      </c>
      <c r="N1" s="10" t="s">
        <v>226</v>
      </c>
      <c r="O1" s="10" t="s">
        <v>225</v>
      </c>
      <c r="P1" s="9" t="s">
        <v>224</v>
      </c>
      <c r="Q1" s="9" t="s">
        <v>223</v>
      </c>
      <c r="R1" s="9" t="s">
        <v>222</v>
      </c>
      <c r="S1" s="10" t="s">
        <v>221</v>
      </c>
      <c r="T1" s="10" t="s">
        <v>220</v>
      </c>
      <c r="U1" s="10" t="s">
        <v>219</v>
      </c>
      <c r="V1" s="9" t="s">
        <v>218</v>
      </c>
      <c r="W1" s="9" t="s">
        <v>217</v>
      </c>
      <c r="X1" s="9" t="s">
        <v>216</v>
      </c>
      <c r="Y1" s="10" t="s">
        <v>215</v>
      </c>
      <c r="Z1" s="10" t="s">
        <v>214</v>
      </c>
      <c r="AA1" s="10" t="s">
        <v>213</v>
      </c>
      <c r="AB1" s="9" t="s">
        <v>212</v>
      </c>
      <c r="AC1" s="9" t="s">
        <v>211</v>
      </c>
      <c r="AD1" s="9" t="s">
        <v>210</v>
      </c>
      <c r="AE1" s="10" t="s">
        <v>209</v>
      </c>
      <c r="AF1" s="10" t="s">
        <v>208</v>
      </c>
      <c r="AG1" s="10" t="s">
        <v>207</v>
      </c>
      <c r="AH1" s="9" t="s">
        <v>206</v>
      </c>
      <c r="AI1" s="9" t="s">
        <v>205</v>
      </c>
      <c r="AJ1" s="9" t="s">
        <v>204</v>
      </c>
      <c r="AK1" s="9" t="s">
        <v>203</v>
      </c>
    </row>
    <row r="2" spans="1:37" x14ac:dyDescent="0.2">
      <c r="A2" s="1" t="s">
        <v>177</v>
      </c>
      <c r="B2" s="2">
        <f>SUM(H2,N2,T2,Z2)/4</f>
        <v>7.739746638289878E-2</v>
      </c>
      <c r="C2" s="1">
        <f>SUM(K2,Q2,W2,AC2)/4</f>
        <v>7.4469091398247284E-2</v>
      </c>
      <c r="D2" s="4">
        <f>B2-C2</f>
        <v>2.9283749846514967E-3</v>
      </c>
      <c r="E2" s="1">
        <f>SUM(H2,K2,N2,Q2,T2,W2,Z2,AC2)/8</f>
        <v>7.5933278890573025E-2</v>
      </c>
      <c r="F2" s="1">
        <v>1.8990653007813899E-3</v>
      </c>
      <c r="G2" s="2">
        <f>(I2-$I$202)/$I$203</f>
        <v>10.096496032228119</v>
      </c>
      <c r="H2" s="3">
        <f>I2/$I$204</f>
        <v>0.10779796047901974</v>
      </c>
      <c r="I2" s="2">
        <v>64028</v>
      </c>
      <c r="J2" s="1">
        <f>(L2-$L$202)/$L$203</f>
        <v>7.1974422043060384</v>
      </c>
      <c r="K2" s="1">
        <f>L2/$L$204</f>
        <v>7.0609946363841006E-2</v>
      </c>
      <c r="L2" s="1">
        <v>36387</v>
      </c>
      <c r="M2" s="2">
        <f>(O2-$O$202)/$O$203</f>
        <v>7.2550019395473502</v>
      </c>
      <c r="N2" s="2">
        <f>O2/$O$204</f>
        <v>7.2517670038602558E-2</v>
      </c>
      <c r="O2" s="2">
        <v>34453</v>
      </c>
      <c r="P2" s="1">
        <f>(R2-$R$202)/$R$203</f>
        <v>3.8395442593815297</v>
      </c>
      <c r="Q2" s="1">
        <f>R2/$R$204</f>
        <v>4.393954451829897E-2</v>
      </c>
      <c r="R2" s="1">
        <v>45097</v>
      </c>
      <c r="S2" s="2">
        <f>(U2-$U$202)/$U$203</f>
        <v>6.6811880877405248</v>
      </c>
      <c r="T2" s="2">
        <f>U2/$U$204</f>
        <v>6.6792510425091087E-2</v>
      </c>
      <c r="U2" s="2">
        <v>38073</v>
      </c>
      <c r="V2" s="1">
        <f>(X2-$X$202)/$X$203</f>
        <v>6.0657746128305847</v>
      </c>
      <c r="W2" s="1">
        <f>X2/$X$204</f>
        <v>5.9907686173537832E-2</v>
      </c>
      <c r="X2" s="1">
        <v>35459</v>
      </c>
      <c r="Y2" s="2">
        <f>(AA2-$AA$202)/$AA$203</f>
        <v>6.5177481991589152</v>
      </c>
      <c r="Z2" s="2">
        <f>AA2/$AA$204</f>
        <v>6.248172458888173E-2</v>
      </c>
      <c r="AA2" s="2">
        <v>34830</v>
      </c>
      <c r="AB2" s="1">
        <f>(AD2-$AD$202)/$AD$203</f>
        <v>10.441858680276278</v>
      </c>
      <c r="AC2" s="1">
        <f>AD2/$AD$204</f>
        <v>0.12341918853731129</v>
      </c>
      <c r="AD2" s="1">
        <v>55110</v>
      </c>
      <c r="AE2" s="2">
        <f>(AG2-$AG$202)/$AG$203</f>
        <v>8.1004402975779488</v>
      </c>
      <c r="AF2" s="2">
        <f>AG2/$AG$204</f>
        <v>7.8025133358494314E-2</v>
      </c>
      <c r="AG2" s="2">
        <v>171384</v>
      </c>
      <c r="AH2" s="1">
        <f>(AJ2-$AJ$202)/$AJ$203</f>
        <v>8.6977475137222662</v>
      </c>
      <c r="AI2" s="1">
        <f>AJ2/$AJ$204</f>
        <v>6.6684960623420844E-2</v>
      </c>
      <c r="AJ2" s="1">
        <v>172053</v>
      </c>
      <c r="AK2" s="1">
        <f>IF((I2+O2+U2+AA2)&gt;(L2+R2+X2+AD2),1,0)</f>
        <v>0</v>
      </c>
    </row>
    <row r="3" spans="1:37" x14ac:dyDescent="0.2">
      <c r="A3" s="1" t="s">
        <v>62</v>
      </c>
      <c r="B3" s="2">
        <f>SUM(H3,N3,T3,Z3)/4</f>
        <v>4.2290580234770198E-2</v>
      </c>
      <c r="C3" s="1">
        <f>SUM(K3,Q3,W3,AC3)/4</f>
        <v>3.2748088741052346E-2</v>
      </c>
      <c r="D3" s="4">
        <f>B3-C3</f>
        <v>9.5424914937178515E-3</v>
      </c>
      <c r="E3" s="1">
        <f>SUM(H3,K3,N3,Q3,T3,W3,Z3,AC3)/8</f>
        <v>3.7519334487911268E-2</v>
      </c>
      <c r="F3" s="1">
        <v>1.26074771702247E-3</v>
      </c>
      <c r="G3" s="2">
        <f>(I3-$I$202)/$I$203</f>
        <v>2.9007511646327457</v>
      </c>
      <c r="H3" s="3">
        <f>I3/$I$204</f>
        <v>3.4534137648304694E-2</v>
      </c>
      <c r="I3" s="2">
        <v>20512</v>
      </c>
      <c r="J3" s="1">
        <f>(L3-$L$202)/$L$203</f>
        <v>3.2764662211578774</v>
      </c>
      <c r="K3" s="1">
        <f>L3/$L$204</f>
        <v>3.4867384402822305E-2</v>
      </c>
      <c r="L3" s="1">
        <v>17968</v>
      </c>
      <c r="M3" s="2">
        <f>(O3-$O$202)/$O$203</f>
        <v>5.9002377568570905</v>
      </c>
      <c r="N3" s="2">
        <f>O3/$O$204</f>
        <v>5.9909744936834083E-2</v>
      </c>
      <c r="O3" s="2">
        <v>28463</v>
      </c>
      <c r="P3" s="1">
        <f>(R3-$R$202)/$R$203</f>
        <v>-0.49291743227814455</v>
      </c>
      <c r="Q3" s="1">
        <f>R3/$R$204</f>
        <v>9.7433409136525631E-7</v>
      </c>
      <c r="R3" s="1">
        <v>1</v>
      </c>
      <c r="S3" s="2">
        <f>(U3-$U$202)/$U$203</f>
        <v>3.42053643994885</v>
      </c>
      <c r="T3" s="2">
        <f>U3/$U$204</f>
        <v>3.663562091789923E-2</v>
      </c>
      <c r="U3" s="2">
        <v>20883</v>
      </c>
      <c r="V3" s="1">
        <f>(X3-$X$202)/$X$203</f>
        <v>4.2034615551702563</v>
      </c>
      <c r="W3" s="1">
        <f>X3/$X$204</f>
        <v>4.3049937995654625E-2</v>
      </c>
      <c r="X3" s="1">
        <v>25481</v>
      </c>
      <c r="Y3" s="2">
        <f>(AA3-$AA$202)/$AA$203</f>
        <v>3.7512004956194005</v>
      </c>
      <c r="Z3" s="2">
        <f>AA3/$AA$204</f>
        <v>3.808281743604279E-2</v>
      </c>
      <c r="AA3" s="2">
        <v>21229</v>
      </c>
      <c r="AB3" s="1">
        <f>(AD3-$AD$202)/$AD$203</f>
        <v>4.239030248750649</v>
      </c>
      <c r="AC3" s="1">
        <f>AD3/$AD$204</f>
        <v>5.3074058231641089E-2</v>
      </c>
      <c r="AD3" s="1">
        <v>23699</v>
      </c>
      <c r="AE3" s="2">
        <f>(AG3-$AG$202)/$AG$203</f>
        <v>4.0453565177551205</v>
      </c>
      <c r="AF3" s="2">
        <f>AG3/$AG$204</f>
        <v>4.1468721247171096E-2</v>
      </c>
      <c r="AG3" s="2">
        <v>91087</v>
      </c>
      <c r="AH3" s="1">
        <f>(AJ3-$AJ$202)/$AJ$203</f>
        <v>2.9647044730428993</v>
      </c>
      <c r="AI3" s="1">
        <f>AJ3/$AJ$204</f>
        <v>2.6025866569615676E-2</v>
      </c>
      <c r="AJ3" s="1">
        <v>67149</v>
      </c>
      <c r="AK3" s="1">
        <f>IF((I3+O3+U3+AA3)&gt;(L3+R3+X3+AD3),1,0)</f>
        <v>1</v>
      </c>
    </row>
    <row r="4" spans="1:37" x14ac:dyDescent="0.2">
      <c r="A4" s="1" t="s">
        <v>34</v>
      </c>
      <c r="B4" s="2">
        <f>SUM(H4,N4,T4,Z4)/4</f>
        <v>3.6070517415698923E-2</v>
      </c>
      <c r="C4" s="1">
        <f>SUM(K4,Q4,W4,AC4)/4</f>
        <v>3.2632198077989338E-2</v>
      </c>
      <c r="D4" s="4">
        <f>B4-C4</f>
        <v>3.4383193377095847E-3</v>
      </c>
      <c r="E4" s="1">
        <f>SUM(H4,K4,N4,Q4,T4,W4,Z4,AC4)/8</f>
        <v>3.4351357746844127E-2</v>
      </c>
      <c r="F4" s="1">
        <v>7.4432233711306842E-4</v>
      </c>
      <c r="G4" s="2">
        <f>(I4-$I$202)/$I$203</f>
        <v>3.0262583425559209</v>
      </c>
      <c r="H4" s="3">
        <f>I4/$I$204</f>
        <v>3.5811995023259026E-2</v>
      </c>
      <c r="I4" s="2">
        <v>21271</v>
      </c>
      <c r="J4" s="1">
        <f>(L4-$L$202)/$L$203</f>
        <v>3.9761919422398044</v>
      </c>
      <c r="K4" s="1">
        <f>L4/$L$204</f>
        <v>4.1245895785952141E-2</v>
      </c>
      <c r="L4" s="1">
        <v>21255</v>
      </c>
      <c r="M4" s="2">
        <f>(O4-$O$202)/$O$203</f>
        <v>2.3045714836668156</v>
      </c>
      <c r="N4" s="2">
        <f>O4/$O$204</f>
        <v>2.6447175109135378E-2</v>
      </c>
      <c r="O4" s="2">
        <v>12565</v>
      </c>
      <c r="P4" s="1">
        <f>(R4-$R$202)/$R$203</f>
        <v>-0.4909959928193634</v>
      </c>
      <c r="Q4" s="1">
        <f>R4/$R$204</f>
        <v>2.0461015918670383E-5</v>
      </c>
      <c r="R4" s="1">
        <v>21</v>
      </c>
      <c r="S4" s="2">
        <f>(U4-$U$202)/$U$203</f>
        <v>4.3420167020181903</v>
      </c>
      <c r="T4" s="2">
        <f>U4/$U$204</f>
        <v>4.5158143851345305E-2</v>
      </c>
      <c r="U4" s="2">
        <v>25741</v>
      </c>
      <c r="V4" s="1">
        <f>(X4-$X$202)/$X$203</f>
        <v>4.4419899263558547</v>
      </c>
      <c r="W4" s="1">
        <f>X4/$X$204</f>
        <v>4.5209108387650493E-2</v>
      </c>
      <c r="X4" s="1">
        <v>26759</v>
      </c>
      <c r="Y4" s="2">
        <f>(AA4-$AA$202)/$AA$203</f>
        <v>3.6130866884946795</v>
      </c>
      <c r="Z4" s="2">
        <f>AA4/$AA$204</f>
        <v>3.6864755679055977E-2</v>
      </c>
      <c r="AA4" s="2">
        <v>20550</v>
      </c>
      <c r="AB4" s="1">
        <f>(AD4-$AD$202)/$AD$203</f>
        <v>3.4436084881513294</v>
      </c>
      <c r="AC4" s="1">
        <f>AD4/$AD$204</f>
        <v>4.4053327122436044E-2</v>
      </c>
      <c r="AD4" s="1">
        <v>19671</v>
      </c>
      <c r="AE4" s="2">
        <f>(AG4-$AG$202)/$AG$203</f>
        <v>3.4918648776333456</v>
      </c>
      <c r="AF4" s="2">
        <f>AG4/$AG$204</f>
        <v>3.647901706469725E-2</v>
      </c>
      <c r="AG4" s="2">
        <v>80127</v>
      </c>
      <c r="AH4" s="1">
        <f>(AJ4-$AJ$202)/$AJ$203</f>
        <v>2.9951447324577773</v>
      </c>
      <c r="AI4" s="1">
        <f>AJ4/$AJ$204</f>
        <v>2.6241750762668079E-2</v>
      </c>
      <c r="AJ4" s="1">
        <v>67706</v>
      </c>
      <c r="AK4" s="1">
        <f>IF((I4+O4+U4+AA4)&gt;(L4+R4+X4+AD4),1,0)</f>
        <v>1</v>
      </c>
    </row>
    <row r="5" spans="1:37" x14ac:dyDescent="0.2">
      <c r="A5" s="1" t="s">
        <v>22</v>
      </c>
      <c r="B5" s="2">
        <f>SUM(H5,N5,T5,Z5)/4</f>
        <v>3.463723472736964E-2</v>
      </c>
      <c r="C5" s="1">
        <f>SUM(K5,Q5,W5,AC5)/4</f>
        <v>2.7325594895236248E-2</v>
      </c>
      <c r="D5" s="4">
        <f>B5-C5</f>
        <v>7.3116398321333917E-3</v>
      </c>
      <c r="E5" s="1">
        <f>SUM(H5,K5,N5,Q5,T5,W5,Z5,AC5)/8</f>
        <v>3.0981414811302944E-2</v>
      </c>
      <c r="F5" s="1">
        <v>6.7010714364363082E-4</v>
      </c>
      <c r="G5" s="2">
        <f>(I5-$I$202)/$I$203</f>
        <v>2.6255944530857582</v>
      </c>
      <c r="H5" s="3">
        <f>I5/$I$204</f>
        <v>3.1732616341421938E-2</v>
      </c>
      <c r="I5" s="2">
        <v>18848</v>
      </c>
      <c r="J5" s="1">
        <f>(L5-$L$202)/$L$203</f>
        <v>3.8803974261196745</v>
      </c>
      <c r="K5" s="1">
        <f>L5/$L$204</f>
        <v>4.0372658754492322E-2</v>
      </c>
      <c r="L5" s="1">
        <v>20805</v>
      </c>
      <c r="M5" s="2">
        <f>(O5-$O$202)/$O$203</f>
        <v>2.3265100689290787</v>
      </c>
      <c r="N5" s="2">
        <f>O5/$O$204</f>
        <v>2.6651343512285885E-2</v>
      </c>
      <c r="O5" s="2">
        <v>12662</v>
      </c>
      <c r="P5" s="1">
        <f>(R5-$R$202)/$R$203</f>
        <v>-0.49291743227814455</v>
      </c>
      <c r="Q5" s="1">
        <f>R5/$R$204</f>
        <v>9.7433409136525631E-7</v>
      </c>
      <c r="R5" s="1">
        <v>1</v>
      </c>
      <c r="S5" s="2">
        <f>(U5-$U$202)/$U$203</f>
        <v>4.0040015050219848</v>
      </c>
      <c r="T5" s="2">
        <f>U5/$U$204</f>
        <v>4.203193226892437E-2</v>
      </c>
      <c r="U5" s="2">
        <v>23959</v>
      </c>
      <c r="V5" s="1">
        <f>(X5-$X$202)/$X$203</f>
        <v>3.7303242930767575</v>
      </c>
      <c r="W5" s="1">
        <f>X5/$X$204</f>
        <v>3.8767076537352972E-2</v>
      </c>
      <c r="X5" s="1">
        <v>22946</v>
      </c>
      <c r="Y5" s="2">
        <f>(AA5-$AA$202)/$AA$203</f>
        <v>3.7568959103461932</v>
      </c>
      <c r="Z5" s="2">
        <f>AA5/$AA$204</f>
        <v>3.813304678684637E-2</v>
      </c>
      <c r="AA5" s="2">
        <v>21257</v>
      </c>
      <c r="AB5" s="1">
        <f>(AD5-$AD$202)/$AD$203</f>
        <v>2.2186826736037673</v>
      </c>
      <c r="AC5" s="1">
        <f>AD5/$AD$204</f>
        <v>3.0161669955008321E-2</v>
      </c>
      <c r="AD5" s="1">
        <v>13468</v>
      </c>
      <c r="AE5" s="2">
        <f>(AG5-$AG$202)/$AG$203</f>
        <v>3.3201107655846087</v>
      </c>
      <c r="AF5" s="2">
        <f>AG5/$AG$204</f>
        <v>3.4930660867197837E-2</v>
      </c>
      <c r="AG5" s="2">
        <v>76726</v>
      </c>
      <c r="AH5" s="1">
        <f>(AJ5-$AJ$202)/$AJ$203</f>
        <v>2.4220808900441058</v>
      </c>
      <c r="AI5" s="1">
        <f>AJ5/$AJ$204</f>
        <v>2.2177546726137528E-2</v>
      </c>
      <c r="AJ5" s="1">
        <v>57220</v>
      </c>
      <c r="AK5" s="1">
        <f>IF((I5+O5+U5+AA5)&gt;(L5+R5+X5+AD5),1,0)</f>
        <v>1</v>
      </c>
    </row>
    <row r="6" spans="1:37" x14ac:dyDescent="0.2">
      <c r="A6" s="1" t="s">
        <v>53</v>
      </c>
      <c r="B6" s="2">
        <f>SUM(H6,N6,T6,Z6)/4</f>
        <v>3.3554247174836696E-2</v>
      </c>
      <c r="C6" s="1">
        <f>SUM(K6,Q6,W6,AC6)/4</f>
        <v>2.408544103358902E-2</v>
      </c>
      <c r="D6" s="4">
        <f>B6-C6</f>
        <v>9.4688061412476765E-3</v>
      </c>
      <c r="E6" s="1">
        <f>SUM(H6,K6,N6,Q6,T6,W6,Z6,AC6)/8</f>
        <v>2.8819844104212858E-2</v>
      </c>
      <c r="F6" s="1">
        <v>9.6950094256519298E-4</v>
      </c>
      <c r="G6" s="2">
        <f>(I6-$I$202)/$I$203</f>
        <v>2.6963679341807767</v>
      </c>
      <c r="H6" s="3">
        <f>I6/$I$204</f>
        <v>3.2453199946798031E-2</v>
      </c>
      <c r="I6" s="2">
        <v>19276</v>
      </c>
      <c r="J6" s="1">
        <f>(L6-$L$202)/$L$203</f>
        <v>3.2174993745683755</v>
      </c>
      <c r="K6" s="1">
        <f>L6/$L$204</f>
        <v>3.4329858496790371E-2</v>
      </c>
      <c r="L6" s="1">
        <v>17691</v>
      </c>
      <c r="M6" s="2">
        <f>(O6-$O$202)/$O$203</f>
        <v>2.5737149523481859</v>
      </c>
      <c r="N6" s="2">
        <f>O6/$O$204</f>
        <v>2.8951921498301402E-2</v>
      </c>
      <c r="O6" s="2">
        <v>13755</v>
      </c>
      <c r="P6" s="1">
        <f>(R6-$R$202)/$R$203</f>
        <v>0.9498914573206001</v>
      </c>
      <c r="Q6" s="1">
        <f>R6/$R$204</f>
        <v>1.4633523718214787E-2</v>
      </c>
      <c r="R6" s="1">
        <v>15019</v>
      </c>
      <c r="S6" s="2">
        <f>(U6-$U$202)/$U$203</f>
        <v>3.2039183956336612</v>
      </c>
      <c r="T6" s="2">
        <f>U6/$U$204</f>
        <v>3.4632178927369091E-2</v>
      </c>
      <c r="U6" s="2">
        <v>19741</v>
      </c>
      <c r="V6" s="1">
        <f>(X6-$X$202)/$X$203</f>
        <v>2.1168049120912356</v>
      </c>
      <c r="W6" s="1">
        <f>X6/$X$204</f>
        <v>2.4161420794939634E-2</v>
      </c>
      <c r="X6" s="1">
        <v>14301</v>
      </c>
      <c r="Y6" s="2">
        <f>(AA6-$AA$202)/$AA$203</f>
        <v>3.7621845097353579</v>
      </c>
      <c r="Z6" s="2">
        <f>AA6/$AA$204</f>
        <v>3.8179688326878264E-2</v>
      </c>
      <c r="AA6" s="2">
        <v>21283</v>
      </c>
      <c r="AB6" s="1">
        <f>(AD6-$AD$202)/$AD$203</f>
        <v>1.6063185028941125</v>
      </c>
      <c r="AC6" s="1">
        <f>AD6/$AD$204</f>
        <v>2.3216961124411288E-2</v>
      </c>
      <c r="AD6" s="1">
        <v>10367</v>
      </c>
      <c r="AE6" s="2">
        <f>(AG6-$AG$202)/$AG$203</f>
        <v>3.1852224288359539</v>
      </c>
      <c r="AF6" s="2">
        <f>AG6/$AG$204</f>
        <v>3.3714648105209917E-2</v>
      </c>
      <c r="AG6" s="2">
        <v>74055</v>
      </c>
      <c r="AH6" s="1">
        <f>(AJ6-$AJ$202)/$AJ$203</f>
        <v>2.430715649447249</v>
      </c>
      <c r="AI6" s="1">
        <f>AJ6/$AJ$204</f>
        <v>2.2238784971204458E-2</v>
      </c>
      <c r="AJ6" s="1">
        <v>57378</v>
      </c>
      <c r="AK6" s="1">
        <f>IF((I6+O6+U6+AA6)&gt;(L6+R6+X6+AD6),1,0)</f>
        <v>1</v>
      </c>
    </row>
    <row r="7" spans="1:37" x14ac:dyDescent="0.2">
      <c r="A7" s="1" t="s">
        <v>76</v>
      </c>
      <c r="B7" s="2">
        <f>SUM(H7,N7,T7,Z7)/4</f>
        <v>3.1547668318234592E-2</v>
      </c>
      <c r="C7" s="1">
        <f>SUM(K7,Q7,W7,AC7)/4</f>
        <v>1.8990216490844827E-2</v>
      </c>
      <c r="D7" s="4">
        <f>B7-C7</f>
        <v>1.2557451827389765E-2</v>
      </c>
      <c r="E7" s="1">
        <f>SUM(H7,K7,N7,Q7,T7,W7,Z7,AC7)/8</f>
        <v>2.5268942404539717E-2</v>
      </c>
      <c r="F7" s="1">
        <v>2.3887389523169901E-3</v>
      </c>
      <c r="G7" s="2">
        <f>(I7-$I$202)/$I$203</f>
        <v>1.971435828758906</v>
      </c>
      <c r="H7" s="3">
        <f>I7/$I$204</f>
        <v>2.5072268811356935E-2</v>
      </c>
      <c r="I7" s="2">
        <v>14892</v>
      </c>
      <c r="J7" s="1">
        <f>(L7-$L$202)/$L$203</f>
        <v>2.7440615882324448</v>
      </c>
      <c r="K7" s="1">
        <f>L7/$L$204</f>
        <v>3.0014127034642284E-2</v>
      </c>
      <c r="L7" s="1">
        <v>15467</v>
      </c>
      <c r="M7" s="2">
        <f>(O7-$O$202)/$O$203</f>
        <v>4.2279295153192313</v>
      </c>
      <c r="N7" s="2">
        <f>O7/$O$204</f>
        <v>4.4346640061629389E-2</v>
      </c>
      <c r="O7" s="2">
        <v>21069</v>
      </c>
      <c r="P7" s="1">
        <f>(R7-$R$202)/$R$203</f>
        <v>0.66330876204339562</v>
      </c>
      <c r="Q7" s="1">
        <f>R7/$R$204</f>
        <v>1.1727085123672227E-2</v>
      </c>
      <c r="R7" s="1">
        <v>12036</v>
      </c>
      <c r="S7" s="2">
        <f>(U7-$U$202)/$U$203</f>
        <v>2.9154104749651837</v>
      </c>
      <c r="T7" s="2">
        <f>U7/$U$204</f>
        <v>3.1963846819141113E-2</v>
      </c>
      <c r="U7" s="2">
        <v>18220</v>
      </c>
      <c r="V7" s="1">
        <f>(X7-$X$202)/$X$203</f>
        <v>1.2912877088409216</v>
      </c>
      <c r="W7" s="1">
        <f>X7/$X$204</f>
        <v>1.6688799007930473E-2</v>
      </c>
      <c r="X7" s="1">
        <v>9878</v>
      </c>
      <c r="Y7" s="2">
        <f>(AA7-$AA$202)/$AA$203</f>
        <v>2.2459837463956371</v>
      </c>
      <c r="Z7" s="2">
        <f>AA7/$AA$204</f>
        <v>2.4807917580810954E-2</v>
      </c>
      <c r="AA7" s="2">
        <v>13829</v>
      </c>
      <c r="AB7" s="1">
        <f>(AD7-$AD$202)/$AD$203</f>
        <v>1.1049342302621181</v>
      </c>
      <c r="AC7" s="1">
        <f>AD7/$AD$204</f>
        <v>1.7530854797134329E-2</v>
      </c>
      <c r="AD7" s="1">
        <v>7828</v>
      </c>
      <c r="AE7" s="2">
        <f>(AG7-$AG$202)/$AG$203</f>
        <v>2.8799435087140441</v>
      </c>
      <c r="AF7" s="2">
        <f>AG7/$AG$204</f>
        <v>3.0962571300186703E-2</v>
      </c>
      <c r="AG7" s="2">
        <v>68010</v>
      </c>
      <c r="AH7" s="1">
        <f>(AJ7-$AJ$202)/$AJ$203</f>
        <v>1.7656752242773104</v>
      </c>
      <c r="AI7" s="1">
        <f>AJ7/$AJ$204</f>
        <v>1.7522277349562243E-2</v>
      </c>
      <c r="AJ7" s="1">
        <v>45209</v>
      </c>
      <c r="AK7" s="1">
        <f>IF((I7+O7+U7+AA7)&gt;(L7+R7+X7+AD7),1,0)</f>
        <v>1</v>
      </c>
    </row>
    <row r="8" spans="1:37" x14ac:dyDescent="0.2">
      <c r="A8" s="1" t="s">
        <v>15</v>
      </c>
      <c r="B8" s="2">
        <f>SUM(H8,N8,T8,Z8)/4</f>
        <v>2.4192948258050233E-2</v>
      </c>
      <c r="C8" s="1">
        <f>SUM(K8,Q8,W8,AC8)/4</f>
        <v>2.1300129737123304E-2</v>
      </c>
      <c r="D8" s="4">
        <f>B8-C8</f>
        <v>2.8928185209269285E-3</v>
      </c>
      <c r="E8" s="1">
        <f>SUM(H8,K8,N8,Q8,T8,W8,Z8,AC8)/8</f>
        <v>2.274653899758677E-2</v>
      </c>
      <c r="F8" s="1">
        <v>6.3719752416894061E-4</v>
      </c>
      <c r="G8" s="2">
        <f>(I8-$I$202)/$I$203</f>
        <v>1.8899140386190834</v>
      </c>
      <c r="H8" s="3">
        <f>I8/$I$204</f>
        <v>2.4242250779930738E-2</v>
      </c>
      <c r="I8" s="2">
        <v>14399</v>
      </c>
      <c r="J8" s="1">
        <f>(L8-$L$202)/$L$203</f>
        <v>3.766295513585475</v>
      </c>
      <c r="K8" s="1">
        <f>L8/$L$204</f>
        <v>3.9332536423686844E-2</v>
      </c>
      <c r="L8" s="1">
        <v>20269</v>
      </c>
      <c r="M8" s="2">
        <f>(O8-$O$202)/$O$203</f>
        <v>2.091518418542571</v>
      </c>
      <c r="N8" s="2">
        <f>O8/$O$204</f>
        <v>2.4464426286787147E-2</v>
      </c>
      <c r="O8" s="2">
        <v>11623</v>
      </c>
      <c r="P8" s="1">
        <f>(R8-$R$202)/$R$203</f>
        <v>0.72460268077851342</v>
      </c>
      <c r="Q8" s="1">
        <f>R8/$R$204</f>
        <v>1.2348710273963261E-2</v>
      </c>
      <c r="R8" s="1">
        <v>12674</v>
      </c>
      <c r="S8" s="2">
        <f>(U8-$U$202)/$U$203</f>
        <v>2.3691232879006097</v>
      </c>
      <c r="T8" s="2">
        <f>U8/$U$204</f>
        <v>2.6911383655632531E-2</v>
      </c>
      <c r="U8" s="2">
        <v>15340</v>
      </c>
      <c r="V8" s="1">
        <f>(X8-$X$202)/$X$203</f>
        <v>1.4506799068006249</v>
      </c>
      <c r="W8" s="1">
        <f>X8/$X$204</f>
        <v>1.813162491932677E-2</v>
      </c>
      <c r="X8" s="1">
        <v>10732</v>
      </c>
      <c r="Y8" s="2">
        <f>(AA8-$AA$202)/$AA$203</f>
        <v>1.8316423250214739</v>
      </c>
      <c r="Z8" s="2">
        <f>AA8/$AA$204</f>
        <v>2.1153732309850515E-2</v>
      </c>
      <c r="AA8" s="2">
        <v>11792</v>
      </c>
      <c r="AB8" s="1">
        <f>(AD8-$AD$202)/$AD$203</f>
        <v>0.91595244652489161</v>
      </c>
      <c r="AC8" s="1">
        <f>AD8/$AD$204</f>
        <v>1.5387647331516346E-2</v>
      </c>
      <c r="AD8" s="1">
        <v>6871</v>
      </c>
      <c r="AE8" s="2">
        <f>(AG8-$AG$202)/$AG$203</f>
        <v>2.1296997308263532</v>
      </c>
      <c r="AF8" s="2">
        <f>AG8/$AG$204</f>
        <v>2.4199154755037849E-2</v>
      </c>
      <c r="AG8" s="2">
        <v>53154</v>
      </c>
      <c r="AH8" s="1">
        <f>(AJ8-$AJ$202)/$AJ$203</f>
        <v>2.0573442808252569</v>
      </c>
      <c r="AI8" s="1">
        <f>AJ8/$AJ$204</f>
        <v>1.9590812247804047E-2</v>
      </c>
      <c r="AJ8" s="1">
        <v>50546</v>
      </c>
      <c r="AK8" s="1">
        <f>IF((I8+O8+U8+AA8)&gt;(L8+R8+X8+AD8),1,0)</f>
        <v>1</v>
      </c>
    </row>
    <row r="9" spans="1:37" x14ac:dyDescent="0.2">
      <c r="A9" s="1" t="s">
        <v>68</v>
      </c>
      <c r="B9" s="2">
        <f>SUM(H9,N9,T9,Z9)/4</f>
        <v>2.2302615528269801E-2</v>
      </c>
      <c r="C9" s="1">
        <f>SUM(K9,Q9,W9,AC9)/4</f>
        <v>1.2752648138131081E-2</v>
      </c>
      <c r="D9" s="4">
        <f>B9-C9</f>
        <v>9.5499673901387194E-3</v>
      </c>
      <c r="E9" s="1">
        <f>SUM(H9,K9,N9,Q9,T9,W9,Z9,AC9)/8</f>
        <v>1.7527631833200441E-2</v>
      </c>
      <c r="F9" s="1">
        <v>1.4289948672761099E-3</v>
      </c>
      <c r="G9" s="2">
        <f>(I9-$I$202)/$I$203</f>
        <v>1.6109540792562422</v>
      </c>
      <c r="H9" s="3">
        <f>I9/$I$204</f>
        <v>2.1402006522291791E-2</v>
      </c>
      <c r="I9" s="2">
        <v>12712</v>
      </c>
      <c r="J9" s="1">
        <f>(L9-$L$202)/$L$203</f>
        <v>1.7918640979983536</v>
      </c>
      <c r="K9" s="1">
        <f>L9/$L$204</f>
        <v>2.1334150941931678E-2</v>
      </c>
      <c r="L9" s="1">
        <v>10994</v>
      </c>
      <c r="M9" s="2">
        <f>(O9-$O$202)/$O$203</f>
        <v>1.4014707522006711</v>
      </c>
      <c r="N9" s="2">
        <f>O9/$O$204</f>
        <v>1.8042593317589214E-2</v>
      </c>
      <c r="O9" s="2">
        <v>8572</v>
      </c>
      <c r="P9" s="1">
        <f>(R9-$R$202)/$R$203</f>
        <v>0.22992809211531356</v>
      </c>
      <c r="Q9" s="1">
        <f>R9/$R$204</f>
        <v>7.3318640375235541E-3</v>
      </c>
      <c r="R9" s="1">
        <v>7525</v>
      </c>
      <c r="S9" s="2">
        <f>(U9-$U$202)/$U$203</f>
        <v>2.2137728690791216</v>
      </c>
      <c r="T9" s="2">
        <f>U9/$U$204</f>
        <v>2.5474589443509776E-2</v>
      </c>
      <c r="U9" s="2">
        <v>14521</v>
      </c>
      <c r="V9" s="1">
        <f>(X9-$X$202)/$X$203</f>
        <v>0.56898348623664485</v>
      </c>
      <c r="W9" s="1">
        <f>X9/$X$204</f>
        <v>1.01504661307599E-2</v>
      </c>
      <c r="X9" s="1">
        <v>6008</v>
      </c>
      <c r="Y9" s="2">
        <f>(AA9-$AA$202)/$AA$203</f>
        <v>2.1874023377771987</v>
      </c>
      <c r="Z9" s="2">
        <f>AA9/$AA$204</f>
        <v>2.4291272829688418E-2</v>
      </c>
      <c r="AA9" s="2">
        <v>13541</v>
      </c>
      <c r="AB9" s="1">
        <f>(AD9-$AD$202)/$AD$203</f>
        <v>0.63435576563744622</v>
      </c>
      <c r="AC9" s="1">
        <f>AD9/$AD$204</f>
        <v>1.21941114423092E-2</v>
      </c>
      <c r="AD9" s="1">
        <v>5445</v>
      </c>
      <c r="AE9" s="2">
        <f>(AG9-$AG$202)/$AG$203</f>
        <v>1.9373916865212693</v>
      </c>
      <c r="AF9" s="2">
        <f>AG9/$AG$204</f>
        <v>2.2465505710616278E-2</v>
      </c>
      <c r="AG9" s="2">
        <v>49346</v>
      </c>
      <c r="AH9" s="1">
        <f>(AJ9-$AJ$202)/$AJ$203</f>
        <v>0.93296744563367906</v>
      </c>
      <c r="AI9" s="1">
        <f>AJ9/$AJ$204</f>
        <v>1.1616662538898882E-2</v>
      </c>
      <c r="AJ9" s="1">
        <v>29972</v>
      </c>
      <c r="AK9" s="1">
        <f>IF((I9+O9+U9+AA9)&gt;(L9+R9+X9+AD9),1,0)</f>
        <v>1</v>
      </c>
    </row>
    <row r="10" spans="1:37" x14ac:dyDescent="0.2">
      <c r="A10" s="1" t="s">
        <v>51</v>
      </c>
      <c r="B10" s="2">
        <f>SUM(H10,N10,T10,Z10)/4</f>
        <v>2.0162638944116469E-2</v>
      </c>
      <c r="C10" s="1">
        <f>SUM(K10,Q10,W10,AC10)/4</f>
        <v>1.3836471710052291E-2</v>
      </c>
      <c r="D10" s="4">
        <f>B10-C10</f>
        <v>6.3261672340641784E-3</v>
      </c>
      <c r="E10" s="1">
        <f>SUM(H10,K10,N10,Q10,T10,W10,Z10,AC10)/8</f>
        <v>1.699955532708438E-2</v>
      </c>
      <c r="F10" s="1">
        <v>9.4652598441778018E-4</v>
      </c>
      <c r="G10" s="2">
        <f>(I10-$I$202)/$I$203</f>
        <v>1.4505562365876257</v>
      </c>
      <c r="H10" s="3">
        <f>I10/$I$204</f>
        <v>1.9768908164313266E-2</v>
      </c>
      <c r="I10" s="2">
        <v>11742</v>
      </c>
      <c r="J10" s="1">
        <f>(L10-$L$202)/$L$203</f>
        <v>2.3438533875527909</v>
      </c>
      <c r="K10" s="1">
        <f>L10/$L$204</f>
        <v>2.6365936769876815E-2</v>
      </c>
      <c r="L10" s="1">
        <v>13587</v>
      </c>
      <c r="M10" s="2">
        <f>(O10-$O$202)/$O$203</f>
        <v>1.3336194575751155</v>
      </c>
      <c r="N10" s="2">
        <f>O10/$O$204</f>
        <v>1.741114464805156E-2</v>
      </c>
      <c r="O10" s="2">
        <v>8272</v>
      </c>
      <c r="P10" s="1">
        <f>(R10-$R$202)/$R$203</f>
        <v>-0.49272528833226642</v>
      </c>
      <c r="Q10" s="1">
        <f>R10/$R$204</f>
        <v>2.9230022740957691E-6</v>
      </c>
      <c r="R10" s="1">
        <v>3</v>
      </c>
      <c r="S10" s="2">
        <f>(U10-$U$202)/$U$203</f>
        <v>1.9584594823468591</v>
      </c>
      <c r="T10" s="2">
        <f>U10/$U$204</f>
        <v>2.3113264645564447E-2</v>
      </c>
      <c r="U10" s="2">
        <v>13175</v>
      </c>
      <c r="V10" s="1">
        <f>(X10-$X$202)/$X$203</f>
        <v>1.0062855000769084</v>
      </c>
      <c r="W10" s="1">
        <f>X10/$X$204</f>
        <v>1.4108945182752318E-2</v>
      </c>
      <c r="X10" s="1">
        <v>8351</v>
      </c>
      <c r="Y10" s="2">
        <f>(AA10-$AA$202)/$AA$203</f>
        <v>1.7413293200680482</v>
      </c>
      <c r="Z10" s="2">
        <f>AA10/$AA$204</f>
        <v>2.0357238318536603E-2</v>
      </c>
      <c r="AA10" s="2">
        <v>11348</v>
      </c>
      <c r="AB10" s="1">
        <f>(AD10-$AD$202)/$AD$203</f>
        <v>0.87013868077041234</v>
      </c>
      <c r="AC10" s="1">
        <f>AD10/$AD$204</f>
        <v>1.4868081885305928E-2</v>
      </c>
      <c r="AD10" s="1">
        <v>6639</v>
      </c>
      <c r="AE10" s="2">
        <f>(AG10-$AG$202)/$AG$203</f>
        <v>1.6945320790992238</v>
      </c>
      <c r="AF10" s="2">
        <f>AG10/$AG$204</f>
        <v>2.0276136421061831E-2</v>
      </c>
      <c r="AG10" s="2">
        <v>44537</v>
      </c>
      <c r="AH10" s="1">
        <f>(AJ10-$AJ$202)/$AJ$203</f>
        <v>0.85689412228446749</v>
      </c>
      <c r="AI10" s="1">
        <f>AJ10/$AJ$204</f>
        <v>1.1077145848182639E-2</v>
      </c>
      <c r="AJ10" s="1">
        <v>28580</v>
      </c>
      <c r="AK10" s="1">
        <f>IF((I10+O10+U10+AA10)&gt;(L10+R10+X10+AD10),1,0)</f>
        <v>1</v>
      </c>
    </row>
    <row r="11" spans="1:37" x14ac:dyDescent="0.2">
      <c r="A11" s="1" t="s">
        <v>75</v>
      </c>
      <c r="B11" s="2">
        <f>SUM(H11,N11,T11,Z11)/4</f>
        <v>1.9912391341125563E-2</v>
      </c>
      <c r="C11" s="1">
        <f>SUM(K11,Q11,W11,AC11)/4</f>
        <v>7.3107190989634262E-3</v>
      </c>
      <c r="D11" s="4">
        <f>B11-C11</f>
        <v>1.2601672242162137E-2</v>
      </c>
      <c r="E11" s="1">
        <f>SUM(H11,K11,N11,Q11,T11,W11,Z11,AC11)/8</f>
        <v>1.3611555220044496E-2</v>
      </c>
      <c r="F11" s="1">
        <v>1.73672575429069E-3</v>
      </c>
      <c r="G11" s="2">
        <f>(I11-$I$202)/$I$203</f>
        <v>1.9902867092374856</v>
      </c>
      <c r="H11" s="3">
        <f>I11/$I$204</f>
        <v>2.526419995858328E-2</v>
      </c>
      <c r="I11" s="2">
        <v>15006</v>
      </c>
      <c r="J11" s="1">
        <f>(L11-$L$202)/$L$203</f>
        <v>1.0604197482455393</v>
      </c>
      <c r="K11" s="1">
        <f>L11/$L$204</f>
        <v>1.4666501075051812E-2</v>
      </c>
      <c r="L11" s="1">
        <v>7558</v>
      </c>
      <c r="M11" s="2">
        <f>(O11-$O$202)/$O$203</f>
        <v>0.55762681804084502</v>
      </c>
      <c r="N11" s="2">
        <f>O11/$O$204</f>
        <v>1.0189476697439265E-2</v>
      </c>
      <c r="O11" s="2">
        <v>4841</v>
      </c>
      <c r="P11" s="1">
        <f>(R11-$R$202)/$R$203</f>
        <v>-3.7824496465835779E-2</v>
      </c>
      <c r="Q11" s="1">
        <f>R11/$R$204</f>
        <v>4.6163949248885852E-3</v>
      </c>
      <c r="R11" s="1">
        <v>4738</v>
      </c>
      <c r="S11" s="2">
        <f>(U11-$U$202)/$U$203</f>
        <v>3.0730370903994411</v>
      </c>
      <c r="T11" s="2">
        <f>U11/$U$204</f>
        <v>3.3421692961111825E-2</v>
      </c>
      <c r="U11" s="2">
        <v>19051</v>
      </c>
      <c r="V11" s="1">
        <f>(X11-$X$202)/$X$203</f>
        <v>-0.21752555615467858</v>
      </c>
      <c r="W11" s="1">
        <f>X11/$X$204</f>
        <v>3.0309481089519407E-3</v>
      </c>
      <c r="X11" s="1">
        <v>1794</v>
      </c>
      <c r="Y11" s="2">
        <f>(AA11-$AA$202)/$AA$203</f>
        <v>0.65472555326354209</v>
      </c>
      <c r="Z11" s="2">
        <f>AA11/$AA$204</f>
        <v>1.0774195747367892E-2</v>
      </c>
      <c r="AA11" s="2">
        <v>6006</v>
      </c>
      <c r="AB11" s="1">
        <f>(AD11-$AD$202)/$AD$203</f>
        <v>0.17009644111684033</v>
      </c>
      <c r="AC11" s="1">
        <f>AD11/$AD$204</f>
        <v>6.9290322869613704E-3</v>
      </c>
      <c r="AD11" s="1">
        <v>3094</v>
      </c>
      <c r="AE11" s="2">
        <f>(AG11-$AG$202)/$AG$203</f>
        <v>1.7130659688733745</v>
      </c>
      <c r="AF11" s="2">
        <f>AG11/$AG$204</f>
        <v>2.0443218668777883E-2</v>
      </c>
      <c r="AG11" s="2">
        <v>44904</v>
      </c>
      <c r="AH11" s="1">
        <f>(AJ11-$AJ$202)/$AJ$203</f>
        <v>0.23409843773876796</v>
      </c>
      <c r="AI11" s="1">
        <f>AJ11/$AJ$204</f>
        <v>6.6602405267729347E-3</v>
      </c>
      <c r="AJ11" s="1">
        <v>17184</v>
      </c>
      <c r="AK11" s="1">
        <f>IF((I11+O11+U11+AA11)&gt;(L11+R11+X11+AD11),1,0)</f>
        <v>1</v>
      </c>
    </row>
    <row r="12" spans="1:37" x14ac:dyDescent="0.2">
      <c r="A12" s="1" t="s">
        <v>56</v>
      </c>
      <c r="B12" s="2">
        <f>SUM(H12,N12,T12,Z12)/4</f>
        <v>1.9730112177004371E-2</v>
      </c>
      <c r="C12" s="1">
        <f>SUM(K12,Q12,W12,AC12)/4</f>
        <v>1.3857816201277453E-2</v>
      </c>
      <c r="D12" s="4">
        <f>B12-C12</f>
        <v>5.8722959757269173E-3</v>
      </c>
      <c r="E12" s="1">
        <f>SUM(H12,K12,N12,Q12,T12,W12,Z12,AC12)/8</f>
        <v>1.6793964189140909E-2</v>
      </c>
      <c r="F12" s="1">
        <v>1.055084698288954E-3</v>
      </c>
      <c r="G12" s="2">
        <f>(I12-$I$202)/$I$203</f>
        <v>0.97961494182451281</v>
      </c>
      <c r="H12" s="3">
        <f>I12/$I$204</f>
        <v>1.497399669676394E-2</v>
      </c>
      <c r="I12" s="2">
        <v>8894</v>
      </c>
      <c r="J12" s="1">
        <f>(L12-$L$202)/$L$203</f>
        <v>1.4048542528730286</v>
      </c>
      <c r="K12" s="1">
        <f>L12/$L$204</f>
        <v>1.7806273334834009E-2</v>
      </c>
      <c r="L12" s="1">
        <v>9176</v>
      </c>
      <c r="M12" s="2">
        <f>(O12-$O$202)/$O$203</f>
        <v>2.1819868113766452</v>
      </c>
      <c r="N12" s="2">
        <f>O12/$O$204</f>
        <v>2.5306357846170684E-2</v>
      </c>
      <c r="O12" s="2">
        <v>12023</v>
      </c>
      <c r="P12" s="1">
        <f>(R12-$R$202)/$R$203</f>
        <v>0.33964228521171563</v>
      </c>
      <c r="Q12" s="1">
        <f>R12/$R$204</f>
        <v>8.4445535698626766E-3</v>
      </c>
      <c r="R12" s="1">
        <v>8667</v>
      </c>
      <c r="S12" s="2">
        <f>(U12-$U$202)/$U$203</f>
        <v>1.628980022648538</v>
      </c>
      <c r="T12" s="2">
        <f>U12/$U$204</f>
        <v>2.0065997800073333E-2</v>
      </c>
      <c r="U12" s="2">
        <v>11438</v>
      </c>
      <c r="V12" s="1">
        <f>(X12-$X$202)/$X$203</f>
        <v>1.232122220839486</v>
      </c>
      <c r="W12" s="1">
        <f>X12/$X$204</f>
        <v>1.6153230139180325E-2</v>
      </c>
      <c r="X12" s="1">
        <v>9561</v>
      </c>
      <c r="Y12" s="2">
        <f>(AA12-$AA$202)/$AA$203</f>
        <v>1.5391420972669101</v>
      </c>
      <c r="Z12" s="2">
        <f>AA12/$AA$204</f>
        <v>1.8574096365009517E-2</v>
      </c>
      <c r="AA12" s="2">
        <v>10354</v>
      </c>
      <c r="AB12" s="1">
        <f>(AD12-$AD$202)/$AD$203</f>
        <v>0.70781576934721457</v>
      </c>
      <c r="AC12" s="1">
        <f>AD12/$AD$204</f>
        <v>1.3027207761232803E-2</v>
      </c>
      <c r="AD12" s="1">
        <v>5817</v>
      </c>
      <c r="AE12" s="2">
        <f>(AG12-$AG$202)/$AG$203</f>
        <v>1.6022161376628548</v>
      </c>
      <c r="AF12" s="2">
        <f>AG12/$AG$204</f>
        <v>1.9443912037342654E-2</v>
      </c>
      <c r="AG12" s="2">
        <v>42709</v>
      </c>
      <c r="AH12" s="1">
        <f>(AJ12-$AJ$202)/$AJ$203</f>
        <v>1.1105265171578085</v>
      </c>
      <c r="AI12" s="1">
        <f>AJ12/$AJ$204</f>
        <v>1.287592240106632E-2</v>
      </c>
      <c r="AJ12" s="1">
        <v>33221</v>
      </c>
      <c r="AK12" s="1">
        <f>IF((I12+O12+U12+AA12)&gt;(L12+R12+X12+AD12),1,0)</f>
        <v>1</v>
      </c>
    </row>
    <row r="13" spans="1:37" x14ac:dyDescent="0.2">
      <c r="A13" s="1" t="s">
        <v>40</v>
      </c>
      <c r="B13" s="2">
        <f>SUM(H13,N13,T13,Z13)/4</f>
        <v>1.8049128493268292E-2</v>
      </c>
      <c r="C13" s="1">
        <f>SUM(K13,Q13,W13,AC13)/4</f>
        <v>1.0335620381376812E-2</v>
      </c>
      <c r="D13" s="4">
        <f>B13-C13</f>
        <v>7.7135081118914796E-3</v>
      </c>
      <c r="E13" s="1">
        <f>SUM(H13,K13,N13,Q13,T13,W13,Z13,AC13)/8</f>
        <v>1.419237443732255E-2</v>
      </c>
      <c r="F13" s="1">
        <v>8.1246360673563475E-4</v>
      </c>
      <c r="G13" s="2">
        <f>(I13-$I$202)/$I$203</f>
        <v>1.2111169827895261</v>
      </c>
      <c r="H13" s="3">
        <f>I13/$I$204</f>
        <v>1.7331045873227792E-2</v>
      </c>
      <c r="I13" s="2">
        <v>10294</v>
      </c>
      <c r="J13" s="1">
        <f>(L13-$L$202)/$L$203</f>
        <v>1.2356172743941323</v>
      </c>
      <c r="K13" s="1">
        <f>L13/$L$204</f>
        <v>1.6263554579254994E-2</v>
      </c>
      <c r="L13" s="1">
        <v>8381</v>
      </c>
      <c r="M13" s="2">
        <f>(O13-$O$202)/$O$203</f>
        <v>0.69400792023821178</v>
      </c>
      <c r="N13" s="2">
        <f>O13/$O$204</f>
        <v>1.1458688523209947E-2</v>
      </c>
      <c r="O13" s="2">
        <v>5444</v>
      </c>
      <c r="P13" s="1">
        <f>(R13-$R$202)/$R$203</f>
        <v>0.21907195917320024</v>
      </c>
      <c r="Q13" s="1">
        <f>R13/$R$204</f>
        <v>7.2217642851992803E-3</v>
      </c>
      <c r="R13" s="1">
        <v>7412</v>
      </c>
      <c r="S13" s="2">
        <f>(U13-$U$202)/$U$203</f>
        <v>1.5760584514016573</v>
      </c>
      <c r="T13" s="2">
        <f>U13/$U$204</f>
        <v>1.9576540431108437E-2</v>
      </c>
      <c r="U13" s="2">
        <v>11159</v>
      </c>
      <c r="V13" s="1">
        <f>(X13-$X$202)/$X$203</f>
        <v>0.4099645721129126</v>
      </c>
      <c r="W13" s="1">
        <f>X13/$X$204</f>
        <v>8.711019202762656E-3</v>
      </c>
      <c r="X13" s="1">
        <v>5156</v>
      </c>
      <c r="Y13" s="2">
        <f>(AA13-$AA$202)/$AA$203</f>
        <v>2.1351265668919948</v>
      </c>
      <c r="Z13" s="2">
        <f>AA13/$AA$204</f>
        <v>2.3830239145526986E-2</v>
      </c>
      <c r="AA13" s="2">
        <v>13284</v>
      </c>
      <c r="AB13" s="1">
        <f>(AD13-$AD$202)/$AD$203</f>
        <v>0.36559483808638515</v>
      </c>
      <c r="AC13" s="1">
        <f>AD13/$AD$204</f>
        <v>9.1461434582903161E-3</v>
      </c>
      <c r="AD13" s="1">
        <v>4084</v>
      </c>
      <c r="AE13" s="2">
        <f>(AG13-$AG$202)/$AG$203</f>
        <v>1.4745494527880512</v>
      </c>
      <c r="AF13" s="2">
        <f>AG13/$AG$204</f>
        <v>1.8293002167516569E-2</v>
      </c>
      <c r="AG13" s="2">
        <v>40181</v>
      </c>
      <c r="AH13" s="1">
        <f>(AJ13-$AJ$202)/$AJ$203</f>
        <v>0.66304923872149835</v>
      </c>
      <c r="AI13" s="1">
        <f>AJ13/$AJ$204</f>
        <v>9.7023860048130166E-3</v>
      </c>
      <c r="AJ13" s="1">
        <v>25033</v>
      </c>
      <c r="AK13" s="1">
        <f>IF((I13+O13+U13+AA13)&gt;(L13+R13+X13+AD13),1,0)</f>
        <v>1</v>
      </c>
    </row>
    <row r="14" spans="1:37" x14ac:dyDescent="0.2">
      <c r="A14" s="1" t="s">
        <v>47</v>
      </c>
      <c r="B14" s="2">
        <f>SUM(H14,N14,T14,Z14)/4</f>
        <v>1.7567941438938198E-2</v>
      </c>
      <c r="C14" s="1">
        <f>SUM(K14,Q14,W14,AC14)/4</f>
        <v>1.0010642755724015E-2</v>
      </c>
      <c r="D14" s="4">
        <f>B14-C14</f>
        <v>7.5572986832141836E-3</v>
      </c>
      <c r="E14" s="1">
        <f>SUM(H14,K14,N14,Q14,T14,W14,Z14,AC14)/8</f>
        <v>1.3789292097331108E-2</v>
      </c>
      <c r="F14" s="1">
        <v>8.7192248587656632E-4</v>
      </c>
      <c r="G14" s="2">
        <f>(I14-$I$202)/$I$203</f>
        <v>1.0052455249313534</v>
      </c>
      <c r="H14" s="3">
        <f>I14/$I$204</f>
        <v>1.5234955712729582E-2</v>
      </c>
      <c r="I14" s="2">
        <v>9049</v>
      </c>
      <c r="J14" s="1">
        <f>(L14-$L$202)/$L$203</f>
        <v>1.2826630256442406</v>
      </c>
      <c r="K14" s="1">
        <f>L14/$L$204</f>
        <v>1.6692410988038593E-2</v>
      </c>
      <c r="L14" s="1">
        <v>8602</v>
      </c>
      <c r="M14" s="2">
        <f>(O14-$O$202)/$O$203</f>
        <v>1.4166242080003786</v>
      </c>
      <c r="N14" s="2">
        <f>O14/$O$204</f>
        <v>1.8183616853785955E-2</v>
      </c>
      <c r="O14" s="2">
        <v>8639</v>
      </c>
      <c r="P14" s="1">
        <f>(R14-$R$202)/$R$203</f>
        <v>-0.49176456860287587</v>
      </c>
      <c r="Q14" s="1">
        <f>R14/$R$204</f>
        <v>1.2666343187748333E-5</v>
      </c>
      <c r="R14" s="1">
        <v>13</v>
      </c>
      <c r="S14" s="2">
        <f>(U14-$U$202)/$U$203</f>
        <v>1.6212030175549104</v>
      </c>
      <c r="T14" s="2">
        <f>U14/$U$204</f>
        <v>1.9994070373092827E-2</v>
      </c>
      <c r="U14" s="2">
        <v>11397</v>
      </c>
      <c r="V14" s="1">
        <f>(X14-$X$202)/$X$203</f>
        <v>0.52082987139635972</v>
      </c>
      <c r="W14" s="1">
        <f>X14/$X$204</f>
        <v>9.7145772722818605E-3</v>
      </c>
      <c r="X14" s="1">
        <v>5750</v>
      </c>
      <c r="Y14" s="2">
        <f>(AA14-$AA$202)/$AA$203</f>
        <v>1.3446843658807051</v>
      </c>
      <c r="Z14" s="2">
        <f>AA14/$AA$204</f>
        <v>1.6859122816144431E-2</v>
      </c>
      <c r="AA14" s="2">
        <v>9398</v>
      </c>
      <c r="AB14" s="1">
        <f>(AD14-$AD$202)/$AD$203</f>
        <v>0.76034362146226397</v>
      </c>
      <c r="AC14" s="1">
        <f>AD14/$AD$204</f>
        <v>1.3622916419387853E-2</v>
      </c>
      <c r="AD14" s="1">
        <v>6083</v>
      </c>
      <c r="AE14" s="2">
        <f>(AG14-$AG$202)/$AG$203</f>
        <v>1.3887986494188198</v>
      </c>
      <c r="AF14" s="2">
        <f>AG14/$AG$204</f>
        <v>1.7519962231217247E-2</v>
      </c>
      <c r="AG14" s="2">
        <v>38483</v>
      </c>
      <c r="AH14" s="1">
        <f>(AJ14-$AJ$202)/$AJ$203</f>
        <v>0.41247726490243619</v>
      </c>
      <c r="AI14" s="1">
        <f>AJ14/$AJ$204</f>
        <v>7.9253141463834359E-3</v>
      </c>
      <c r="AJ14" s="1">
        <v>20448</v>
      </c>
      <c r="AK14" s="1">
        <f>IF((I14+O14+U14+AA14)&gt;(L14+R14+X14+AD14),1,0)</f>
        <v>1</v>
      </c>
    </row>
    <row r="15" spans="1:37" x14ac:dyDescent="0.2">
      <c r="A15" s="1" t="s">
        <v>13</v>
      </c>
      <c r="B15" s="2">
        <f>SUM(H15,N15,T15,Z15)/4</f>
        <v>1.6517969120639846E-2</v>
      </c>
      <c r="C15" s="1">
        <f>SUM(K15,Q15,W15,AC15)/4</f>
        <v>8.8246526453840454E-3</v>
      </c>
      <c r="D15" s="4">
        <f>B15-C15</f>
        <v>7.6933164752558004E-3</v>
      </c>
      <c r="E15" s="1">
        <f>SUM(H15,K15,N15,Q15,T15,W15,Z15,AC15)/8</f>
        <v>1.2671310883011946E-2</v>
      </c>
      <c r="F15" s="1">
        <v>6.2935942402565759E-4</v>
      </c>
      <c r="G15" s="2">
        <f>(I15-$I$202)/$I$203</f>
        <v>0.89214024205987552</v>
      </c>
      <c r="H15" s="3">
        <f>I15/$I$204</f>
        <v>1.4083368829371527E-2</v>
      </c>
      <c r="I15" s="2">
        <v>8365</v>
      </c>
      <c r="J15" s="1">
        <f>(L15-$L$202)/$L$203</f>
        <v>1.0550978306833099</v>
      </c>
      <c r="K15" s="1">
        <f>L15/$L$204</f>
        <v>1.4617987906637377E-2</v>
      </c>
      <c r="L15" s="1">
        <v>7533</v>
      </c>
      <c r="M15" s="2">
        <f>(O15-$O$202)/$O$203</f>
        <v>0.96315138891958219</v>
      </c>
      <c r="N15" s="2">
        <f>O15/$O$204</f>
        <v>1.3963434912375974E-2</v>
      </c>
      <c r="O15" s="2">
        <v>6634</v>
      </c>
      <c r="P15" s="1">
        <f>(R15-$R$202)/$R$203</f>
        <v>-2.7544795361356778E-2</v>
      </c>
      <c r="Q15" s="1">
        <f>R15/$R$204</f>
        <v>4.7206486726646671E-3</v>
      </c>
      <c r="R15" s="1">
        <v>4845</v>
      </c>
      <c r="S15" s="2">
        <f>(U15-$U$202)/$U$203</f>
        <v>0.52711117901724991</v>
      </c>
      <c r="T15" s="2">
        <f>U15/$U$204</f>
        <v>9.8751094261770225E-3</v>
      </c>
      <c r="U15" s="2">
        <v>5629</v>
      </c>
      <c r="V15" s="1">
        <f>(X15-$X$202)/$X$203</f>
        <v>0.35079908411147703</v>
      </c>
      <c r="W15" s="1">
        <f>X15/$X$204</f>
        <v>8.1754503340125094E-3</v>
      </c>
      <c r="X15" s="1">
        <v>4839</v>
      </c>
      <c r="Y15" s="2">
        <f>(AA15-$AA$202)/$AA$203</f>
        <v>2.62493223339616</v>
      </c>
      <c r="Z15" s="2">
        <f>AA15/$AA$204</f>
        <v>2.814996331463486E-2</v>
      </c>
      <c r="AA15" s="2">
        <v>15692</v>
      </c>
      <c r="AB15" s="1">
        <f>(AD15-$AD$202)/$AD$203</f>
        <v>0.24553117610912933</v>
      </c>
      <c r="AC15" s="1">
        <f>AD15/$AD$204</f>
        <v>7.7845236682216306E-3</v>
      </c>
      <c r="AD15" s="1">
        <v>3476</v>
      </c>
      <c r="AE15" s="2">
        <f>(AG15-$AG$202)/$AG$203</f>
        <v>1.2795648521940572</v>
      </c>
      <c r="AF15" s="2">
        <f>AG15/$AG$204</f>
        <v>1.6535224079146905E-2</v>
      </c>
      <c r="AG15" s="2">
        <v>36320</v>
      </c>
      <c r="AH15" s="1">
        <f>(AJ15-$AJ$202)/$AJ$203</f>
        <v>0.4258666070149052</v>
      </c>
      <c r="AI15" s="1">
        <f>AJ15/$AJ$204</f>
        <v>8.0202721846201318E-3</v>
      </c>
      <c r="AJ15" s="1">
        <v>20693</v>
      </c>
      <c r="AK15" s="1">
        <f>IF((I15+O15+U15+AA15)&gt;(L15+R15+X15+AD15),1,0)</f>
        <v>1</v>
      </c>
    </row>
    <row r="16" spans="1:37" x14ac:dyDescent="0.2">
      <c r="A16" s="1" t="s">
        <v>5</v>
      </c>
      <c r="B16" s="2">
        <f>SUM(H16,N16,T16,Z16)/4</f>
        <v>1.5836856359995353E-2</v>
      </c>
      <c r="C16" s="1">
        <f>SUM(K16,Q16,W16,AC16)/4</f>
        <v>1.210896960649391E-2</v>
      </c>
      <c r="D16" s="4">
        <f>B16-C16</f>
        <v>3.7278867535014432E-3</v>
      </c>
      <c r="E16" s="1">
        <f>SUM(H16,K16,N16,Q16,T16,W16,Z16,AC16)/8</f>
        <v>1.3972912983244632E-2</v>
      </c>
      <c r="F16" s="1">
        <v>6.018540565007962E-4</v>
      </c>
      <c r="G16" s="2">
        <f>(I16-$I$202)/$I$203</f>
        <v>0.69503279003823559</v>
      </c>
      <c r="H16" s="3">
        <f>I16/$I$204</f>
        <v>1.2076509816268016E-2</v>
      </c>
      <c r="I16" s="2">
        <v>7173</v>
      </c>
      <c r="J16" s="1">
        <f>(L16-$L$202)/$L$203</f>
        <v>1.103207965445864</v>
      </c>
      <c r="K16" s="1">
        <f>L16/$L$204</f>
        <v>1.5056546949103865E-2</v>
      </c>
      <c r="L16" s="1">
        <v>7759</v>
      </c>
      <c r="M16" s="2">
        <f>(O16-$O$202)/$O$203</f>
        <v>0.79374932333777848</v>
      </c>
      <c r="N16" s="2">
        <f>O16/$O$204</f>
        <v>1.2386918067430299E-2</v>
      </c>
      <c r="O16" s="2">
        <v>5885</v>
      </c>
      <c r="P16" s="1">
        <f>(R16-$R$202)/$R$203</f>
        <v>0.16863417338019579</v>
      </c>
      <c r="Q16" s="1">
        <f>R16/$R$204</f>
        <v>6.7102388872325213E-3</v>
      </c>
      <c r="R16" s="1">
        <v>6887</v>
      </c>
      <c r="S16" s="2">
        <f>(U16-$U$202)/$U$203</f>
        <v>1.2939997544693582</v>
      </c>
      <c r="T16" s="2">
        <f>U16/$U$204</f>
        <v>1.6967855457449665E-2</v>
      </c>
      <c r="U16" s="2">
        <v>9672</v>
      </c>
      <c r="V16" s="1">
        <f>(X16-$X$202)/$X$203</f>
        <v>1.25825208935747</v>
      </c>
      <c r="W16" s="1">
        <f>X16/$X$204</f>
        <v>1.6389758977114144E-2</v>
      </c>
      <c r="X16" s="1">
        <v>9701</v>
      </c>
      <c r="Y16" s="2">
        <f>(AA16-$AA$202)/$AA$203</f>
        <v>1.9180905842674334</v>
      </c>
      <c r="Z16" s="2">
        <f>AA16/$AA$204</f>
        <v>2.1916142098833424E-2</v>
      </c>
      <c r="AA16" s="2">
        <v>12217</v>
      </c>
      <c r="AB16" s="1">
        <f>(AD16-$AD$202)/$AD$203</f>
        <v>0.46551624098193028</v>
      </c>
      <c r="AC16" s="1">
        <f>AD16/$AD$204</f>
        <v>1.027933361252511E-2</v>
      </c>
      <c r="AD16" s="1">
        <v>4590</v>
      </c>
      <c r="AE16" s="2">
        <f>(AG16-$AG$202)/$AG$203</f>
        <v>1.2102268939926706</v>
      </c>
      <c r="AF16" s="2">
        <f>AG16/$AG$204</f>
        <v>1.5910145261397217E-2</v>
      </c>
      <c r="AG16" s="2">
        <v>34947</v>
      </c>
      <c r="AH16" s="1">
        <f>(AJ16-$AJ$202)/$AJ$203</f>
        <v>0.87640430650549372</v>
      </c>
      <c r="AI16" s="1">
        <f>AJ16/$AJ$204</f>
        <v>1.1215513275327537E-2</v>
      </c>
      <c r="AJ16" s="1">
        <v>28937</v>
      </c>
      <c r="AK16" s="1">
        <f>IF((I16+O16+U16+AA16)&gt;(L16+R16+X16+AD16),1,0)</f>
        <v>1</v>
      </c>
    </row>
    <row r="17" spans="1:37" x14ac:dyDescent="0.2">
      <c r="A17" s="1" t="s">
        <v>180</v>
      </c>
      <c r="B17" s="2">
        <f>SUM(H17,N17,T17,Z17)/4</f>
        <v>1.5618876175765947E-2</v>
      </c>
      <c r="C17" s="1">
        <f>SUM(K17,Q17,W17,AC17)/4</f>
        <v>2.3887210364666726E-2</v>
      </c>
      <c r="D17" s="4">
        <f>B17-C17</f>
        <v>-8.2683341889007791E-3</v>
      </c>
      <c r="E17" s="1">
        <f>SUM(H17,K17,N17,Q17,T17,W17,Z17,AC17)/8</f>
        <v>1.9753043270216337E-2</v>
      </c>
      <c r="F17" s="1">
        <v>1.9631170555274458E-3</v>
      </c>
      <c r="G17" s="2">
        <f>(I17-$I$202)/$I$203</f>
        <v>0.88089585721300345</v>
      </c>
      <c r="H17" s="3">
        <f>I17/$I$204</f>
        <v>1.3968883583657568E-2</v>
      </c>
      <c r="I17" s="2">
        <v>8297</v>
      </c>
      <c r="J17" s="1">
        <f>(L17-$L$202)/$L$203</f>
        <v>0.72024277766783351</v>
      </c>
      <c r="K17" s="1">
        <f>L17/$L$204</f>
        <v>1.1565539350001165E-2</v>
      </c>
      <c r="L17" s="1">
        <v>5960</v>
      </c>
      <c r="M17" s="2">
        <f>(O17-$O$202)/$O$203</f>
        <v>1.1952028165389823</v>
      </c>
      <c r="N17" s="2">
        <f>O17/$O$204</f>
        <v>1.6122989362194747E-2</v>
      </c>
      <c r="O17" s="2">
        <v>7660</v>
      </c>
      <c r="P17" s="1">
        <f>(R17-$R$202)/$R$203</f>
        <v>-0.4914763526840587</v>
      </c>
      <c r="Q17" s="1">
        <f>R17/$R$204</f>
        <v>1.5589345461844101E-5</v>
      </c>
      <c r="R17" s="1">
        <v>16</v>
      </c>
      <c r="S17" s="2">
        <f>(U17-$U$202)/$U$203</f>
        <v>1.8148694126913443</v>
      </c>
      <c r="T17" s="2">
        <f>U17/$U$204</f>
        <v>2.1785238737656112E-2</v>
      </c>
      <c r="U17" s="2">
        <v>12418</v>
      </c>
      <c r="V17" s="1">
        <f>(X17-$X$202)/$X$203</f>
        <v>3.7962088901256745</v>
      </c>
      <c r="W17" s="1">
        <f>X17/$X$204</f>
        <v>3.9363467107286103E-2</v>
      </c>
      <c r="X17" s="1">
        <v>23299</v>
      </c>
      <c r="Y17" s="2">
        <f>(AA17-$AA$202)/$AA$203</f>
        <v>0.6347916017197679</v>
      </c>
      <c r="Z17" s="2">
        <f>AA17/$AA$204</f>
        <v>1.0598393019555362E-2</v>
      </c>
      <c r="AA17" s="2">
        <v>5908</v>
      </c>
      <c r="AB17" s="1">
        <f>(AD17-$AD$202)/$AD$203</f>
        <v>3.4921868777013372</v>
      </c>
      <c r="AC17" s="1">
        <f>AD17/$AD$204</f>
        <v>4.4604245655917786E-2</v>
      </c>
      <c r="AD17" s="1">
        <v>19917</v>
      </c>
      <c r="AE17" s="2">
        <f>(AG17-$AG$202)/$AG$203</f>
        <v>1.1766941887882125</v>
      </c>
      <c r="AF17" s="2">
        <f>AG17/$AG$204</f>
        <v>1.560784931457581E-2</v>
      </c>
      <c r="AG17" s="2">
        <v>34283</v>
      </c>
      <c r="AH17" s="1">
        <f>(AJ17-$AJ$202)/$AJ$203</f>
        <v>1.9833476717628775</v>
      </c>
      <c r="AI17" s="1">
        <f>AJ17/$AJ$204</f>
        <v>1.9066023742610228E-2</v>
      </c>
      <c r="AJ17" s="1">
        <v>49192</v>
      </c>
      <c r="AK17" s="1">
        <f>IF((I17+O17+U17+AA17)&gt;(L17+R17+X17+AD17),1,0)</f>
        <v>0</v>
      </c>
    </row>
    <row r="18" spans="1:37" x14ac:dyDescent="0.2">
      <c r="A18" s="1" t="s">
        <v>6</v>
      </c>
      <c r="B18" s="2">
        <f>SUM(H18,N18,T18,Z18)/4</f>
        <v>1.5603237401697313E-2</v>
      </c>
      <c r="C18" s="1">
        <f>SUM(K18,Q18,W18,AC18)/4</f>
        <v>1.2155524152661199E-2</v>
      </c>
      <c r="D18" s="4">
        <f>B18-C18</f>
        <v>3.4477132490361145E-3</v>
      </c>
      <c r="E18" s="1">
        <f>SUM(H18,K18,N18,Q18,T18,W18,Z18,AC18)/8</f>
        <v>1.3879380777179255E-2</v>
      </c>
      <c r="F18" s="1">
        <v>6.0750543323631904E-4</v>
      </c>
      <c r="G18" s="2">
        <f>(I18-$I$202)/$I$203</f>
        <v>0.96241764735282609</v>
      </c>
      <c r="H18" s="3">
        <f>I18/$I$204</f>
        <v>1.4798901615083768E-2</v>
      </c>
      <c r="I18" s="2">
        <v>8790</v>
      </c>
      <c r="J18" s="1">
        <f>(L18-$L$202)/$L$203</f>
        <v>1.6975597187956477</v>
      </c>
      <c r="K18" s="1">
        <f>L18/$L$204</f>
        <v>2.04744975976279E-2</v>
      </c>
      <c r="L18" s="1">
        <v>10551</v>
      </c>
      <c r="M18" s="2">
        <f>(O18-$O$202)/$O$203</f>
        <v>1.2218909924250341</v>
      </c>
      <c r="N18" s="2">
        <f>O18/$O$204</f>
        <v>1.6371359172212892E-2</v>
      </c>
      <c r="O18" s="2">
        <v>7778</v>
      </c>
      <c r="P18" s="1">
        <f>(R18-$R$202)/$R$203</f>
        <v>0.24597211159613594</v>
      </c>
      <c r="Q18" s="1">
        <f>R18/$R$204</f>
        <v>7.4945778307815526E-3</v>
      </c>
      <c r="R18" s="1">
        <v>7692</v>
      </c>
      <c r="S18" s="2">
        <f>(U18-$U$202)/$U$203</f>
        <v>0.826241350545317</v>
      </c>
      <c r="T18" s="2">
        <f>U18/$U$204</f>
        <v>1.2641683873695438E-2</v>
      </c>
      <c r="U18" s="2">
        <v>7206</v>
      </c>
      <c r="V18" s="1">
        <f>(X18-$X$202)/$X$203</f>
        <v>0.65054600439635257</v>
      </c>
      <c r="W18" s="1">
        <f>X18/$X$204</f>
        <v>1.0888774003453321E-2</v>
      </c>
      <c r="X18" s="1">
        <v>6445</v>
      </c>
      <c r="Y18" s="2">
        <f>(AA18-$AA$202)/$AA$203</f>
        <v>1.5421932122991204</v>
      </c>
      <c r="Z18" s="2">
        <f>AA18/$AA$204</f>
        <v>1.860100494579715E-2</v>
      </c>
      <c r="AA18" s="2">
        <v>10369</v>
      </c>
      <c r="AB18" s="1">
        <f>(AD18-$AD$202)/$AD$203</f>
        <v>0.42009742148395518</v>
      </c>
      <c r="AC18" s="1">
        <f>AD18/$AD$204</f>
        <v>9.7642471787820224E-3</v>
      </c>
      <c r="AD18" s="1">
        <v>4360</v>
      </c>
      <c r="AE18" s="2">
        <f>(AG18-$AG$202)/$AG$203</f>
        <v>1.1696240401005258</v>
      </c>
      <c r="AF18" s="2">
        <f>AG18/$AG$204</f>
        <v>1.5544112217354428E-2</v>
      </c>
      <c r="AG18" s="2">
        <v>34143</v>
      </c>
      <c r="AH18" s="1">
        <f>(AJ18-$AJ$202)/$AJ$203</f>
        <v>0.88247049823808166</v>
      </c>
      <c r="AI18" s="1">
        <f>AJ18/$AJ$204</f>
        <v>1.1258535080406203E-2</v>
      </c>
      <c r="AJ18" s="1">
        <v>29048</v>
      </c>
      <c r="AK18" s="1">
        <f>IF((I18+O18+U18+AA18)&gt;(L18+R18+X18+AD18),1,0)</f>
        <v>1</v>
      </c>
    </row>
    <row r="19" spans="1:37" x14ac:dyDescent="0.2">
      <c r="A19" s="1" t="s">
        <v>70</v>
      </c>
      <c r="B19" s="2">
        <f>SUM(H19,N19,T19,Z19)/4</f>
        <v>1.4938918501795974E-2</v>
      </c>
      <c r="C19" s="1">
        <f>SUM(K19,Q19,W19,AC19)/4</f>
        <v>1.7975474099476108E-3</v>
      </c>
      <c r="D19" s="4">
        <f>B19-C19</f>
        <v>1.3141371091848363E-2</v>
      </c>
      <c r="E19" s="1">
        <f>SUM(H19,K19,N19,Q19,T19,W19,Z19,AC19)/8</f>
        <v>8.3682329558717929E-3</v>
      </c>
      <c r="F19" s="1">
        <v>1.4607332857066459E-3</v>
      </c>
      <c r="G19" s="2">
        <f>(I19-$I$202)/$I$203</f>
        <v>-0.4735564410330142</v>
      </c>
      <c r="H19" s="3">
        <f>I19/$I$204</f>
        <v>1.7846229478940607E-4</v>
      </c>
      <c r="I19" s="2">
        <v>106</v>
      </c>
      <c r="J19" s="1">
        <f>(L19-$L$202)/$L$203</f>
        <v>-0.51103606952956937</v>
      </c>
      <c r="K19" s="1">
        <f>L19/$L$204</f>
        <v>3.4153270563761829E-4</v>
      </c>
      <c r="L19" s="1">
        <v>176</v>
      </c>
      <c r="M19" s="2">
        <f>(O19-$O$202)/$O$203</f>
        <v>2.6739086974119233</v>
      </c>
      <c r="N19" s="2">
        <f>O19/$O$204</f>
        <v>2.988436070031867E-2</v>
      </c>
      <c r="O19" s="2">
        <v>14198</v>
      </c>
      <c r="P19" s="1">
        <f>(R19-$R$202)/$R$203</f>
        <v>-0.4481478928885444</v>
      </c>
      <c r="Q19" s="1">
        <f>R19/$R$204</f>
        <v>4.5501402066757475E-4</v>
      </c>
      <c r="R19" s="1">
        <v>467</v>
      </c>
      <c r="S19" s="2">
        <f>(U19-$U$202)/$U$203</f>
        <v>0.70541324701749275</v>
      </c>
      <c r="T19" s="2">
        <f>U19/$U$204</f>
        <v>1.1524177264266629E-2</v>
      </c>
      <c r="U19" s="2">
        <v>6569</v>
      </c>
      <c r="V19" s="1">
        <f>(X19-$X$202)/$X$203</f>
        <v>4.8812460810774318E-2</v>
      </c>
      <c r="W19" s="1">
        <f>X19/$X$204</f>
        <v>5.4418527641773694E-3</v>
      </c>
      <c r="X19" s="1">
        <v>3221</v>
      </c>
      <c r="Y19" s="2">
        <f>(AA19-$AA$202)/$AA$203</f>
        <v>1.4931719641149412</v>
      </c>
      <c r="Z19" s="2">
        <f>AA19/$AA$204</f>
        <v>1.8168673747809193E-2</v>
      </c>
      <c r="AA19" s="2">
        <v>10128</v>
      </c>
      <c r="AB19" s="1">
        <f>(AD19-$AD$202)/$AD$203</f>
        <v>-0.35695933818792241</v>
      </c>
      <c r="AC19" s="1">
        <f>AD19/$AD$204</f>
        <v>9.5179014930788061E-4</v>
      </c>
      <c r="AD19" s="1">
        <v>425</v>
      </c>
      <c r="AE19" s="2">
        <f>(AG19-$AG$202)/$AG$203</f>
        <v>1.0109497031240096</v>
      </c>
      <c r="AF19" s="2">
        <f>AG19/$AG$204</f>
        <v>1.4113669649714571E-2</v>
      </c>
      <c r="AG19" s="2">
        <v>31001</v>
      </c>
      <c r="AH19" s="1">
        <f>(AJ19-$AJ$202)/$AJ$203</f>
        <v>-0.47061816038485393</v>
      </c>
      <c r="AI19" s="1">
        <f>AJ19/$AJ$204</f>
        <v>1.6623470448864708E-3</v>
      </c>
      <c r="AJ19" s="1">
        <v>4289</v>
      </c>
      <c r="AK19" s="1">
        <f>IF((I19+O19+U19+AA19)&gt;(L19+R19+X19+AD19),1,0)</f>
        <v>1</v>
      </c>
    </row>
    <row r="20" spans="1:37" x14ac:dyDescent="0.2">
      <c r="A20" s="1" t="s">
        <v>28</v>
      </c>
      <c r="B20" s="2">
        <f>SUM(H20,N20,T20,Z20)/4</f>
        <v>1.4622888531375352E-2</v>
      </c>
      <c r="C20" s="1">
        <f>SUM(K20,Q20,W20,AC20)/4</f>
        <v>1.1075125809814E-2</v>
      </c>
      <c r="D20" s="4">
        <f>B20-C20</f>
        <v>3.5477627215613518E-3</v>
      </c>
      <c r="E20" s="1">
        <f>SUM(H20,K20,N20,Q20,T20,W20,Z20,AC20)/8</f>
        <v>1.2849007170594676E-2</v>
      </c>
      <c r="F20" s="1">
        <v>6.9566332624380314E-4</v>
      </c>
      <c r="G20" s="2">
        <f>(I20-$I$202)/$I$203</f>
        <v>0.50867364706139984</v>
      </c>
      <c r="H20" s="3">
        <f>I20/$I$204</f>
        <v>1.0179085229214615E-2</v>
      </c>
      <c r="I20" s="2">
        <v>6046</v>
      </c>
      <c r="J20" s="1">
        <f>(L20-$L$202)/$L$203</f>
        <v>1.4553060313629635</v>
      </c>
      <c r="K20" s="1">
        <f>L20/$L$204</f>
        <v>1.8266178171402844E-2</v>
      </c>
      <c r="L20" s="1">
        <v>9413</v>
      </c>
      <c r="M20" s="2">
        <f>(O20-$O$202)/$O$203</f>
        <v>1.8140066235240491</v>
      </c>
      <c r="N20" s="2">
        <f>O20/$O$204</f>
        <v>2.1881801228378146E-2</v>
      </c>
      <c r="O20" s="2">
        <v>10396</v>
      </c>
      <c r="P20" s="1">
        <f>(R20-$R$202)/$R$203</f>
        <v>-0.48974705717115569</v>
      </c>
      <c r="Q20" s="1">
        <f>R20/$R$204</f>
        <v>3.3127359106418718E-5</v>
      </c>
      <c r="R20" s="1">
        <v>34</v>
      </c>
      <c r="S20" s="2">
        <f>(U20-$U$202)/$U$203</f>
        <v>1.2683925425757063</v>
      </c>
      <c r="T20" s="2">
        <f>U20/$U$204</f>
        <v>1.6731021246660198E-2</v>
      </c>
      <c r="U20" s="2">
        <v>9537</v>
      </c>
      <c r="V20" s="1">
        <f>(X20-$X$202)/$X$203</f>
        <v>0.83513486128411218</v>
      </c>
      <c r="W20" s="1">
        <f>X20/$X$204</f>
        <v>1.2559681294285802E-2</v>
      </c>
      <c r="X20" s="1">
        <v>7434</v>
      </c>
      <c r="Y20" s="2">
        <f>(AA20-$AA$202)/$AA$203</f>
        <v>0.53288435964394287</v>
      </c>
      <c r="Z20" s="2">
        <f>AA20/$AA$204</f>
        <v>9.6996464212484503E-3</v>
      </c>
      <c r="AA20" s="2">
        <v>5407</v>
      </c>
      <c r="AB20" s="1">
        <f>(AD20-$AD$202)/$AD$203</f>
        <v>0.74434829807384673</v>
      </c>
      <c r="AC20" s="1">
        <f>AD20/$AD$204</f>
        <v>1.344151641446094E-2</v>
      </c>
      <c r="AD20" s="1">
        <v>6002</v>
      </c>
      <c r="AE20" s="2">
        <f>(AG20-$AG$202)/$AG$203</f>
        <v>1.0303926120151485</v>
      </c>
      <c r="AF20" s="2">
        <f>AG20/$AG$204</f>
        <v>1.4288946667073371E-2</v>
      </c>
      <c r="AG20" s="2">
        <v>31386</v>
      </c>
      <c r="AH20" s="1">
        <f>(AJ20-$AJ$202)/$AJ$203</f>
        <v>0.54555093038758695</v>
      </c>
      <c r="AI20" s="1">
        <f>AJ20/$AJ$204</f>
        <v>8.869080771307325E-3</v>
      </c>
      <c r="AJ20" s="1">
        <v>22883</v>
      </c>
      <c r="AK20" s="1">
        <f>IF((I20+O20+U20+AA20)&gt;(L20+R20+X20+AD20),1,0)</f>
        <v>1</v>
      </c>
    </row>
    <row r="21" spans="1:37" x14ac:dyDescent="0.2">
      <c r="A21" s="1" t="s">
        <v>32</v>
      </c>
      <c r="B21" s="2">
        <f>SUM(H21,N21,T21,Z21)/4</f>
        <v>1.4502155085785E-2</v>
      </c>
      <c r="C21" s="1">
        <f>SUM(K21,Q21,W21,AC21)/4</f>
        <v>1.0266008759724665E-2</v>
      </c>
      <c r="D21" s="4">
        <f>B21-C21</f>
        <v>4.2361463260603346E-3</v>
      </c>
      <c r="E21" s="1">
        <f>SUM(H21,K21,N21,Q21,T21,W21,Z21,AC21)/8</f>
        <v>1.2384081922754834E-2</v>
      </c>
      <c r="F21" s="1">
        <v>7.176319450365947E-4</v>
      </c>
      <c r="G21" s="2">
        <f>(I21-$I$202)/$I$203</f>
        <v>0.84220194465170839</v>
      </c>
      <c r="H21" s="3">
        <f>I21/$I$204</f>
        <v>1.3574919649877181E-2</v>
      </c>
      <c r="I21" s="2">
        <v>8063</v>
      </c>
      <c r="J21" s="1">
        <f>(L21-$L$202)/$L$203</f>
        <v>1.5726010944345004</v>
      </c>
      <c r="K21" s="1">
        <f>L21/$L$204</f>
        <v>1.9335408403256982E-2</v>
      </c>
      <c r="L21" s="1">
        <v>9964</v>
      </c>
      <c r="M21" s="2">
        <f>(O21-$O$202)/$O$203</f>
        <v>0.71345862469753774</v>
      </c>
      <c r="N21" s="2">
        <f>O21/$O$204</f>
        <v>1.163970380847741E-2</v>
      </c>
      <c r="O21" s="2">
        <v>5530</v>
      </c>
      <c r="P21" s="1">
        <f>(R21-$R$202)/$R$203</f>
        <v>-2.3413700524977366E-2</v>
      </c>
      <c r="Q21" s="1">
        <f>R21/$R$204</f>
        <v>4.7625450385933733E-3</v>
      </c>
      <c r="R21" s="1">
        <v>4888</v>
      </c>
      <c r="S21" s="2">
        <f>(U21-$U$202)/$U$203</f>
        <v>1.1549620780393817</v>
      </c>
      <c r="T21" s="2">
        <f>U21/$U$204</f>
        <v>1.5681933409237236E-2</v>
      </c>
      <c r="U21" s="2">
        <v>8939</v>
      </c>
      <c r="V21" s="1">
        <f>(X21-$X$202)/$X$203</f>
        <v>0.62646919697620995</v>
      </c>
      <c r="W21" s="1">
        <f>X21/$X$204</f>
        <v>1.0670829574214303E-2</v>
      </c>
      <c r="X21" s="1">
        <v>6316</v>
      </c>
      <c r="Y21" s="2">
        <f>(AA21-$AA$202)/$AA$203</f>
        <v>1.3733648471834823</v>
      </c>
      <c r="Z21" s="2">
        <f>AA21/$AA$204</f>
        <v>1.7112063475548174E-2</v>
      </c>
      <c r="AA21" s="2">
        <v>9539</v>
      </c>
      <c r="AB21" s="1">
        <f>(AD21-$AD$202)/$AD$203</f>
        <v>0.11421154582150581</v>
      </c>
      <c r="AC21" s="1">
        <f>AD21/$AD$204</f>
        <v>6.2952520228340058E-3</v>
      </c>
      <c r="AD21" s="1">
        <v>2811</v>
      </c>
      <c r="AE21" s="2">
        <f>(AG21-$AG$202)/$AG$203</f>
        <v>1.0649858395227594</v>
      </c>
      <c r="AF21" s="2">
        <f>AG21/$AG$204</f>
        <v>1.4600803178477985E-2</v>
      </c>
      <c r="AG21" s="2">
        <v>32071</v>
      </c>
      <c r="AH21" s="1">
        <f>(AJ21-$AJ$202)/$AJ$203</f>
        <v>0.60544774244989719</v>
      </c>
      <c r="AI21" s="1">
        <f>AJ21/$AJ$204</f>
        <v>9.2938726484804585E-3</v>
      </c>
      <c r="AJ21" s="1">
        <v>23979</v>
      </c>
      <c r="AK21" s="1">
        <f>IF((I21+O21+U21+AA21)&gt;(L21+R21+X21+AD21),1,0)</f>
        <v>1</v>
      </c>
    </row>
    <row r="22" spans="1:37" x14ac:dyDescent="0.2">
      <c r="A22" s="1" t="s">
        <v>79</v>
      </c>
      <c r="B22" s="2">
        <f>SUM(H22,N22,T22,Z22)/4</f>
        <v>1.4448550013679017E-2</v>
      </c>
      <c r="C22" s="1">
        <f>SUM(K22,Q22,W22,AC22)/4</f>
        <v>1.5487866759470467E-2</v>
      </c>
      <c r="D22" s="4">
        <f>B22-C22</f>
        <v>-1.0393167457914496E-3</v>
      </c>
      <c r="E22" s="1">
        <f>SUM(H22,K22,N22,Q22,T22,W22,Z22,AC22)/8</f>
        <v>1.4968208386574741E-2</v>
      </c>
      <c r="F22" s="1">
        <v>6.0174222991959839E-4</v>
      </c>
      <c r="G22" s="2">
        <f>(I22-$I$202)/$I$203</f>
        <v>0.75142007287328527</v>
      </c>
      <c r="H22" s="3">
        <f>I22/$I$204</f>
        <v>1.2650619651392426E-2</v>
      </c>
      <c r="I22" s="2">
        <v>7514</v>
      </c>
      <c r="J22" s="1">
        <f>(L22-$L$202)/$L$203</f>
        <v>1.9921810750406694</v>
      </c>
      <c r="K22" s="1">
        <f>L22/$L$204</f>
        <v>2.316018660105099E-2</v>
      </c>
      <c r="L22" s="1">
        <v>11935</v>
      </c>
      <c r="M22" s="2">
        <f>(O22-$O$202)/$O$203</f>
        <v>1.4243140213912748</v>
      </c>
      <c r="N22" s="2">
        <f>O22/$O$204</f>
        <v>1.8255181036333556E-2</v>
      </c>
      <c r="O22" s="2">
        <v>8673</v>
      </c>
      <c r="P22" s="1">
        <f>(R22-$R$202)/$R$203</f>
        <v>0.4409021446894808</v>
      </c>
      <c r="Q22" s="1">
        <f>R22/$R$204</f>
        <v>9.4715017021616572E-3</v>
      </c>
      <c r="R22" s="1">
        <v>9721</v>
      </c>
      <c r="S22" s="2">
        <f>(U22-$U$202)/$U$203</f>
        <v>1.009095811771098</v>
      </c>
      <c r="T22" s="2">
        <f>U22/$U$204</f>
        <v>1.4332855571480951E-2</v>
      </c>
      <c r="U22" s="2">
        <v>8170</v>
      </c>
      <c r="V22" s="1">
        <f>(X22-$X$202)/$X$203</f>
        <v>1.326189747504229</v>
      </c>
      <c r="W22" s="1">
        <f>X22/$X$204</f>
        <v>1.7004733955742077E-2</v>
      </c>
      <c r="X22" s="1">
        <v>10065</v>
      </c>
      <c r="Y22" s="2">
        <f>(AA22-$AA$202)/$AA$203</f>
        <v>0.85670936839586609</v>
      </c>
      <c r="Z22" s="2">
        <f>AA22/$AA$204</f>
        <v>1.2555543795509137E-2</v>
      </c>
      <c r="AA22" s="2">
        <v>6999</v>
      </c>
      <c r="AB22" s="1">
        <f>(AD22-$AD$202)/$AD$203</f>
        <v>0.64501931456305772</v>
      </c>
      <c r="AC22" s="1">
        <f>AD22/$AD$204</f>
        <v>1.2315044778927142E-2</v>
      </c>
      <c r="AD22" s="1">
        <v>5499</v>
      </c>
      <c r="AE22" s="2">
        <f>(AG22-$AG$202)/$AG$203</f>
        <v>1.0288775801535013</v>
      </c>
      <c r="AF22" s="2">
        <f>AG22/$AG$204</f>
        <v>1.4275288717668788E-2</v>
      </c>
      <c r="AG22" s="2">
        <v>31356</v>
      </c>
      <c r="AH22" s="1">
        <f>(AJ22-$AJ$202)/$AJ$203</f>
        <v>1.3290733706588835</v>
      </c>
      <c r="AI22" s="1">
        <f>AJ22/$AJ$204</f>
        <v>1.4425870135386907E-2</v>
      </c>
      <c r="AJ22" s="1">
        <v>37220</v>
      </c>
      <c r="AK22" s="1">
        <f>IF((I22+O22+U22+AA22)&gt;(L22+R22+X22+AD22),1,0)</f>
        <v>0</v>
      </c>
    </row>
    <row r="23" spans="1:37" x14ac:dyDescent="0.2">
      <c r="A23" s="1" t="s">
        <v>55</v>
      </c>
      <c r="B23" s="2">
        <f>SUM(H23,N23,T23,Z23)/4</f>
        <v>1.4147745729528489E-2</v>
      </c>
      <c r="C23" s="1">
        <f>SUM(K23,Q23,W23,AC23)/4</f>
        <v>8.2710525356200042E-3</v>
      </c>
      <c r="D23" s="4">
        <f>B23-C23</f>
        <v>5.8766931939084853E-3</v>
      </c>
      <c r="E23" s="1">
        <f>SUM(H23,K23,N23,Q23,T23,W23,Z23,AC23)/8</f>
        <v>1.1209399132574245E-2</v>
      </c>
      <c r="F23" s="1">
        <v>1.0415997177359759E-3</v>
      </c>
      <c r="G23" s="2">
        <f>(I23-$I$202)/$I$203</f>
        <v>0.71388367051681523</v>
      </c>
      <c r="H23" s="3">
        <f>I23/$I$204</f>
        <v>1.2268440963494359E-2</v>
      </c>
      <c r="I23" s="2">
        <v>7287</v>
      </c>
      <c r="J23" s="1">
        <f>(L23-$L$202)/$L$203</f>
        <v>0.77069455615776861</v>
      </c>
      <c r="K23" s="1">
        <f>L23/$L$204</f>
        <v>1.2025444186570002E-2</v>
      </c>
      <c r="L23" s="1">
        <v>6197</v>
      </c>
      <c r="M23" s="2">
        <f>(O23-$O$202)/$O$203</f>
        <v>0.67546189970722659</v>
      </c>
      <c r="N23" s="2">
        <f>O23/$O$204</f>
        <v>1.1286092553536324E-2</v>
      </c>
      <c r="O23" s="2">
        <v>5362</v>
      </c>
      <c r="P23" s="1">
        <f>(R23-$R$202)/$R$203</f>
        <v>-0.4872491858747402</v>
      </c>
      <c r="Q23" s="1">
        <f>R23/$R$204</f>
        <v>5.8460045481915386E-5</v>
      </c>
      <c r="R23" s="1">
        <v>60</v>
      </c>
      <c r="S23" s="2">
        <f>(U23-$U$202)/$U$203</f>
        <v>1.2052280865713649</v>
      </c>
      <c r="T23" s="2">
        <f>U23/$U$204</f>
        <v>1.6146830193379518E-2</v>
      </c>
      <c r="U23" s="2">
        <v>9204</v>
      </c>
      <c r="V23" s="1">
        <f>(X23-$X$202)/$X$203</f>
        <v>0.85491890459058595</v>
      </c>
      <c r="W23" s="1">
        <f>X23/$X$204</f>
        <v>1.2738767414435692E-2</v>
      </c>
      <c r="X23" s="1">
        <v>7540</v>
      </c>
      <c r="Y23" s="2">
        <f>(AA23-$AA$202)/$AA$203</f>
        <v>1.3481422962505434</v>
      </c>
      <c r="Z23" s="2">
        <f>AA23/$AA$204</f>
        <v>1.6889619207703748E-2</v>
      </c>
      <c r="AA23" s="2">
        <v>9415</v>
      </c>
      <c r="AB23" s="1">
        <f>(AD23-$AD$202)/$AD$203</f>
        <v>0.28759295242681926</v>
      </c>
      <c r="AC23" s="1">
        <f>AD23/$AD$204</f>
        <v>8.261538495992404E-3</v>
      </c>
      <c r="AD23" s="1">
        <v>3689</v>
      </c>
      <c r="AE23" s="2">
        <f>(AG23-$AG$202)/$AG$203</f>
        <v>1.0244334866926696</v>
      </c>
      <c r="AF23" s="2">
        <f>AG23/$AG$204</f>
        <v>1.4235225399415349E-2</v>
      </c>
      <c r="AG23" s="2">
        <v>31268</v>
      </c>
      <c r="AH23" s="1">
        <f>(AJ23-$AJ$202)/$AJ$203</f>
        <v>0.2506028512814848</v>
      </c>
      <c r="AI23" s="1">
        <f>AJ23/$AJ$204</f>
        <v>6.7772908432932686E-3</v>
      </c>
      <c r="AJ23" s="1">
        <v>17486</v>
      </c>
      <c r="AK23" s="1">
        <f>IF((I23+O23+U23+AA23)&gt;(L23+R23+X23+AD23),1,0)</f>
        <v>1</v>
      </c>
    </row>
    <row r="24" spans="1:37" x14ac:dyDescent="0.2">
      <c r="A24" s="1" t="s">
        <v>16</v>
      </c>
      <c r="B24" s="2">
        <f>SUM(H24,N24,T24,Z24)/4</f>
        <v>1.4132300817728398E-2</v>
      </c>
      <c r="C24" s="1">
        <f>SUM(K24,Q24,W24,AC24)/4</f>
        <v>8.7580681067400863E-3</v>
      </c>
      <c r="D24" s="4">
        <f>B24-C24</f>
        <v>5.3742327109883112E-3</v>
      </c>
      <c r="E24" s="1">
        <f>SUM(H24,K24,N24,Q24,T24,W24,Z24,AC24)/8</f>
        <v>1.1445184462234241E-2</v>
      </c>
      <c r="F24" s="1">
        <v>6.4690779320340547E-4</v>
      </c>
      <c r="G24" s="2">
        <f>(I24-$I$202)/$I$203</f>
        <v>0.80301195628834543</v>
      </c>
      <c r="H24" s="3">
        <f>I24/$I$204</f>
        <v>1.3175904896432942E-2</v>
      </c>
      <c r="I24" s="2">
        <v>7826</v>
      </c>
      <c r="J24" s="1">
        <f>(L24-$L$202)/$L$203</f>
        <v>0.9343967403719462</v>
      </c>
      <c r="K24" s="1">
        <f>L24/$L$204</f>
        <v>1.3517709246998005E-2</v>
      </c>
      <c r="L24" s="1">
        <v>6966</v>
      </c>
      <c r="M24" s="2">
        <f>(O24-$O$202)/$O$203</f>
        <v>0.80076062378241919</v>
      </c>
      <c r="N24" s="2">
        <f>O24/$O$204</f>
        <v>1.2452167763282522E-2</v>
      </c>
      <c r="O24" s="2">
        <v>5916</v>
      </c>
      <c r="P24" s="1">
        <f>(R24-$R$202)/$R$203</f>
        <v>-0.49032348900879003</v>
      </c>
      <c r="Q24" s="1">
        <f>R24/$R$204</f>
        <v>2.7281354558227181E-5</v>
      </c>
      <c r="R24" s="1">
        <v>28</v>
      </c>
      <c r="S24" s="2">
        <f>(U24-$U$202)/$U$203</f>
        <v>1.3283323867119583</v>
      </c>
      <c r="T24" s="2">
        <f>U24/$U$204</f>
        <v>1.7285388732656278E-2</v>
      </c>
      <c r="U24" s="2">
        <v>9853</v>
      </c>
      <c r="V24" s="1">
        <f>(X24-$X$202)/$X$203</f>
        <v>0.76794377080929577</v>
      </c>
      <c r="W24" s="1">
        <f>X24/$X$204</f>
        <v>1.1951464282455981E-2</v>
      </c>
      <c r="X24" s="1">
        <v>7074</v>
      </c>
      <c r="Y24" s="2">
        <f>(AA24-$AA$202)/$AA$203</f>
        <v>0.97692330066495314</v>
      </c>
      <c r="Z24" s="2">
        <f>AA24/$AA$204</f>
        <v>1.3615741878541842E-2</v>
      </c>
      <c r="AA24" s="2">
        <v>7590</v>
      </c>
      <c r="AB24" s="1">
        <f>(AD24-$AD$202)/$AD$203</f>
        <v>0.39995516240224455</v>
      </c>
      <c r="AC24" s="1">
        <f>AD24/$AD$204</f>
        <v>9.5358175429481312E-3</v>
      </c>
      <c r="AD24" s="1">
        <v>4258</v>
      </c>
      <c r="AE24" s="2">
        <f>(AG24-$AG$202)/$AG$203</f>
        <v>1.0202418985421122</v>
      </c>
      <c r="AF24" s="2">
        <f>AG24/$AG$204</f>
        <v>1.4197438406062673E-2</v>
      </c>
      <c r="AG24" s="2">
        <v>31185</v>
      </c>
      <c r="AH24" s="1">
        <f>(AJ24-$AJ$202)/$AJ$203</f>
        <v>0.29650916709566416</v>
      </c>
      <c r="AI24" s="1">
        <f>AJ24/$AJ$204</f>
        <v>7.1028612601047947E-3</v>
      </c>
      <c r="AJ24" s="1">
        <v>18326</v>
      </c>
      <c r="AK24" s="1">
        <f>IF((I24+O24+U24+AA24)&gt;(L24+R24+X24+AD24),1,0)</f>
        <v>1</v>
      </c>
    </row>
    <row r="25" spans="1:37" x14ac:dyDescent="0.2">
      <c r="A25" s="1" t="s">
        <v>9</v>
      </c>
      <c r="B25" s="2">
        <f>SUM(H25,N25,T25,Z25)/4</f>
        <v>1.3853183514491005E-2</v>
      </c>
      <c r="C25" s="1">
        <f>SUM(K25,Q25,W25,AC25)/4</f>
        <v>7.7213220145876714E-3</v>
      </c>
      <c r="D25" s="4">
        <f>B25-C25</f>
        <v>6.1318614999033337E-3</v>
      </c>
      <c r="E25" s="1">
        <f>SUM(H25,K25,N25,Q25,T25,W25,Z25,AC25)/8</f>
        <v>1.0787252764539339E-2</v>
      </c>
      <c r="F25" s="1">
        <v>6.1514207720027574E-4</v>
      </c>
      <c r="G25" s="2">
        <f>(I25-$I$202)/$I$203</f>
        <v>1.1944157641199074</v>
      </c>
      <c r="H25" s="3">
        <f>I25/$I$204</f>
        <v>1.7161001611211472E-2</v>
      </c>
      <c r="I25" s="2">
        <v>10193</v>
      </c>
      <c r="J25" s="1">
        <f>(L25-$L$202)/$L$203</f>
        <v>1.1055496091732449</v>
      </c>
      <c r="K25" s="1">
        <f>L25/$L$204</f>
        <v>1.5077892743206216E-2</v>
      </c>
      <c r="L25" s="1">
        <v>7770</v>
      </c>
      <c r="M25" s="2">
        <f>(O25-$O$202)/$O$203</f>
        <v>0.29979189846373389</v>
      </c>
      <c r="N25" s="2">
        <f>O25/$O$204</f>
        <v>7.7899717531961831E-3</v>
      </c>
      <c r="O25" s="2">
        <v>3701</v>
      </c>
      <c r="P25" s="1">
        <f>(R25-$R$202)/$R$203</f>
        <v>-0.4914763526840587</v>
      </c>
      <c r="Q25" s="1">
        <f>R25/$R$204</f>
        <v>1.5589345461844101E-5</v>
      </c>
      <c r="R25" s="1">
        <v>16</v>
      </c>
      <c r="S25" s="2">
        <f>(U25-$U$202)/$U$203</f>
        <v>1.1815177051883541</v>
      </c>
      <c r="T25" s="2">
        <f>U25/$U$204</f>
        <v>1.5927539257463347E-2</v>
      </c>
      <c r="U25" s="2">
        <v>9079</v>
      </c>
      <c r="V25" s="1">
        <f>(X25-$X$202)/$X$203</f>
        <v>0.49525992863233237</v>
      </c>
      <c r="W25" s="1">
        <f>X25/$X$204</f>
        <v>9.4831169094466237E-3</v>
      </c>
      <c r="X25" s="1">
        <v>5613</v>
      </c>
      <c r="Y25" s="2">
        <f>(AA25-$AA$202)/$AA$203</f>
        <v>1.0810680270977324</v>
      </c>
      <c r="Z25" s="2">
        <f>AA25/$AA$204</f>
        <v>1.4534221436093018E-2</v>
      </c>
      <c r="AA25" s="2">
        <v>8102</v>
      </c>
      <c r="AB25" s="1">
        <f>(AD25-$AD$202)/$AD$203</f>
        <v>0.1153963845910182</v>
      </c>
      <c r="AC25" s="1">
        <f>AD25/$AD$204</f>
        <v>6.3086890602359995E-3</v>
      </c>
      <c r="AD25" s="1">
        <v>2817</v>
      </c>
      <c r="AE25" s="2">
        <f>(AG25-$AG$202)/$AG$203</f>
        <v>1.0146867817160725</v>
      </c>
      <c r="AF25" s="2">
        <f>AG25/$AG$204</f>
        <v>1.4147359258245873E-2</v>
      </c>
      <c r="AG25" s="2">
        <v>31075</v>
      </c>
      <c r="AH25" s="1">
        <f>(AJ25-$AJ$202)/$AJ$203</f>
        <v>0.18119687380052321</v>
      </c>
      <c r="AI25" s="1">
        <f>AJ25/$AJ$204</f>
        <v>6.2850593797806045E-3</v>
      </c>
      <c r="AJ25" s="1">
        <v>16216</v>
      </c>
      <c r="AK25" s="1">
        <f>IF((I25+O25+U25+AA25)&gt;(L25+R25+X25+AD25),1,0)</f>
        <v>1</v>
      </c>
    </row>
    <row r="26" spans="1:37" x14ac:dyDescent="0.2">
      <c r="A26" s="1" t="s">
        <v>20</v>
      </c>
      <c r="B26" s="2">
        <f>SUM(H26,N26,T26,Z26)/4</f>
        <v>1.3649986464554214E-2</v>
      </c>
      <c r="C26" s="1">
        <f>SUM(K26,Q26,W26,AC26)/4</f>
        <v>1.0043818708158967E-2</v>
      </c>
      <c r="D26" s="4">
        <f>B26-C26</f>
        <v>3.6061677563952472E-3</v>
      </c>
      <c r="E26" s="1">
        <f>SUM(H26,K26,N26,Q26,T26,W26,Z26,AC26)/8</f>
        <v>1.1846902586356589E-2</v>
      </c>
      <c r="F26" s="1">
        <v>6.6711976601432725E-4</v>
      </c>
      <c r="G26" s="2">
        <f>(I26-$I$202)/$I$203</f>
        <v>0.87709260939714973</v>
      </c>
      <c r="H26" s="3">
        <f>I26/$I$204</f>
        <v>1.3930160632901376E-2</v>
      </c>
      <c r="I26" s="2">
        <v>8274</v>
      </c>
      <c r="J26" s="1">
        <f>(L26-$L$202)/$L$203</f>
        <v>0.74663948877649156</v>
      </c>
      <c r="K26" s="1">
        <f>L26/$L$204</f>
        <v>1.1806164665336759E-2</v>
      </c>
      <c r="L26" s="1">
        <v>6084</v>
      </c>
      <c r="M26" s="2">
        <f>(O26-$O$202)/$O$203</f>
        <v>0.90389459161326369</v>
      </c>
      <c r="N26" s="2">
        <f>O26/$O$204</f>
        <v>1.3411969740979756E-2</v>
      </c>
      <c r="O26" s="2">
        <v>6372</v>
      </c>
      <c r="P26" s="1">
        <f>(R26-$R$202)/$R$203</f>
        <v>7.611686343988476E-2</v>
      </c>
      <c r="Q26" s="1">
        <f>R26/$R$204</f>
        <v>5.7719551572477787E-3</v>
      </c>
      <c r="R26" s="1">
        <v>5924</v>
      </c>
      <c r="S26" s="2">
        <f>(U26-$U$202)/$U$203</f>
        <v>1.293430705316166</v>
      </c>
      <c r="T26" s="2">
        <f>U26/$U$204</f>
        <v>1.6962592474987676E-2</v>
      </c>
      <c r="U26" s="2">
        <v>9669</v>
      </c>
      <c r="V26" s="1">
        <f>(X26-$X$202)/$X$203</f>
        <v>0.86705062925965004</v>
      </c>
      <c r="W26" s="1">
        <f>X26/$X$204</f>
        <v>1.2848584374904966E-2</v>
      </c>
      <c r="X26" s="1">
        <v>7605</v>
      </c>
      <c r="Y26" s="2">
        <f>(AA26-$AA$202)/$AA$203</f>
        <v>0.6004157056901982</v>
      </c>
      <c r="Z26" s="2">
        <f>AA26/$AA$204</f>
        <v>1.0295223009348041E-2</v>
      </c>
      <c r="AA26" s="2">
        <v>5739</v>
      </c>
      <c r="AB26" s="1">
        <f>(AD26-$AD$202)/$AD$203</f>
        <v>0.41871510958619074</v>
      </c>
      <c r="AC26" s="1">
        <f>AD26/$AD$204</f>
        <v>9.7485706351463624E-3</v>
      </c>
      <c r="AD26" s="1">
        <v>4353</v>
      </c>
      <c r="AE26" s="2">
        <f>(AG26-$AG$202)/$AG$203</f>
        <v>0.96312519735801305</v>
      </c>
      <c r="AF26" s="2">
        <f>AG26/$AG$204</f>
        <v>1.3682533713509942E-2</v>
      </c>
      <c r="AG26" s="2">
        <v>30054</v>
      </c>
      <c r="AH26" s="1">
        <f>(AJ26-$AJ$202)/$AJ$203</f>
        <v>0.60473728756229672</v>
      </c>
      <c r="AI26" s="1">
        <f>AJ26/$AJ$204</f>
        <v>9.2888340586964706E-3</v>
      </c>
      <c r="AJ26" s="1">
        <v>23966</v>
      </c>
      <c r="AK26" s="1">
        <f>IF((I26+O26+U26+AA26)&gt;(L26+R26+X26+AD26),1,0)</f>
        <v>1</v>
      </c>
    </row>
    <row r="27" spans="1:37" x14ac:dyDescent="0.2">
      <c r="A27" s="1" t="s">
        <v>37</v>
      </c>
      <c r="B27" s="2">
        <f>SUM(H27,N27,T27,Z27)/4</f>
        <v>1.3628704093207249E-2</v>
      </c>
      <c r="C27" s="1">
        <f>SUM(K27,Q27,W27,AC27)/4</f>
        <v>7.1493172353482813E-3</v>
      </c>
      <c r="D27" s="4">
        <f>B27-C27</f>
        <v>6.4793868578589681E-3</v>
      </c>
      <c r="E27" s="1">
        <f>SUM(H27,K27,N27,Q27,T27,W27,Z27,AC27)/8</f>
        <v>1.0389010664277764E-2</v>
      </c>
      <c r="F27" s="1">
        <v>7.7843302055882648E-4</v>
      </c>
      <c r="G27" s="2">
        <f>(I27-$I$202)/$I$203</f>
        <v>1.0269075016216511</v>
      </c>
      <c r="H27" s="3">
        <f>I27/$I$204</f>
        <v>1.5455508171384413E-2</v>
      </c>
      <c r="I27" s="2">
        <v>9180</v>
      </c>
      <c r="J27" s="1">
        <f>(L27-$L$202)/$L$203</f>
        <v>0.39858608020668629</v>
      </c>
      <c r="K27" s="1">
        <f>L27/$L$204</f>
        <v>8.6334034510327489E-3</v>
      </c>
      <c r="L27" s="1">
        <v>4449</v>
      </c>
      <c r="M27" s="2">
        <f>(O27-$O$202)/$O$203</f>
        <v>1.0405018647927156</v>
      </c>
      <c r="N27" s="2">
        <f>O27/$O$204</f>
        <v>1.4683286395648898E-2</v>
      </c>
      <c r="O27" s="2">
        <v>6976</v>
      </c>
      <c r="P27" s="1">
        <f>(R27-$R$202)/$R$203</f>
        <v>0.1508608583864704</v>
      </c>
      <c r="Q27" s="1">
        <f>R27/$R$204</f>
        <v>6.5299870803299485E-3</v>
      </c>
      <c r="R27" s="1">
        <v>6702</v>
      </c>
      <c r="S27" s="2">
        <f>(U27-$U$202)/$U$203</f>
        <v>0.61796936047694806</v>
      </c>
      <c r="T27" s="2">
        <f>U27/$U$204</f>
        <v>1.0715432292607791E-2</v>
      </c>
      <c r="U27" s="2">
        <v>6108</v>
      </c>
      <c r="V27" s="1">
        <f>(X27-$X$202)/$X$203</f>
        <v>-7.1758218207924052E-2</v>
      </c>
      <c r="W27" s="1">
        <f>X27/$X$204</f>
        <v>4.3504411262827464E-3</v>
      </c>
      <c r="X27" s="1">
        <v>2575</v>
      </c>
      <c r="Y27" s="2">
        <f>(AA27-$AA$202)/$AA$203</f>
        <v>0.98200849238530363</v>
      </c>
      <c r="Z27" s="2">
        <f>AA27/$AA$204</f>
        <v>1.3660589513187896E-2</v>
      </c>
      <c r="AA27" s="2">
        <v>7615</v>
      </c>
      <c r="AB27" s="1">
        <f>(AD27-$AD$202)/$AD$203</f>
        <v>0.36006559049532733</v>
      </c>
      <c r="AC27" s="1">
        <f>AD27/$AD$204</f>
        <v>9.0834372837476796E-3</v>
      </c>
      <c r="AD27" s="1">
        <v>4056</v>
      </c>
      <c r="AE27" s="2">
        <f>(AG27-$AG$202)/$AG$203</f>
        <v>0.95428751149840441</v>
      </c>
      <c r="AF27" s="2">
        <f>AG27/$AG$204</f>
        <v>1.3602862341983216E-2</v>
      </c>
      <c r="AG27" s="2">
        <v>29879</v>
      </c>
      <c r="AH27" s="1">
        <f>(AJ27-$AJ$202)/$AJ$203</f>
        <v>0.26677936256838608</v>
      </c>
      <c r="AI27" s="1">
        <f>AJ27/$AJ$204</f>
        <v>6.8920156568363783E-3</v>
      </c>
      <c r="AJ27" s="1">
        <v>17782</v>
      </c>
      <c r="AK27" s="1">
        <f>IF((I27+O27+U27+AA27)&gt;(L27+R27+X27+AD27),1,0)</f>
        <v>1</v>
      </c>
    </row>
    <row r="28" spans="1:37" x14ac:dyDescent="0.2">
      <c r="A28" s="1" t="s">
        <v>36</v>
      </c>
      <c r="B28" s="2">
        <f>SUM(H28,N28,T28,Z28)/4</f>
        <v>1.353827158889085E-2</v>
      </c>
      <c r="C28" s="1">
        <f>SUM(K28,Q28,W28,AC28)/4</f>
        <v>6.6101262186251579E-3</v>
      </c>
      <c r="D28" s="4">
        <f>B28-C28</f>
        <v>6.9281453702656924E-3</v>
      </c>
      <c r="E28" s="1">
        <f>SUM(H28,K28,N28,Q28,T28,W28,Z28,AC28)/8</f>
        <v>1.0074198903758005E-2</v>
      </c>
      <c r="F28" s="1">
        <v>7.6093602242436416E-4</v>
      </c>
      <c r="G28" s="2">
        <f>(I28-$I$202)/$I$203</f>
        <v>0.91578652195844479</v>
      </c>
      <c r="H28" s="3">
        <f>I28/$I$204</f>
        <v>1.4324124566681763E-2</v>
      </c>
      <c r="I28" s="2">
        <v>8508</v>
      </c>
      <c r="J28" s="1">
        <f>(L28-$L$202)/$L$203</f>
        <v>0.62487401495268202</v>
      </c>
      <c r="K28" s="1">
        <f>L28/$L$204</f>
        <v>1.0696183372014499E-2</v>
      </c>
      <c r="L28" s="1">
        <v>5512</v>
      </c>
      <c r="M28" s="2">
        <f>(O28-$O$202)/$O$203</f>
        <v>0.56215023768254879</v>
      </c>
      <c r="N28" s="2">
        <f>O28/$O$204</f>
        <v>1.0231573275408442E-2</v>
      </c>
      <c r="O28" s="2">
        <v>4861</v>
      </c>
      <c r="P28" s="1">
        <f>(R28-$R$202)/$R$203</f>
        <v>-0.49128420873818057</v>
      </c>
      <c r="Q28" s="1">
        <f>R28/$R$204</f>
        <v>1.7538013644574617E-5</v>
      </c>
      <c r="R28" s="1">
        <v>18</v>
      </c>
      <c r="S28" s="2">
        <f>(U28-$U$202)/$U$203</f>
        <v>0.79323649966016563</v>
      </c>
      <c r="T28" s="2">
        <f>U28/$U$204</f>
        <v>1.2336430890900129E-2</v>
      </c>
      <c r="U28" s="2">
        <v>7032</v>
      </c>
      <c r="V28" s="1">
        <f>(X28-$X$202)/$X$203</f>
        <v>0.13354789157623725</v>
      </c>
      <c r="W28" s="1">
        <f>X28/$X$204</f>
        <v>6.2088819957627547E-3</v>
      </c>
      <c r="X28" s="1">
        <v>3675</v>
      </c>
      <c r="Y28" s="2">
        <f>(AA28-$AA$202)/$AA$203</f>
        <v>1.3902476836950459</v>
      </c>
      <c r="Z28" s="2">
        <f>AA28/$AA$204</f>
        <v>1.726095762257307E-2</v>
      </c>
      <c r="AA28" s="2">
        <v>9622</v>
      </c>
      <c r="AB28" s="1">
        <f>(AD28-$AD$202)/$AD$203</f>
        <v>0.39837537737622802</v>
      </c>
      <c r="AC28" s="1">
        <f>AD28/$AD$204</f>
        <v>9.5179014930788057E-3</v>
      </c>
      <c r="AD28" s="1">
        <v>4250</v>
      </c>
      <c r="AE28" s="2">
        <f>(AG28-$AG$202)/$AG$203</f>
        <v>0.96155966443431096</v>
      </c>
      <c r="AF28" s="2">
        <f>AG28/$AG$204</f>
        <v>1.3668420499125209E-2</v>
      </c>
      <c r="AG28" s="2">
        <v>30023</v>
      </c>
      <c r="AH28" s="1">
        <f>(AJ28-$AJ$202)/$AJ$203</f>
        <v>3.0307185749393312E-2</v>
      </c>
      <c r="AI28" s="1">
        <f>AJ28/$AJ$204</f>
        <v>5.2149404264274805E-3</v>
      </c>
      <c r="AJ28" s="1">
        <v>13455</v>
      </c>
      <c r="AK28" s="1">
        <f>IF((I28+O28+U28+AA28)&gt;(L28+R28+X28+AD28),1,0)</f>
        <v>1</v>
      </c>
    </row>
    <row r="29" spans="1:37" x14ac:dyDescent="0.2">
      <c r="A29" s="1" t="s">
        <v>14</v>
      </c>
      <c r="B29" s="2">
        <f>SUM(H29,N29,T29,Z29)/4</f>
        <v>1.336540955644743E-2</v>
      </c>
      <c r="C29" s="1">
        <f>SUM(K29,Q29,W29,AC29)/4</f>
        <v>9.7518050299032245E-3</v>
      </c>
      <c r="D29" s="4">
        <f>B29-C29</f>
        <v>3.6136045265442052E-3</v>
      </c>
      <c r="E29" s="1">
        <f>SUM(H29,K29,N29,Q29,T29,W29,Z29,AC29)/8</f>
        <v>1.155860729317533E-2</v>
      </c>
      <c r="F29" s="1">
        <v>6.3437731488177342E-4</v>
      </c>
      <c r="G29" s="2">
        <f>(I29-$I$202)/$I$203</f>
        <v>1.0712236066063823</v>
      </c>
      <c r="H29" s="3">
        <f>I29/$I$204</f>
        <v>1.5906714728021781E-2</v>
      </c>
      <c r="I29" s="2">
        <v>9448</v>
      </c>
      <c r="J29" s="1">
        <f>(L29-$L$202)/$L$203</f>
        <v>0.823913731780063</v>
      </c>
      <c r="K29" s="1">
        <f>L29/$L$204</f>
        <v>1.2510575870714347E-2</v>
      </c>
      <c r="L29" s="1">
        <v>6447</v>
      </c>
      <c r="M29" s="2">
        <f>(O29-$O$202)/$O$203</f>
        <v>0.80392701753161178</v>
      </c>
      <c r="N29" s="2">
        <f>O29/$O$204</f>
        <v>1.2481635367860946E-2</v>
      </c>
      <c r="O29" s="2">
        <v>5930</v>
      </c>
      <c r="P29" s="1">
        <f>(R29-$R$202)/$R$203</f>
        <v>0.16296592697679146</v>
      </c>
      <c r="Q29" s="1">
        <f>R29/$R$204</f>
        <v>6.6527531758419712E-3</v>
      </c>
      <c r="R29" s="1">
        <v>6828</v>
      </c>
      <c r="S29" s="2">
        <f>(U29-$U$202)/$U$203</f>
        <v>0.87859387263900524</v>
      </c>
      <c r="T29" s="2">
        <f>U29/$U$204</f>
        <v>1.3125878260198344E-2</v>
      </c>
      <c r="U29" s="2">
        <v>7482</v>
      </c>
      <c r="V29" s="1">
        <f>(X29-$X$202)/$X$203</f>
        <v>0.64849294329851093</v>
      </c>
      <c r="W29" s="1">
        <f>X29/$X$204</f>
        <v>1.0870189594758521E-2</v>
      </c>
      <c r="X29" s="1">
        <v>6434</v>
      </c>
      <c r="Y29" s="2">
        <f>(AA29-$AA$202)/$AA$203</f>
        <v>0.78775416866791259</v>
      </c>
      <c r="Z29" s="2">
        <f>AA29/$AA$204</f>
        <v>1.1947409869708651E-2</v>
      </c>
      <c r="AA29" s="2">
        <v>6660</v>
      </c>
      <c r="AB29" s="1">
        <f>(AD29-$AD$202)/$AD$203</f>
        <v>0.35038940721097611</v>
      </c>
      <c r="AC29" s="1">
        <f>AD29/$AD$204</f>
        <v>8.9737014782980649E-3</v>
      </c>
      <c r="AD29" s="1">
        <v>4007</v>
      </c>
      <c r="AE29" s="2">
        <f>(AG29-$AG$202)/$AG$203</f>
        <v>0.93615763022069298</v>
      </c>
      <c r="AF29" s="2">
        <f>AG29/$AG$204</f>
        <v>1.3439422214108388E-2</v>
      </c>
      <c r="AG29" s="2">
        <v>29520</v>
      </c>
      <c r="AH29" s="1">
        <f>(AJ29-$AJ$202)/$AJ$203</f>
        <v>0.59107469356998155</v>
      </c>
      <c r="AI29" s="1">
        <f>AJ29/$AJ$204</f>
        <v>9.1919381013120874E-3</v>
      </c>
      <c r="AJ29" s="1">
        <v>23716</v>
      </c>
      <c r="AK29" s="1">
        <f>IF((I29+O29+U29+AA29)&gt;(L29+R29+X29+AD29),1,0)</f>
        <v>1</v>
      </c>
    </row>
    <row r="30" spans="1:37" x14ac:dyDescent="0.2">
      <c r="A30" s="1" t="s">
        <v>49</v>
      </c>
      <c r="B30" s="2">
        <f>SUM(H30,N30,T30,Z30)/4</f>
        <v>1.2619685892560135E-2</v>
      </c>
      <c r="C30" s="1">
        <f>SUM(K30,Q30,W30,AC30)/4</f>
        <v>7.3612837904565021E-3</v>
      </c>
      <c r="D30" s="4">
        <f>B30-C30</f>
        <v>5.2584021021036334E-3</v>
      </c>
      <c r="E30" s="1">
        <f>SUM(H30,K30,N30,Q30,T30,W30,Z30,AC30)/8</f>
        <v>9.9904848415083188E-3</v>
      </c>
      <c r="F30" s="1">
        <v>9.0321872969031057E-4</v>
      </c>
      <c r="G30" s="2">
        <f>(I30-$I$202)/$I$203</f>
        <v>0.58060463836124332</v>
      </c>
      <c r="H30" s="3">
        <f>I30/$I$204</f>
        <v>1.0911454080473027E-2</v>
      </c>
      <c r="I30" s="2">
        <v>6481</v>
      </c>
      <c r="J30" s="1">
        <f>(L30-$L$202)/$L$203</f>
        <v>0.49778662356664299</v>
      </c>
      <c r="K30" s="1">
        <f>L30/$L$204</f>
        <v>9.5376889102778053E-3</v>
      </c>
      <c r="L30" s="1">
        <v>4915</v>
      </c>
      <c r="M30" s="2">
        <f>(O30-$O$202)/$O$203</f>
        <v>0.91972656035922662</v>
      </c>
      <c r="N30" s="2">
        <f>O30/$O$204</f>
        <v>1.3559307763871875E-2</v>
      </c>
      <c r="O30" s="2">
        <v>6442</v>
      </c>
      <c r="P30" s="1">
        <f>(R30-$R$202)/$R$203</f>
        <v>0.1130085010484823</v>
      </c>
      <c r="Q30" s="1">
        <f>R30/$R$204</f>
        <v>6.1460994483320376E-3</v>
      </c>
      <c r="R30" s="1">
        <v>6308</v>
      </c>
      <c r="S30" s="2">
        <f>(U30-$U$202)/$U$203</f>
        <v>0.79228808440484522</v>
      </c>
      <c r="T30" s="2">
        <f>U30/$U$204</f>
        <v>1.2327659253463481E-2</v>
      </c>
      <c r="U30" s="2">
        <v>7027</v>
      </c>
      <c r="V30" s="1">
        <f>(X30-$X$202)/$X$203</f>
        <v>6.4863665757536021E-2</v>
      </c>
      <c r="W30" s="1">
        <f>X30/$X$204</f>
        <v>5.5871490503367153E-3</v>
      </c>
      <c r="X30" s="1">
        <v>3307</v>
      </c>
      <c r="Y30" s="2">
        <f>(AA30-$AA$202)/$AA$203</f>
        <v>0.98424597674225789</v>
      </c>
      <c r="Z30" s="2">
        <f>AA30/$AA$204</f>
        <v>1.3680322472432159E-2</v>
      </c>
      <c r="AA30" s="2">
        <v>7626</v>
      </c>
      <c r="AB30" s="1">
        <f>(AD30-$AD$202)/$AD$203</f>
        <v>0.27989150042498873</v>
      </c>
      <c r="AC30" s="1">
        <f>AD30/$AD$204</f>
        <v>8.1741977528794457E-3</v>
      </c>
      <c r="AD30" s="1">
        <v>3650</v>
      </c>
      <c r="AE30" s="2">
        <f>(AG30-$AG$202)/$AG$203</f>
        <v>0.83798356558595477</v>
      </c>
      <c r="AF30" s="2">
        <f>AG30/$AG$204</f>
        <v>1.2554387092691495E-2</v>
      </c>
      <c r="AG30" s="2">
        <v>27576</v>
      </c>
      <c r="AH30" s="1">
        <f>(AJ30-$AJ$202)/$AJ$203</f>
        <v>0.28853021220415204</v>
      </c>
      <c r="AI30" s="1">
        <f>AJ30/$AJ$204</f>
        <v>7.0462740209923155E-3</v>
      </c>
      <c r="AJ30" s="1">
        <v>18180</v>
      </c>
      <c r="AK30" s="1">
        <f>IF((I30+O30+U30+AA30)&gt;(L30+R30+X30+AD30),1,0)</f>
        <v>1</v>
      </c>
    </row>
    <row r="31" spans="1:37" x14ac:dyDescent="0.2">
      <c r="A31" s="1" t="s">
        <v>54</v>
      </c>
      <c r="B31" s="2">
        <f>SUM(H31,N31,T31,Z31)/4</f>
        <v>1.2094557143647001E-2</v>
      </c>
      <c r="C31" s="1">
        <f>SUM(K31,Q31,W31,AC31)/4</f>
        <v>7.5030168380440174E-3</v>
      </c>
      <c r="D31" s="4">
        <f>B31-C31</f>
        <v>4.5915403056029837E-3</v>
      </c>
      <c r="E31" s="1">
        <f>SUM(H31,K31,N31,Q31,T31,W31,Z31,AC31)/8</f>
        <v>9.7987869908455084E-3</v>
      </c>
      <c r="F31" s="1">
        <v>9.7948231543532223E-4</v>
      </c>
      <c r="G31" s="2">
        <f>(I31-$I$202)/$I$203</f>
        <v>0.49792533801659566</v>
      </c>
      <c r="H31" s="3">
        <f>I31/$I$204</f>
        <v>1.0069650803164507E-2</v>
      </c>
      <c r="I31" s="2">
        <v>5981</v>
      </c>
      <c r="J31" s="1">
        <f>(L31-$L$202)/$L$203</f>
        <v>0.78091263787724918</v>
      </c>
      <c r="K31" s="1">
        <f>L31/$L$204</f>
        <v>1.2118589469925717E-2</v>
      </c>
      <c r="L31" s="1">
        <v>6245</v>
      </c>
      <c r="M31" s="2">
        <f>(O31-$O$202)/$O$203</f>
        <v>0.4886446685048636</v>
      </c>
      <c r="N31" s="2">
        <f>O31/$O$204</f>
        <v>9.5475038834093185E-3</v>
      </c>
      <c r="O31" s="2">
        <v>4536</v>
      </c>
      <c r="P31" s="1">
        <f>(R31-$R$202)/$R$203</f>
        <v>-0.49205278452169304</v>
      </c>
      <c r="Q31" s="1">
        <f>R31/$R$204</f>
        <v>9.7433409136525644E-6</v>
      </c>
      <c r="R31" s="1">
        <v>10</v>
      </c>
      <c r="S31" s="2">
        <f>(U31-$U$202)/$U$203</f>
        <v>1.1388390186989341</v>
      </c>
      <c r="T31" s="2">
        <f>U31/$U$204</f>
        <v>1.5532815572814239E-2</v>
      </c>
      <c r="U31" s="2">
        <v>8854</v>
      </c>
      <c r="V31" s="1">
        <f>(X31-$X$202)/$X$203</f>
        <v>9.6966075651059427E-2</v>
      </c>
      <c r="W31" s="1">
        <f>X31/$X$204</f>
        <v>5.8777416226554078E-3</v>
      </c>
      <c r="X31" s="1">
        <v>3479</v>
      </c>
      <c r="Y31" s="2">
        <f>(AA31-$AA$202)/$AA$203</f>
        <v>0.93298724420112433</v>
      </c>
      <c r="Z31" s="2">
        <f>AA31/$AA$204</f>
        <v>1.322825831519994E-2</v>
      </c>
      <c r="AA31" s="2">
        <v>7374</v>
      </c>
      <c r="AB31" s="1">
        <f>(AD31-$AD$202)/$AD$203</f>
        <v>0.61776802286427268</v>
      </c>
      <c r="AC31" s="1">
        <f>AD31/$AD$204</f>
        <v>1.2005992918681289E-2</v>
      </c>
      <c r="AD31" s="1">
        <v>5361</v>
      </c>
      <c r="AE31" s="2">
        <f>(AG31-$AG$202)/$AG$203</f>
        <v>0.79601718301832736</v>
      </c>
      <c r="AF31" s="2">
        <f>AG31/$AG$204</f>
        <v>1.2176061894184582E-2</v>
      </c>
      <c r="AG31" s="2">
        <v>26745</v>
      </c>
      <c r="AH31" s="1">
        <f>(AJ31-$AJ$202)/$AJ$203</f>
        <v>0.11993380233898152</v>
      </c>
      <c r="AI31" s="1">
        <f>AJ31/$AJ$204</f>
        <v>5.8505779068690322E-3</v>
      </c>
      <c r="AJ31" s="1">
        <v>15095</v>
      </c>
      <c r="AK31" s="1">
        <f>IF((I31+O31+U31+AA31)&gt;(L31+R31+X31+AD31),1,0)</f>
        <v>1</v>
      </c>
    </row>
    <row r="32" spans="1:37" x14ac:dyDescent="0.2">
      <c r="A32" s="1" t="s">
        <v>39</v>
      </c>
      <c r="B32" s="2">
        <f>SUM(H32,N32,T32,Z32)/4</f>
        <v>1.1986671160024862E-2</v>
      </c>
      <c r="C32" s="1">
        <f>SUM(K32,Q32,W32,AC32)/4</f>
        <v>6.9738974926467356E-3</v>
      </c>
      <c r="D32" s="4">
        <f>B32-C32</f>
        <v>5.0127736673781266E-3</v>
      </c>
      <c r="E32" s="1">
        <f>SUM(H32,K32,N32,Q32,T32,W32,Z32,AC32)/8</f>
        <v>9.4802843263357989E-3</v>
      </c>
      <c r="F32" s="1">
        <v>7.900299403263484E-4</v>
      </c>
      <c r="G32" s="2">
        <f>(I32-$I$202)/$I$203</f>
        <v>0.45294779862910733</v>
      </c>
      <c r="H32" s="3">
        <f>I32/$I$204</f>
        <v>9.6117098203086729E-3</v>
      </c>
      <c r="I32" s="2">
        <v>5709</v>
      </c>
      <c r="J32" s="1">
        <f>(L32-$L$202)/$L$203</f>
        <v>0.98484851886188118</v>
      </c>
      <c r="K32" s="1">
        <f>L32/$L$204</f>
        <v>1.3977614083566844E-2</v>
      </c>
      <c r="L32" s="1">
        <v>7203</v>
      </c>
      <c r="M32" s="2">
        <f>(O32-$O$202)/$O$203</f>
        <v>1.7538451422893897</v>
      </c>
      <c r="N32" s="2">
        <f>O32/$O$204</f>
        <v>2.1321916741388093E-2</v>
      </c>
      <c r="O32" s="2">
        <v>10130</v>
      </c>
      <c r="P32" s="1">
        <f>(R32-$R$202)/$R$203</f>
        <v>-0.49282136030520546</v>
      </c>
      <c r="Q32" s="1">
        <f>R32/$R$204</f>
        <v>1.9486681827305126E-6</v>
      </c>
      <c r="R32" s="1">
        <v>2</v>
      </c>
      <c r="S32" s="2">
        <f>(U32-$U$202)/$U$203</f>
        <v>0.55290807396196584</v>
      </c>
      <c r="T32" s="2">
        <f>U32/$U$204</f>
        <v>1.0113697964453817E-2</v>
      </c>
      <c r="U32" s="2">
        <v>5765</v>
      </c>
      <c r="V32" s="1">
        <f>(X32-$X$202)/$X$203</f>
        <v>0.23732079797623151</v>
      </c>
      <c r="W32" s="1">
        <f>X32/$X$204</f>
        <v>7.1482393806999228E-3</v>
      </c>
      <c r="X32" s="1">
        <v>4231</v>
      </c>
      <c r="Y32" s="2">
        <f>(AA32-$AA$202)/$AA$203</f>
        <v>0.21536498862525436</v>
      </c>
      <c r="Z32" s="2">
        <f>AA32/$AA$204</f>
        <v>6.8993601139488705E-3</v>
      </c>
      <c r="AA32" s="2">
        <v>3846</v>
      </c>
      <c r="AB32" s="1">
        <f>(AD32-$AD$202)/$AD$203</f>
        <v>0.1558783758826916</v>
      </c>
      <c r="AC32" s="1">
        <f>AD32/$AD$204</f>
        <v>6.7677878381374474E-3</v>
      </c>
      <c r="AD32" s="1">
        <v>3022</v>
      </c>
      <c r="AE32" s="2">
        <f>(AG32-$AG$202)/$AG$203</f>
        <v>0.73061830765722346</v>
      </c>
      <c r="AF32" s="2">
        <f>AG32/$AG$204</f>
        <v>1.1586493744886805E-2</v>
      </c>
      <c r="AG32" s="2">
        <v>25450</v>
      </c>
      <c r="AH32" s="1">
        <f>(AJ32-$AJ$202)/$AJ$203</f>
        <v>8.5121512846562192E-2</v>
      </c>
      <c r="AI32" s="1">
        <f>AJ32/$AJ$204</f>
        <v>5.6036870074536249E-3</v>
      </c>
      <c r="AJ32" s="1">
        <v>14458</v>
      </c>
      <c r="AK32" s="1">
        <f>IF((I32+O32+U32+AA32)&gt;(L32+R32+X32+AD32),1,0)</f>
        <v>1</v>
      </c>
    </row>
    <row r="33" spans="1:37" x14ac:dyDescent="0.2">
      <c r="A33" s="1" t="s">
        <v>21</v>
      </c>
      <c r="B33" s="2">
        <f>SUM(H33,N33,T33,Z33)/4</f>
        <v>1.1347430432266136E-2</v>
      </c>
      <c r="C33" s="1">
        <f>SUM(K33,Q33,W33,AC33)/4</f>
        <v>6.1519133483749428E-3</v>
      </c>
      <c r="D33" s="4">
        <f>B33-C33</f>
        <v>5.1955170838911937E-3</v>
      </c>
      <c r="E33" s="1">
        <f>SUM(H33,K33,N33,Q33,T33,W33,Z33,AC33)/8</f>
        <v>8.74967189032054E-3</v>
      </c>
      <c r="F33" s="1">
        <v>6.6723485800283225E-4</v>
      </c>
      <c r="G33" s="2">
        <f>(I33-$I$202)/$I$203</f>
        <v>1.4257524464842315</v>
      </c>
      <c r="H33" s="3">
        <f>I33/$I$204</f>
        <v>1.9516367181120708E-2</v>
      </c>
      <c r="I33" s="2">
        <v>11592</v>
      </c>
      <c r="J33" s="1">
        <f>(L33-$L$202)/$L$203</f>
        <v>0.98463564215939203</v>
      </c>
      <c r="K33" s="1">
        <f>L33/$L$204</f>
        <v>1.3975673556830265E-2</v>
      </c>
      <c r="L33" s="1">
        <v>7202</v>
      </c>
      <c r="M33" s="2">
        <f>(O33-$O$202)/$O$203</f>
        <v>0.46105180869047097</v>
      </c>
      <c r="N33" s="2">
        <f>O33/$O$204</f>
        <v>9.290714757797339E-3</v>
      </c>
      <c r="O33" s="2">
        <v>4414</v>
      </c>
      <c r="P33" s="1">
        <f>(R33-$R$202)/$R$203</f>
        <v>-0.49243707241344925</v>
      </c>
      <c r="Q33" s="1">
        <f>R33/$R$204</f>
        <v>5.8460045481915383E-6</v>
      </c>
      <c r="R33" s="1">
        <v>6</v>
      </c>
      <c r="S33" s="2">
        <f>(U33-$U$202)/$U$203</f>
        <v>0.15684986334014983</v>
      </c>
      <c r="T33" s="2">
        <f>U33/$U$204</f>
        <v>6.4506621709100927E-3</v>
      </c>
      <c r="U33" s="2">
        <v>3677</v>
      </c>
      <c r="V33" s="1">
        <f>(X33-$X$202)/$X$203</f>
        <v>-3.9282524478429441E-2</v>
      </c>
      <c r="W33" s="1">
        <f>X33/$X$204</f>
        <v>4.6444126820004931E-3</v>
      </c>
      <c r="X33" s="1">
        <v>2749</v>
      </c>
      <c r="Y33" s="2">
        <f>(AA33-$AA$202)/$AA$203</f>
        <v>0.58190560782812217</v>
      </c>
      <c r="Z33" s="2">
        <f>AA33/$AA$204</f>
        <v>1.0131977619236406E-2</v>
      </c>
      <c r="AA33" s="2">
        <v>5648</v>
      </c>
      <c r="AB33" s="1">
        <f>(AD33-$AD$202)/$AD$203</f>
        <v>8.6565307866216634E-2</v>
      </c>
      <c r="AC33" s="1">
        <f>AD33/$AD$204</f>
        <v>5.9817211501208218E-3</v>
      </c>
      <c r="AD33" s="1">
        <v>2671</v>
      </c>
      <c r="AE33" s="2">
        <f>(AG33-$AG$202)/$AG$203</f>
        <v>0.72460868127268963</v>
      </c>
      <c r="AF33" s="2">
        <f>AG33/$AG$204</f>
        <v>1.153231721224863E-2</v>
      </c>
      <c r="AG33" s="2">
        <v>25331</v>
      </c>
      <c r="AH33" s="1">
        <f>(AJ33-$AJ$202)/$AJ$203</f>
        <v>-1.4888675177185621E-2</v>
      </c>
      <c r="AI33" s="1">
        <f>AJ33/$AJ$204</f>
        <v>4.8944085993999431E-3</v>
      </c>
      <c r="AJ33" s="1">
        <v>12628</v>
      </c>
      <c r="AK33" s="1">
        <f>IF((I33+O33+U33+AA33)&gt;(L33+R33+X33+AD33),1,0)</f>
        <v>1</v>
      </c>
    </row>
    <row r="34" spans="1:37" x14ac:dyDescent="0.2">
      <c r="A34" s="1" t="s">
        <v>17</v>
      </c>
      <c r="B34" s="2">
        <f>SUM(H34,N34,T34,Z34)/4</f>
        <v>1.1270347116402249E-2</v>
      </c>
      <c r="C34" s="1">
        <f>SUM(K34,Q34,W34,AC34)/4</f>
        <v>7.1361848360059002E-3</v>
      </c>
      <c r="D34" s="4">
        <f>B34-C34</f>
        <v>4.1341622803963488E-3</v>
      </c>
      <c r="E34" s="1">
        <f>SUM(H34,K34,N34,Q34,T34,W34,Z34,AC34)/8</f>
        <v>9.2032659762040746E-3</v>
      </c>
      <c r="F34" s="1">
        <v>6.4812295438403925E-4</v>
      </c>
      <c r="G34" s="2">
        <f>(I34-$I$202)/$I$203</f>
        <v>0.46964901729872616</v>
      </c>
      <c r="H34" s="3">
        <f>I34/$I$204</f>
        <v>9.7817540823249925E-3</v>
      </c>
      <c r="I34" s="2">
        <v>5810</v>
      </c>
      <c r="J34" s="1">
        <f>(L34-$L$202)/$L$203</f>
        <v>0.59954168735646984</v>
      </c>
      <c r="K34" s="1">
        <f>L34/$L$204</f>
        <v>1.0465260690361793E-2</v>
      </c>
      <c r="L34" s="1">
        <v>5393</v>
      </c>
      <c r="M34" s="2">
        <f>(O34-$O$202)/$O$203</f>
        <v>0.86635020858712286</v>
      </c>
      <c r="N34" s="2">
        <f>O34/$O$204</f>
        <v>1.3062568143835588E-2</v>
      </c>
      <c r="O34" s="2">
        <v>6206</v>
      </c>
      <c r="P34" s="1">
        <f>(R34-$R$202)/$R$203</f>
        <v>8.2649757599740567E-2</v>
      </c>
      <c r="Q34" s="1">
        <f>R34/$R$204</f>
        <v>5.8382098754606168E-3</v>
      </c>
      <c r="R34" s="1">
        <v>5992</v>
      </c>
      <c r="S34" s="2">
        <f>(U34-$U$202)/$U$203</f>
        <v>0.62954002659185748</v>
      </c>
      <c r="T34" s="2">
        <f>U34/$U$204</f>
        <v>1.0822446269334882E-2</v>
      </c>
      <c r="U34" s="2">
        <v>6169</v>
      </c>
      <c r="V34" s="1">
        <f>(X34-$X$202)/$X$203</f>
        <v>0.23414788537047629</v>
      </c>
      <c r="W34" s="1">
        <f>X34/$X$204</f>
        <v>7.1195180218079591E-3</v>
      </c>
      <c r="X34" s="1">
        <v>4214</v>
      </c>
      <c r="Y34" s="2">
        <f>(AA34-$AA$202)/$AA$203</f>
        <v>0.72734209103014802</v>
      </c>
      <c r="Z34" s="2">
        <f>AA34/$AA$204</f>
        <v>1.1414619970113535E-2</v>
      </c>
      <c r="AA34" s="2">
        <v>6363</v>
      </c>
      <c r="AB34" s="1">
        <f>(AD34-$AD$202)/$AD$203</f>
        <v>1.0735626617423496E-2</v>
      </c>
      <c r="AC34" s="1">
        <f>AD34/$AD$204</f>
        <v>5.1217507563932306E-3</v>
      </c>
      <c r="AD34" s="1">
        <v>2287</v>
      </c>
      <c r="AE34" s="2">
        <f>(AG34-$AG$202)/$AG$203</f>
        <v>0.68506634968369784</v>
      </c>
      <c r="AF34" s="2">
        <f>AG34/$AG$204</f>
        <v>1.1175844732789049E-2</v>
      </c>
      <c r="AG34" s="2">
        <v>24548</v>
      </c>
      <c r="AH34" s="1">
        <f>(AJ34-$AJ$202)/$AJ$203</f>
        <v>0.27246300166918924</v>
      </c>
      <c r="AI34" s="1">
        <f>AJ34/$AJ$204</f>
        <v>6.9323243751082814E-3</v>
      </c>
      <c r="AJ34" s="1">
        <v>17886</v>
      </c>
      <c r="AK34" s="1">
        <f>IF((I34+O34+U34+AA34)&gt;(L34+R34+X34+AD34),1,0)</f>
        <v>1</v>
      </c>
    </row>
    <row r="35" spans="1:37" x14ac:dyDescent="0.2">
      <c r="A35" s="1" t="s">
        <v>30</v>
      </c>
      <c r="B35" s="2">
        <f>SUM(H35,N35,T35,Z35)/4</f>
        <v>1.0551271443781589E-2</v>
      </c>
      <c r="C35" s="1">
        <f>SUM(K35,Q35,W35,AC35)/4</f>
        <v>7.234666826293471E-3</v>
      </c>
      <c r="D35" s="4">
        <f>B35-C35</f>
        <v>3.3166046174881178E-3</v>
      </c>
      <c r="E35" s="1">
        <f>SUM(H35,K35,N35,Q35,T35,W35,Z35,AC35)/8</f>
        <v>8.8929691350375303E-3</v>
      </c>
      <c r="F35" s="1">
        <v>7.0068716504555022E-4</v>
      </c>
      <c r="G35" s="2">
        <f>(I35-$I$202)/$I$203</f>
        <v>0.43624657995948851</v>
      </c>
      <c r="H35" s="3">
        <f>I35/$I$204</f>
        <v>9.4416655582923517E-3</v>
      </c>
      <c r="I35" s="2">
        <v>5608</v>
      </c>
      <c r="J35" s="1">
        <f>(L35-$L$202)/$L$203</f>
        <v>0.38304608092497633</v>
      </c>
      <c r="K35" s="1">
        <f>L35/$L$204</f>
        <v>8.4917449992626005E-3</v>
      </c>
      <c r="L35" s="1">
        <v>4376</v>
      </c>
      <c r="M35" s="2">
        <f>(O35-$O$202)/$O$203</f>
        <v>0.39727159174244875</v>
      </c>
      <c r="N35" s="2">
        <f>O35/$O$204</f>
        <v>8.6971530084319452E-3</v>
      </c>
      <c r="O35" s="2">
        <v>4132</v>
      </c>
      <c r="P35" s="1">
        <f>(R35-$R$202)/$R$203</f>
        <v>-0.10939811630543257</v>
      </c>
      <c r="Q35" s="1">
        <f>R35/$R$204</f>
        <v>3.8905160268214688E-3</v>
      </c>
      <c r="R35" s="1">
        <v>3993</v>
      </c>
      <c r="S35" s="2">
        <f>(U35-$U$202)/$U$203</f>
        <v>0.69251479954513473</v>
      </c>
      <c r="T35" s="2">
        <f>U35/$U$204</f>
        <v>1.1404882995128233E-2</v>
      </c>
      <c r="U35" s="2">
        <v>6501</v>
      </c>
      <c r="V35" s="1">
        <f>(X35-$X$202)/$X$203</f>
        <v>0.42806883815751595</v>
      </c>
      <c r="W35" s="1">
        <f>X35/$X$204</f>
        <v>8.8748998976168024E-3</v>
      </c>
      <c r="X35" s="1">
        <v>5253</v>
      </c>
      <c r="Y35" s="2">
        <f>(AA35-$AA$202)/$AA$203</f>
        <v>0.86871042085589334</v>
      </c>
      <c r="Z35" s="2">
        <f>AA35/$AA$204</f>
        <v>1.2661384213273823E-2</v>
      </c>
      <c r="AA35" s="2">
        <v>7058</v>
      </c>
      <c r="AB35" s="1">
        <f>(AD35-$AD$202)/$AD$203</f>
        <v>0.23644741220953433</v>
      </c>
      <c r="AC35" s="1">
        <f>AD35/$AD$204</f>
        <v>7.6815063814730132E-3</v>
      </c>
      <c r="AD35" s="1">
        <v>3430</v>
      </c>
      <c r="AE35" s="2">
        <f>(AG35-$AG$202)/$AG$203</f>
        <v>0.62199052317711956</v>
      </c>
      <c r="AF35" s="2">
        <f>AG35/$AG$204</f>
        <v>1.0607218772578298E-2</v>
      </c>
      <c r="AG35" s="2">
        <v>23299</v>
      </c>
      <c r="AH35" s="1">
        <f>(AJ35-$AJ$202)/$AJ$203</f>
        <v>0.22688458811082551</v>
      </c>
      <c r="AI35" s="1">
        <f>AJ35/$AJ$204</f>
        <v>6.6090794612739803E-3</v>
      </c>
      <c r="AJ35" s="1">
        <v>17052</v>
      </c>
      <c r="AK35" s="1">
        <f>IF((I35+O35+U35+AA35)&gt;(L35+R35+X35+AD35),1,0)</f>
        <v>1</v>
      </c>
    </row>
    <row r="36" spans="1:37" x14ac:dyDescent="0.2">
      <c r="A36" s="1" t="s">
        <v>69</v>
      </c>
      <c r="B36" s="2">
        <f>SUM(H36,N36,T36,Z36)/4</f>
        <v>1.0513822614604932E-2</v>
      </c>
      <c r="C36" s="1">
        <f>SUM(K36,Q36,W36,AC36)/4</f>
        <v>5.3021672228073403E-3</v>
      </c>
      <c r="D36" s="4">
        <f>B36-C36</f>
        <v>5.2116553917975917E-3</v>
      </c>
      <c r="E36" s="1">
        <f>SUM(H36,K36,N36,Q36,T36,W36,Z36,AC36)/8</f>
        <v>7.907994918706137E-3</v>
      </c>
      <c r="F36" s="1">
        <v>1.453709768106831E-3</v>
      </c>
      <c r="G36" s="2">
        <f>(I36-$I$202)/$I$203</f>
        <v>0.33752749534797921</v>
      </c>
      <c r="H36" s="3">
        <f>I36/$I$204</f>
        <v>8.43655244518598E-3</v>
      </c>
      <c r="I36" s="2">
        <v>5011</v>
      </c>
      <c r="J36" s="1">
        <f>(L36-$L$202)/$L$203</f>
        <v>0.52546059489023611</v>
      </c>
      <c r="K36" s="1">
        <f>L36/$L$204</f>
        <v>9.7899573860328656E-3</v>
      </c>
      <c r="L36" s="1">
        <v>5045</v>
      </c>
      <c r="M36" s="2">
        <f>(O36-$O$202)/$O$203</f>
        <v>0.81772344743880809</v>
      </c>
      <c r="N36" s="2">
        <f>O36/$O$204</f>
        <v>1.2610029930666936E-2</v>
      </c>
      <c r="O36" s="2">
        <v>5991</v>
      </c>
      <c r="P36" s="1">
        <f>(R36-$R$202)/$R$203</f>
        <v>-0.20950511210792905</v>
      </c>
      <c r="Q36" s="1">
        <f>R36/$R$204</f>
        <v>2.8752599036188718E-3</v>
      </c>
      <c r="R36" s="1">
        <v>2951</v>
      </c>
      <c r="S36" s="2">
        <f>(U36-$U$202)/$U$203</f>
        <v>0.85943588448153241</v>
      </c>
      <c r="T36" s="2">
        <f>U36/$U$204</f>
        <v>1.2948691183978078E-2</v>
      </c>
      <c r="U36" s="2">
        <v>7381</v>
      </c>
      <c r="V36" s="1">
        <f>(X36-$X$202)/$X$203</f>
        <v>-0.13353669306115803</v>
      </c>
      <c r="W36" s="1">
        <f>X36/$X$204</f>
        <v>3.7912193737392168E-3</v>
      </c>
      <c r="X36" s="1">
        <v>2244</v>
      </c>
      <c r="Y36" s="2">
        <f>(AA36-$AA$202)/$AA$203</f>
        <v>0.34696975034792665</v>
      </c>
      <c r="Z36" s="2">
        <f>AA36/$AA$204</f>
        <v>8.0600168985887344E-3</v>
      </c>
      <c r="AA36" s="2">
        <v>4493</v>
      </c>
      <c r="AB36" s="1">
        <f>(AD36-$AD$202)/$AD$203</f>
        <v>-2.1847439544167305E-2</v>
      </c>
      <c r="AC36" s="1">
        <f>AD36/$AD$204</f>
        <v>4.7522322278384065E-3</v>
      </c>
      <c r="AD36" s="1">
        <v>2122</v>
      </c>
      <c r="AE36" s="2">
        <f>(AG36-$AG$202)/$AG$203</f>
        <v>0.60062857392789415</v>
      </c>
      <c r="AF36" s="2">
        <f>AG36/$AG$204</f>
        <v>1.0414641685973695E-2</v>
      </c>
      <c r="AG36" s="2">
        <v>22876</v>
      </c>
      <c r="AH36" s="1">
        <f>(AJ36-$AJ$202)/$AJ$203</f>
        <v>-2.9425675185009076E-2</v>
      </c>
      <c r="AI36" s="1">
        <f>AJ36/$AJ$204</f>
        <v>4.7913113007429595E-3</v>
      </c>
      <c r="AJ36" s="1">
        <v>12362</v>
      </c>
      <c r="AK36" s="1">
        <f>IF((I36+O36+U36+AA36)&gt;(L36+R36+X36+AD36),1,0)</f>
        <v>1</v>
      </c>
    </row>
    <row r="37" spans="1:37" x14ac:dyDescent="0.2">
      <c r="A37" s="1" t="s">
        <v>29</v>
      </c>
      <c r="B37" s="2">
        <f>SUM(H37,N37,T37,Z37)/4</f>
        <v>1.0472710780234595E-2</v>
      </c>
      <c r="C37" s="1">
        <f>SUM(K37,Q37,W37,AC37)/4</f>
        <v>5.7119451958355634E-3</v>
      </c>
      <c r="D37" s="4">
        <f>B37-C37</f>
        <v>4.7607655843990319E-3</v>
      </c>
      <c r="E37" s="1">
        <f>SUM(H37,K37,N37,Q37,T37,W37,Z37,AC37)/8</f>
        <v>8.092327988035079E-3</v>
      </c>
      <c r="F37" s="1">
        <v>6.9853057511148951E-4</v>
      </c>
      <c r="G37" s="2">
        <f>(I37-$I$202)/$I$203</f>
        <v>0.74414429444295627</v>
      </c>
      <c r="H37" s="3">
        <f>I37/$I$204</f>
        <v>1.2576540962989277E-2</v>
      </c>
      <c r="I37" s="2">
        <v>7470</v>
      </c>
      <c r="J37" s="1">
        <f>(L37-$L$202)/$L$203</f>
        <v>0.80134880131621022</v>
      </c>
      <c r="K37" s="1">
        <f>L37/$L$204</f>
        <v>1.2304880036637145E-2</v>
      </c>
      <c r="L37" s="1">
        <v>6341</v>
      </c>
      <c r="M37" s="2">
        <f>(O37-$O$202)/$O$203</f>
        <v>0.19869346947165611</v>
      </c>
      <c r="N37" s="2">
        <f>O37/$O$204</f>
        <v>6.8491132355850796E-3</v>
      </c>
      <c r="O37" s="2">
        <v>3254</v>
      </c>
      <c r="P37" s="1">
        <f>(R37-$R$202)/$R$203</f>
        <v>-6.3379641267624701E-2</v>
      </c>
      <c r="Q37" s="1">
        <f>R37/$R$204</f>
        <v>4.3572220565854265E-3</v>
      </c>
      <c r="R37" s="1">
        <v>4472</v>
      </c>
      <c r="S37" s="2">
        <f>(U37-$U$202)/$U$203</f>
        <v>0.82586198444318881</v>
      </c>
      <c r="T37" s="2">
        <f>U37/$U$204</f>
        <v>1.2638175218720779E-2</v>
      </c>
      <c r="U37" s="2">
        <v>7204</v>
      </c>
      <c r="V37" s="1">
        <f>(X37-$X$202)/$X$203</f>
        <v>-0.15724021664532939</v>
      </c>
      <c r="W37" s="1">
        <f>X37/$X$204</f>
        <v>3.5766539278992522E-3</v>
      </c>
      <c r="X37" s="1">
        <v>2117</v>
      </c>
      <c r="Y37" s="2">
        <f>(AA37-$AA$202)/$AA$203</f>
        <v>0.54732630412973848</v>
      </c>
      <c r="Z37" s="2">
        <f>AA37/$AA$204</f>
        <v>9.8270137036432417E-3</v>
      </c>
      <c r="AA37" s="2">
        <v>5478</v>
      </c>
      <c r="AB37" s="1">
        <f>(AD37-$AD$202)/$AD$203</f>
        <v>-0.21082922328139395</v>
      </c>
      <c r="AC37" s="1">
        <f>AD37/$AD$204</f>
        <v>2.6090247622204258E-3</v>
      </c>
      <c r="AD37" s="1">
        <v>1165</v>
      </c>
      <c r="AE37" s="2">
        <f>(AG37-$AG$202)/$AG$203</f>
        <v>0.62739413681699452</v>
      </c>
      <c r="AF37" s="2">
        <f>AG37/$AG$204</f>
        <v>1.065593212545464E-2</v>
      </c>
      <c r="AG37" s="2">
        <v>23406</v>
      </c>
      <c r="AH37" s="1">
        <f>(AJ37-$AJ$202)/$AJ$203</f>
        <v>6.5283426369720413E-2</v>
      </c>
      <c r="AI37" s="1">
        <f>AJ37/$AJ$204</f>
        <v>5.4629940773315011E-3</v>
      </c>
      <c r="AJ37" s="1">
        <v>14095</v>
      </c>
      <c r="AK37" s="1">
        <f>IF((I37+O37+U37+AA37)&gt;(L37+R37+X37+AD37),1,0)</f>
        <v>1</v>
      </c>
    </row>
    <row r="38" spans="1:37" x14ac:dyDescent="0.2">
      <c r="A38" s="1" t="s">
        <v>191</v>
      </c>
      <c r="B38" s="2">
        <f>SUM(H38,N38,T38,Z38)/4</f>
        <v>1.0034028833799722E-2</v>
      </c>
      <c r="C38" s="1">
        <f>SUM(K38,Q38,W38,AC38)/4</f>
        <v>2.0127825476118189E-2</v>
      </c>
      <c r="D38" s="4">
        <f>B38-C38</f>
        <v>-1.0093796642318466E-2</v>
      </c>
      <c r="E38" s="1">
        <f>SUM(H38,K38,N38,Q38,T38,W38,Z38,AC38)/8</f>
        <v>1.5080927154958956E-2</v>
      </c>
      <c r="F38" s="1">
        <v>2.7129351879684881E-3</v>
      </c>
      <c r="G38" s="2">
        <f>(I38-$I$202)/$I$203</f>
        <v>0.24376916875714877</v>
      </c>
      <c r="H38" s="3">
        <f>I38/$I$204</f>
        <v>7.4819475287181188E-3</v>
      </c>
      <c r="I38" s="2">
        <v>4444</v>
      </c>
      <c r="J38" s="1">
        <f>(L38-$L$202)/$L$203</f>
        <v>0.57697675689261707</v>
      </c>
      <c r="K38" s="1">
        <f>L38/$L$204</f>
        <v>1.0259564856284591E-2</v>
      </c>
      <c r="L38" s="1">
        <v>5287</v>
      </c>
      <c r="M38" s="2">
        <f>(O38-$O$202)/$O$203</f>
        <v>0.46602757029634506</v>
      </c>
      <c r="N38" s="2">
        <f>O38/$O$204</f>
        <v>9.3370209935634326E-3</v>
      </c>
      <c r="O38" s="2">
        <v>4436</v>
      </c>
      <c r="P38" s="1">
        <f>(R38-$R$202)/$R$203</f>
        <v>-0.49272528833226642</v>
      </c>
      <c r="Q38" s="1">
        <f>R38/$R$204</f>
        <v>2.9230022740957691E-6</v>
      </c>
      <c r="R38" s="1">
        <v>3</v>
      </c>
      <c r="S38" s="2">
        <f>(U38-$U$202)/$U$203</f>
        <v>0.88675024383476109</v>
      </c>
      <c r="T38" s="2">
        <f>U38/$U$204</f>
        <v>1.3201314342153507E-2</v>
      </c>
      <c r="U38" s="2">
        <v>7525</v>
      </c>
      <c r="V38" s="1">
        <f>(X38-$X$202)/$X$203</f>
        <v>3.2512144896077193</v>
      </c>
      <c r="W38" s="1">
        <f>X38/$X$204</f>
        <v>3.443015134466644E-2</v>
      </c>
      <c r="X38" s="1">
        <v>20379</v>
      </c>
      <c r="Y38" s="2">
        <f>(AA38-$AA$202)/$AA$203</f>
        <v>0.58007493880879601</v>
      </c>
      <c r="Z38" s="2">
        <f>AA38/$AA$204</f>
        <v>1.0115832470763827E-2</v>
      </c>
      <c r="AA38" s="2">
        <v>5639</v>
      </c>
      <c r="AB38" s="1">
        <f>(AD38-$AD$202)/$AD$203</f>
        <v>2.717499795568485</v>
      </c>
      <c r="AC38" s="1">
        <f>AD38/$AD$204</f>
        <v>3.5818662701247631E-2</v>
      </c>
      <c r="AD38" s="1">
        <v>15994</v>
      </c>
      <c r="AE38" s="2">
        <f>(AG38-$AG$202)/$AG$203</f>
        <v>0.55861169029821189</v>
      </c>
      <c r="AF38" s="2">
        <f>AG38/$AG$204</f>
        <v>1.003586122248663E-2</v>
      </c>
      <c r="AG38" s="2">
        <v>22044</v>
      </c>
      <c r="AH38" s="1">
        <f>(AJ38-$AJ$202)/$AJ$203</f>
        <v>1.5718849910903105</v>
      </c>
      <c r="AI38" s="1">
        <f>AJ38/$AJ$204</f>
        <v>1.6147905090022157E-2</v>
      </c>
      <c r="AJ38" s="1">
        <v>41663</v>
      </c>
      <c r="AK38" s="1">
        <f>IF((I38+O38+U38+AA38)&gt;(L38+R38+X38+AD38),1,0)</f>
        <v>0</v>
      </c>
    </row>
    <row r="39" spans="1:37" x14ac:dyDescent="0.2">
      <c r="A39" s="1" t="s">
        <v>66</v>
      </c>
      <c r="B39" s="2">
        <f>SUM(H39,N39,T39,Z39)/4</f>
        <v>9.2651167436146407E-3</v>
      </c>
      <c r="C39" s="1">
        <f>SUM(K39,Q39,W39,AC39)/4</f>
        <v>4.4795709405991311E-3</v>
      </c>
      <c r="D39" s="4">
        <f>B39-C39</f>
        <v>4.7855458030155095E-3</v>
      </c>
      <c r="E39" s="1">
        <f>SUM(H39,K39,N39,Q39,T39,W39,Z39,AC39)/8</f>
        <v>6.8723438421068855E-3</v>
      </c>
      <c r="F39" s="1">
        <v>1.343502497495001E-3</v>
      </c>
      <c r="G39" s="2">
        <f>(I39-$I$202)/$I$203</f>
        <v>0.73422277840159855</v>
      </c>
      <c r="H39" s="3">
        <f>I39/$I$204</f>
        <v>1.2475524569712255E-2</v>
      </c>
      <c r="I39" s="2">
        <v>7410</v>
      </c>
      <c r="J39" s="1">
        <f>(L39-$L$202)/$L$203</f>
        <v>0.15441650245159963</v>
      </c>
      <c r="K39" s="1">
        <f>L39/$L$204</f>
        <v>6.4076192841784974E-3</v>
      </c>
      <c r="L39" s="1">
        <v>3302</v>
      </c>
      <c r="M39" s="2">
        <f>(O39-$O$202)/$O$203</f>
        <v>0.16408930921262277</v>
      </c>
      <c r="N39" s="2">
        <f>O39/$O$204</f>
        <v>6.5270744141208764E-3</v>
      </c>
      <c r="O39" s="2">
        <v>3101</v>
      </c>
      <c r="P39" s="1">
        <f>(R39-$R$202)/$R$203</f>
        <v>-0.49282136030520546</v>
      </c>
      <c r="Q39" s="1">
        <f>R39/$R$204</f>
        <v>1.9486681827305126E-6</v>
      </c>
      <c r="R39" s="1">
        <v>2</v>
      </c>
      <c r="S39" s="2">
        <f>(U39-$U$202)/$U$203</f>
        <v>0.7900118877920761</v>
      </c>
      <c r="T39" s="2">
        <f>U39/$U$204</f>
        <v>1.2306607323615529E-2</v>
      </c>
      <c r="U39" s="2">
        <v>7015</v>
      </c>
      <c r="V39" s="1">
        <f>(X39-$X$202)/$X$203</f>
        <v>0.24030706866400114</v>
      </c>
      <c r="W39" s="1">
        <f>X39/$X$204</f>
        <v>7.175271247892359E-3</v>
      </c>
      <c r="X39" s="1">
        <v>4247</v>
      </c>
      <c r="Y39" s="2">
        <f>(AA39-$AA$202)/$AA$203</f>
        <v>8.5184080584280217E-2</v>
      </c>
      <c r="Z39" s="2">
        <f>AA39/$AA$204</f>
        <v>5.7512606670099007E-3</v>
      </c>
      <c r="AA39" s="2">
        <v>3206</v>
      </c>
      <c r="AB39" s="1">
        <f>(AD39-$AD$202)/$AD$203</f>
        <v>-5.8774914527303546E-2</v>
      </c>
      <c r="AC39" s="1">
        <f>AD39/$AD$204</f>
        <v>4.3334445621429386E-3</v>
      </c>
      <c r="AD39" s="1">
        <v>1935</v>
      </c>
      <c r="AE39" s="2">
        <f>(AG39-$AG$202)/$AG$203</f>
        <v>0.49235429688217458</v>
      </c>
      <c r="AF39" s="2">
        <f>AG39/$AG$204</f>
        <v>9.4385535685262579E-3</v>
      </c>
      <c r="AG39" s="2">
        <v>20732</v>
      </c>
      <c r="AH39" s="1">
        <f>(AJ39-$AJ$202)/$AJ$203</f>
        <v>-0.186600156472604</v>
      </c>
      <c r="AI39" s="1">
        <f>AJ39/$AJ$204</f>
        <v>3.6766202069930202E-3</v>
      </c>
      <c r="AJ39" s="1">
        <v>9486</v>
      </c>
      <c r="AK39" s="1">
        <f>IF((I39+O39+U39+AA39)&gt;(L39+R39+X39+AD39),1,0)</f>
        <v>1</v>
      </c>
    </row>
    <row r="40" spans="1:37" x14ac:dyDescent="0.2">
      <c r="A40" s="1" t="s">
        <v>64</v>
      </c>
      <c r="B40" s="2">
        <f>SUM(H40,N40,T40,Z40)/4</f>
        <v>9.2504885964710976E-3</v>
      </c>
      <c r="C40" s="1">
        <f>SUM(K40,Q40,W40,AC40)/4</f>
        <v>2.7180987141718826E-3</v>
      </c>
      <c r="D40" s="4">
        <f>B40-C40</f>
        <v>6.532389882299215E-3</v>
      </c>
      <c r="E40" s="1">
        <f>SUM(H40,K40,N40,Q40,T40,W40,Z40,AC40)/8</f>
        <v>5.9842936553214906E-3</v>
      </c>
      <c r="F40" s="1">
        <v>1.2744485187792709E-3</v>
      </c>
      <c r="G40" s="2">
        <f>(I40-$I$202)/$I$203</f>
        <v>1.7599421784772973</v>
      </c>
      <c r="H40" s="3">
        <f>I40/$I$204</f>
        <v>2.2918936028001744E-2</v>
      </c>
      <c r="I40" s="2">
        <v>13613</v>
      </c>
      <c r="J40" s="1">
        <f>(L40-$L$202)/$L$203</f>
        <v>0.15186198202172949</v>
      </c>
      <c r="K40" s="1">
        <f>L40/$L$204</f>
        <v>6.3843329633395691E-3</v>
      </c>
      <c r="L40" s="1">
        <v>3290</v>
      </c>
      <c r="M40" s="2">
        <f>(O40-$O$202)/$O$203</f>
        <v>-0.3719359183292662</v>
      </c>
      <c r="N40" s="2">
        <f>O40/$O$204</f>
        <v>1.5386299247734151E-3</v>
      </c>
      <c r="O40" s="2">
        <v>731</v>
      </c>
      <c r="P40" s="1">
        <f>(R40-$R$202)/$R$203</f>
        <v>-0.49301350425108359</v>
      </c>
      <c r="Q40" s="1">
        <f>R40/$R$204</f>
        <v>0</v>
      </c>
      <c r="R40" s="1">
        <v>0</v>
      </c>
      <c r="S40" s="2">
        <f>(U40-$U$202)/$U$203</f>
        <v>0.12327596330180624</v>
      </c>
      <c r="T40" s="2">
        <f>U40/$U$204</f>
        <v>6.1401462056527942E-3</v>
      </c>
      <c r="U40" s="2">
        <v>3500</v>
      </c>
      <c r="V40" s="1">
        <f>(X40-$X$202)/$X$203</f>
        <v>-0.30692703486978157</v>
      </c>
      <c r="W40" s="1">
        <f>X40/$X$204</f>
        <v>2.2216815848783737E-3</v>
      </c>
      <c r="X40" s="1">
        <v>1315</v>
      </c>
      <c r="Y40" s="2">
        <f>(AA40-$AA$202)/$AA$203</f>
        <v>0.15922447203258427</v>
      </c>
      <c r="Z40" s="2">
        <f>AA40/$AA$204</f>
        <v>6.4042422274564392E-3</v>
      </c>
      <c r="AA40" s="2">
        <v>3570</v>
      </c>
      <c r="AB40" s="1">
        <f>(AD40-$AD$202)/$AD$203</f>
        <v>-0.24104261190395998</v>
      </c>
      <c r="AC40" s="1">
        <f>AD40/$AD$204</f>
        <v>2.2663803084695885E-3</v>
      </c>
      <c r="AD40" s="1">
        <v>1012</v>
      </c>
      <c r="AE40" s="2">
        <f>(AG40-$AG$202)/$AG$203</f>
        <v>0.52679602120362079</v>
      </c>
      <c r="AF40" s="2">
        <f>AG40/$AG$204</f>
        <v>9.7490442849904151E-3</v>
      </c>
      <c r="AG40" s="2">
        <v>21414</v>
      </c>
      <c r="AH40" s="1">
        <f>(AJ40-$AJ$202)/$AJ$203</f>
        <v>-0.39804246109767522</v>
      </c>
      <c r="AI40" s="1">
        <f>AJ40/$AJ$204</f>
        <v>2.1770583705123122E-3</v>
      </c>
      <c r="AJ40" s="1">
        <v>5617</v>
      </c>
      <c r="AK40" s="1">
        <f>IF((I40+O40+U40+AA40)&gt;(L40+R40+X40+AD40),1,0)</f>
        <v>1</v>
      </c>
    </row>
    <row r="41" spans="1:37" x14ac:dyDescent="0.2">
      <c r="A41" s="1" t="s">
        <v>3</v>
      </c>
      <c r="B41" s="2">
        <f>SUM(H41,N41,T41,Z41)/4</f>
        <v>8.848706501712867E-3</v>
      </c>
      <c r="C41" s="1">
        <f>SUM(K41,Q41,W41,AC41)/4</f>
        <v>4.8177009541347602E-3</v>
      </c>
      <c r="D41" s="4">
        <f>B41-C41</f>
        <v>4.0310055475781068E-3</v>
      </c>
      <c r="E41" s="1">
        <f>SUM(H41,K41,N41,Q41,T41,W41,Z41,AC41)/8</f>
        <v>6.8332037279238136E-3</v>
      </c>
      <c r="F41" s="1">
        <v>5.8860988153354346E-4</v>
      </c>
      <c r="G41" s="2">
        <f>(I41-$I$202)/$I$203</f>
        <v>0.64294483082110765</v>
      </c>
      <c r="H41" s="3">
        <f>I41/$I$204</f>
        <v>1.154617375156365E-2</v>
      </c>
      <c r="I41" s="2">
        <v>6858</v>
      </c>
      <c r="J41" s="1">
        <f>(L41-$L$202)/$L$203</f>
        <v>0.49885100707908892</v>
      </c>
      <c r="K41" s="1">
        <f>L41/$L$204</f>
        <v>9.547391543960693E-3</v>
      </c>
      <c r="L41" s="1">
        <v>4920</v>
      </c>
      <c r="M41" s="2">
        <f>(O41-$O$202)/$O$203</f>
        <v>7.4525600306889428E-2</v>
      </c>
      <c r="N41" s="2">
        <f>O41/$O$204</f>
        <v>5.6935621703311737E-3</v>
      </c>
      <c r="O41" s="2">
        <v>2705</v>
      </c>
      <c r="P41" s="1">
        <f>(R41-$R$202)/$R$203</f>
        <v>-0.49301350425108359</v>
      </c>
      <c r="Q41" s="1">
        <f>R41/$R$204</f>
        <v>0</v>
      </c>
      <c r="R41" s="1">
        <v>0</v>
      </c>
      <c r="S41" s="2">
        <f>(U41-$U$202)/$U$203</f>
        <v>0.54759694853217145</v>
      </c>
      <c r="T41" s="2">
        <f>U41/$U$204</f>
        <v>1.0064576794808594E-2</v>
      </c>
      <c r="U41" s="2">
        <v>5737</v>
      </c>
      <c r="V41" s="1">
        <f>(X41-$X$202)/$X$203</f>
        <v>0.12645549869278441</v>
      </c>
      <c r="W41" s="1">
        <f>X41/$X$204</f>
        <v>6.1446813111807183E-3</v>
      </c>
      <c r="X41" s="1">
        <v>3637</v>
      </c>
      <c r="Y41" s="2">
        <f>(AA41-$AA$202)/$AA$203</f>
        <v>0.35042768071776503</v>
      </c>
      <c r="Z41" s="2">
        <f>AA41/$AA$204</f>
        <v>8.0905132901480502E-3</v>
      </c>
      <c r="AA41" s="2">
        <v>4510</v>
      </c>
      <c r="AB41" s="1">
        <f>(AD41-$AD$202)/$AD$203</f>
        <v>-0.1253233587482496</v>
      </c>
      <c r="AC41" s="1">
        <f>AD41/$AD$204</f>
        <v>3.5787309613976312E-3</v>
      </c>
      <c r="AD41" s="1">
        <v>1598</v>
      </c>
      <c r="AE41" s="2">
        <f>(AG41-$AG$202)/$AG$203</f>
        <v>0.44579231766755079</v>
      </c>
      <c r="AF41" s="2">
        <f>AG41/$AG$204</f>
        <v>9.0187992568254455E-3</v>
      </c>
      <c r="AG41" s="2">
        <v>19810</v>
      </c>
      <c r="AH41" s="1">
        <f>(AJ41-$AJ$202)/$AJ$203</f>
        <v>-0.15003905494916833</v>
      </c>
      <c r="AI41" s="1">
        <f>AJ41/$AJ$204</f>
        <v>3.9359137889536282E-3</v>
      </c>
      <c r="AJ41" s="1">
        <v>10155</v>
      </c>
      <c r="AK41" s="1">
        <f>IF((I41+O41+U41+AA41)&gt;(L41+R41+X41+AD41),1,0)</f>
        <v>1</v>
      </c>
    </row>
    <row r="42" spans="1:37" x14ac:dyDescent="0.2">
      <c r="A42" s="1" t="s">
        <v>42</v>
      </c>
      <c r="B42" s="2">
        <f>SUM(H42,N42,T42,Z42)/4</f>
        <v>8.7349702399458478E-3</v>
      </c>
      <c r="C42" s="1">
        <f>SUM(K42,Q42,W42,AC42)/4</f>
        <v>2.5895091289656808E-3</v>
      </c>
      <c r="D42" s="4">
        <f>B42-C42</f>
        <v>6.1454611109801674E-3</v>
      </c>
      <c r="E42" s="1">
        <f>SUM(H42,K42,N42,Q42,T42,W42,Z42,AC42)/8</f>
        <v>5.6622396844557641E-3</v>
      </c>
      <c r="F42" s="1">
        <v>8.3041175608242071E-4</v>
      </c>
      <c r="G42" s="2">
        <f>(I42-$I$202)/$I$203</f>
        <v>0.20209880138344635</v>
      </c>
      <c r="H42" s="3">
        <f>I42/$I$204</f>
        <v>7.0576786769546247E-3</v>
      </c>
      <c r="I42" s="2">
        <v>4192</v>
      </c>
      <c r="J42" s="1">
        <f>(L42-$L$202)/$L$203</f>
        <v>-2.8657461689093059E-2</v>
      </c>
      <c r="K42" s="1">
        <f>L42/$L$204</f>
        <v>4.7387662907219536E-3</v>
      </c>
      <c r="L42" s="1">
        <v>2442</v>
      </c>
      <c r="M42" s="2">
        <f>(O42-$O$202)/$O$203</f>
        <v>3.9242927101600537E-2</v>
      </c>
      <c r="N42" s="2">
        <f>O42/$O$204</f>
        <v>5.3652088621715943E-3</v>
      </c>
      <c r="O42" s="2">
        <v>2549</v>
      </c>
      <c r="P42" s="1">
        <f>(R42-$R$202)/$R$203</f>
        <v>-0.2294880824792527</v>
      </c>
      <c r="Q42" s="1">
        <f>R42/$R$204</f>
        <v>2.6725984126148984E-3</v>
      </c>
      <c r="R42" s="1">
        <v>2743</v>
      </c>
      <c r="S42" s="2">
        <f>(U42-$U$202)/$U$203</f>
        <v>-0.11022387255808626</v>
      </c>
      <c r="T42" s="2">
        <f>U42/$U$204</f>
        <v>3.9805690687503403E-3</v>
      </c>
      <c r="U42" s="2">
        <v>2269</v>
      </c>
      <c r="V42" s="1">
        <f>(X42-$X$202)/$X$203</f>
        <v>-0.40323426455035177</v>
      </c>
      <c r="W42" s="1">
        <f>X42/$X$204</f>
        <v>1.3499038679222969E-3</v>
      </c>
      <c r="X42" s="1">
        <v>799</v>
      </c>
      <c r="Y42" s="2">
        <f>(AA42-$AA$202)/$AA$203</f>
        <v>1.5348705362218158</v>
      </c>
      <c r="Z42" s="2">
        <f>AA42/$AA$204</f>
        <v>1.8536424351906833E-2</v>
      </c>
      <c r="AA42" s="2">
        <v>10333</v>
      </c>
      <c r="AB42" s="1">
        <f>(AD42-$AD$202)/$AD$203</f>
        <v>-0.30008707725132755</v>
      </c>
      <c r="AC42" s="1">
        <f>AD42/$AD$204</f>
        <v>1.5967679446035738E-3</v>
      </c>
      <c r="AD42" s="1">
        <v>713</v>
      </c>
      <c r="AE42" s="2">
        <f>(AG42-$AG$202)/$AG$203</f>
        <v>0.42220832168790945</v>
      </c>
      <c r="AF42" s="2">
        <f>AG42/$AG$204</f>
        <v>8.8061905110941238E-3</v>
      </c>
      <c r="AG42" s="2">
        <v>19343</v>
      </c>
      <c r="AH42" s="1">
        <f>(AJ42-$AJ$202)/$AJ$203</f>
        <v>-0.33902005505087324</v>
      </c>
      <c r="AI42" s="1">
        <f>AJ42/$AJ$204</f>
        <v>2.5956489064128457E-3</v>
      </c>
      <c r="AJ42" s="1">
        <v>6697</v>
      </c>
      <c r="AK42" s="1">
        <f>IF((I42+O42+U42+AA42)&gt;(L42+R42+X42+AD42),1,0)</f>
        <v>1</v>
      </c>
    </row>
    <row r="43" spans="1:37" x14ac:dyDescent="0.2">
      <c r="A43" s="1" t="s">
        <v>158</v>
      </c>
      <c r="B43" s="2">
        <f>SUM(H43,N43,T43,Z43)/4</f>
        <v>8.4558876328967719E-3</v>
      </c>
      <c r="C43" s="1">
        <f>SUM(K43,Q43,W43,AC43)/4</f>
        <v>9.618065814082935E-3</v>
      </c>
      <c r="D43" s="4">
        <f>B43-C43</f>
        <v>-1.1621781811861631E-3</v>
      </c>
      <c r="E43" s="1">
        <f>SUM(H43,K43,N43,Q43,T43,W43,Z43,AC43)/8</f>
        <v>9.0369767234898535E-3</v>
      </c>
      <c r="F43" s="1">
        <v>1.357828717448638E-3</v>
      </c>
      <c r="G43" s="2">
        <f>(I43-$I$202)/$I$203</f>
        <v>0.63004685996734255</v>
      </c>
      <c r="H43" s="3">
        <f>I43/$I$204</f>
        <v>1.1414852440303521E-2</v>
      </c>
      <c r="I43" s="2">
        <v>6780</v>
      </c>
      <c r="J43" s="1">
        <f>(L43-$L$202)/$L$203</f>
        <v>0.68618250526956515</v>
      </c>
      <c r="K43" s="1">
        <f>L43/$L$204</f>
        <v>1.1255055072148783E-2</v>
      </c>
      <c r="L43" s="1">
        <v>5800</v>
      </c>
      <c r="M43" s="2">
        <f>(O43-$O$202)/$O$203</f>
        <v>0.79804657199739693</v>
      </c>
      <c r="N43" s="2">
        <f>O43/$O$204</f>
        <v>1.2426909816501016E-2</v>
      </c>
      <c r="O43" s="2">
        <v>5904</v>
      </c>
      <c r="P43" s="1">
        <f>(R43-$R$202)/$R$203</f>
        <v>-0.49195671254875395</v>
      </c>
      <c r="Q43" s="1">
        <f>R43/$R$204</f>
        <v>1.071767500501782E-5</v>
      </c>
      <c r="R43" s="1">
        <v>11</v>
      </c>
      <c r="S43" s="2">
        <f>(U43-$U$202)/$U$203</f>
        <v>-7.8736486081447621E-2</v>
      </c>
      <c r="T43" s="2">
        <f>U43/$U$204</f>
        <v>4.271787431647015E-3</v>
      </c>
      <c r="U43" s="2">
        <v>2435</v>
      </c>
      <c r="V43" s="1">
        <f>(X43-$X$202)/$X$203</f>
        <v>0.86462428432583716</v>
      </c>
      <c r="W43" s="1">
        <f>X43/$X$204</f>
        <v>1.2826620982811111E-2</v>
      </c>
      <c r="X43" s="1">
        <v>7592</v>
      </c>
      <c r="Y43" s="2">
        <f>(AA43-$AA$202)/$AA$203</f>
        <v>8.0505704201557712E-2</v>
      </c>
      <c r="Z43" s="2">
        <f>AA43/$AA$204</f>
        <v>5.7100008431355317E-3</v>
      </c>
      <c r="AA43" s="2">
        <v>3183</v>
      </c>
      <c r="AB43" s="1">
        <f>(AD43-$AD$202)/$AD$203</f>
        <v>0.82708953881146208</v>
      </c>
      <c r="AC43" s="1">
        <f>AD43/$AD$204</f>
        <v>1.4379869526366827E-2</v>
      </c>
      <c r="AD43" s="1">
        <v>6421</v>
      </c>
      <c r="AE43" s="2">
        <f>(AG43-$AG$202)/$AG$203</f>
        <v>0.36963671608875182</v>
      </c>
      <c r="AF43" s="2">
        <f>AG43/$AG$204</f>
        <v>8.3322596667551405E-3</v>
      </c>
      <c r="AG43" s="2">
        <v>18302</v>
      </c>
      <c r="AH43" s="1">
        <f>(AJ43-$AJ$202)/$AJ$203</f>
        <v>0.37837543029761728</v>
      </c>
      <c r="AI43" s="1">
        <f>AJ43/$AJ$204</f>
        <v>7.6834618367520166E-3</v>
      </c>
      <c r="AJ43" s="1">
        <v>19824</v>
      </c>
      <c r="AK43" s="1">
        <f>IF((I43+O43+U43+AA43)&gt;(L43+R43+X43+AD43),1,0)</f>
        <v>0</v>
      </c>
    </row>
    <row r="44" spans="1:37" x14ac:dyDescent="0.2">
      <c r="A44" s="1" t="s">
        <v>59</v>
      </c>
      <c r="B44" s="2">
        <f>SUM(H44,N44,T44,Z44)/4</f>
        <v>8.0548751948844935E-3</v>
      </c>
      <c r="C44" s="1">
        <f>SUM(K44,Q44,W44,AC44)/4</f>
        <v>5.8481183420658611E-3</v>
      </c>
      <c r="D44" s="4">
        <f>B44-C44</f>
        <v>2.2067568528186324E-3</v>
      </c>
      <c r="E44" s="1">
        <f>SUM(H44,K44,N44,Q44,T44,W44,Z44,AC44)/8</f>
        <v>6.9514967684751773E-3</v>
      </c>
      <c r="F44" s="1">
        <v>1.190532407980491E-3</v>
      </c>
      <c r="G44" s="2">
        <f>(I44-$I$202)/$I$203</f>
        <v>-1.2536662311258932E-2</v>
      </c>
      <c r="H44" s="3">
        <f>I44/$I$204</f>
        <v>4.872357369061709E-3</v>
      </c>
      <c r="I44" s="2">
        <v>2894</v>
      </c>
      <c r="J44" s="1">
        <f>(L44-$L$202)/$L$203</f>
        <v>0.14717869456696758</v>
      </c>
      <c r="K44" s="1">
        <f>L44/$L$204</f>
        <v>6.341641375134867E-3</v>
      </c>
      <c r="L44" s="1">
        <v>3268</v>
      </c>
      <c r="M44" s="2">
        <f>(O44-$O$202)/$O$203</f>
        <v>0.61281253766963029</v>
      </c>
      <c r="N44" s="2">
        <f>O44/$O$204</f>
        <v>1.0703054948663223E-2</v>
      </c>
      <c r="O44" s="2">
        <v>5085</v>
      </c>
      <c r="P44" s="1">
        <f>(R44-$R$202)/$R$203</f>
        <v>-0.13197502994611077</v>
      </c>
      <c r="Q44" s="1">
        <f>R44/$R$204</f>
        <v>3.6615475153506335E-3</v>
      </c>
      <c r="R44" s="1">
        <v>3758</v>
      </c>
      <c r="S44" s="2">
        <f>(U44-$U$202)/$U$203</f>
        <v>0.32661619404250869</v>
      </c>
      <c r="T44" s="2">
        <f>U44/$U$204</f>
        <v>8.0207852720698778E-3</v>
      </c>
      <c r="U44" s="2">
        <v>4572</v>
      </c>
      <c r="V44" s="1">
        <f>(X44-$X$202)/$X$203</f>
        <v>0.11208407100789312</v>
      </c>
      <c r="W44" s="1">
        <f>X44/$X$204</f>
        <v>6.014590450317118E-3</v>
      </c>
      <c r="X44" s="1">
        <v>3560</v>
      </c>
      <c r="Y44" s="2">
        <f>(AA44-$AA$202)/$AA$203</f>
        <v>0.41083975835552961</v>
      </c>
      <c r="Z44" s="2">
        <f>AA44/$AA$204</f>
        <v>8.6233031897431662E-3</v>
      </c>
      <c r="AA44" s="2">
        <v>4807</v>
      </c>
      <c r="AB44" s="1">
        <f>(AD44-$AD$202)/$AD$203</f>
        <v>0.20939359363900134</v>
      </c>
      <c r="AC44" s="1">
        <f>AD44/$AD$204</f>
        <v>7.3746940274608255E-3</v>
      </c>
      <c r="AD44" s="1">
        <v>3293</v>
      </c>
      <c r="AE44" s="2">
        <f>(AG44-$AG$202)/$AG$203</f>
        <v>0.32196371350892006</v>
      </c>
      <c r="AF44" s="2">
        <f>AG44/$AG$204</f>
        <v>7.9024895254909688E-3</v>
      </c>
      <c r="AG44" s="2">
        <v>17358</v>
      </c>
      <c r="AH44" s="1">
        <f>(AJ44-$AJ$202)/$AJ$203</f>
        <v>5.3478945160360017E-2</v>
      </c>
      <c r="AI44" s="1">
        <f>AJ44/$AJ$204</f>
        <v>5.3792759701513943E-3</v>
      </c>
      <c r="AJ44" s="1">
        <v>13879</v>
      </c>
      <c r="AK44" s="1">
        <f>IF((I44+O44+U44+AA44)&gt;(L44+R44+X44+AD44),1,0)</f>
        <v>1</v>
      </c>
    </row>
    <row r="45" spans="1:37" x14ac:dyDescent="0.2">
      <c r="A45" s="1" t="s">
        <v>31</v>
      </c>
      <c r="B45" s="2">
        <f>SUM(H45,N45,T45,Z45)/4</f>
        <v>7.7608465056398348E-3</v>
      </c>
      <c r="C45" s="1">
        <f>SUM(K45,Q45,W45,AC45)/4</f>
        <v>4.7030093669241536E-3</v>
      </c>
      <c r="D45" s="4">
        <f>B45-C45</f>
        <v>3.0578371387156812E-3</v>
      </c>
      <c r="E45" s="1">
        <f>SUM(H45,K45,N45,Q45,T45,W45,Z45,AC45)/8</f>
        <v>6.2319279362819937E-3</v>
      </c>
      <c r="F45" s="1">
        <v>7.0791003634418414E-4</v>
      </c>
      <c r="G45" s="2">
        <f>(I45-$I$202)/$I$203</f>
        <v>0.19598053315794242</v>
      </c>
      <c r="H45" s="3">
        <f>I45/$I$204</f>
        <v>6.9953852344337951E-3</v>
      </c>
      <c r="I45" s="2">
        <v>4155</v>
      </c>
      <c r="J45" s="1">
        <f>(L45-$L$202)/$L$203</f>
        <v>0.23637403290993297</v>
      </c>
      <c r="K45" s="1">
        <f>L45/$L$204</f>
        <v>7.154722077760787E-3</v>
      </c>
      <c r="L45" s="1">
        <v>3687</v>
      </c>
      <c r="M45" s="2">
        <f>(O45-$O$202)/$O$203</f>
        <v>0.29278059801909317</v>
      </c>
      <c r="N45" s="2">
        <f>O45/$O$204</f>
        <v>7.7247220573439584E-3</v>
      </c>
      <c r="O45" s="2">
        <v>3670</v>
      </c>
      <c r="P45" s="1">
        <f>(R45-$R$202)/$R$203</f>
        <v>-0.49282136030520546</v>
      </c>
      <c r="Q45" s="1">
        <f>R45/$R$204</f>
        <v>1.9486681827305126E-6</v>
      </c>
      <c r="R45" s="1">
        <v>2</v>
      </c>
      <c r="S45" s="2">
        <f>(U45-$U$202)/$U$203</f>
        <v>0.445547467059692</v>
      </c>
      <c r="T45" s="2">
        <f>U45/$U$204</f>
        <v>9.1207486066253937E-3</v>
      </c>
      <c r="U45" s="2">
        <v>5199</v>
      </c>
      <c r="V45" s="1">
        <f>(X45-$X$202)/$X$203</f>
        <v>-2.5284380629509356E-2</v>
      </c>
      <c r="W45" s="1">
        <f>X45/$X$204</f>
        <v>4.7711245594650393E-3</v>
      </c>
      <c r="X45" s="1">
        <v>2824</v>
      </c>
      <c r="Y45" s="2">
        <f>(AA45-$AA$202)/$AA$203</f>
        <v>0.24974088465482411</v>
      </c>
      <c r="Z45" s="2">
        <f>AA45/$AA$204</f>
        <v>7.2025301241561918E-3</v>
      </c>
      <c r="AA45" s="2">
        <v>4015</v>
      </c>
      <c r="AB45" s="1">
        <f>(AD45-$AD$202)/$AD$203</f>
        <v>0.16614697855179902</v>
      </c>
      <c r="AC45" s="1">
        <f>AD45/$AD$204</f>
        <v>6.8842421622880585E-3</v>
      </c>
      <c r="AD45" s="1">
        <v>3074</v>
      </c>
      <c r="AE45" s="2">
        <f>(AG45-$AG$202)/$AG$203</f>
        <v>0.30585387471340492</v>
      </c>
      <c r="AF45" s="2">
        <f>AG45/$AG$204</f>
        <v>7.7572599968222505E-3</v>
      </c>
      <c r="AG45" s="2">
        <v>17039</v>
      </c>
      <c r="AH45" s="1">
        <f>(AJ45-$AJ$202)/$AJ$203</f>
        <v>-0.18108046849970863</v>
      </c>
      <c r="AI45" s="1">
        <f>AJ45/$AJ$204</f>
        <v>3.7157661737763107E-3</v>
      </c>
      <c r="AJ45" s="1">
        <v>9587</v>
      </c>
      <c r="AK45" s="1">
        <f>IF((I45+O45+U45+AA45)&gt;(L45+R45+X45+AD45),1,0)</f>
        <v>1</v>
      </c>
    </row>
    <row r="46" spans="1:37" x14ac:dyDescent="0.2">
      <c r="A46" s="1" t="s">
        <v>11</v>
      </c>
      <c r="B46" s="2">
        <f>SUM(H46,N46,T46,Z46)/4</f>
        <v>7.4463922228153413E-3</v>
      </c>
      <c r="C46" s="1">
        <f>SUM(K46,Q46,W46,AC46)/4</f>
        <v>3.8818885794591807E-3</v>
      </c>
      <c r="D46" s="4">
        <f>B46-C46</f>
        <v>3.5645036433561606E-3</v>
      </c>
      <c r="E46" s="1">
        <f>SUM(H46,K46,N46,Q46,T46,W46,Z46,AC46)/8</f>
        <v>5.6641404011372604E-3</v>
      </c>
      <c r="F46" s="1">
        <v>6.2365677083285446E-4</v>
      </c>
      <c r="G46" s="2">
        <f>(I46-$I$202)/$I$203</f>
        <v>0.10619081298365508</v>
      </c>
      <c r="H46" s="3">
        <f>I46/$I$204</f>
        <v>6.0811868752767432E-3</v>
      </c>
      <c r="I46" s="2">
        <v>3612</v>
      </c>
      <c r="J46" s="1">
        <f>(L46-$L$202)/$L$203</f>
        <v>0.11737595621848274</v>
      </c>
      <c r="K46" s="1">
        <f>L46/$L$204</f>
        <v>6.0699676320140339E-3</v>
      </c>
      <c r="L46" s="1">
        <v>3128</v>
      </c>
      <c r="M46" s="2">
        <f>(O46-$O$202)/$O$203</f>
        <v>0.30680319890837465</v>
      </c>
      <c r="N46" s="2">
        <f>O46/$O$204</f>
        <v>7.8552214490484069E-3</v>
      </c>
      <c r="O46" s="2">
        <v>3732</v>
      </c>
      <c r="P46" s="1">
        <f>(R46-$R$202)/$R$203</f>
        <v>-0.19346109262710667</v>
      </c>
      <c r="Q46" s="1">
        <f>R46/$R$204</f>
        <v>3.0379736968768694E-3</v>
      </c>
      <c r="R46" s="1">
        <v>3118</v>
      </c>
      <c r="S46" s="2">
        <f>(U46-$U$202)/$U$203</f>
        <v>4.3988447957017396E-2</v>
      </c>
      <c r="T46" s="2">
        <f>U46/$U$204</f>
        <v>5.4068373159491178E-3</v>
      </c>
      <c r="U46" s="2">
        <v>3082</v>
      </c>
      <c r="V46" s="1">
        <f>(X46-$X$202)/$X$203</f>
        <v>-0.13782945717482686</v>
      </c>
      <c r="W46" s="1">
        <f>X46/$X$204</f>
        <v>3.7523610646500892E-3</v>
      </c>
      <c r="X46" s="1">
        <v>2221</v>
      </c>
      <c r="Y46" s="2">
        <f>(AA46-$AA$202)/$AA$203</f>
        <v>0.61709513453294806</v>
      </c>
      <c r="Z46" s="2">
        <f>AA46/$AA$204</f>
        <v>1.0442323250987096E-2</v>
      </c>
      <c r="AA46" s="2">
        <v>5821</v>
      </c>
      <c r="AB46" s="1">
        <f>(AD46-$AD$202)/$AD$203</f>
        <v>-0.20569492194684025</v>
      </c>
      <c r="AC46" s="1">
        <f>AD46/$AD$204</f>
        <v>2.6672519242957314E-3</v>
      </c>
      <c r="AD46" s="1">
        <v>1191</v>
      </c>
      <c r="AE46" s="2">
        <f>(AG46-$AG$202)/$AG$203</f>
        <v>0.26585703356591894</v>
      </c>
      <c r="AF46" s="2">
        <f>AG46/$AG$204</f>
        <v>7.3966901325412939E-3</v>
      </c>
      <c r="AG46" s="2">
        <v>16247</v>
      </c>
      <c r="AH46" s="1">
        <f>(AJ46-$AJ$202)/$AJ$203</f>
        <v>-0.17720029180589109</v>
      </c>
      <c r="AI46" s="1">
        <f>AJ46/$AJ$204</f>
        <v>3.7432846256734752E-3</v>
      </c>
      <c r="AJ46" s="1">
        <v>9658</v>
      </c>
      <c r="AK46" s="1">
        <f>IF((I46+O46+U46+AA46)&gt;(L46+R46+X46+AD46),1,0)</f>
        <v>1</v>
      </c>
    </row>
    <row r="47" spans="1:37" x14ac:dyDescent="0.2">
      <c r="A47" s="1" t="s">
        <v>58</v>
      </c>
      <c r="B47" s="2">
        <f>SUM(H47,N47,T47,Z47)/4</f>
        <v>7.4071454245824859E-3</v>
      </c>
      <c r="C47" s="1">
        <f>SUM(K47,Q47,W47,AC47)/4</f>
        <v>2.1781143597231757E-4</v>
      </c>
      <c r="D47" s="4">
        <f>B47-C47</f>
        <v>7.1893339886101686E-3</v>
      </c>
      <c r="E47" s="1">
        <f>SUM(H47,K47,N47,Q47,T47,W47,Z47,AC47)/8</f>
        <v>3.8124784302774016E-3</v>
      </c>
      <c r="F47" s="1">
        <v>1.1530533222604701E-3</v>
      </c>
      <c r="G47" s="2">
        <f>(I47-$I$202)/$I$203</f>
        <v>-0.27959080242447082</v>
      </c>
      <c r="H47" s="3">
        <f>I47/$I$204</f>
        <v>2.1533327833551923E-3</v>
      </c>
      <c r="I47" s="2">
        <v>1279</v>
      </c>
      <c r="J47" s="1">
        <f>(L47-$L$202)/$L$203</f>
        <v>-0.45526237347740484</v>
      </c>
      <c r="K47" s="1">
        <f>L47/$L$204</f>
        <v>8.4995071062089094E-4</v>
      </c>
      <c r="L47" s="1">
        <v>438</v>
      </c>
      <c r="M47" s="2">
        <f>(O47-$O$202)/$O$203</f>
        <v>-0.47145115044674768</v>
      </c>
      <c r="N47" s="2">
        <f>O47/$O$204</f>
        <v>6.1250520945152368E-4</v>
      </c>
      <c r="O47" s="2">
        <v>291</v>
      </c>
      <c r="P47" s="1">
        <f>(R47-$R$202)/$R$203</f>
        <v>-0.49301350425108359</v>
      </c>
      <c r="Q47" s="1">
        <f>R47/$R$204</f>
        <v>0</v>
      </c>
      <c r="R47" s="1">
        <v>0</v>
      </c>
      <c r="S47" s="2">
        <f>(U47-$U$202)/$U$203</f>
        <v>-0.5358726391459</v>
      </c>
      <c r="T47" s="2">
        <f>U47/$U$204</f>
        <v>4.3858187183234244E-5</v>
      </c>
      <c r="U47" s="2">
        <v>25</v>
      </c>
      <c r="V47" s="1">
        <f>(X47-$X$202)/$X$203</f>
        <v>-0.55198787318487585</v>
      </c>
      <c r="W47" s="1">
        <f>X47/$X$204</f>
        <v>3.3789833990545606E-6</v>
      </c>
      <c r="X47" s="1">
        <v>2</v>
      </c>
      <c r="Y47" s="2">
        <f>(AA47-$AA$202)/$AA$203</f>
        <v>2.4740037431361559</v>
      </c>
      <c r="Z47" s="2">
        <f>AA47/$AA$204</f>
        <v>2.6818885518339993E-2</v>
      </c>
      <c r="AA47" s="2">
        <v>14950</v>
      </c>
      <c r="AB47" s="1">
        <f>(AD47-$AD$202)/$AD$203</f>
        <v>-0.43930563266903372</v>
      </c>
      <c r="AC47" s="1">
        <f>AD47/$AD$204</f>
        <v>1.7916049869324811E-5</v>
      </c>
      <c r="AD47" s="1">
        <v>8</v>
      </c>
      <c r="AE47" s="2">
        <f>(AG47-$AG$202)/$AG$203</f>
        <v>0.28090635005828107</v>
      </c>
      <c r="AF47" s="2">
        <f>AG47/$AG$204</f>
        <v>7.5323590966268053E-3</v>
      </c>
      <c r="AG47" s="2">
        <v>16545</v>
      </c>
      <c r="AH47" s="1">
        <f>(AJ47-$AJ$202)/$AJ$203</f>
        <v>-0.68053025448278581</v>
      </c>
      <c r="AI47" s="1">
        <f>AJ47/$AJ$204</f>
        <v>1.7363755563281393E-4</v>
      </c>
      <c r="AJ47" s="1">
        <v>448</v>
      </c>
      <c r="AK47" s="1">
        <f>IF((I47+O47+U47+AA47)&gt;(L47+R47+X47+AD47),1,0)</f>
        <v>1</v>
      </c>
    </row>
    <row r="48" spans="1:37" x14ac:dyDescent="0.2">
      <c r="A48" s="1" t="s">
        <v>67</v>
      </c>
      <c r="B48" s="2">
        <f>SUM(H48,N48,T48,Z48)/4</f>
        <v>7.1950110295519922E-3</v>
      </c>
      <c r="C48" s="1">
        <f>SUM(K48,Q48,W48,AC48)/4</f>
        <v>2.7770888290230083E-3</v>
      </c>
      <c r="D48" s="4">
        <f>B48-C48</f>
        <v>4.4179222005289835E-3</v>
      </c>
      <c r="E48" s="1">
        <f>SUM(H48,K48,N48,Q48,T48,W48,Z48,AC48)/8</f>
        <v>4.9860499292875005E-3</v>
      </c>
      <c r="F48" s="1">
        <v>1.3703522529400179E-3</v>
      </c>
      <c r="G48" s="2">
        <f>(I48-$I$202)/$I$203</f>
        <v>0.32429880729283556</v>
      </c>
      <c r="H48" s="3">
        <f>I48/$I$204</f>
        <v>8.301863920816617E-3</v>
      </c>
      <c r="I48" s="2">
        <v>4931</v>
      </c>
      <c r="J48" s="1">
        <f>(L48-$L$202)/$L$203</f>
        <v>0.15462937915408881</v>
      </c>
      <c r="K48" s="1">
        <f>L48/$L$204</f>
        <v>6.4095598109150751E-3</v>
      </c>
      <c r="L48" s="1">
        <v>3303</v>
      </c>
      <c r="M48" s="2">
        <f>(O48-$O$202)/$O$203</f>
        <v>0.27310372257768206</v>
      </c>
      <c r="N48" s="2">
        <f>O48/$O$204</f>
        <v>7.5416019431780393E-3</v>
      </c>
      <c r="O48" s="2">
        <v>3583</v>
      </c>
      <c r="P48" s="1">
        <f>(R48-$R$202)/$R$203</f>
        <v>-0.49176456860287587</v>
      </c>
      <c r="Q48" s="1">
        <f>R48/$R$204</f>
        <v>1.2666343187748333E-5</v>
      </c>
      <c r="R48" s="1">
        <v>13</v>
      </c>
      <c r="S48" s="2">
        <f>(U48-$U$202)/$U$203</f>
        <v>0.2038912600040437</v>
      </c>
      <c r="T48" s="2">
        <f>U48/$U$204</f>
        <v>6.8857353877677758E-3</v>
      </c>
      <c r="U48" s="2">
        <v>3925</v>
      </c>
      <c r="V48" s="1">
        <f>(X48-$X$202)/$X$203</f>
        <v>-0.26698566442086291</v>
      </c>
      <c r="W48" s="1">
        <f>X48/$X$204</f>
        <v>2.5832328085772117E-3</v>
      </c>
      <c r="X48" s="1">
        <v>1529</v>
      </c>
      <c r="Y48" s="2">
        <f>(AA48-$AA$202)/$AA$203</f>
        <v>0.11915316127622191</v>
      </c>
      <c r="Z48" s="2">
        <f>AA48/$AA$204</f>
        <v>6.0508428664455376E-3</v>
      </c>
      <c r="AA48" s="2">
        <v>3373</v>
      </c>
      <c r="AB48" s="1">
        <f>(AD48-$AD$202)/$AD$203</f>
        <v>-0.25545815026636076</v>
      </c>
      <c r="AC48" s="1">
        <f>AD48/$AD$204</f>
        <v>2.1028963534119997E-3</v>
      </c>
      <c r="AD48" s="1">
        <v>939</v>
      </c>
      <c r="AE48" s="2">
        <f>(AG48-$AG$202)/$AG$203</f>
        <v>0.24388907157203463</v>
      </c>
      <c r="AF48" s="2">
        <f>AG48/$AG$204</f>
        <v>7.1986498661748589E-3</v>
      </c>
      <c r="AG48" s="2">
        <v>15812</v>
      </c>
      <c r="AH48" s="1">
        <f>(AJ48-$AJ$202)/$AJ$203</f>
        <v>-0.38891584831080861</v>
      </c>
      <c r="AI48" s="1">
        <f>AJ48/$AJ$204</f>
        <v>2.24178487004508E-3</v>
      </c>
      <c r="AJ48" s="1">
        <v>5784</v>
      </c>
      <c r="AK48" s="1">
        <f>IF((I48+O48+U48+AA48)&gt;(L48+R48+X48+AD48),1,0)</f>
        <v>1</v>
      </c>
    </row>
    <row r="49" spans="1:37" x14ac:dyDescent="0.2">
      <c r="A49" s="1" t="s">
        <v>33</v>
      </c>
      <c r="B49" s="2">
        <f>SUM(H49,N49,T49,Z49)/4</f>
        <v>6.7874355812575244E-3</v>
      </c>
      <c r="C49" s="1">
        <f>SUM(K49,Q49,W49,AC49)/4</f>
        <v>3.6337504266508941E-3</v>
      </c>
      <c r="D49" s="4">
        <f>B49-C49</f>
        <v>3.1536851546066303E-3</v>
      </c>
      <c r="E49" s="1">
        <f>SUM(H49,K49,N49,Q49,T49,W49,Z49,AC49)/8</f>
        <v>5.2105930039542097E-3</v>
      </c>
      <c r="F49" s="1">
        <v>7.2352274712523699E-4</v>
      </c>
      <c r="G49" s="2">
        <f>(I49-$I$202)/$I$203</f>
        <v>0.15596375179113298</v>
      </c>
      <c r="H49" s="3">
        <f>I49/$I$204</f>
        <v>6.5879524482164711E-3</v>
      </c>
      <c r="I49" s="2">
        <v>3913</v>
      </c>
      <c r="J49" s="1">
        <f>(L49-$L$202)/$L$203</f>
        <v>0.39305128594196764</v>
      </c>
      <c r="K49" s="1">
        <f>L49/$L$204</f>
        <v>8.5829497558817369E-3</v>
      </c>
      <c r="L49" s="1">
        <v>4423</v>
      </c>
      <c r="M49" s="2">
        <f>(O49-$O$202)/$O$203</f>
        <v>0.17223146456768945</v>
      </c>
      <c r="N49" s="2">
        <f>O49/$O$204</f>
        <v>6.6028482544653946E-3</v>
      </c>
      <c r="O49" s="2">
        <v>3137</v>
      </c>
      <c r="P49" s="1">
        <f>(R49-$R$202)/$R$203</f>
        <v>-0.48619239417241061</v>
      </c>
      <c r="Q49" s="1">
        <f>R49/$R$204</f>
        <v>6.9177720486933208E-5</v>
      </c>
      <c r="R49" s="1">
        <v>71</v>
      </c>
      <c r="S49" s="2">
        <f>(U49-$U$202)/$U$203</f>
        <v>0.33363446693187998</v>
      </c>
      <c r="T49" s="2">
        <f>U49/$U$204</f>
        <v>8.0856953891010643E-3</v>
      </c>
      <c r="U49" s="2">
        <v>4609</v>
      </c>
      <c r="V49" s="1">
        <f>(X49-$X$202)/$X$203</f>
        <v>-0.15556043938345898</v>
      </c>
      <c r="W49" s="1">
        <f>X49/$X$204</f>
        <v>3.5918593531949978E-3</v>
      </c>
      <c r="X49" s="1">
        <v>2126</v>
      </c>
      <c r="Y49" s="2">
        <f>(AA49-$AA$202)/$AA$203</f>
        <v>9.9015802063633723E-2</v>
      </c>
      <c r="Z49" s="2">
        <f>AA49/$AA$204</f>
        <v>5.8732462332471659E-3</v>
      </c>
      <c r="AA49" s="2">
        <v>3274</v>
      </c>
      <c r="AB49" s="1">
        <f>(AD49-$AD$202)/$AD$203</f>
        <v>-0.23887040749318725</v>
      </c>
      <c r="AC49" s="1">
        <f>AD49/$AD$204</f>
        <v>2.2910148770399104E-3</v>
      </c>
      <c r="AD49" s="1">
        <v>1023</v>
      </c>
      <c r="AE49" s="2">
        <f>(AG49-$AG$202)/$AG$203</f>
        <v>0.19949863802577181</v>
      </c>
      <c r="AF49" s="2">
        <f>AG49/$AG$204</f>
        <v>6.7984719486206156E-3</v>
      </c>
      <c r="AG49" s="2">
        <v>14933</v>
      </c>
      <c r="AH49" s="1">
        <f>(AJ49-$AJ$202)/$AJ$203</f>
        <v>-0.28732079938395222</v>
      </c>
      <c r="AI49" s="1">
        <f>AJ49/$AJ$204</f>
        <v>2.9623032091553501E-3</v>
      </c>
      <c r="AJ49" s="1">
        <v>7643</v>
      </c>
      <c r="AK49" s="1">
        <f>IF((I49+O49+U49+AA49)&gt;(L49+R49+X49+AD49),1,0)</f>
        <v>1</v>
      </c>
    </row>
    <row r="50" spans="1:37" x14ac:dyDescent="0.2">
      <c r="A50" s="1" t="s">
        <v>43</v>
      </c>
      <c r="B50" s="2">
        <f>SUM(H50,N50,T50,Z50)/4</f>
        <v>6.6317269675277542E-3</v>
      </c>
      <c r="C50" s="1">
        <f>SUM(K50,Q50,W50,AC50)/4</f>
        <v>3.4623349764932717E-3</v>
      </c>
      <c r="D50" s="4">
        <f>B50-C50</f>
        <v>3.1693919910344825E-3</v>
      </c>
      <c r="E50" s="1">
        <f>SUM(H50,K50,N50,Q50,T50,W50,Z50,AC50)/8</f>
        <v>5.047030972010513E-3</v>
      </c>
      <c r="F50" s="1">
        <v>8.4146214922068763E-4</v>
      </c>
      <c r="G50" s="2">
        <f>(I50-$I$202)/$I$203</f>
        <v>1.4582148201785496E-2</v>
      </c>
      <c r="H50" s="3">
        <f>I50/$I$204</f>
        <v>5.1484688440189032E-3</v>
      </c>
      <c r="I50" s="2">
        <v>3058</v>
      </c>
      <c r="J50" s="1">
        <f>(L50-$L$202)/$L$203</f>
        <v>-9.0728050600887237E-3</v>
      </c>
      <c r="K50" s="1">
        <f>L50/$L$204</f>
        <v>4.9172947504870718E-3</v>
      </c>
      <c r="L50" s="1">
        <v>2534</v>
      </c>
      <c r="M50" s="2">
        <f>(O50-$O$202)/$O$203</f>
        <v>0.22538164535770797</v>
      </c>
      <c r="N50" s="2">
        <f>O50/$O$204</f>
        <v>7.0974830456032225E-3</v>
      </c>
      <c r="O50" s="2">
        <v>3372</v>
      </c>
      <c r="P50" s="1">
        <f>(R50-$R$202)/$R$203</f>
        <v>-0.27406547792297475</v>
      </c>
      <c r="Q50" s="1">
        <f>R50/$R$204</f>
        <v>2.2205073942214194E-3</v>
      </c>
      <c r="R50" s="1">
        <v>2279</v>
      </c>
      <c r="S50" s="2">
        <f>(U50-$U$202)/$U$203</f>
        <v>8.8563964957078106E-2</v>
      </c>
      <c r="T50" s="2">
        <f>U50/$U$204</f>
        <v>5.8191042754715191E-3</v>
      </c>
      <c r="U50" s="2">
        <v>3317</v>
      </c>
      <c r="V50" s="1">
        <f>(X50-$X$202)/$X$203</f>
        <v>-0.12289810373597877</v>
      </c>
      <c r="W50" s="1">
        <f>X50/$X$204</f>
        <v>3.8875204006122719E-3</v>
      </c>
      <c r="X50" s="1">
        <v>2301</v>
      </c>
      <c r="Y50" s="2">
        <f>(AA50-$AA$202)/$AA$203</f>
        <v>0.39253306816226763</v>
      </c>
      <c r="Z50" s="2">
        <f>AA50/$AA$204</f>
        <v>8.4618517050173737E-3</v>
      </c>
      <c r="AA50" s="2">
        <v>4717</v>
      </c>
      <c r="AB50" s="1">
        <f>(AD50-$AD$202)/$AD$203</f>
        <v>-0.19187180296919568</v>
      </c>
      <c r="AC50" s="1">
        <f>AD50/$AD$204</f>
        <v>2.8240173606523234E-3</v>
      </c>
      <c r="AD50" s="1">
        <v>1261</v>
      </c>
      <c r="AE50" s="2">
        <f>(AG50-$AG$202)/$AG$203</f>
        <v>0.17581363992202068</v>
      </c>
      <c r="AF50" s="2">
        <f>AG50/$AG$204</f>
        <v>6.5849526729289884E-3</v>
      </c>
      <c r="AG50" s="2">
        <v>14464</v>
      </c>
      <c r="AH50" s="1">
        <f>(AJ50-$AJ$202)/$AJ$203</f>
        <v>-0.24731672417445311</v>
      </c>
      <c r="AI50" s="1">
        <f>AJ50/$AJ$204</f>
        <v>3.2460145723768228E-3</v>
      </c>
      <c r="AJ50" s="1">
        <v>8375</v>
      </c>
      <c r="AK50" s="1">
        <f>IF((I50+O50+U50+AA50)&gt;(L50+R50+X50+AD50),1,0)</f>
        <v>1</v>
      </c>
    </row>
    <row r="51" spans="1:37" x14ac:dyDescent="0.2">
      <c r="A51" s="1" t="s">
        <v>74</v>
      </c>
      <c r="B51" s="2">
        <f>SUM(H51,N51,T51,Z51)/4</f>
        <v>6.4329221717584206E-3</v>
      </c>
      <c r="C51" s="1">
        <f>SUM(K51,Q51,W51,AC51)/4</f>
        <v>1.4828325432510705E-3</v>
      </c>
      <c r="D51" s="4">
        <f>B51-C51</f>
        <v>4.9500896285073499E-3</v>
      </c>
      <c r="E51" s="1">
        <f>SUM(H51,K51,N51,Q51,T51,W51,Z51,AC51)/8</f>
        <v>3.9578773575047457E-3</v>
      </c>
      <c r="F51" s="1">
        <v>1.5537238222885681E-3</v>
      </c>
      <c r="G51" s="2">
        <f>(I51-$I$202)/$I$203</f>
        <v>-0.19277753706259079</v>
      </c>
      <c r="H51" s="3">
        <f>I51/$I$204</f>
        <v>3.0372262245291375E-3</v>
      </c>
      <c r="I51" s="2">
        <v>1804</v>
      </c>
      <c r="J51" s="1">
        <f>(L51-$L$202)/$L$203</f>
        <v>-0.13317992261127923</v>
      </c>
      <c r="K51" s="1">
        <f>L51/$L$204</f>
        <v>3.7859676630624616E-3</v>
      </c>
      <c r="L51" s="1">
        <v>1951</v>
      </c>
      <c r="M51" s="2">
        <f>(O51-$O$202)/$O$203</f>
        <v>1.210240925137831E-2</v>
      </c>
      <c r="N51" s="2">
        <f>O51/$O$204</f>
        <v>5.1126293943565332E-3</v>
      </c>
      <c r="O51" s="2">
        <v>2429</v>
      </c>
      <c r="P51" s="1">
        <f>(R51-$R$202)/$R$203</f>
        <v>-0.49301350425108359</v>
      </c>
      <c r="Q51" s="1">
        <f>R51/$R$204</f>
        <v>0</v>
      </c>
      <c r="R51" s="1">
        <v>0</v>
      </c>
      <c r="S51" s="2">
        <f>(U51-$U$202)/$U$203</f>
        <v>0.12251723109754989</v>
      </c>
      <c r="T51" s="2">
        <f>U51/$U$204</f>
        <v>6.1331288957034765E-3</v>
      </c>
      <c r="U51" s="2">
        <v>3496</v>
      </c>
      <c r="V51" s="1">
        <f>(X51-$X$202)/$X$203</f>
        <v>-0.3950220201589853</v>
      </c>
      <c r="W51" s="1">
        <f>X51/$X$204</f>
        <v>1.4242415027014973E-3</v>
      </c>
      <c r="X51" s="1">
        <v>843</v>
      </c>
      <c r="Y51" s="2">
        <f>(AA51-$AA$202)/$AA$203</f>
        <v>0.73120683673761444</v>
      </c>
      <c r="Z51" s="2">
        <f>AA51/$AA$204</f>
        <v>1.1448704172444537E-2</v>
      </c>
      <c r="AA51" s="2">
        <v>6382</v>
      </c>
      <c r="AB51" s="1">
        <f>(AD51-$AD$202)/$AD$203</f>
        <v>-0.37729907039788513</v>
      </c>
      <c r="AC51" s="1">
        <f>AD51/$AD$204</f>
        <v>7.2112100724032371E-4</v>
      </c>
      <c r="AD51" s="1">
        <v>322</v>
      </c>
      <c r="AE51" s="2">
        <f>(AG51-$AG$202)/$AG$203</f>
        <v>0.15798676501663866</v>
      </c>
      <c r="AF51" s="2">
        <f>AG51/$AG$204</f>
        <v>6.424244134935077E-3</v>
      </c>
      <c r="AG51" s="2">
        <v>14111</v>
      </c>
      <c r="AH51" s="1">
        <f>(AJ51-$AJ$202)/$AJ$203</f>
        <v>-0.53472305139679721</v>
      </c>
      <c r="AI51" s="1">
        <f>AJ51/$AJ$204</f>
        <v>1.207711212838947E-3</v>
      </c>
      <c r="AJ51" s="1">
        <v>3116</v>
      </c>
      <c r="AK51" s="1">
        <f>IF((I51+O51+U51+AA51)&gt;(L51+R51+X51+AD51),1,0)</f>
        <v>1</v>
      </c>
    </row>
    <row r="52" spans="1:37" x14ac:dyDescent="0.2">
      <c r="A52" s="1" t="s">
        <v>196</v>
      </c>
      <c r="B52" s="2">
        <f>SUM(H52,N52,T52,Z52)/4</f>
        <v>6.0914131452622583E-3</v>
      </c>
      <c r="C52" s="1">
        <f>SUM(K52,Q52,W52,AC52)/4</f>
        <v>1.77097241223911E-2</v>
      </c>
      <c r="D52" s="4">
        <f>B52-C52</f>
        <v>-1.1618310977128843E-2</v>
      </c>
      <c r="E52" s="1">
        <f>SUM(H52,K52,N52,Q52,T52,W52,Z52,AC52)/8</f>
        <v>1.1900568633826681E-2</v>
      </c>
      <c r="F52" s="1">
        <v>3.115917788753629E-3</v>
      </c>
      <c r="G52" s="2">
        <f>(I52-$I$202)/$I$203</f>
        <v>0.28213236411706527</v>
      </c>
      <c r="H52" s="3">
        <f>I52/$I$204</f>
        <v>7.8725442493892718E-3</v>
      </c>
      <c r="I52" s="2">
        <v>4676</v>
      </c>
      <c r="J52" s="1">
        <f>(L52-$L$202)/$L$203</f>
        <v>1.1238570055873141</v>
      </c>
      <c r="K52" s="1">
        <f>L52/$L$204</f>
        <v>1.5244778042551871E-2</v>
      </c>
      <c r="L52" s="1">
        <v>7856</v>
      </c>
      <c r="M52" s="2">
        <f>(O52-$O$202)/$O$203</f>
        <v>0.36832170603554504</v>
      </c>
      <c r="N52" s="2">
        <f>O52/$O$204</f>
        <v>8.4277349094292117E-3</v>
      </c>
      <c r="O52" s="2">
        <v>4004</v>
      </c>
      <c r="P52" s="1">
        <f>(R52-$R$202)/$R$203</f>
        <v>0.84084976803477141</v>
      </c>
      <c r="Q52" s="1">
        <f>R52/$R$204</f>
        <v>1.352765452451522E-2</v>
      </c>
      <c r="R52" s="1">
        <v>13884</v>
      </c>
      <c r="S52" s="2">
        <f>(U52-$U$202)/$U$203</f>
        <v>-0.18799392349436239</v>
      </c>
      <c r="T52" s="2">
        <f>U52/$U$204</f>
        <v>3.2612947989452985E-3</v>
      </c>
      <c r="U52" s="2">
        <v>1859</v>
      </c>
      <c r="V52" s="1">
        <f>(X52-$X$202)/$X$203</f>
        <v>2.830336964550189</v>
      </c>
      <c r="W52" s="1">
        <f>X52/$X$204</f>
        <v>3.0620347562232426E-2</v>
      </c>
      <c r="X52" s="1">
        <v>18124</v>
      </c>
      <c r="Y52" s="2">
        <f>(AA52-$AA$202)/$AA$203</f>
        <v>-2.2215168549523455E-2</v>
      </c>
      <c r="Z52" s="2">
        <f>AA52/$AA$204</f>
        <v>4.8040786232852505E-3</v>
      </c>
      <c r="AA52" s="2">
        <v>2678</v>
      </c>
      <c r="AB52" s="1">
        <f>(AD52-$AD$202)/$AD$203</f>
        <v>0.56839974080125633</v>
      </c>
      <c r="AC52" s="1">
        <f>AD52/$AD$204</f>
        <v>1.1446116360264888E-2</v>
      </c>
      <c r="AD52" s="1">
        <v>5111</v>
      </c>
      <c r="AE52" s="2">
        <f>(AG52-$AG$202)/$AG$203</f>
        <v>0.11283881553955226</v>
      </c>
      <c r="AF52" s="2">
        <f>AG52/$AG$204</f>
        <v>6.0172372426785421E-3</v>
      </c>
      <c r="AG52" s="2">
        <v>13217</v>
      </c>
      <c r="AH52" s="1">
        <f>(AJ52-$AJ$202)/$AJ$203</f>
        <v>1.7528870363005034</v>
      </c>
      <c r="AI52" s="1">
        <f>AJ52/$AJ$204</f>
        <v>1.7431582733450461E-2</v>
      </c>
      <c r="AJ52" s="1">
        <v>44975</v>
      </c>
      <c r="AK52" s="1">
        <f>IF((I52+O52+U52+AA52)&gt;(L52+R52+X52+AD52),1,0)</f>
        <v>0</v>
      </c>
    </row>
    <row r="53" spans="1:37" x14ac:dyDescent="0.2">
      <c r="A53" s="1" t="s">
        <v>10</v>
      </c>
      <c r="B53" s="2">
        <f>SUM(H53,N53,T53,Z53)/4</f>
        <v>5.2855324743685738E-3</v>
      </c>
      <c r="C53" s="1">
        <f>SUM(K53,Q53,W53,AC53)/4</f>
        <v>3.1548039086568228E-3</v>
      </c>
      <c r="D53" s="4">
        <f>B53-C53</f>
        <v>2.130728565711751E-3</v>
      </c>
      <c r="E53" s="1">
        <f>SUM(H53,K53,N53,Q53,T53,W53,Z53,AC53)/8</f>
        <v>4.2201681915126979E-3</v>
      </c>
      <c r="F53" s="1">
        <v>6.1816349262764638E-4</v>
      </c>
      <c r="G53" s="2">
        <f>(I53-$I$202)/$I$203</f>
        <v>-7.7191875180773389E-2</v>
      </c>
      <c r="H53" s="3">
        <f>I53/$I$204</f>
        <v>4.214067206206447E-3</v>
      </c>
      <c r="I53" s="2">
        <v>2503</v>
      </c>
      <c r="J53" s="1">
        <f>(L53-$L$202)/$L$203</f>
        <v>-0.14978430540543508</v>
      </c>
      <c r="K53" s="1">
        <f>L53/$L$204</f>
        <v>3.6346065776094263E-3</v>
      </c>
      <c r="L53" s="1">
        <v>1873</v>
      </c>
      <c r="M53" s="2">
        <f>(O53-$O$202)/$O$203</f>
        <v>0.17200529358560426</v>
      </c>
      <c r="N53" s="2">
        <f>O53/$O$204</f>
        <v>6.6007434255669359E-3</v>
      </c>
      <c r="O53" s="2">
        <v>3136</v>
      </c>
      <c r="P53" s="1">
        <f>(R53-$R$202)/$R$203</f>
        <v>-0.3150882103679517</v>
      </c>
      <c r="Q53" s="1">
        <f>R53/$R$204</f>
        <v>1.8044667372084549E-3</v>
      </c>
      <c r="R53" s="1">
        <v>1852</v>
      </c>
      <c r="S53" s="2">
        <f>(U53-$U$202)/$U$203</f>
        <v>0.1223275480464858</v>
      </c>
      <c r="T53" s="2">
        <f>U53/$U$204</f>
        <v>6.1313745682161471E-3</v>
      </c>
      <c r="U53" s="2">
        <v>3495</v>
      </c>
      <c r="V53" s="1">
        <f>(X53-$X$202)/$X$203</f>
        <v>-0.13372333497914365</v>
      </c>
      <c r="W53" s="1">
        <f>X53/$X$204</f>
        <v>3.7895298820396894E-3</v>
      </c>
      <c r="X53" s="1">
        <v>2243</v>
      </c>
      <c r="Y53" s="2">
        <f>(AA53-$AA$202)/$AA$203</f>
        <v>-9.1170368277476946E-2</v>
      </c>
      <c r="Z53" s="2">
        <f>AA53/$AA$204</f>
        <v>4.1959446974847653E-3</v>
      </c>
      <c r="AA53" s="2">
        <v>2339</v>
      </c>
      <c r="AB53" s="1">
        <f>(AD53-$AD$202)/$AD$203</f>
        <v>-0.14191110152142311</v>
      </c>
      <c r="AC53" s="1">
        <f>AD53/$AD$204</f>
        <v>3.3906124377697205E-3</v>
      </c>
      <c r="AD53" s="1">
        <v>1514</v>
      </c>
      <c r="AE53" s="2">
        <f>(AG53-$AG$202)/$AG$203</f>
        <v>2.4764963315795335E-2</v>
      </c>
      <c r="AF53" s="2">
        <f>AG53/$AG$204</f>
        <v>5.2232551172921929E-3</v>
      </c>
      <c r="AG53" s="2">
        <v>11473</v>
      </c>
      <c r="AH53" s="1">
        <f>(AJ53-$AJ$202)/$AJ$203</f>
        <v>-0.29611950991500324</v>
      </c>
      <c r="AI53" s="1">
        <f>AJ53/$AJ$204</f>
        <v>2.8999022125998078E-3</v>
      </c>
      <c r="AJ53" s="1">
        <v>7482</v>
      </c>
      <c r="AK53" s="1">
        <f>IF((I53+O53+U53+AA53)&gt;(L53+R53+X53+AD53),1,0)</f>
        <v>1</v>
      </c>
    </row>
    <row r="54" spans="1:37" x14ac:dyDescent="0.2">
      <c r="A54" s="1" t="s">
        <v>80</v>
      </c>
      <c r="B54" s="2">
        <f>SUM(H54,N54,T54,Z54)/4</f>
        <v>5.2510730713677132E-3</v>
      </c>
      <c r="C54" s="1">
        <f>SUM(K54,Q54,W54,AC54)/4</f>
        <v>5.7235543684500791E-3</v>
      </c>
      <c r="D54" s="4">
        <f>B54-C54</f>
        <v>-4.7248129708236594E-4</v>
      </c>
      <c r="E54" s="1">
        <f>SUM(H54,K54,N54,Q54,T54,W54,Z54,AC54)/8</f>
        <v>5.4873137199088953E-3</v>
      </c>
      <c r="F54" s="1">
        <v>6.0298573004272517E-4</v>
      </c>
      <c r="G54" s="2">
        <f>(I54-$I$202)/$I$203</f>
        <v>9.1253143790387525E-3</v>
      </c>
      <c r="H54" s="3">
        <f>I54/$I$204</f>
        <v>5.0929098277165416E-3</v>
      </c>
      <c r="I54" s="2">
        <v>3025</v>
      </c>
      <c r="J54" s="1">
        <f>(L54-$L$202)/$L$203</f>
        <v>1.5833769131145047E-2</v>
      </c>
      <c r="K54" s="1">
        <f>L54/$L$204</f>
        <v>5.1443363786666252E-3</v>
      </c>
      <c r="L54" s="1">
        <v>2651</v>
      </c>
      <c r="M54" s="2">
        <f>(O54-$O$202)/$O$203</f>
        <v>0.28147204891483391</v>
      </c>
      <c r="N54" s="2">
        <f>O54/$O$204</f>
        <v>7.6194806124210163E-3</v>
      </c>
      <c r="O54" s="2">
        <v>3620</v>
      </c>
      <c r="P54" s="1">
        <f>(R54-$R$202)/$R$203</f>
        <v>-0.49128420873818057</v>
      </c>
      <c r="Q54" s="1">
        <f>R54/$R$204</f>
        <v>1.7538013644574617E-5</v>
      </c>
      <c r="R54" s="1">
        <v>18</v>
      </c>
      <c r="S54" s="2">
        <f>(U54-$U$202)/$U$203</f>
        <v>-4.4214170787783585E-2</v>
      </c>
      <c r="T54" s="2">
        <f>U54/$U$204</f>
        <v>4.5910750343409606E-3</v>
      </c>
      <c r="U54" s="2">
        <v>2617</v>
      </c>
      <c r="V54" s="1">
        <f>(X54-$X$202)/$X$203</f>
        <v>0.24105363633594354</v>
      </c>
      <c r="W54" s="1">
        <f>X54/$X$204</f>
        <v>7.182029214690468E-3</v>
      </c>
      <c r="X54" s="1">
        <v>4251</v>
      </c>
      <c r="Y54" s="2">
        <f>(AA54-$AA$202)/$AA$203</f>
        <v>-0.14731088487014704</v>
      </c>
      <c r="Z54" s="2">
        <f>AA54/$AA$204</f>
        <v>3.7008268109923344E-3</v>
      </c>
      <c r="AA54" s="2">
        <v>2063</v>
      </c>
      <c r="AB54" s="1">
        <f>(AD54-$AD$202)/$AD$203</f>
        <v>0.4894104895004302</v>
      </c>
      <c r="AC54" s="1">
        <f>AD54/$AD$204</f>
        <v>1.0550313866798649E-2</v>
      </c>
      <c r="AD54" s="1">
        <v>4711</v>
      </c>
      <c r="AE54" s="2">
        <f>(AG54-$AG$202)/$AG$203</f>
        <v>1.7290806131669171E-2</v>
      </c>
      <c r="AF54" s="2">
        <f>AG54/$AG$204</f>
        <v>5.1558759002295904E-3</v>
      </c>
      <c r="AG54" s="2">
        <v>11325</v>
      </c>
      <c r="AH54" s="1">
        <f>(AJ54-$AJ$202)/$AJ$203</f>
        <v>-6.9375100018538943E-2</v>
      </c>
      <c r="AI54" s="1">
        <f>AJ54/$AJ$204</f>
        <v>4.5079875213510246E-3</v>
      </c>
      <c r="AJ54" s="1">
        <v>11631</v>
      </c>
      <c r="AK54" s="1">
        <f>IF((I54+O54+U54+AA54)&gt;(L54+R54+X54+AD54),1,0)</f>
        <v>0</v>
      </c>
    </row>
    <row r="55" spans="1:37" x14ac:dyDescent="0.2">
      <c r="A55" s="1" t="s">
        <v>50</v>
      </c>
      <c r="B55" s="2">
        <f>SUM(H55,N55,T55,Z55)/4</f>
        <v>5.2214307150019214E-3</v>
      </c>
      <c r="C55" s="1">
        <f>SUM(K55,Q55,W55,AC55)/4</f>
        <v>2.7513988767383412E-3</v>
      </c>
      <c r="D55" s="4">
        <f>B55-C55</f>
        <v>2.4700318382635802E-3</v>
      </c>
      <c r="E55" s="1">
        <f>SUM(H55,K55,N55,Q55,T55,W55,Z55,AC55)/8</f>
        <v>3.9864147958701317E-3</v>
      </c>
      <c r="F55" s="1">
        <v>9.2404853812414075E-4</v>
      </c>
      <c r="G55" s="2">
        <f>(I55-$I$202)/$I$203</f>
        <v>0.43806552456707076</v>
      </c>
      <c r="H55" s="3">
        <f>I55/$I$204</f>
        <v>9.4601852303931398E-3</v>
      </c>
      <c r="I55" s="2">
        <v>5619</v>
      </c>
      <c r="J55" s="1">
        <f>(L55-$L$202)/$L$203</f>
        <v>-0.10422869107275108</v>
      </c>
      <c r="K55" s="1">
        <f>L55/$L$204</f>
        <v>4.0498792992369852E-3</v>
      </c>
      <c r="L55" s="1">
        <v>2087</v>
      </c>
      <c r="M55" s="2">
        <f>(O55-$O$202)/$O$203</f>
        <v>-0.26495704380297358</v>
      </c>
      <c r="N55" s="2">
        <f>O55/$O$204</f>
        <v>2.5342139937444487E-3</v>
      </c>
      <c r="O55" s="2">
        <v>1204</v>
      </c>
      <c r="P55" s="1">
        <f>(R55-$R$202)/$R$203</f>
        <v>-0.41567556603514344</v>
      </c>
      <c r="Q55" s="1">
        <f>R55/$R$204</f>
        <v>7.8433894354903143E-4</v>
      </c>
      <c r="R55" s="1">
        <v>805</v>
      </c>
      <c r="S55" s="2">
        <f>(U55-$U$202)/$U$203</f>
        <v>-0.24319169135401203</v>
      </c>
      <c r="T55" s="2">
        <f>U55/$U$204</f>
        <v>2.7507855001324519E-3</v>
      </c>
      <c r="U55" s="2">
        <v>1568</v>
      </c>
      <c r="V55" s="1">
        <f>(X55-$X$202)/$X$203</f>
        <v>2.7721924078401381E-2</v>
      </c>
      <c r="W55" s="1">
        <f>X55/$X$204</f>
        <v>5.2509402021307869E-3</v>
      </c>
      <c r="X55" s="1">
        <v>3108</v>
      </c>
      <c r="Y55" s="2">
        <f>(AA55-$AA$202)/$AA$203</f>
        <v>0.12932354471692301</v>
      </c>
      <c r="Z55" s="2">
        <f>AA55/$AA$204</f>
        <v>6.1405381357376452E-3</v>
      </c>
      <c r="AA55" s="2">
        <v>3423</v>
      </c>
      <c r="AB55" s="1">
        <f>(AD55-$AD$202)/$AD$203</f>
        <v>-0.3597239619834513</v>
      </c>
      <c r="AC55" s="1">
        <f>AD55/$AD$204</f>
        <v>9.2043706203656216E-4</v>
      </c>
      <c r="AD55" s="1">
        <v>411</v>
      </c>
      <c r="AE55" s="2">
        <f>(AG55-$AG$202)/$AG$203</f>
        <v>4.1985825476518447E-2</v>
      </c>
      <c r="AF55" s="2">
        <f>AG55/$AG$204</f>
        <v>5.3785004755242715E-3</v>
      </c>
      <c r="AG55" s="2">
        <v>11814</v>
      </c>
      <c r="AH55" s="1">
        <f>(AJ55-$AJ$202)/$AJ$203</f>
        <v>-0.3546500625780819</v>
      </c>
      <c r="AI55" s="1">
        <f>AJ55/$AJ$204</f>
        <v>2.4847999311651118E-3</v>
      </c>
      <c r="AJ55" s="1">
        <v>6411</v>
      </c>
      <c r="AK55" s="1">
        <f>IF((I55+O55+U55+AA55)&gt;(L55+R55+X55+AD55),1,0)</f>
        <v>1</v>
      </c>
    </row>
    <row r="56" spans="1:37" x14ac:dyDescent="0.2">
      <c r="A56" s="1" t="s">
        <v>119</v>
      </c>
      <c r="B56" s="2">
        <f>SUM(H56,N56,T56,Z56)/4</f>
        <v>4.9676236940891308E-3</v>
      </c>
      <c r="C56" s="1">
        <f>SUM(K56,Q56,W56,AC56)/4</f>
        <v>6.6402064774533304E-3</v>
      </c>
      <c r="D56" s="4">
        <f>B56-C56</f>
        <v>-1.6725827833641996E-3</v>
      </c>
      <c r="E56" s="1">
        <f>SUM(H56,K56,N56,Q56,T56,W56,Z56,AC56)/8</f>
        <v>5.8039150857712302E-3</v>
      </c>
      <c r="F56" s="1">
        <v>7.6428277509072253E-4</v>
      </c>
      <c r="G56" s="2">
        <f>(I56-$I$202)/$I$203</f>
        <v>-2.2954254154684536E-2</v>
      </c>
      <c r="H56" s="3">
        <f>I56/$I$204</f>
        <v>4.7662901561208362E-3</v>
      </c>
      <c r="I56" s="2">
        <v>2831</v>
      </c>
      <c r="J56" s="1">
        <f>(L56-$L$202)/$L$203</f>
        <v>0.32344060422800658</v>
      </c>
      <c r="K56" s="1">
        <f>L56/$L$204</f>
        <v>7.9483975130209342E-3</v>
      </c>
      <c r="L56" s="1">
        <v>4096</v>
      </c>
      <c r="M56" s="2">
        <f>(O56-$O$202)/$O$203</f>
        <v>0.23669019446196723</v>
      </c>
      <c r="N56" s="2">
        <f>O56/$O$204</f>
        <v>7.2027244905261655E-3</v>
      </c>
      <c r="O56" s="2">
        <v>3422</v>
      </c>
      <c r="P56" s="1">
        <f>(R56-$R$202)/$R$203</f>
        <v>-0.49243707241344925</v>
      </c>
      <c r="Q56" s="1">
        <f>R56/$R$204</f>
        <v>5.8460045481915383E-6</v>
      </c>
      <c r="R56" s="1">
        <v>6</v>
      </c>
      <c r="S56" s="2">
        <f>(U56-$U$202)/$U$203</f>
        <v>-0.14190094208578896</v>
      </c>
      <c r="T56" s="2">
        <f>U56/$U$204</f>
        <v>3.6875963783663352E-3</v>
      </c>
      <c r="U56" s="2">
        <v>2102</v>
      </c>
      <c r="V56" s="1">
        <f>(X56-$X$202)/$X$203</f>
        <v>0.45811818695319773</v>
      </c>
      <c r="W56" s="1">
        <f>X56/$X$204</f>
        <v>9.1469080612406953E-3</v>
      </c>
      <c r="X56" s="1">
        <v>5414</v>
      </c>
      <c r="Y56" s="2">
        <f>(AA56-$AA$202)/$AA$203</f>
        <v>-8.9136291589336725E-2</v>
      </c>
      <c r="Z56" s="2">
        <f>AA56/$AA$204</f>
        <v>4.2138837513431863E-3</v>
      </c>
      <c r="AA56" s="2">
        <v>2349</v>
      </c>
      <c r="AB56" s="1">
        <f>(AD56-$AD$202)/$AD$203</f>
        <v>0.3932410760416743</v>
      </c>
      <c r="AC56" s="1">
        <f>AD56/$AD$204</f>
        <v>9.4596743310035002E-3</v>
      </c>
      <c r="AD56" s="1">
        <v>4224</v>
      </c>
      <c r="AE56" s="2">
        <f>(AG56-$AG$202)/$AG$203</f>
        <v>-1.4070353404427763E-2</v>
      </c>
      <c r="AF56" s="2">
        <f>AG56/$AG$204</f>
        <v>4.8731563475547489E-3</v>
      </c>
      <c r="AG56" s="2">
        <v>10704</v>
      </c>
      <c r="AH56" s="1">
        <f>(AJ56-$AJ$202)/$AJ$203</f>
        <v>4.5882542900632727E-2</v>
      </c>
      <c r="AI56" s="1">
        <f>AJ56/$AJ$204</f>
        <v>5.325401817845677E-3</v>
      </c>
      <c r="AJ56" s="1">
        <v>13740</v>
      </c>
      <c r="AK56" s="1">
        <f>IF((I56+O56+U56+AA56)&gt;(L56+R56+X56+AD56),1,0)</f>
        <v>0</v>
      </c>
    </row>
    <row r="57" spans="1:37" x14ac:dyDescent="0.2">
      <c r="A57" s="1" t="s">
        <v>4</v>
      </c>
      <c r="B57" s="2">
        <f>SUM(H57,N57,T57,Z57)/4</f>
        <v>4.9111544789497306E-3</v>
      </c>
      <c r="C57" s="1">
        <f>SUM(K57,Q57,W57,AC57)/4</f>
        <v>1.4769440023522716E-3</v>
      </c>
      <c r="D57" s="4">
        <f>B57-C57</f>
        <v>3.434210476597459E-3</v>
      </c>
      <c r="E57" s="1">
        <f>SUM(H57,K57,N57,Q57,T57,W57,Z57,AC57)/8</f>
        <v>3.1940492406510018E-3</v>
      </c>
      <c r="F57" s="1">
        <v>5.8903013987000722E-4</v>
      </c>
      <c r="G57" s="2">
        <f>(I57-$I$202)/$I$203</f>
        <v>-8.8270901426956178E-2</v>
      </c>
      <c r="H57" s="3">
        <f>I57/$I$204</f>
        <v>4.1012655670471052E-3</v>
      </c>
      <c r="I57" s="2">
        <v>2436</v>
      </c>
      <c r="J57" s="1">
        <f>(L57-$L$202)/$L$203</f>
        <v>-0.30092676417275116</v>
      </c>
      <c r="K57" s="1">
        <f>L57/$L$204</f>
        <v>2.256832594639489E-3</v>
      </c>
      <c r="L57" s="1">
        <v>1163</v>
      </c>
      <c r="M57" s="2">
        <f>(O57-$O$202)/$O$203</f>
        <v>-8.5829625991506897E-2</v>
      </c>
      <c r="N57" s="2">
        <f>O57/$O$204</f>
        <v>4.2012384813238535E-3</v>
      </c>
      <c r="O57" s="2">
        <v>1996</v>
      </c>
      <c r="P57" s="1">
        <f>(R57-$R$202)/$R$203</f>
        <v>-0.49234100044051021</v>
      </c>
      <c r="Q57" s="1">
        <f>R57/$R$204</f>
        <v>6.8203386395567952E-6</v>
      </c>
      <c r="R57" s="1">
        <v>7</v>
      </c>
      <c r="S57" s="2">
        <f>(U57-$U$202)/$U$203</f>
        <v>0.17657690065081499</v>
      </c>
      <c r="T57" s="2">
        <f>U57/$U$204</f>
        <v>6.6331122295923469E-3</v>
      </c>
      <c r="U57" s="2">
        <v>3781</v>
      </c>
      <c r="V57" s="1">
        <f>(X57-$X$202)/$X$203</f>
        <v>-0.30020792582229988</v>
      </c>
      <c r="W57" s="1">
        <f>X57/$X$204</f>
        <v>2.2825032860613556E-3</v>
      </c>
      <c r="X57" s="1">
        <v>1351</v>
      </c>
      <c r="Y57" s="2">
        <f>(AA57-$AA$202)/$AA$203</f>
        <v>-3.2995774996666623E-2</v>
      </c>
      <c r="Z57" s="2">
        <f>AA57/$AA$204</f>
        <v>4.7090016378356176E-3</v>
      </c>
      <c r="AA57" s="2">
        <v>2625</v>
      </c>
      <c r="AB57" s="1">
        <f>(AD57-$AD$202)/$AD$203</f>
        <v>-0.32082175571779442</v>
      </c>
      <c r="AC57" s="1">
        <f>AD57/$AD$204</f>
        <v>1.3616197900686857E-3</v>
      </c>
      <c r="AD57" s="1">
        <v>608</v>
      </c>
      <c r="AE57" s="2">
        <f>(AG57-$AG$202)/$AG$203</f>
        <v>-7.3032110890702924E-3</v>
      </c>
      <c r="AF57" s="2">
        <f>AG57/$AG$204</f>
        <v>4.9341618548952139E-3</v>
      </c>
      <c r="AG57" s="2">
        <v>10838</v>
      </c>
      <c r="AH57" s="1">
        <f>(AJ57-$AJ$202)/$AJ$203</f>
        <v>-0.53401259650919686</v>
      </c>
      <c r="AI57" s="1">
        <f>AJ57/$AJ$204</f>
        <v>1.2127498026229349E-3</v>
      </c>
      <c r="AJ57" s="1">
        <v>3129</v>
      </c>
      <c r="AK57" s="1">
        <f>IF((I57+O57+U57+AA57)&gt;(L57+R57+X57+AD57),1,0)</f>
        <v>1</v>
      </c>
    </row>
    <row r="58" spans="1:37" x14ac:dyDescent="0.2">
      <c r="A58" s="1" t="s">
        <v>65</v>
      </c>
      <c r="B58" s="2">
        <f>SUM(H58,N58,T58,Z58)/4</f>
        <v>4.865585460426358E-3</v>
      </c>
      <c r="C58" s="1">
        <f>SUM(K58,Q58,W58,AC58)/4</f>
        <v>1.4813062473448943E-3</v>
      </c>
      <c r="D58" s="4">
        <f>B58-C58</f>
        <v>3.3842792130814635E-3</v>
      </c>
      <c r="E58" s="1">
        <f>SUM(H58,K58,N58,Q58,T58,W58,Z58,AC58)/8</f>
        <v>3.1734458538856258E-3</v>
      </c>
      <c r="F58" s="1">
        <v>1.3413551433730251E-3</v>
      </c>
      <c r="G58" s="2">
        <f>(I58-$I$202)/$I$203</f>
        <v>-5.4703105487029231E-2</v>
      </c>
      <c r="H58" s="3">
        <f>I58/$I$204</f>
        <v>4.4430376976343647E-3</v>
      </c>
      <c r="I58" s="2">
        <v>2639</v>
      </c>
      <c r="J58" s="1">
        <f>(L58-$L$202)/$L$203</f>
        <v>-0.51486785017437453</v>
      </c>
      <c r="K58" s="1">
        <f>L58/$L$204</f>
        <v>3.066032243792255E-4</v>
      </c>
      <c r="L58" s="1">
        <v>158</v>
      </c>
      <c r="M58" s="2">
        <f>(O58-$O$202)/$O$203</f>
        <v>-6.4795724657584666E-2</v>
      </c>
      <c r="N58" s="2">
        <f>O58/$O$204</f>
        <v>4.3969875688805258E-3</v>
      </c>
      <c r="O58" s="2">
        <v>2089</v>
      </c>
      <c r="P58" s="1">
        <f>(R58-$R$202)/$R$203</f>
        <v>-0.48571203430771531</v>
      </c>
      <c r="Q58" s="1">
        <f>R58/$R$204</f>
        <v>7.4049390943759484E-5</v>
      </c>
      <c r="R58" s="1">
        <v>76</v>
      </c>
      <c r="S58" s="2">
        <f>(U58-$U$202)/$U$203</f>
        <v>-3.6247482643091883E-2</v>
      </c>
      <c r="T58" s="2">
        <f>U58/$U$204</f>
        <v>4.6647567888087943E-3</v>
      </c>
      <c r="U58" s="2">
        <v>2659</v>
      </c>
      <c r="V58" s="1">
        <f>(X58-$X$202)/$X$203</f>
        <v>-0.24290885700072035</v>
      </c>
      <c r="W58" s="1">
        <f>X58/$X$204</f>
        <v>2.8011772378162304E-3</v>
      </c>
      <c r="X58" s="1">
        <v>1658</v>
      </c>
      <c r="Y58" s="2">
        <f>(AA58-$AA$202)/$AA$203</f>
        <v>0.10857596249789275</v>
      </c>
      <c r="Z58" s="2">
        <f>AA58/$AA$204</f>
        <v>5.9575597863817465E-3</v>
      </c>
      <c r="AA58" s="2">
        <v>3321</v>
      </c>
      <c r="AB58" s="1">
        <f>(AD58-$AD$202)/$AD$203</f>
        <v>-0.19898083558627003</v>
      </c>
      <c r="AC58" s="1">
        <f>AD58/$AD$204</f>
        <v>2.7433951362403619E-3</v>
      </c>
      <c r="AD58" s="1">
        <v>1225</v>
      </c>
      <c r="AE58" s="2">
        <f>(AG58-$AG$202)/$AG$203</f>
        <v>-1.3868349156208137E-2</v>
      </c>
      <c r="AF58" s="2">
        <f>AG58/$AG$204</f>
        <v>4.8749774074753598E-3</v>
      </c>
      <c r="AG58" s="2">
        <v>10708</v>
      </c>
      <c r="AH58" s="1">
        <f>(AJ58-$AJ$202)/$AJ$203</f>
        <v>-0.53466840102082802</v>
      </c>
      <c r="AI58" s="1">
        <f>AJ58/$AJ$204</f>
        <v>1.2080987966684843E-3</v>
      </c>
      <c r="AJ58" s="1">
        <v>3117</v>
      </c>
      <c r="AK58" s="1">
        <f>IF((I58+O58+U58+AA58)&gt;(L58+R58+X58+AD58),1,0)</f>
        <v>1</v>
      </c>
    </row>
    <row r="59" spans="1:37" x14ac:dyDescent="0.2">
      <c r="A59" s="1" t="s">
        <v>46</v>
      </c>
      <c r="B59" s="2">
        <f>SUM(H59,N59,T59,Z59)/4</f>
        <v>4.7681830281812825E-3</v>
      </c>
      <c r="C59" s="1">
        <f>SUM(K59,Q59,W59,AC59)/4</f>
        <v>1.4789977134678901E-3</v>
      </c>
      <c r="D59" s="4">
        <f>B59-C59</f>
        <v>3.2891853147133925E-3</v>
      </c>
      <c r="E59" s="1">
        <f>SUM(H59,K59,N59,Q59,T59,W59,Z59,AC59)/8</f>
        <v>3.1235903708245858E-3</v>
      </c>
      <c r="F59" s="1">
        <v>8.6445547227163735E-4</v>
      </c>
      <c r="G59" s="2">
        <f>(I59-$I$202)/$I$203</f>
        <v>-1.1048434905055275E-2</v>
      </c>
      <c r="H59" s="3">
        <f>I59/$I$204</f>
        <v>4.8875098280532622E-3</v>
      </c>
      <c r="I59" s="2">
        <v>2903</v>
      </c>
      <c r="J59" s="1">
        <f>(L59-$L$202)/$L$203</f>
        <v>-0.21045416561485067</v>
      </c>
      <c r="K59" s="1">
        <f>L59/$L$204</f>
        <v>3.081556457684874E-3</v>
      </c>
      <c r="L59" s="1">
        <v>1588</v>
      </c>
      <c r="M59" s="2">
        <f>(O59-$O$202)/$O$203</f>
        <v>0.32828944220646727</v>
      </c>
      <c r="N59" s="2">
        <f>O59/$O$204</f>
        <v>8.0551801944019966E-3</v>
      </c>
      <c r="O59" s="2">
        <v>3827</v>
      </c>
      <c r="P59" s="1">
        <f>(R59-$R$202)/$R$203</f>
        <v>-0.40693301649768931</v>
      </c>
      <c r="Q59" s="1">
        <f>R59/$R$204</f>
        <v>8.7300334586326979E-4</v>
      </c>
      <c r="R59" s="1">
        <v>896</v>
      </c>
      <c r="S59" s="2">
        <f>(U59-$U$202)/$U$203</f>
        <v>-0.25817665238807502</v>
      </c>
      <c r="T59" s="2">
        <f>U59/$U$204</f>
        <v>2.6121936286334314E-3</v>
      </c>
      <c r="U59" s="2">
        <v>1489</v>
      </c>
      <c r="V59" s="1">
        <f>(X59-$X$202)/$X$203</f>
        <v>-0.47471811913883699</v>
      </c>
      <c r="W59" s="1">
        <f>X59/$X$204</f>
        <v>7.0282854700334861E-4</v>
      </c>
      <c r="X59" s="1">
        <v>416</v>
      </c>
      <c r="Y59" s="2">
        <f>(AA59-$AA$202)/$AA$203</f>
        <v>-0.16805846708917729</v>
      </c>
      <c r="Z59" s="2">
        <f>AA59/$AA$204</f>
        <v>3.5178484616364362E-3</v>
      </c>
      <c r="AA59" s="2">
        <v>1961</v>
      </c>
      <c r="AB59" s="1">
        <f>(AD59-$AD$202)/$AD$203</f>
        <v>-0.32990551961738945</v>
      </c>
      <c r="AC59" s="1">
        <f>AD59/$AD$204</f>
        <v>1.2586025033200681E-3</v>
      </c>
      <c r="AD59" s="1">
        <v>562</v>
      </c>
      <c r="AE59" s="2">
        <f>(AG59-$AG$202)/$AG$203</f>
        <v>-4.0532909921198769E-2</v>
      </c>
      <c r="AF59" s="2">
        <f>AG59/$AG$204</f>
        <v>4.6345974979547224E-3</v>
      </c>
      <c r="AG59" s="2">
        <v>10180</v>
      </c>
      <c r="AH59" s="1">
        <f>(AJ59-$AJ$202)/$AJ$203</f>
        <v>-0.51581402131143295</v>
      </c>
      <c r="AI59" s="1">
        <f>AJ59/$AJ$204</f>
        <v>1.3418152178589326E-3</v>
      </c>
      <c r="AJ59" s="1">
        <v>3462</v>
      </c>
      <c r="AK59" s="1">
        <f>IF((I59+O59+U59+AA59)&gt;(L59+R59+X59+AD59),1,0)</f>
        <v>1</v>
      </c>
    </row>
    <row r="60" spans="1:37" x14ac:dyDescent="0.2">
      <c r="A60" s="1" t="s">
        <v>156</v>
      </c>
      <c r="B60" s="2">
        <f>SUM(H60,N60,T60,Z60)/4</f>
        <v>4.7654624859585198E-3</v>
      </c>
      <c r="C60" s="1">
        <f>SUM(K60,Q60,W60,AC60)/4</f>
        <v>9.0605764136099907E-3</v>
      </c>
      <c r="D60" s="4">
        <f>B60-C60</f>
        <v>-4.295113927651471E-3</v>
      </c>
      <c r="E60" s="1">
        <f>SUM(H60,K60,N60,Q60,T60,W60,Z60,AC60)/8</f>
        <v>6.9130194497842553E-3</v>
      </c>
      <c r="F60" s="1">
        <v>1.324025864620524E-3</v>
      </c>
      <c r="G60" s="2">
        <f>(I60-$I$202)/$I$203</f>
        <v>-4.7261968456010946E-2</v>
      </c>
      <c r="H60" s="3">
        <f>I60/$I$204</f>
        <v>4.5187999925921313E-3</v>
      </c>
      <c r="I60" s="2">
        <v>2684</v>
      </c>
      <c r="J60" s="1">
        <f>(L60-$L$202)/$L$203</f>
        <v>0.22211129384315809</v>
      </c>
      <c r="K60" s="1">
        <f>L60/$L$204</f>
        <v>7.0247067864101032E-3</v>
      </c>
      <c r="L60" s="1">
        <v>3620</v>
      </c>
      <c r="M60" s="2">
        <f>(O60-$O$202)/$O$203</f>
        <v>-9.8042859024106893E-2</v>
      </c>
      <c r="N60" s="2">
        <f>O60/$O$204</f>
        <v>4.0875777208070757E-3</v>
      </c>
      <c r="O60" s="2">
        <v>1942</v>
      </c>
      <c r="P60" s="1">
        <f>(R60-$R$202)/$R$203</f>
        <v>7.0064329144724227E-2</v>
      </c>
      <c r="Q60" s="1">
        <f>R60/$R$204</f>
        <v>5.7105721094917678E-3</v>
      </c>
      <c r="R60" s="1">
        <v>5861</v>
      </c>
      <c r="S60" s="2">
        <f>(U60-$U$202)/$U$203</f>
        <v>-9.6377009830407825E-2</v>
      </c>
      <c r="T60" s="2">
        <f>U60/$U$204</f>
        <v>4.1086349753253837E-3</v>
      </c>
      <c r="U60" s="2">
        <v>2342</v>
      </c>
      <c r="V60" s="1">
        <f>(X60-$X$202)/$X$203</f>
        <v>0.69888626115462327</v>
      </c>
      <c r="W60" s="1">
        <f>X60/$X$204</f>
        <v>1.1326352353630886E-2</v>
      </c>
      <c r="X60" s="1">
        <v>6704</v>
      </c>
      <c r="Y60" s="2">
        <f>(AA60-$AA$202)/$AA$203</f>
        <v>0.15271542663053556</v>
      </c>
      <c r="Z60" s="2">
        <f>AA60/$AA$204</f>
        <v>6.346837255109491E-3</v>
      </c>
      <c r="AA60" s="2">
        <v>3538</v>
      </c>
      <c r="AB60" s="1">
        <f>(AD60-$AD$202)/$AD$203</f>
        <v>0.63317092686793386</v>
      </c>
      <c r="AC60" s="1">
        <f>AD60/$AD$204</f>
        <v>1.2180674404907206E-2</v>
      </c>
      <c r="AD60" s="1">
        <v>5439</v>
      </c>
      <c r="AE60" s="2">
        <f>(AG60-$AG$202)/$AG$203</f>
        <v>-2.4069563691299249E-2</v>
      </c>
      <c r="AF60" s="2">
        <f>AG60/$AG$204</f>
        <v>4.7830138814845095E-3</v>
      </c>
      <c r="AG60" s="2">
        <v>10506</v>
      </c>
      <c r="AH60" s="1">
        <f>(AJ60-$AJ$202)/$AJ$203</f>
        <v>0.47674610704228726</v>
      </c>
      <c r="AI60" s="1">
        <f>AJ60/$AJ$204</f>
        <v>8.3811127299195723E-3</v>
      </c>
      <c r="AJ60" s="1">
        <v>21624</v>
      </c>
      <c r="AK60" s="1">
        <f>IF((I60+O60+U60+AA60)&gt;(L60+R60+X60+AD60),1,0)</f>
        <v>0</v>
      </c>
    </row>
    <row r="61" spans="1:37" x14ac:dyDescent="0.2">
      <c r="A61" s="1" t="s">
        <v>194</v>
      </c>
      <c r="B61" s="2">
        <f>SUM(H61,N61,T61,Z61)/4</f>
        <v>4.7472250996364379E-3</v>
      </c>
      <c r="C61" s="1">
        <f>SUM(K61,Q61,W61,AC61)/4</f>
        <v>1.6834475009452846E-2</v>
      </c>
      <c r="D61" s="4">
        <f>B61-C61</f>
        <v>-1.2087249909816408E-2</v>
      </c>
      <c r="E61" s="1">
        <f>SUM(H61,K61,N61,Q61,T61,W61,Z61,AC61)/8</f>
        <v>1.0790850054544641E-2</v>
      </c>
      <c r="F61" s="1">
        <v>2.9610713166197951E-3</v>
      </c>
      <c r="G61" s="2">
        <f>(I61-$I$202)/$I$203</f>
        <v>-0.16863518136195368</v>
      </c>
      <c r="H61" s="3">
        <f>I61/$I$204</f>
        <v>3.2830327815032249E-3</v>
      </c>
      <c r="I61" s="2">
        <v>1950</v>
      </c>
      <c r="J61" s="1">
        <f>(L61-$L$202)/$L$203</f>
        <v>0.76175373465322316</v>
      </c>
      <c r="K61" s="1">
        <f>L61/$L$204</f>
        <v>1.1943942063633754E-2</v>
      </c>
      <c r="L61" s="1">
        <v>6155</v>
      </c>
      <c r="M61" s="2">
        <f>(O61-$O$202)/$O$203</f>
        <v>0.14011518511159315</v>
      </c>
      <c r="N61" s="2">
        <f>O61/$O$204</f>
        <v>6.303962550884239E-3</v>
      </c>
      <c r="O61" s="2">
        <v>2995</v>
      </c>
      <c r="P61" s="1">
        <f>(R61-$R$202)/$R$203</f>
        <v>-0.22977629839806987</v>
      </c>
      <c r="Q61" s="1">
        <f>R61/$R$204</f>
        <v>2.6696754103408024E-3</v>
      </c>
      <c r="R61" s="1">
        <v>2740</v>
      </c>
      <c r="S61" s="2">
        <f>(U61-$U$202)/$U$203</f>
        <v>1.8001869961237323E-2</v>
      </c>
      <c r="T61" s="2">
        <f>U61/$U$204</f>
        <v>5.1664944501849941E-3</v>
      </c>
      <c r="U61" s="2">
        <v>2945</v>
      </c>
      <c r="V61" s="1">
        <f>(X61-$X$202)/$X$203</f>
        <v>4.1655732458191794</v>
      </c>
      <c r="W61" s="1">
        <f>X61/$X$204</f>
        <v>4.2706971180650588E-2</v>
      </c>
      <c r="X61" s="1">
        <v>25278</v>
      </c>
      <c r="Y61" s="2">
        <f>(AA61-$AA$202)/$AA$203</f>
        <v>-8.6695399563568462E-2</v>
      </c>
      <c r="Z61" s="2">
        <f>AA61/$AA$204</f>
        <v>4.2354106159732926E-3</v>
      </c>
      <c r="AA61" s="2">
        <v>2361</v>
      </c>
      <c r="AB61" s="1">
        <f>(AD61-$AD$202)/$AD$203</f>
        <v>0.44241188497643857</v>
      </c>
      <c r="AC61" s="1">
        <f>AD61/$AD$204</f>
        <v>1.0017311383186235E-2</v>
      </c>
      <c r="AD61" s="1">
        <v>4473</v>
      </c>
      <c r="AE61" s="2">
        <f>(AG61-$AG$202)/$AG$203</f>
        <v>-3.6947334515300405E-2</v>
      </c>
      <c r="AF61" s="2">
        <f>AG61/$AG$204</f>
        <v>4.6669213115455655E-3</v>
      </c>
      <c r="AG61" s="2">
        <v>10251</v>
      </c>
      <c r="AH61" s="1">
        <f>(AJ61-$AJ$202)/$AJ$203</f>
        <v>1.4070048067910499</v>
      </c>
      <c r="AI61" s="1">
        <f>AJ61/$AJ$204</f>
        <v>1.4978564676307426E-2</v>
      </c>
      <c r="AJ61" s="1">
        <v>38646</v>
      </c>
      <c r="AK61" s="1">
        <f>IF((I61+O61+U61+AA61)&gt;(L61+R61+X61+AD61),1,0)</f>
        <v>0</v>
      </c>
    </row>
    <row r="62" spans="1:37" x14ac:dyDescent="0.2">
      <c r="A62" s="1" t="s">
        <v>61</v>
      </c>
      <c r="B62" s="2">
        <f>SUM(H62,N62,T62,Z62)/4</f>
        <v>4.6012550780639618E-3</v>
      </c>
      <c r="C62" s="1">
        <f>SUM(K62,Q62,W62,AC62)/4</f>
        <v>1.9888948727935216E-3</v>
      </c>
      <c r="D62" s="4">
        <f>B62-C62</f>
        <v>2.6123602052704402E-3</v>
      </c>
      <c r="E62" s="1">
        <f>SUM(H62,K62,N62,Q62,T62,W62,Z62,AC62)/8</f>
        <v>3.295074975428742E-3</v>
      </c>
      <c r="F62" s="1">
        <v>1.2405393776458299E-3</v>
      </c>
      <c r="G62" s="2">
        <f>(I62-$I$202)/$I$203</f>
        <v>-0.10579891310002147</v>
      </c>
      <c r="H62" s="3">
        <f>I62/$I$204</f>
        <v>3.9228032722576998E-3</v>
      </c>
      <c r="I62" s="2">
        <v>2330</v>
      </c>
      <c r="J62" s="1">
        <f>(L62-$L$202)/$L$203</f>
        <v>-0.33030374911625765</v>
      </c>
      <c r="K62" s="1">
        <f>L62/$L$204</f>
        <v>1.9890399049918108E-3</v>
      </c>
      <c r="L62" s="1">
        <v>1025</v>
      </c>
      <c r="M62" s="2">
        <f>(O62-$O$202)/$O$203</f>
        <v>-0.27174217326552913</v>
      </c>
      <c r="N62" s="2">
        <f>O62/$O$204</f>
        <v>2.4710691267906832E-3</v>
      </c>
      <c r="O62" s="2">
        <v>1174</v>
      </c>
      <c r="P62" s="1">
        <f>(R62-$R$202)/$R$203</f>
        <v>-0.49282136030520546</v>
      </c>
      <c r="Q62" s="1">
        <f>R62/$R$204</f>
        <v>1.9486681827305126E-6</v>
      </c>
      <c r="R62" s="1">
        <v>2</v>
      </c>
      <c r="S62" s="2">
        <f>(U62-$U$202)/$U$203</f>
        <v>-0.20127173706884857</v>
      </c>
      <c r="T62" s="2">
        <f>U62/$U$204</f>
        <v>3.1384918748322424E-3</v>
      </c>
      <c r="U62" s="2">
        <v>1789</v>
      </c>
      <c r="V62" s="1">
        <f>(X62-$X$202)/$X$203</f>
        <v>2.8985489863164239E-3</v>
      </c>
      <c r="W62" s="1">
        <f>X62/$X$204</f>
        <v>5.0262378060936591E-3</v>
      </c>
      <c r="X62" s="1">
        <v>2975</v>
      </c>
      <c r="Y62" s="2">
        <f>(AA62-$AA$202)/$AA$203</f>
        <v>0.43911342432067868</v>
      </c>
      <c r="Z62" s="2">
        <f>AA62/$AA$204</f>
        <v>8.8726560383752245E-3</v>
      </c>
      <c r="AA62" s="2">
        <v>4946</v>
      </c>
      <c r="AB62" s="1">
        <f>(AD62-$AD$202)/$AD$203</f>
        <v>-0.35814417695743478</v>
      </c>
      <c r="AC62" s="1">
        <f>AD62/$AD$204</f>
        <v>9.3835311190588696E-4</v>
      </c>
      <c r="AD62" s="1">
        <v>419</v>
      </c>
      <c r="AE62" s="2">
        <f>(AG62-$AG$202)/$AG$203</f>
        <v>-3.7553347259959284E-2</v>
      </c>
      <c r="AF62" s="2">
        <f>AG62/$AG$204</f>
        <v>4.6614581317837326E-3</v>
      </c>
      <c r="AG62" s="2">
        <v>10239</v>
      </c>
      <c r="AH62" s="1">
        <f>(AJ62-$AJ$202)/$AJ$203</f>
        <v>-0.46340431075691152</v>
      </c>
      <c r="AI62" s="1">
        <f>AJ62/$AJ$204</f>
        <v>1.7135081103854251E-3</v>
      </c>
      <c r="AJ62" s="1">
        <v>4421</v>
      </c>
      <c r="AK62" s="1">
        <f>IF((I62+O62+U62+AA62)&gt;(L62+R62+X62+AD62),1,0)</f>
        <v>1</v>
      </c>
    </row>
    <row r="63" spans="1:37" x14ac:dyDescent="0.2">
      <c r="A63" s="1" t="s">
        <v>18</v>
      </c>
      <c r="B63" s="2">
        <f>SUM(H63,N63,T63,Z63)/4</f>
        <v>4.5025418134394223E-3</v>
      </c>
      <c r="C63" s="1">
        <f>SUM(K63,Q63,W63,AC63)/4</f>
        <v>2.1606873203641385E-3</v>
      </c>
      <c r="D63" s="4">
        <f>B63-C63</f>
        <v>2.3418544930752837E-3</v>
      </c>
      <c r="E63" s="1">
        <f>SUM(H63,K63,N63,Q63,T63,W63,Z63,AC63)/8</f>
        <v>3.3316145669017804E-3</v>
      </c>
      <c r="F63" s="1">
        <v>6.4818202863195333E-4</v>
      </c>
      <c r="G63" s="2">
        <f>(I63-$I$202)/$I$203</f>
        <v>-0.13093342040479436</v>
      </c>
      <c r="H63" s="3">
        <f>I63/$I$204</f>
        <v>3.6668950759559098E-3</v>
      </c>
      <c r="I63" s="2">
        <v>2178</v>
      </c>
      <c r="J63" s="1">
        <f>(L63-$L$202)/$L$203</f>
        <v>-0.12040732046192858</v>
      </c>
      <c r="K63" s="1">
        <f>L63/$L$204</f>
        <v>3.9023992672571044E-3</v>
      </c>
      <c r="L63" s="1">
        <v>2011</v>
      </c>
      <c r="M63" s="2">
        <f>(O63-$O$202)/$O$203</f>
        <v>0.23555933955154132</v>
      </c>
      <c r="N63" s="2">
        <f>O63/$O$204</f>
        <v>7.192200346033871E-3</v>
      </c>
      <c r="O63" s="2">
        <v>3417</v>
      </c>
      <c r="P63" s="1">
        <f>(R63-$R$202)/$R$203</f>
        <v>-0.49272528833226642</v>
      </c>
      <c r="Q63" s="1">
        <f>R63/$R$204</f>
        <v>2.9230022740957691E-6</v>
      </c>
      <c r="R63" s="1">
        <v>3</v>
      </c>
      <c r="S63" s="2">
        <f>(U63-$U$202)/$U$203</f>
        <v>-8.7651589481459763E-2</v>
      </c>
      <c r="T63" s="2">
        <f>U63/$U$204</f>
        <v>4.1893340397425351E-3</v>
      </c>
      <c r="U63" s="2">
        <v>2388</v>
      </c>
      <c r="V63" s="1">
        <f>(X63-$X$202)/$X$203</f>
        <v>-0.33455003873165051</v>
      </c>
      <c r="W63" s="1">
        <f>X63/$X$204</f>
        <v>1.9716368133483359E-3</v>
      </c>
      <c r="X63" s="1">
        <v>1167</v>
      </c>
      <c r="Y63" s="2">
        <f>(AA63-$AA$202)/$AA$203</f>
        <v>-0.23111484442152416</v>
      </c>
      <c r="Z63" s="2">
        <f>AA63/$AA$204</f>
        <v>2.9617377920253731E-3</v>
      </c>
      <c r="AA63" s="2">
        <v>1651</v>
      </c>
      <c r="AB63" s="1">
        <f>(AD63-$AD$202)/$AD$203</f>
        <v>-0.19700610430374937</v>
      </c>
      <c r="AC63" s="1">
        <f>AD63/$AD$204</f>
        <v>2.7657901985770179E-3</v>
      </c>
      <c r="AD63" s="1">
        <v>1235</v>
      </c>
      <c r="AE63" s="2">
        <f>(AG63-$AG$202)/$AG$203</f>
        <v>-6.8106489803177711E-2</v>
      </c>
      <c r="AF63" s="2">
        <f>AG63/$AG$204</f>
        <v>4.3860228187913349E-3</v>
      </c>
      <c r="AG63" s="2">
        <v>9634</v>
      </c>
      <c r="AH63" s="1">
        <f>(AJ63-$AJ$202)/$AJ$203</f>
        <v>-0.4636775626367578</v>
      </c>
      <c r="AI63" s="1">
        <f>AJ63/$AJ$204</f>
        <v>1.7115701912377374E-3</v>
      </c>
      <c r="AJ63" s="1">
        <v>4416</v>
      </c>
      <c r="AK63" s="1">
        <f>IF((I63+O63+U63+AA63)&gt;(L63+R63+X63+AD63),1,0)</f>
        <v>1</v>
      </c>
    </row>
    <row r="64" spans="1:37" x14ac:dyDescent="0.2">
      <c r="A64" s="1" t="s">
        <v>85</v>
      </c>
      <c r="B64" s="2">
        <f>SUM(H64,N64,T64,Z64)/4</f>
        <v>4.4974673610083159E-3</v>
      </c>
      <c r="C64" s="1">
        <f>SUM(K64,Q64,W64,AC64)/4</f>
        <v>6.4817792443888789E-3</v>
      </c>
      <c r="D64" s="4">
        <f>B64-C64</f>
        <v>-1.984311883380563E-3</v>
      </c>
      <c r="E64" s="1">
        <f>SUM(H64,K64,N64,Q64,T64,W64,Z64,AC64)/8</f>
        <v>5.489623302698597E-3</v>
      </c>
      <c r="F64" s="1">
        <v>6.0890561167287411E-4</v>
      </c>
      <c r="G64" s="2">
        <f>(I64-$I$202)/$I$203</f>
        <v>-0.21460487235357778</v>
      </c>
      <c r="H64" s="3">
        <f>I64/$I$204</f>
        <v>2.8149901593196884E-3</v>
      </c>
      <c r="I64" s="2">
        <v>1672</v>
      </c>
      <c r="J64" s="1">
        <f>(L64-$L$202)/$L$203</f>
        <v>5.8285641141537043E-3</v>
      </c>
      <c r="K64" s="1">
        <f>L64/$L$204</f>
        <v>5.0531316220474888E-3</v>
      </c>
      <c r="L64" s="1">
        <v>2604</v>
      </c>
      <c r="M64" s="2">
        <f>(O64-$O$202)/$O$203</f>
        <v>0.37601151942644134</v>
      </c>
      <c r="N64" s="2">
        <f>O64/$O$204</f>
        <v>8.4992990919768134E-3</v>
      </c>
      <c r="O64" s="2">
        <v>4038</v>
      </c>
      <c r="P64" s="1">
        <f>(R64-$R$202)/$R$203</f>
        <v>-0.49291743227814455</v>
      </c>
      <c r="Q64" s="1">
        <f>R64/$R$204</f>
        <v>9.7433409136525631E-7</v>
      </c>
      <c r="R64" s="1">
        <v>1</v>
      </c>
      <c r="S64" s="2">
        <f>(U64-$U$202)/$U$203</f>
        <v>-5.2749908085667555E-2</v>
      </c>
      <c r="T64" s="2">
        <f>U64/$U$204</f>
        <v>4.5121302974111387E-3</v>
      </c>
      <c r="U64" s="2">
        <v>2572</v>
      </c>
      <c r="V64" s="1">
        <f>(X64-$X$202)/$X$203</f>
        <v>0.13056162088846762</v>
      </c>
      <c r="W64" s="1">
        <f>X64/$X$204</f>
        <v>6.1818501285703185E-3</v>
      </c>
      <c r="X64" s="1">
        <v>3659</v>
      </c>
      <c r="Y64" s="2">
        <f>(AA64-$AA$202)/$AA$203</f>
        <v>-0.321631257043764</v>
      </c>
      <c r="Z64" s="2">
        <f>AA64/$AA$204</f>
        <v>2.1634498953256209E-3</v>
      </c>
      <c r="AA64" s="2">
        <v>1206</v>
      </c>
      <c r="AB64" s="1">
        <f>(AD64-$AD$202)/$AD$203</f>
        <v>0.85453830363849925</v>
      </c>
      <c r="AC64" s="1">
        <f>AD64/$AD$204</f>
        <v>1.4691160892846345E-2</v>
      </c>
      <c r="AD64" s="1">
        <v>6560</v>
      </c>
      <c r="AE64" s="2">
        <f>(AG64-$AG$202)/$AG$203</f>
        <v>-7.5479644863194056E-2</v>
      </c>
      <c r="AF64" s="2">
        <f>AG64/$AG$204</f>
        <v>4.3195541316890379E-3</v>
      </c>
      <c r="AG64" s="2">
        <v>9488</v>
      </c>
      <c r="AH64" s="1">
        <f>(AJ64-$AJ$202)/$AJ$203</f>
        <v>-4.1772014872104449E-3</v>
      </c>
      <c r="AI64" s="1">
        <f>AJ64/$AJ$204</f>
        <v>4.9703750299892992E-3</v>
      </c>
      <c r="AJ64" s="1">
        <v>12824</v>
      </c>
      <c r="AK64" s="1">
        <f>IF((I64+O64+U64+AA64)&gt;(L64+R64+X64+AD64),1,0)</f>
        <v>0</v>
      </c>
    </row>
    <row r="65" spans="1:37" x14ac:dyDescent="0.2">
      <c r="A65" s="1" t="s">
        <v>19</v>
      </c>
      <c r="B65" s="2">
        <f>SUM(H65,N65,T65,Z65)/4</f>
        <v>4.4639763732139976E-3</v>
      </c>
      <c r="C65" s="1">
        <f>SUM(K65,Q65,W65,AC65)/4</f>
        <v>1.5127076448919899E-3</v>
      </c>
      <c r="D65" s="4">
        <f>B65-C65</f>
        <v>2.9512687283220077E-3</v>
      </c>
      <c r="E65" s="1">
        <f>SUM(H65,K65,N65,Q65,T65,W65,Z65,AC65)/8</f>
        <v>2.9883420090529938E-3</v>
      </c>
      <c r="F65" s="1">
        <v>6.5979701944502659E-4</v>
      </c>
      <c r="G65" s="2">
        <f>(I65-$I$202)/$I$203</f>
        <v>0.58887256839570801</v>
      </c>
      <c r="H65" s="3">
        <f>I65/$I$204</f>
        <v>1.0995634408203878E-2</v>
      </c>
      <c r="I65" s="2">
        <v>6531</v>
      </c>
      <c r="J65" s="1">
        <f>(L65-$L$202)/$L$203</f>
        <v>-0.18682485163855198</v>
      </c>
      <c r="K65" s="1">
        <f>L65/$L$204</f>
        <v>3.2969549254449628E-3</v>
      </c>
      <c r="L65" s="1">
        <v>1699</v>
      </c>
      <c r="M65" s="2">
        <f>(O65-$O$202)/$O$203</f>
        <v>-0.38754171609314397</v>
      </c>
      <c r="N65" s="2">
        <f>O65/$O$204</f>
        <v>1.3933967307797549E-3</v>
      </c>
      <c r="O65" s="2">
        <v>662</v>
      </c>
      <c r="P65" s="1">
        <f>(R65-$R$202)/$R$203</f>
        <v>-0.41250519092815457</v>
      </c>
      <c r="Q65" s="1">
        <f>R65/$R$204</f>
        <v>8.1649196856408487E-4</v>
      </c>
      <c r="R65" s="1">
        <v>838</v>
      </c>
      <c r="S65" s="2">
        <f>(U65-$U$202)/$U$203</f>
        <v>-0.16637005567305635</v>
      </c>
      <c r="T65" s="2">
        <f>U65/$U$204</f>
        <v>3.4612881325008465E-3</v>
      </c>
      <c r="U65" s="2">
        <v>1973</v>
      </c>
      <c r="V65" s="1">
        <f>(X65-$X$202)/$X$203</f>
        <v>-0.48479678271005949</v>
      </c>
      <c r="W65" s="1">
        <f>X65/$X$204</f>
        <v>6.1159599522887548E-4</v>
      </c>
      <c r="X65" s="1">
        <v>362</v>
      </c>
      <c r="Y65" s="2">
        <f>(AA65-$AA$202)/$AA$203</f>
        <v>-0.33953113189939793</v>
      </c>
      <c r="Z65" s="2">
        <f>AA65/$AA$204</f>
        <v>2.0055862213715124E-3</v>
      </c>
      <c r="AA65" s="2">
        <v>1118</v>
      </c>
      <c r="AB65" s="1">
        <f>(AD65-$AD$202)/$AD$203</f>
        <v>-0.32398132576982747</v>
      </c>
      <c r="AC65" s="1">
        <f>AD65/$AD$204</f>
        <v>1.3257876903300361E-3</v>
      </c>
      <c r="AD65" s="1">
        <v>592</v>
      </c>
      <c r="AE65" s="2">
        <f>(AG65-$AG$202)/$AG$203</f>
        <v>-3.5280799467488494E-2</v>
      </c>
      <c r="AF65" s="2">
        <f>AG65/$AG$204</f>
        <v>4.6819450558906054E-3</v>
      </c>
      <c r="AG65" s="2">
        <v>10284</v>
      </c>
      <c r="AH65" s="1">
        <f>(AJ65-$AJ$202)/$AJ$203</f>
        <v>-0.51422916040832434</v>
      </c>
      <c r="AI65" s="1">
        <f>AJ65/$AJ$204</f>
        <v>1.3530551489155211E-3</v>
      </c>
      <c r="AJ65" s="1">
        <v>3491</v>
      </c>
      <c r="AK65" s="1">
        <f>IF((I65+O65+U65+AA65)&gt;(L65+R65+X65+AD65),1,0)</f>
        <v>1</v>
      </c>
    </row>
    <row r="66" spans="1:37" x14ac:dyDescent="0.2">
      <c r="A66" s="1" t="s">
        <v>166</v>
      </c>
      <c r="B66" s="2">
        <f>SUM(H66,N66,T66,Z66)/4</f>
        <v>4.4353312295860392E-3</v>
      </c>
      <c r="C66" s="1">
        <f>SUM(K66,Q66,W66,AC66)/4</f>
        <v>8.2532712617177061E-3</v>
      </c>
      <c r="D66" s="4">
        <f>B66-C66</f>
        <v>-3.8179400321316668E-3</v>
      </c>
      <c r="E66" s="1">
        <f>SUM(H66,K66,N66,Q66,T66,W66,Z66,AC66)/8</f>
        <v>6.3443012456518731E-3</v>
      </c>
      <c r="F66" s="1">
        <v>1.4952379413303511E-3</v>
      </c>
      <c r="G66" s="2">
        <f>(I66-$I$202)/$I$203</f>
        <v>-0.10083815507934261</v>
      </c>
      <c r="H66" s="3">
        <f>I66/$I$204</f>
        <v>3.9733114688962111E-3</v>
      </c>
      <c r="I66" s="2">
        <v>2360</v>
      </c>
      <c r="J66" s="1">
        <f>(L66-$L$202)/$L$203</f>
        <v>6.8201437943482726E-2</v>
      </c>
      <c r="K66" s="1">
        <f>L66/$L$204</f>
        <v>5.6217059558646603E-3</v>
      </c>
      <c r="L66" s="1">
        <v>2897</v>
      </c>
      <c r="M66" s="2">
        <f>(O66-$O$202)/$O$203</f>
        <v>5.891980254301165E-2</v>
      </c>
      <c r="N66" s="2">
        <f>O66/$O$204</f>
        <v>5.5483289763375134E-3</v>
      </c>
      <c r="O66" s="2">
        <v>2636</v>
      </c>
      <c r="P66" s="1">
        <f>(R66-$R$202)/$R$203</f>
        <v>-0.18788891819664141</v>
      </c>
      <c r="Q66" s="1">
        <f>R66/$R$204</f>
        <v>3.0944850741760543E-3</v>
      </c>
      <c r="R66" s="1">
        <v>3176</v>
      </c>
      <c r="S66" s="2">
        <f>(U66-$U$202)/$U$203</f>
        <v>-5.9199131821846551E-2</v>
      </c>
      <c r="T66" s="2">
        <f>U66/$U$204</f>
        <v>4.4524831628419406E-3</v>
      </c>
      <c r="U66" s="2">
        <v>2538</v>
      </c>
      <c r="V66" s="1">
        <f>(X66-$X$202)/$X$203</f>
        <v>0.83438829361216982</v>
      </c>
      <c r="W66" s="1">
        <f>X66/$X$204</f>
        <v>1.2552923327487692E-2</v>
      </c>
      <c r="X66" s="1">
        <v>7430</v>
      </c>
      <c r="Y66" s="2">
        <f>(AA66-$AA$202)/$AA$203</f>
        <v>-0.13978480112402822</v>
      </c>
      <c r="Z66" s="2">
        <f>AA66/$AA$204</f>
        <v>3.767201310268494E-3</v>
      </c>
      <c r="AA66" s="2">
        <v>2100</v>
      </c>
      <c r="AB66" s="1">
        <f>(AD66-$AD$202)/$AD$203</f>
        <v>0.59466366685878103</v>
      </c>
      <c r="AC66" s="1">
        <f>AD66/$AD$204</f>
        <v>1.1743970689342414E-2</v>
      </c>
      <c r="AD66" s="1">
        <v>5244</v>
      </c>
      <c r="AE66" s="2">
        <f>(AG66-$AG$202)/$AG$203</f>
        <v>-6.8106489803177711E-2</v>
      </c>
      <c r="AF66" s="2">
        <f>AG66/$AG$204</f>
        <v>4.3860228187913349E-3</v>
      </c>
      <c r="AG66" s="2">
        <v>9634</v>
      </c>
      <c r="AH66" s="1">
        <f>(AJ66-$AJ$202)/$AJ$203</f>
        <v>0.31951697537872309</v>
      </c>
      <c r="AI66" s="1">
        <f>AJ66/$AJ$204</f>
        <v>7.2660340523400951E-3</v>
      </c>
      <c r="AJ66" s="1">
        <v>18747</v>
      </c>
      <c r="AK66" s="1">
        <f>IF((I66+O66+U66+AA66)&gt;(L66+R66+X66+AD66),1,0)</f>
        <v>0</v>
      </c>
    </row>
    <row r="67" spans="1:37" x14ac:dyDescent="0.2">
      <c r="A67" s="1" t="s">
        <v>146</v>
      </c>
      <c r="B67" s="2">
        <f>SUM(H67,N67,T67,Z67)/4</f>
        <v>4.4089522126540019E-3</v>
      </c>
      <c r="C67" s="1">
        <f>SUM(K67,Q67,W67,AC67)/4</f>
        <v>7.2876009153463907E-3</v>
      </c>
      <c r="D67" s="4">
        <f>B67-C67</f>
        <v>-2.8786487026923888E-3</v>
      </c>
      <c r="E67" s="1">
        <f>SUM(H67,K67,N67,Q67,T67,W67,Z67,AC67)/8</f>
        <v>5.8482765640001958E-3</v>
      </c>
      <c r="F67" s="1">
        <v>1.090988040466563E-3</v>
      </c>
      <c r="G67" s="2">
        <f>(I67-$I$202)/$I$203</f>
        <v>-7.0412172552512281E-2</v>
      </c>
      <c r="H67" s="3">
        <f>I67/$I$204</f>
        <v>4.2830950749457456E-3</v>
      </c>
      <c r="I67" s="2">
        <v>2544</v>
      </c>
      <c r="J67" s="1">
        <f>(L67-$L$202)/$L$203</f>
        <v>-9.0604582113443716E-2</v>
      </c>
      <c r="K67" s="1">
        <f>L67/$L$204</f>
        <v>4.1740730103779367E-3</v>
      </c>
      <c r="L67" s="1">
        <v>2151</v>
      </c>
      <c r="M67" s="2">
        <f>(O67-$O$202)/$O$203</f>
        <v>0.10528485387047462</v>
      </c>
      <c r="N67" s="2">
        <f>O67/$O$204</f>
        <v>5.9798189005215762E-3</v>
      </c>
      <c r="O67" s="2">
        <v>2841</v>
      </c>
      <c r="P67" s="1">
        <f>(R67-$R$202)/$R$203</f>
        <v>-0.10545916541493128</v>
      </c>
      <c r="Q67" s="1">
        <f>R67/$R$204</f>
        <v>3.9304637245674446E-3</v>
      </c>
      <c r="R67" s="1">
        <v>4034</v>
      </c>
      <c r="S67" s="2">
        <f>(U67-$U$202)/$U$203</f>
        <v>-5.0284028421834409E-2</v>
      </c>
      <c r="T67" s="2">
        <f>U67/$U$204</f>
        <v>4.5349365547464205E-3</v>
      </c>
      <c r="U67" s="2">
        <v>2585</v>
      </c>
      <c r="V67" s="1">
        <f>(X67-$X$202)/$X$203</f>
        <v>0.78474154342799984</v>
      </c>
      <c r="W67" s="1">
        <f>X67/$X$204</f>
        <v>1.2103518535413435E-2</v>
      </c>
      <c r="X67" s="1">
        <v>7164</v>
      </c>
      <c r="Y67" s="2">
        <f>(AA67-$AA$202)/$AA$203</f>
        <v>-0.24514997356969168</v>
      </c>
      <c r="Z67" s="2">
        <f>AA67/$AA$204</f>
        <v>2.8379583204022653E-3</v>
      </c>
      <c r="AA67" s="2">
        <v>1582</v>
      </c>
      <c r="AB67" s="1">
        <f>(AD67-$AD$202)/$AD$203</f>
        <v>0.34762478341544717</v>
      </c>
      <c r="AC67" s="1">
        <f>AD67/$AD$204</f>
        <v>8.9423483910267467E-3</v>
      </c>
      <c r="AD67" s="1">
        <v>3993</v>
      </c>
      <c r="AE67" s="2">
        <f>(AG67-$AG$202)/$AG$203</f>
        <v>-7.2247576891680043E-2</v>
      </c>
      <c r="AF67" s="2">
        <f>AG67/$AG$204</f>
        <v>4.3486910904188122E-3</v>
      </c>
      <c r="AG67" s="2">
        <v>9552</v>
      </c>
      <c r="AH67" s="1">
        <f>(AJ67-$AJ$202)/$AJ$203</f>
        <v>0.24273319714191122</v>
      </c>
      <c r="AI67" s="1">
        <f>AJ67/$AJ$204</f>
        <v>6.7214787718398641E-3</v>
      </c>
      <c r="AJ67" s="1">
        <v>17342</v>
      </c>
      <c r="AK67" s="1">
        <f>IF((I67+O67+U67+AA67)&gt;(L67+R67+X67+AD67),1,0)</f>
        <v>0</v>
      </c>
    </row>
    <row r="68" spans="1:37" x14ac:dyDescent="0.2">
      <c r="A68" s="1" t="s">
        <v>35</v>
      </c>
      <c r="B68" s="2">
        <f>SUM(H68,N68,T68,Z68)/4</f>
        <v>4.3558021775978251E-3</v>
      </c>
      <c r="C68" s="1">
        <f>SUM(K68,Q68,W68,AC68)/4</f>
        <v>2.0990374196228853E-3</v>
      </c>
      <c r="D68" s="4">
        <f>B68-C68</f>
        <v>2.2567647579749398E-3</v>
      </c>
      <c r="E68" s="1">
        <f>SUM(H68,K68,N68,Q68,T68,W68,Z68,AC68)/8</f>
        <v>3.2274197986103554E-3</v>
      </c>
      <c r="F68" s="1">
        <v>7.4794669534531072E-4</v>
      </c>
      <c r="G68" s="2">
        <f>(I68-$I$202)/$I$203</f>
        <v>4.7323151138265962E-2</v>
      </c>
      <c r="H68" s="3">
        <f>I68/$I$204</f>
        <v>5.4818229418330767E-3</v>
      </c>
      <c r="I68" s="2">
        <v>3256</v>
      </c>
      <c r="J68" s="1">
        <f>(L68-$L$202)/$L$203</f>
        <v>-0.11700129322210173</v>
      </c>
      <c r="K68" s="1">
        <f>L68/$L$204</f>
        <v>3.9334476950423419E-3</v>
      </c>
      <c r="L68" s="1">
        <v>2027</v>
      </c>
      <c r="M68" s="2">
        <f>(O68-$O$202)/$O$203</f>
        <v>0.17946893599441538</v>
      </c>
      <c r="N68" s="2">
        <f>O68/$O$204</f>
        <v>6.6702027792160772E-3</v>
      </c>
      <c r="O68" s="2">
        <v>3169</v>
      </c>
      <c r="P68" s="1">
        <f>(R68-$R$202)/$R$203</f>
        <v>-0.49272528833226642</v>
      </c>
      <c r="Q68" s="1">
        <f>R68/$R$204</f>
        <v>2.9230022740957691E-6</v>
      </c>
      <c r="R68" s="1">
        <v>3</v>
      </c>
      <c r="S68" s="2">
        <f>(U68-$U$202)/$U$203</f>
        <v>-0.24300200830294796</v>
      </c>
      <c r="T68" s="2">
        <f>U68/$U$204</f>
        <v>2.7525398276197809E-3</v>
      </c>
      <c r="U68" s="2">
        <v>1569</v>
      </c>
      <c r="V68" s="1">
        <f>(X68-$X$202)/$X$203</f>
        <v>-0.28061052443381179</v>
      </c>
      <c r="W68" s="1">
        <f>X68/$X$204</f>
        <v>2.45989991451172E-3</v>
      </c>
      <c r="X68" s="1">
        <v>1456</v>
      </c>
      <c r="Y68" s="2">
        <f>(AA68-$AA$202)/$AA$203</f>
        <v>-0.28135653861858761</v>
      </c>
      <c r="Z68" s="2">
        <f>AA68/$AA$204</f>
        <v>2.5186431617223643E-3</v>
      </c>
      <c r="AA68" s="2">
        <v>1404</v>
      </c>
      <c r="AB68" s="1">
        <f>(AD68-$AD$202)/$AD$203</f>
        <v>-0.26454191416595574</v>
      </c>
      <c r="AC68" s="1">
        <f>AD68/$AD$204</f>
        <v>1.9998790666633823E-3</v>
      </c>
      <c r="AD68" s="1">
        <v>893</v>
      </c>
      <c r="AE68" s="2">
        <f>(AG68-$AG$202)/$AG$203</f>
        <v>-8.0024740448135651E-2</v>
      </c>
      <c r="AF68" s="2">
        <f>AG68/$AG$204</f>
        <v>4.2785802834752924E-3</v>
      </c>
      <c r="AG68" s="2">
        <v>9398</v>
      </c>
      <c r="AH68" s="1">
        <f>(AJ68-$AJ$202)/$AJ$203</f>
        <v>-0.46569962654762048</v>
      </c>
      <c r="AI68" s="1">
        <f>AJ68/$AJ$204</f>
        <v>1.6972295895448487E-3</v>
      </c>
      <c r="AJ68" s="1">
        <v>4379</v>
      </c>
      <c r="AK68" s="1">
        <f>IF((I68+O68+U68+AA68)&gt;(L68+R68+X68+AD68),1,0)</f>
        <v>1</v>
      </c>
    </row>
    <row r="69" spans="1:37" x14ac:dyDescent="0.2">
      <c r="A69" s="1" t="s">
        <v>52</v>
      </c>
      <c r="B69" s="2">
        <f>SUM(H69,N69,T69,Z69)/4</f>
        <v>4.2360705546360868E-3</v>
      </c>
      <c r="C69" s="1">
        <f>SUM(K69,Q69,W69,AC69)/4</f>
        <v>1.3412642627726446E-3</v>
      </c>
      <c r="D69" s="4">
        <f>B69-C69</f>
        <v>2.894806291863442E-3</v>
      </c>
      <c r="E69" s="1">
        <f>SUM(H69,K69,N69,Q69,T69,W69,Z69,AC69)/8</f>
        <v>2.7886674087043654E-3</v>
      </c>
      <c r="F69" s="1">
        <v>9.5749042273011282E-4</v>
      </c>
      <c r="G69" s="2">
        <f>(I69-$I$202)/$I$203</f>
        <v>-1.0221641901608798E-2</v>
      </c>
      <c r="H69" s="3">
        <f>I69/$I$204</f>
        <v>4.8959278608263481E-3</v>
      </c>
      <c r="I69" s="2">
        <v>2908</v>
      </c>
      <c r="J69" s="1">
        <f>(L69-$L$202)/$L$203</f>
        <v>-0.20108759070532686</v>
      </c>
      <c r="K69" s="1">
        <f>L69/$L$204</f>
        <v>3.1669396340942785E-3</v>
      </c>
      <c r="L69" s="1">
        <v>1632</v>
      </c>
      <c r="M69" s="2">
        <f>(O69-$O$202)/$O$203</f>
        <v>8.1084558787359803E-2</v>
      </c>
      <c r="N69" s="2">
        <f>O69/$O$204</f>
        <v>5.7546022083864801E-3</v>
      </c>
      <c r="O69" s="2">
        <v>2734</v>
      </c>
      <c r="P69" s="1">
        <f>(R69-$R$202)/$R$203</f>
        <v>-0.4542004271837049</v>
      </c>
      <c r="Q69" s="1">
        <f>R69/$R$204</f>
        <v>3.9363097291156361E-4</v>
      </c>
      <c r="R69" s="1">
        <v>404</v>
      </c>
      <c r="S69" s="2">
        <f>(U69-$U$202)/$U$203</f>
        <v>-0.34637927113287598</v>
      </c>
      <c r="T69" s="2">
        <f>U69/$U$204</f>
        <v>1.7964313470252746E-3</v>
      </c>
      <c r="U69" s="2">
        <v>1024</v>
      </c>
      <c r="V69" s="1">
        <f>(X69-$X$202)/$X$203</f>
        <v>-0.39334224289711489</v>
      </c>
      <c r="W69" s="1">
        <f>X69/$X$204</f>
        <v>1.4394469279972427E-3</v>
      </c>
      <c r="X69" s="1">
        <v>852</v>
      </c>
      <c r="Y69" s="2">
        <f>(AA69-$AA$202)/$AA$203</f>
        <v>-5.6997879916721235E-2</v>
      </c>
      <c r="Z69" s="2">
        <f>AA69/$AA$204</f>
        <v>4.4973208023062448E-3</v>
      </c>
      <c r="AA69" s="2">
        <v>2507</v>
      </c>
      <c r="AB69" s="1">
        <f>(AD69-$AD$202)/$AD$203</f>
        <v>-0.40869729778996355</v>
      </c>
      <c r="AC69" s="1">
        <f>AD69/$AD$204</f>
        <v>3.6503951608749305E-4</v>
      </c>
      <c r="AD69" s="1">
        <v>163</v>
      </c>
      <c r="AE69" s="2">
        <f>(AG69-$AG$202)/$AG$203</f>
        <v>-9.1387479410489608E-2</v>
      </c>
      <c r="AF69" s="2">
        <f>AG69/$AG$204</f>
        <v>4.1761456629409296E-3</v>
      </c>
      <c r="AG69" s="2">
        <v>9173</v>
      </c>
      <c r="AH69" s="1">
        <f>(AJ69-$AJ$202)/$AJ$203</f>
        <v>-0.5382753258347992</v>
      </c>
      <c r="AI69" s="1">
        <f>AJ69/$AJ$204</f>
        <v>1.1825182639190073E-3</v>
      </c>
      <c r="AJ69" s="1">
        <v>3051</v>
      </c>
      <c r="AK69" s="1">
        <f>IF((I69+O69+U69+AA69)&gt;(L69+R69+X69+AD69),1,0)</f>
        <v>1</v>
      </c>
    </row>
    <row r="70" spans="1:37" x14ac:dyDescent="0.2">
      <c r="A70" s="1" t="s">
        <v>101</v>
      </c>
      <c r="B70" s="2">
        <f>SUM(H70,N70,T70,Z70)/4</f>
        <v>4.218802646147349E-3</v>
      </c>
      <c r="C70" s="1">
        <f>SUM(K70,Q70,W70,AC70)/4</f>
        <v>5.1581291037173654E-3</v>
      </c>
      <c r="D70" s="4">
        <f>B70-C70</f>
        <v>-9.3932645757001648E-4</v>
      </c>
      <c r="E70" s="1">
        <f>SUM(H70,K70,N70,Q70,T70,W70,Z70,AC70)/8</f>
        <v>4.6884658749323576E-3</v>
      </c>
      <c r="F70" s="1">
        <v>6.9587479416855392E-4</v>
      </c>
      <c r="G70" s="2">
        <f>(I70-$I$202)/$I$203</f>
        <v>-4.3954796442225039E-2</v>
      </c>
      <c r="H70" s="3">
        <f>I70/$I$204</f>
        <v>4.5524721236844716E-3</v>
      </c>
      <c r="I70" s="2">
        <v>2704</v>
      </c>
      <c r="J70" s="1">
        <f>(L70-$L$202)/$L$203</f>
        <v>8.6508834357551995E-2</v>
      </c>
      <c r="K70" s="1">
        <f>L70/$L$204</f>
        <v>5.7885912552103139E-3</v>
      </c>
      <c r="L70" s="1">
        <v>2983</v>
      </c>
      <c r="M70" s="2">
        <f>(O70-$O$202)/$O$203</f>
        <v>-4.9642268857877252E-2</v>
      </c>
      <c r="N70" s="2">
        <f>O70/$O$204</f>
        <v>4.5380111050772678E-3</v>
      </c>
      <c r="O70" s="2">
        <v>2156</v>
      </c>
      <c r="P70" s="1">
        <f>(R70-$R$202)/$R$203</f>
        <v>-0.4787948522561033</v>
      </c>
      <c r="Q70" s="1">
        <f>R70/$R$204</f>
        <v>1.4420144552205794E-4</v>
      </c>
      <c r="R70" s="1">
        <v>148</v>
      </c>
      <c r="S70" s="2">
        <f>(U70-$U$202)/$U$203</f>
        <v>-2.941889280478471E-2</v>
      </c>
      <c r="T70" s="2">
        <f>U70/$U$204</f>
        <v>4.7279125783526513E-3</v>
      </c>
      <c r="U70" s="2">
        <v>2695</v>
      </c>
      <c r="V70" s="1">
        <f>(X70-$X$202)/$X$203</f>
        <v>0.36199759919061308</v>
      </c>
      <c r="W70" s="1">
        <f>X70/$X$204</f>
        <v>8.276819835984146E-3</v>
      </c>
      <c r="X70" s="1">
        <v>4899</v>
      </c>
      <c r="Y70" s="2">
        <f>(AA70-$AA$202)/$AA$203</f>
        <v>-0.22033423797438098</v>
      </c>
      <c r="Z70" s="2">
        <f>AA70/$AA$204</f>
        <v>3.0568147774750064E-3</v>
      </c>
      <c r="AA70" s="2">
        <v>1704</v>
      </c>
      <c r="AB70" s="1">
        <f>(AD70-$AD$202)/$AD$203</f>
        <v>0.12546751413187354</v>
      </c>
      <c r="AC70" s="1">
        <f>AD70/$AD$204</f>
        <v>6.4229038781529451E-3</v>
      </c>
      <c r="AD70" s="1">
        <v>2868</v>
      </c>
      <c r="AE70" s="2">
        <f>(AG70-$AG$202)/$AG$203</f>
        <v>-8.7044388073767645E-2</v>
      </c>
      <c r="AF70" s="2">
        <f>AG70/$AG$204</f>
        <v>4.2152984512340641E-3</v>
      </c>
      <c r="AG70" s="2">
        <v>9259</v>
      </c>
      <c r="AH70" s="1">
        <f>(AJ70-$AJ$202)/$AJ$203</f>
        <v>-0.10943382560400733</v>
      </c>
      <c r="AI70" s="1">
        <f>AJ70/$AJ$204</f>
        <v>4.2238885743000141E-3</v>
      </c>
      <c r="AJ70" s="1">
        <v>10898</v>
      </c>
      <c r="AK70" s="1">
        <f>IF((I70+O70+U70+AA70)&gt;(L70+R70+X70+AD70),1,0)</f>
        <v>0</v>
      </c>
    </row>
    <row r="71" spans="1:37" x14ac:dyDescent="0.2">
      <c r="A71" s="1" t="s">
        <v>45</v>
      </c>
      <c r="B71" s="2">
        <f>SUM(H71,N71,T71,Z71)/4</f>
        <v>3.9438245522145973E-3</v>
      </c>
      <c r="C71" s="1">
        <f>SUM(K71,Q71,W71,AC71)/4</f>
        <v>2.8582009691126209E-3</v>
      </c>
      <c r="D71" s="4">
        <f>B71-C71</f>
        <v>1.0856235831019764E-3</v>
      </c>
      <c r="E71" s="1">
        <f>SUM(H71,K71,N71,Q71,T71,W71,Z71,AC71)/8</f>
        <v>3.4010127606636091E-3</v>
      </c>
      <c r="F71" s="1">
        <v>8.5674002017442153E-4</v>
      </c>
      <c r="G71" s="2">
        <f>(I71-$I$202)/$I$203</f>
        <v>-0.19509255747224094</v>
      </c>
      <c r="H71" s="3">
        <f>I71/$I$204</f>
        <v>3.0136557327644989E-3</v>
      </c>
      <c r="I71" s="2">
        <v>1790</v>
      </c>
      <c r="J71" s="1">
        <f>(L71-$L$202)/$L$203</f>
        <v>-2.6741571366690458E-2</v>
      </c>
      <c r="K71" s="1">
        <f>L71/$L$204</f>
        <v>4.7562310313511496E-3</v>
      </c>
      <c r="L71" s="1">
        <v>2451</v>
      </c>
      <c r="M71" s="2">
        <f>(O71-$O$202)/$O$203</f>
        <v>-0.17855972864643282</v>
      </c>
      <c r="N71" s="2">
        <f>O71/$O$204</f>
        <v>3.3382586329557271E-3</v>
      </c>
      <c r="O71" s="2">
        <v>1586</v>
      </c>
      <c r="P71" s="1">
        <f>(R71-$R$202)/$R$203</f>
        <v>-0.49272528833226642</v>
      </c>
      <c r="Q71" s="1">
        <f>R71/$R$204</f>
        <v>2.9230022740957691E-6</v>
      </c>
      <c r="R71" s="1">
        <v>3</v>
      </c>
      <c r="S71" s="2">
        <f>(U71-$U$202)/$U$203</f>
        <v>-0.11932865900916249</v>
      </c>
      <c r="T71" s="2">
        <f>U71/$U$204</f>
        <v>3.89636134935853E-3</v>
      </c>
      <c r="U71" s="2">
        <v>2221</v>
      </c>
      <c r="V71" s="1">
        <f>(X71-$X$202)/$X$203</f>
        <v>-0.18299680132734236</v>
      </c>
      <c r="W71" s="1">
        <f>X71/$X$204</f>
        <v>3.3435040733644874E-3</v>
      </c>
      <c r="X71" s="1">
        <v>1979</v>
      </c>
      <c r="Y71" s="2">
        <f>(AA71-$AA$202)/$AA$203</f>
        <v>5.9758121982527453E-2</v>
      </c>
      <c r="Z71" s="2">
        <f>AA71/$AA$204</f>
        <v>5.527022493779633E-3</v>
      </c>
      <c r="AA71" s="2">
        <v>3081</v>
      </c>
      <c r="AB71" s="1">
        <f>(AD71-$AD$202)/$AD$203</f>
        <v>-0.14724287598422889</v>
      </c>
      <c r="AC71" s="1">
        <f>AD71/$AD$204</f>
        <v>3.3301457694607491E-3</v>
      </c>
      <c r="AD71" s="1">
        <v>1487</v>
      </c>
      <c r="AE71" s="2">
        <f>(AG71-$AG$202)/$AG$203</f>
        <v>-0.11638550512766832</v>
      </c>
      <c r="AF71" s="2">
        <f>AG71/$AG$204</f>
        <v>3.9507894977653321E-3</v>
      </c>
      <c r="AG71" s="2">
        <v>8678</v>
      </c>
      <c r="AH71" s="1">
        <f>(AJ71-$AJ$202)/$AJ$203</f>
        <v>-0.3814833971789891</v>
      </c>
      <c r="AI71" s="1">
        <f>AJ71/$AJ$204</f>
        <v>2.2944962708621843E-3</v>
      </c>
      <c r="AJ71" s="1">
        <v>5920</v>
      </c>
      <c r="AK71" s="1">
        <f>IF((I71+O71+U71+AA71)&gt;(L71+R71+X71+AD71),1,0)</f>
        <v>1</v>
      </c>
    </row>
    <row r="72" spans="1:37" x14ac:dyDescent="0.2">
      <c r="A72" s="1" t="s">
        <v>12</v>
      </c>
      <c r="B72" s="2">
        <f>SUM(H72,N72,T72,Z72)/4</f>
        <v>3.7627988784602138E-3</v>
      </c>
      <c r="C72" s="1">
        <f>SUM(K72,Q72,W72,AC72)/4</f>
        <v>1.5987782208147655E-3</v>
      </c>
      <c r="D72" s="4">
        <f>B72-C72</f>
        <v>2.1640206576454485E-3</v>
      </c>
      <c r="E72" s="1">
        <f>SUM(H72,K72,N72,Q72,T72,W72,Z72,AC72)/8</f>
        <v>2.6807885496374895E-3</v>
      </c>
      <c r="F72" s="1">
        <v>6.2750241175952637E-4</v>
      </c>
      <c r="G72" s="2">
        <f>(I72-$I$202)/$I$203</f>
        <v>-0.31365467416646564</v>
      </c>
      <c r="H72" s="3">
        <f>I72/$I$204</f>
        <v>1.8065098331040822E-3</v>
      </c>
      <c r="I72" s="2">
        <v>1073</v>
      </c>
      <c r="J72" s="1">
        <f>(L72-$L$202)/$L$203</f>
        <v>-0.23323197278119268</v>
      </c>
      <c r="K72" s="1">
        <f>L72/$L$204</f>
        <v>2.8739200968710948E-3</v>
      </c>
      <c r="L72" s="1">
        <v>1481</v>
      </c>
      <c r="M72" s="2">
        <f>(O72-$O$202)/$O$203</f>
        <v>2.4994155230233867E-2</v>
      </c>
      <c r="N72" s="2">
        <f>O72/$O$204</f>
        <v>5.2326046415686871E-3</v>
      </c>
      <c r="O72" s="2">
        <v>2486</v>
      </c>
      <c r="P72" s="1">
        <f>(R72-$R$202)/$R$203</f>
        <v>-0.38502860666758454</v>
      </c>
      <c r="Q72" s="1">
        <f>R72/$R$204</f>
        <v>1.0951515186945482E-3</v>
      </c>
      <c r="R72" s="1">
        <v>1124</v>
      </c>
      <c r="S72" s="2">
        <f>(U72-$U$202)/$U$203</f>
        <v>-0.10453338102616361</v>
      </c>
      <c r="T72" s="2">
        <f>U72/$U$204</f>
        <v>4.0331988933702207E-3</v>
      </c>
      <c r="U72" s="2">
        <v>2299</v>
      </c>
      <c r="V72" s="1">
        <f>(X72-$X$202)/$X$203</f>
        <v>-0.42339159169279666</v>
      </c>
      <c r="W72" s="1">
        <f>X72/$X$204</f>
        <v>1.1674387643733507E-3</v>
      </c>
      <c r="X72" s="1">
        <v>691</v>
      </c>
      <c r="Y72" s="2">
        <f>(AA72-$AA$202)/$AA$203</f>
        <v>-0.11578269620397362</v>
      </c>
      <c r="Z72" s="2">
        <f>AA72/$AA$204</f>
        <v>3.9788821457978664E-3</v>
      </c>
      <c r="AA72" s="2">
        <v>2218</v>
      </c>
      <c r="AB72" s="1">
        <f>(AD72-$AD$202)/$AD$203</f>
        <v>-0.32990551961738945</v>
      </c>
      <c r="AC72" s="1">
        <f>AD72/$AD$204</f>
        <v>1.2586025033200681E-3</v>
      </c>
      <c r="AD72" s="1">
        <v>562</v>
      </c>
      <c r="AE72" s="2">
        <f>(AG72-$AG$202)/$AG$203</f>
        <v>-0.14678714448472205</v>
      </c>
      <c r="AF72" s="2">
        <f>AG72/$AG$204</f>
        <v>3.6767199797133926E-3</v>
      </c>
      <c r="AG72" s="2">
        <v>8076</v>
      </c>
      <c r="AH72" s="1">
        <f>(AJ72-$AJ$202)/$AJ$203</f>
        <v>-0.49417247242760548</v>
      </c>
      <c r="AI72" s="1">
        <f>AJ72/$AJ$204</f>
        <v>1.4952984143557951E-3</v>
      </c>
      <c r="AJ72" s="1">
        <v>3858</v>
      </c>
      <c r="AK72" s="1">
        <f>IF((I72+O72+U72+AA72)&gt;(L72+R72+X72+AD72),1,0)</f>
        <v>1</v>
      </c>
    </row>
    <row r="73" spans="1:37" x14ac:dyDescent="0.2">
      <c r="A73" s="1" t="s">
        <v>163</v>
      </c>
      <c r="B73" s="2">
        <f>SUM(H73,N73,T73,Z73)/4</f>
        <v>3.6752938942351066E-3</v>
      </c>
      <c r="C73" s="1">
        <f>SUM(K73,Q73,W73,AC73)/4</f>
        <v>8.5765889980778665E-3</v>
      </c>
      <c r="D73" s="4">
        <f>B73-C73</f>
        <v>-4.9012951038427599E-3</v>
      </c>
      <c r="E73" s="1">
        <f>SUM(H73,K73,N73,Q73,T73,W73,Z73,AC73)/8</f>
        <v>6.1259414461564878E-3</v>
      </c>
      <c r="F73" s="1">
        <v>1.443852653324371E-3</v>
      </c>
      <c r="G73" s="2">
        <f>(I73-$I$202)/$I$203</f>
        <v>-0.18732070323984407</v>
      </c>
      <c r="H73" s="3">
        <f>I73/$I$204</f>
        <v>3.0927852408314995E-3</v>
      </c>
      <c r="I73" s="2">
        <v>1837</v>
      </c>
      <c r="J73" s="1">
        <f>(L73-$L$202)/$L$203</f>
        <v>0.20273951391664294</v>
      </c>
      <c r="K73" s="1">
        <f>L73/$L$204</f>
        <v>6.8481188533815619E-3</v>
      </c>
      <c r="L73" s="1">
        <v>3529</v>
      </c>
      <c r="M73" s="2">
        <f>(O73-$O$202)/$O$203</f>
        <v>-0.13513490008607726</v>
      </c>
      <c r="N73" s="2">
        <f>O73/$O$204</f>
        <v>3.7423857814598252E-3</v>
      </c>
      <c r="O73" s="2">
        <v>1778</v>
      </c>
      <c r="P73" s="1">
        <f>(R73-$R$202)/$R$203</f>
        <v>-0.49243707241344925</v>
      </c>
      <c r="Q73" s="1">
        <f>R73/$R$204</f>
        <v>5.8460045481915383E-6</v>
      </c>
      <c r="R73" s="1">
        <v>6</v>
      </c>
      <c r="S73" s="2">
        <f>(U73-$U$202)/$U$203</f>
        <v>4.5316229314466015E-2</v>
      </c>
      <c r="T73" s="2">
        <f>U73/$U$204</f>
        <v>5.419117608360423E-3</v>
      </c>
      <c r="U73" s="2">
        <v>3089</v>
      </c>
      <c r="V73" s="1">
        <f>(X73-$X$202)/$X$203</f>
        <v>1.174076584345964</v>
      </c>
      <c r="W73" s="1">
        <f>X73/$X$204</f>
        <v>1.5627798220627341E-2</v>
      </c>
      <c r="X73" s="1">
        <v>9250</v>
      </c>
      <c r="Y73" s="2">
        <f>(AA73-$AA$202)/$AA$203</f>
        <v>-0.2894928453711485</v>
      </c>
      <c r="Z73" s="2">
        <f>AA73/$AA$204</f>
        <v>2.446886946288679E-3</v>
      </c>
      <c r="AA73" s="2">
        <v>1364</v>
      </c>
      <c r="AB73" s="1">
        <f>(AD73-$AD$202)/$AD$203</f>
        <v>0.60177269947585543</v>
      </c>
      <c r="AC73" s="1">
        <f>AD73/$AD$204</f>
        <v>1.1824592913754376E-2</v>
      </c>
      <c r="AD73" s="1">
        <v>5280</v>
      </c>
      <c r="AE73" s="2">
        <f>(AG73-$AG$202)/$AG$203</f>
        <v>-0.14719115298116128</v>
      </c>
      <c r="AF73" s="2">
        <f>AG73/$AG$204</f>
        <v>3.6730778598721707E-3</v>
      </c>
      <c r="AG73" s="2">
        <v>8068</v>
      </c>
      <c r="AH73" s="1">
        <f>(AJ73-$AJ$202)/$AJ$203</f>
        <v>0.28224541896768701</v>
      </c>
      <c r="AI73" s="1">
        <f>AJ73/$AJ$204</f>
        <v>7.0017018805954992E-3</v>
      </c>
      <c r="AJ73" s="1">
        <v>18065</v>
      </c>
      <c r="AK73" s="1">
        <f>IF((I73+O73+U73+AA73)&gt;(L73+R73+X73+AD73),1,0)</f>
        <v>0</v>
      </c>
    </row>
    <row r="74" spans="1:37" x14ac:dyDescent="0.2">
      <c r="A74" s="1" t="s">
        <v>122</v>
      </c>
      <c r="B74" s="2">
        <f>SUM(H74,N74,T74,Z74)/4</f>
        <v>3.6382229846611417E-3</v>
      </c>
      <c r="C74" s="1">
        <f>SUM(K74,Q74,W74,AC74)/4</f>
        <v>6.9598645370191814E-3</v>
      </c>
      <c r="D74" s="4">
        <f>B74-C74</f>
        <v>-3.3216415523580397E-3</v>
      </c>
      <c r="E74" s="1">
        <f>SUM(H74,K74,N74,Q74,T74,W74,Z74,AC74)/8</f>
        <v>5.2990437608401606E-3</v>
      </c>
      <c r="F74" s="1">
        <v>7.8539490024827417E-4</v>
      </c>
      <c r="G74" s="2">
        <f>(I74-$I$202)/$I$203</f>
        <v>-0.13457130961995886</v>
      </c>
      <c r="H74" s="3">
        <f>I74/$I$204</f>
        <v>3.6298557317543351E-3</v>
      </c>
      <c r="I74" s="2">
        <v>2156</v>
      </c>
      <c r="J74" s="1">
        <f>(L74-$L$202)/$L$203</f>
        <v>7.8845273067941604E-2</v>
      </c>
      <c r="K74" s="1">
        <f>L74/$L$204</f>
        <v>5.7187322926935289E-3</v>
      </c>
      <c r="L74" s="1">
        <v>2947</v>
      </c>
      <c r="M74" s="2">
        <f>(O74-$O$202)/$O$203</f>
        <v>5.7110434686330168E-2</v>
      </c>
      <c r="N74" s="2">
        <f>O74/$O$204</f>
        <v>5.5314903451498428E-3</v>
      </c>
      <c r="O74" s="2">
        <v>2628</v>
      </c>
      <c r="P74" s="1">
        <f>(R74-$R$202)/$R$203</f>
        <v>-0.2292959385333746</v>
      </c>
      <c r="Q74" s="1">
        <f>R74/$R$204</f>
        <v>2.6745470807976288E-3</v>
      </c>
      <c r="R74" s="1">
        <v>2745</v>
      </c>
      <c r="S74" s="2">
        <f>(U74-$U$202)/$U$203</f>
        <v>-0.23522500320932033</v>
      </c>
      <c r="T74" s="2">
        <f>U74/$U$204</f>
        <v>2.8244672546002851E-3</v>
      </c>
      <c r="U74" s="2">
        <v>1610</v>
      </c>
      <c r="V74" s="1">
        <f>(X74-$X$202)/$X$203</f>
        <v>0.90960498656036703</v>
      </c>
      <c r="W74" s="1">
        <f>X74/$X$204</f>
        <v>1.3233788482397186E-2</v>
      </c>
      <c r="X74" s="1">
        <v>7833</v>
      </c>
      <c r="Y74" s="2">
        <f>(AA74-$AA$202)/$AA$203</f>
        <v>-0.27586453156060903</v>
      </c>
      <c r="Z74" s="2">
        <f>AA74/$AA$204</f>
        <v>2.5670786071401021E-3</v>
      </c>
      <c r="AA74" s="2">
        <v>1431</v>
      </c>
      <c r="AB74" s="1">
        <f>(AD74-$AD$202)/$AD$203</f>
        <v>0.10690504007617938</v>
      </c>
      <c r="AC74" s="1">
        <f>AD74/$AD$204</f>
        <v>6.2123902921883785E-3</v>
      </c>
      <c r="AD74" s="1">
        <v>2774</v>
      </c>
      <c r="AE74" s="2">
        <f>(AG74-$AG$202)/$AG$203</f>
        <v>-0.15946291106050356</v>
      </c>
      <c r="AF74" s="2">
        <f>AG74/$AG$204</f>
        <v>3.5624484696950591E-3</v>
      </c>
      <c r="AG74" s="2">
        <v>7825</v>
      </c>
      <c r="AH74" s="1">
        <f>(AJ74-$AJ$202)/$AJ$203</f>
        <v>0.18573285500597189</v>
      </c>
      <c r="AI74" s="1">
        <f>AJ74/$AJ$204</f>
        <v>6.317228837632219E-3</v>
      </c>
      <c r="AJ74" s="1">
        <v>16299</v>
      </c>
      <c r="AK74" s="1">
        <f>IF((I74+O74+U74+AA74)&gt;(L74+R74+X74+AD74),1,0)</f>
        <v>0</v>
      </c>
    </row>
    <row r="75" spans="1:37" x14ac:dyDescent="0.2">
      <c r="A75" s="1" t="s">
        <v>113</v>
      </c>
      <c r="B75" s="2">
        <f>SUM(H75,N75,T75,Z75)/4</f>
        <v>3.6135210944485876E-3</v>
      </c>
      <c r="C75" s="1">
        <f>SUM(K75,Q75,W75,AC75)/4</f>
        <v>5.1576647303824942E-3</v>
      </c>
      <c r="D75" s="4">
        <f>B75-C75</f>
        <v>-1.5441436359339067E-3</v>
      </c>
      <c r="E75" s="1">
        <f>SUM(H75,K75,N75,Q75,T75,W75,Z75,AC75)/8</f>
        <v>4.3855929124155413E-3</v>
      </c>
      <c r="F75" s="1">
        <v>7.2987633940868265E-4</v>
      </c>
      <c r="G75" s="2">
        <f>(I75-$I$202)/$I$203</f>
        <v>-0.11142110552345752</v>
      </c>
      <c r="H75" s="3">
        <f>I75/$I$204</f>
        <v>3.8655606494007204E-3</v>
      </c>
      <c r="I75" s="2">
        <v>2296</v>
      </c>
      <c r="J75" s="1">
        <f>(L75-$L$202)/$L$203</f>
        <v>1.4343632213720805E-2</v>
      </c>
      <c r="K75" s="1">
        <f>L75/$L$204</f>
        <v>5.1307526915105837E-3</v>
      </c>
      <c r="L75" s="1">
        <v>2644</v>
      </c>
      <c r="M75" s="2">
        <f>(O75-$O$202)/$O$203</f>
        <v>2.8293989858857167E-3</v>
      </c>
      <c r="N75" s="2">
        <f>O75/$O$204</f>
        <v>5.0263314095197204E-3</v>
      </c>
      <c r="O75" s="2">
        <v>2388</v>
      </c>
      <c r="P75" s="1">
        <f>(R75-$R$202)/$R$203</f>
        <v>-0.43537032048764995</v>
      </c>
      <c r="Q75" s="1">
        <f>R75/$R$204</f>
        <v>5.8460045481915381E-4</v>
      </c>
      <c r="R75" s="1">
        <v>600</v>
      </c>
      <c r="S75" s="2">
        <f>(U75-$U$202)/$U$203</f>
        <v>-0.2706957337583048</v>
      </c>
      <c r="T75" s="2">
        <f>U75/$U$204</f>
        <v>2.4964080144696931E-3</v>
      </c>
      <c r="U75" s="2">
        <v>1423</v>
      </c>
      <c r="V75" s="1">
        <f>(X75-$X$202)/$X$203</f>
        <v>0.36255752494456989</v>
      </c>
      <c r="W75" s="1">
        <f>X75/$X$204</f>
        <v>8.2818883110827284E-3</v>
      </c>
      <c r="X75" s="1">
        <v>4902</v>
      </c>
      <c r="Y75" s="2">
        <f>(AA75-$AA$202)/$AA$203</f>
        <v>-0.21931719963031088</v>
      </c>
      <c r="Z75" s="2">
        <f>AA75/$AA$204</f>
        <v>3.0657843044042173E-3</v>
      </c>
      <c r="AA75" s="2">
        <v>1709</v>
      </c>
      <c r="AB75" s="1">
        <f>(AD75-$AD$202)/$AD$203</f>
        <v>0.14402998818756768</v>
      </c>
      <c r="AC75" s="1">
        <f>AD75/$AD$204</f>
        <v>6.6334174641175117E-3</v>
      </c>
      <c r="AD75" s="1">
        <v>2962</v>
      </c>
      <c r="AE75" s="2">
        <f>(AG75-$AG$202)/$AG$203</f>
        <v>-0.15991742061899772</v>
      </c>
      <c r="AF75" s="2">
        <f>AG75/$AG$204</f>
        <v>3.5583510848736844E-3</v>
      </c>
      <c r="AG75" s="2">
        <v>7816</v>
      </c>
      <c r="AH75" s="1">
        <f>(AJ75-$AJ$202)/$AJ$203</f>
        <v>-9.7957246650462501E-2</v>
      </c>
      <c r="AI75" s="1">
        <f>AJ75/$AJ$204</f>
        <v>4.3052811785028958E-3</v>
      </c>
      <c r="AJ75" s="1">
        <v>11108</v>
      </c>
      <c r="AK75" s="1">
        <f>IF((I75+O75+U75+AA75)&gt;(L75+R75+X75+AD75),1,0)</f>
        <v>0</v>
      </c>
    </row>
    <row r="76" spans="1:37" x14ac:dyDescent="0.2">
      <c r="A76" s="1" t="s">
        <v>24</v>
      </c>
      <c r="B76" s="2">
        <f>SUM(H76,N76,T76,Z76)/4</f>
        <v>3.6102718869962273E-3</v>
      </c>
      <c r="C76" s="1">
        <f>SUM(K76,Q76,W76,AC76)/4</f>
        <v>1.28597642260762E-3</v>
      </c>
      <c r="D76" s="4">
        <f>B76-C76</f>
        <v>2.3242954643886071E-3</v>
      </c>
      <c r="E76" s="1">
        <f>SUM(H76,K76,N76,Q76,T76,W76,Z76,AC76)/8</f>
        <v>2.4481241548019238E-3</v>
      </c>
      <c r="F76" s="1">
        <v>6.7355611448949499E-4</v>
      </c>
      <c r="G76" s="2">
        <f>(I76-$I$202)/$I$203</f>
        <v>-0.1648319335460999</v>
      </c>
      <c r="H76" s="3">
        <f>I76/$I$204</f>
        <v>3.3217557322594168E-3</v>
      </c>
      <c r="I76" s="2">
        <v>1973</v>
      </c>
      <c r="J76" s="1">
        <f>(L76-$L$202)/$L$203</f>
        <v>-0.27261416274169054</v>
      </c>
      <c r="K76" s="1">
        <f>L76/$L$204</f>
        <v>2.5149226506042798E-3</v>
      </c>
      <c r="L76" s="1">
        <v>1296</v>
      </c>
      <c r="M76" s="2">
        <f>(O76-$O$202)/$O$203</f>
        <v>-0.14870515901118839</v>
      </c>
      <c r="N76" s="2">
        <f>O76/$O$204</f>
        <v>3.6160960475522946E-3</v>
      </c>
      <c r="O76" s="2">
        <v>1718</v>
      </c>
      <c r="P76" s="1">
        <f>(R76-$R$202)/$R$203</f>
        <v>-0.49262921635932738</v>
      </c>
      <c r="Q76" s="1">
        <f>R76/$R$204</f>
        <v>3.8973363654610252E-6</v>
      </c>
      <c r="R76" s="1">
        <v>4</v>
      </c>
      <c r="S76" s="2">
        <f>(U76-$U$202)/$U$203</f>
        <v>-0.21929162691993692</v>
      </c>
      <c r="T76" s="2">
        <f>U76/$U$204</f>
        <v>2.9718307635359523E-3</v>
      </c>
      <c r="U76" s="2">
        <v>1694</v>
      </c>
      <c r="V76" s="1">
        <f>(X76-$X$202)/$X$203</f>
        <v>-0.40734038674603501</v>
      </c>
      <c r="W76" s="1">
        <f>X76/$X$204</f>
        <v>1.3127350505326967E-3</v>
      </c>
      <c r="X76" s="1">
        <v>777</v>
      </c>
      <c r="Y76" s="2">
        <f>(AA76-$AA$202)/$AA$203</f>
        <v>-5.3133134209254813E-2</v>
      </c>
      <c r="Z76" s="2">
        <f>AA76/$AA$204</f>
        <v>4.5314050046372451E-3</v>
      </c>
      <c r="AA76" s="2">
        <v>2526</v>
      </c>
      <c r="AB76" s="1">
        <f>(AD76-$AD$202)/$AD$203</f>
        <v>-0.32516616453933989</v>
      </c>
      <c r="AC76" s="1">
        <f>AD76/$AD$204</f>
        <v>1.3123506529280425E-3</v>
      </c>
      <c r="AD76" s="1">
        <v>586</v>
      </c>
      <c r="AE76" s="2">
        <f>(AG76-$AG$202)/$AG$203</f>
        <v>-0.15511981972378161</v>
      </c>
      <c r="AF76" s="2">
        <f>AG76/$AG$204</f>
        <v>3.6016012579881932E-3</v>
      </c>
      <c r="AG76" s="2">
        <v>7911</v>
      </c>
      <c r="AH76" s="1">
        <f>(AJ76-$AJ$202)/$AJ$203</f>
        <v>-0.55947967171087254</v>
      </c>
      <c r="AI76" s="1">
        <f>AJ76/$AJ$204</f>
        <v>1.0321357380584453E-3</v>
      </c>
      <c r="AJ76" s="1">
        <v>2663</v>
      </c>
      <c r="AK76" s="1">
        <f>IF((I76+O76+U76+AA76)&gt;(L76+R76+X76+AD76),1,0)</f>
        <v>1</v>
      </c>
    </row>
    <row r="77" spans="1:37" x14ac:dyDescent="0.2">
      <c r="A77" s="1" t="s">
        <v>81</v>
      </c>
      <c r="B77" s="2">
        <f>SUM(H77,N77,T77,Z77)/4</f>
        <v>3.4405489609061948E-3</v>
      </c>
      <c r="C77" s="1">
        <f>SUM(K77,Q77,W77,AC77)/4</f>
        <v>5.0516588927601415E-3</v>
      </c>
      <c r="D77" s="4">
        <f>B77-C77</f>
        <v>-1.6111099318539468E-3</v>
      </c>
      <c r="E77" s="1">
        <f>SUM(H77,K77,N77,Q77,T77,W77,Z77,AC77)/8</f>
        <v>4.2461039268331677E-3</v>
      </c>
      <c r="F77" s="1">
        <v>6.0429160461080464E-4</v>
      </c>
      <c r="G77" s="2">
        <f>(I77-$I$202)/$I$203</f>
        <v>-0.12531122798135833</v>
      </c>
      <c r="H77" s="3">
        <f>I77/$I$204</f>
        <v>3.7241376988128888E-3</v>
      </c>
      <c r="I77" s="2">
        <v>2212</v>
      </c>
      <c r="J77" s="1">
        <f>(L77-$L$202)/$L$203</f>
        <v>-0.17128485235684202</v>
      </c>
      <c r="K77" s="1">
        <f>L77/$L$204</f>
        <v>3.4386133772151112E-3</v>
      </c>
      <c r="L77" s="1">
        <v>1772</v>
      </c>
      <c r="M77" s="2">
        <f>(O77-$O$202)/$O$203</f>
        <v>-0.24867273309284024</v>
      </c>
      <c r="N77" s="2">
        <f>O77/$O$204</f>
        <v>2.6857616744334852E-3</v>
      </c>
      <c r="O77" s="2">
        <v>1276</v>
      </c>
      <c r="P77" s="1">
        <f>(R77-$R$202)/$R$203</f>
        <v>-0.29241522475433446</v>
      </c>
      <c r="Q77" s="1">
        <f>R77/$R$204</f>
        <v>2.0344095827706556E-3</v>
      </c>
      <c r="R77" s="1">
        <v>2088</v>
      </c>
      <c r="S77" s="2">
        <f>(U77-$U$202)/$U$203</f>
        <v>-0.20089237096672038</v>
      </c>
      <c r="T77" s="2">
        <f>U77/$U$204</f>
        <v>3.1420005298069013E-3</v>
      </c>
      <c r="U77" s="2">
        <v>1791</v>
      </c>
      <c r="V77" s="1">
        <f>(X77-$X$202)/$X$203</f>
        <v>9.2113385783433796E-2</v>
      </c>
      <c r="W77" s="1">
        <f>X77/$X$204</f>
        <v>5.8338148384676986E-3</v>
      </c>
      <c r="X77" s="1">
        <v>3453</v>
      </c>
      <c r="Y77" s="2">
        <f>(AA77-$AA$202)/$AA$203</f>
        <v>-8.9543106926964766E-2</v>
      </c>
      <c r="Z77" s="2">
        <f>AA77/$AA$204</f>
        <v>4.2102959405715028E-3</v>
      </c>
      <c r="AA77" s="2">
        <v>2347</v>
      </c>
      <c r="AB77" s="1">
        <f>(AD77-$AD$202)/$AD$203</f>
        <v>0.34387279397865794</v>
      </c>
      <c r="AC77" s="1">
        <f>AD77/$AD$204</f>
        <v>8.8997977725870994E-3</v>
      </c>
      <c r="AD77" s="1">
        <v>3974</v>
      </c>
      <c r="AE77" s="2">
        <f>(AG77-$AG$202)/$AG$203</f>
        <v>-0.16951262240942996</v>
      </c>
      <c r="AF77" s="2">
        <f>AG77/$AG$204</f>
        <v>3.471850738644667E-3</v>
      </c>
      <c r="AG77" s="2">
        <v>7626</v>
      </c>
      <c r="AH77" s="1">
        <f>(AJ77-$AJ$202)/$AJ$203</f>
        <v>-8.8174829351964759E-2</v>
      </c>
      <c r="AI77" s="1">
        <f>AJ77/$AJ$204</f>
        <v>4.3746586839901137E-3</v>
      </c>
      <c r="AJ77" s="1">
        <v>11287</v>
      </c>
      <c r="AK77" s="1">
        <f>IF((I77+O77+U77+AA77)&gt;(L77+R77+X77+AD77),1,0)</f>
        <v>0</v>
      </c>
    </row>
    <row r="78" spans="1:37" x14ac:dyDescent="0.2">
      <c r="A78" s="1" t="s">
        <v>138</v>
      </c>
      <c r="B78" s="2">
        <f>SUM(H78,N78,T78,Z78)/4</f>
        <v>3.0361638513207931E-3</v>
      </c>
      <c r="C78" s="1">
        <f>SUM(K78,Q78,W78,AC78)/4</f>
        <v>4.6719347329031045E-3</v>
      </c>
      <c r="D78" s="4">
        <f>B78-C78</f>
        <v>-1.6357708815823114E-3</v>
      </c>
      <c r="E78" s="1">
        <f>SUM(H78,K78,N78,Q78,T78,W78,Z78,AC78)/8</f>
        <v>3.8540492921119492E-3</v>
      </c>
      <c r="F78" s="1">
        <v>9.5613068044540339E-4</v>
      </c>
      <c r="G78" s="2">
        <f>(I78-$I$202)/$I$203</f>
        <v>-0.27892936802171364</v>
      </c>
      <c r="H78" s="3">
        <f>I78/$I$204</f>
        <v>2.1600672095736604E-3</v>
      </c>
      <c r="I78" s="2">
        <v>1283</v>
      </c>
      <c r="J78" s="1">
        <f>(L78-$L$202)/$L$203</f>
        <v>-0.22407827457415805</v>
      </c>
      <c r="K78" s="1">
        <f>L78/$L$204</f>
        <v>2.957362746543922E-3</v>
      </c>
      <c r="L78" s="1">
        <v>1524</v>
      </c>
      <c r="M78" s="2">
        <f>(O78-$O$202)/$O$203</f>
        <v>-1.5942792527184658E-2</v>
      </c>
      <c r="N78" s="2">
        <f>O78/$O$204</f>
        <v>4.8516306109476362E-3</v>
      </c>
      <c r="O78" s="2">
        <v>2305</v>
      </c>
      <c r="P78" s="1">
        <f>(R78-$R$202)/$R$203</f>
        <v>-0.31547249825970791</v>
      </c>
      <c r="Q78" s="1">
        <f>R78/$R$204</f>
        <v>1.8005694008429939E-3</v>
      </c>
      <c r="R78" s="1">
        <v>1848</v>
      </c>
      <c r="S78" s="2">
        <f>(U78-$U$202)/$U$203</f>
        <v>-0.17376769466455577</v>
      </c>
      <c r="T78" s="2">
        <f>U78/$U$204</f>
        <v>3.3928693604950012E-3</v>
      </c>
      <c r="U78" s="2">
        <v>1934</v>
      </c>
      <c r="V78" s="1">
        <f>(X78-$X$202)/$X$203</f>
        <v>9.8920216532405973E-5</v>
      </c>
      <c r="W78" s="1">
        <f>X78/$X$204</f>
        <v>5.0008954306007495E-3</v>
      </c>
      <c r="X78" s="1">
        <v>2960</v>
      </c>
      <c r="Y78" s="2">
        <f>(AA78-$AA$202)/$AA$203</f>
        <v>-0.36963546688387322</v>
      </c>
      <c r="Z78" s="2">
        <f>AA78/$AA$204</f>
        <v>1.7400882242668758E-3</v>
      </c>
      <c r="AA78" s="2">
        <v>970</v>
      </c>
      <c r="AB78" s="1">
        <f>(AD78-$AD$202)/$AD$203</f>
        <v>0.34643994464593481</v>
      </c>
      <c r="AC78" s="1">
        <f>AD78/$AD$204</f>
        <v>8.9289113536247522E-3</v>
      </c>
      <c r="AD78" s="1">
        <v>3987</v>
      </c>
      <c r="AE78" s="2">
        <f>(AG78-$AG$202)/$AG$203</f>
        <v>-0.22678082677969394</v>
      </c>
      <c r="AF78" s="2">
        <f>AG78/$AG$204</f>
        <v>2.9555802511514791E-3</v>
      </c>
      <c r="AG78" s="2">
        <v>6492</v>
      </c>
      <c r="AH78" s="1">
        <f>(AJ78-$AJ$202)/$AJ$203</f>
        <v>-0.14107639329020952</v>
      </c>
      <c r="AI78" s="1">
        <f>AJ78/$AJ$204</f>
        <v>3.9994775369977835E-3</v>
      </c>
      <c r="AJ78" s="1">
        <v>10319</v>
      </c>
      <c r="AK78" s="1">
        <f>IF((I78+O78+U78+AA78)&gt;(L78+R78+X78+AD78),1,0)</f>
        <v>0</v>
      </c>
    </row>
    <row r="79" spans="1:37" x14ac:dyDescent="0.2">
      <c r="A79" s="1" t="s">
        <v>118</v>
      </c>
      <c r="B79" s="2">
        <f>SUM(H79,N79,T79,Z79)/4</f>
        <v>2.7472425413009637E-3</v>
      </c>
      <c r="C79" s="1">
        <f>SUM(K79,Q79,W79,AC79)/4</f>
        <v>4.5729492867797776E-3</v>
      </c>
      <c r="D79" s="4">
        <f>B79-C79</f>
        <v>-1.825706745478814E-3</v>
      </c>
      <c r="E79" s="1">
        <f>SUM(H79,K79,N79,Q79,T79,W79,Z79,AC79)/8</f>
        <v>3.6600959140403702E-3</v>
      </c>
      <c r="F79" s="1">
        <v>7.5187185054233414E-4</v>
      </c>
      <c r="G79" s="2">
        <f>(I79-$I$202)/$I$203</f>
        <v>-0.31034750215267976</v>
      </c>
      <c r="H79" s="3">
        <f>I79/$I$204</f>
        <v>1.840181964196423E-3</v>
      </c>
      <c r="I79" s="2">
        <v>1093</v>
      </c>
      <c r="J79" s="1">
        <f>(L79-$L$202)/$L$203</f>
        <v>-0.16873033192697187</v>
      </c>
      <c r="K79" s="1">
        <f>L79/$L$204</f>
        <v>3.46189969805404E-3</v>
      </c>
      <c r="L79" s="1">
        <v>1784</v>
      </c>
      <c r="M79" s="2">
        <f>(O79-$O$202)/$O$203</f>
        <v>5.5979579775904245E-2</v>
      </c>
      <c r="N79" s="2">
        <f>O79/$O$204</f>
        <v>5.5209662006575483E-3</v>
      </c>
      <c r="O79" s="2">
        <v>2623</v>
      </c>
      <c r="P79" s="1">
        <f>(R79-$R$202)/$R$203</f>
        <v>-0.49166849662993678</v>
      </c>
      <c r="Q79" s="1">
        <f>R79/$R$204</f>
        <v>1.364067727911359E-5</v>
      </c>
      <c r="R79" s="1">
        <v>14</v>
      </c>
      <c r="S79" s="2">
        <f>(U79-$U$202)/$U$203</f>
        <v>-0.28530132869023961</v>
      </c>
      <c r="T79" s="2">
        <f>U79/$U$204</f>
        <v>2.3613247979453315E-3</v>
      </c>
      <c r="U79" s="2">
        <v>1346</v>
      </c>
      <c r="V79" s="1">
        <f>(X79-$X$202)/$X$203</f>
        <v>-7.3667565028916419E-3</v>
      </c>
      <c r="W79" s="1">
        <f>X79/$X$204</f>
        <v>4.9333157626196581E-3</v>
      </c>
      <c r="X79" s="1">
        <v>2920</v>
      </c>
      <c r="Y79" s="2">
        <f>(AA79-$AA$202)/$AA$203</f>
        <v>-0.42333509145077503</v>
      </c>
      <c r="Z79" s="2">
        <f>AA79/$AA$204</f>
        <v>1.2664972024045507E-3</v>
      </c>
      <c r="AA79" s="2">
        <v>706</v>
      </c>
      <c r="AB79" s="1">
        <f>(AD79-$AD$202)/$AD$203</f>
        <v>0.43056349728131466</v>
      </c>
      <c r="AC79" s="1">
        <f>AD79/$AD$204</f>
        <v>9.8829410091662989E-3</v>
      </c>
      <c r="AD79" s="1">
        <v>4413</v>
      </c>
      <c r="AE79" s="2">
        <f>(AG79-$AG$202)/$AG$203</f>
        <v>-0.26334359570744625</v>
      </c>
      <c r="AF79" s="2">
        <f>AG79/$AG$204</f>
        <v>2.6259684055209074E-3</v>
      </c>
      <c r="AG79" s="2">
        <v>5768</v>
      </c>
      <c r="AH79" s="1">
        <f>(AJ79-$AJ$202)/$AJ$203</f>
        <v>-0.20600103994169169</v>
      </c>
      <c r="AI79" s="1">
        <f>AJ79/$AJ$204</f>
        <v>3.5390279475071965E-3</v>
      </c>
      <c r="AJ79" s="1">
        <v>9131</v>
      </c>
      <c r="AK79" s="1">
        <f>IF((I79+O79+U79+AA79)&gt;(L79+R79+X79+AD79),1,0)</f>
        <v>0</v>
      </c>
    </row>
    <row r="80" spans="1:37" x14ac:dyDescent="0.2">
      <c r="A80" s="1" t="s">
        <v>108</v>
      </c>
      <c r="B80" s="2">
        <f>SUM(H80,N80,T80,Z80)/4</f>
        <v>2.7318709893340625E-3</v>
      </c>
      <c r="C80" s="1">
        <f>SUM(K80,Q80,W80,AC80)/4</f>
        <v>5.2995790333166025E-3</v>
      </c>
      <c r="D80" s="4">
        <f>B80-C80</f>
        <v>-2.56770804398254E-3</v>
      </c>
      <c r="E80" s="1">
        <f>SUM(H80,K80,N80,Q80,T80,W80,Z80,AC80)/8</f>
        <v>4.0157250113253325E-3</v>
      </c>
      <c r="F80" s="1">
        <v>7.2280648293839283E-4</v>
      </c>
      <c r="G80" s="2">
        <f>(I80-$I$202)/$I$203</f>
        <v>-0.20964411433289892</v>
      </c>
      <c r="H80" s="3">
        <f>I80/$I$204</f>
        <v>2.8654983559581993E-3</v>
      </c>
      <c r="I80" s="2">
        <v>1702</v>
      </c>
      <c r="J80" s="1">
        <f>(L80-$L$202)/$L$203</f>
        <v>0.12759403793796326</v>
      </c>
      <c r="K80" s="1">
        <f>L80/$L$204</f>
        <v>6.163112915369748E-3</v>
      </c>
      <c r="L80" s="1">
        <v>3176</v>
      </c>
      <c r="M80" s="2">
        <f>(O80-$O$202)/$O$203</f>
        <v>-0.19235615855362914</v>
      </c>
      <c r="N80" s="2">
        <f>O80/$O$204</f>
        <v>3.2098640701497374E-3</v>
      </c>
      <c r="O80" s="2">
        <v>1525</v>
      </c>
      <c r="P80" s="1">
        <f>(R80-$R$202)/$R$203</f>
        <v>-0.27915729248874471</v>
      </c>
      <c r="Q80" s="1">
        <f>R80/$R$204</f>
        <v>2.1688676873790609E-3</v>
      </c>
      <c r="R80" s="1">
        <v>2226</v>
      </c>
      <c r="S80" s="2">
        <f>(U80-$U$202)/$U$203</f>
        <v>-0.24641630322210153</v>
      </c>
      <c r="T80" s="2">
        <f>U80/$U$204</f>
        <v>2.7209619328478524E-3</v>
      </c>
      <c r="U80" s="2">
        <v>1551</v>
      </c>
      <c r="V80" s="1">
        <f>(X80-$X$202)/$X$203</f>
        <v>9.0433608521563374E-2</v>
      </c>
      <c r="W80" s="1">
        <f>X80/$X$204</f>
        <v>5.818609413171953E-3</v>
      </c>
      <c r="X80" s="1">
        <v>3444</v>
      </c>
      <c r="Y80" s="2">
        <f>(AA80-$AA$202)/$AA$203</f>
        <v>-0.32529259508241637</v>
      </c>
      <c r="Z80" s="2">
        <f>AA80/$AA$204</f>
        <v>2.131159598380462E-3</v>
      </c>
      <c r="AA80" s="2">
        <v>1188</v>
      </c>
      <c r="AB80" s="1">
        <f>(AD80-$AD$202)/$AD$203</f>
        <v>0.18056251691419981</v>
      </c>
      <c r="AC80" s="1">
        <f>AD80/$AD$204</f>
        <v>7.0477261173456478E-3</v>
      </c>
      <c r="AD80" s="1">
        <v>3147</v>
      </c>
      <c r="AE80" s="2">
        <f>(AG80-$AG$202)/$AG$203</f>
        <v>-0.25334438542057475</v>
      </c>
      <c r="AF80" s="2">
        <f>AG80/$AG$204</f>
        <v>2.7161108715911464E-3</v>
      </c>
      <c r="AG80" s="2">
        <v>5966</v>
      </c>
      <c r="AH80" s="1">
        <f>(AJ80-$AJ$202)/$AJ$203</f>
        <v>-4.9591663917666423E-2</v>
      </c>
      <c r="AI80" s="1">
        <f>AJ80/$AJ$204</f>
        <v>4.6482928676436107E-3</v>
      </c>
      <c r="AJ80" s="1">
        <v>11993</v>
      </c>
      <c r="AK80" s="1">
        <f>IF((I80+O80+U80+AA80)&gt;(L80+R80+X80+AD80),1,0)</f>
        <v>0</v>
      </c>
    </row>
    <row r="81" spans="1:37" x14ac:dyDescent="0.2">
      <c r="A81" s="1" t="s">
        <v>48</v>
      </c>
      <c r="B81" s="2">
        <f>SUM(H81,N81,T81,Z81)/4</f>
        <v>2.7273020511678911E-3</v>
      </c>
      <c r="C81" s="1">
        <f>SUM(K81,Q81,W81,AC81)/4</f>
        <v>8.1220195976032192E-4</v>
      </c>
      <c r="D81" s="4">
        <f>B81-C81</f>
        <v>1.9151000914075693E-3</v>
      </c>
      <c r="E81" s="1">
        <f>SUM(H81,K81,N81,Q81,T81,W81,Z81,AC81)/8</f>
        <v>1.7697520054641067E-3</v>
      </c>
      <c r="F81" s="1">
        <v>8.9546307081741648E-4</v>
      </c>
      <c r="G81" s="2">
        <f>(I81-$I$202)/$I$203</f>
        <v>-0.33035589283608446</v>
      </c>
      <c r="H81" s="3">
        <f>I81/$I$204</f>
        <v>1.6364655710877614E-3</v>
      </c>
      <c r="I81" s="2">
        <v>972</v>
      </c>
      <c r="J81" s="1">
        <f>(L81-$L$202)/$L$203</f>
        <v>-0.34265059786062996</v>
      </c>
      <c r="K81" s="1">
        <f>L81/$L$204</f>
        <v>1.8764893542703232E-3</v>
      </c>
      <c r="L81" s="1">
        <v>967</v>
      </c>
      <c r="M81" s="2">
        <f>(O81-$O$202)/$O$203</f>
        <v>-0.21519942774423284</v>
      </c>
      <c r="N81" s="2">
        <f>O81/$O$204</f>
        <v>2.997276351405394E-3</v>
      </c>
      <c r="O81" s="2">
        <v>1424</v>
      </c>
      <c r="P81" s="1">
        <f>(R81-$R$202)/$R$203</f>
        <v>-0.49253314438638829</v>
      </c>
      <c r="Q81" s="1">
        <f>R81/$R$204</f>
        <v>4.8716704568262822E-6</v>
      </c>
      <c r="R81" s="1">
        <v>5</v>
      </c>
      <c r="S81" s="2">
        <f>(U81-$U$202)/$U$203</f>
        <v>-0.23294880659655129</v>
      </c>
      <c r="T81" s="2">
        <f>U81/$U$204</f>
        <v>2.8455191844482378E-3</v>
      </c>
      <c r="U81" s="2">
        <v>1622</v>
      </c>
      <c r="V81" s="1">
        <f>(X81-$X$202)/$X$203</f>
        <v>-0.49506208819926756</v>
      </c>
      <c r="W81" s="1">
        <f>X81/$X$204</f>
        <v>5.1867395175487498E-4</v>
      </c>
      <c r="X81" s="1">
        <v>307</v>
      </c>
      <c r="Y81" s="2">
        <f>(AA81-$AA$202)/$AA$203</f>
        <v>-0.17802544286106439</v>
      </c>
      <c r="Z81" s="2">
        <f>AA81/$AA$204</f>
        <v>3.4299470977301716E-3</v>
      </c>
      <c r="AA81" s="2">
        <v>1912</v>
      </c>
      <c r="AB81" s="1">
        <f>(AD81-$AD$202)/$AD$203</f>
        <v>-0.36604310208751739</v>
      </c>
      <c r="AC81" s="1">
        <f>AD81/$AD$204</f>
        <v>8.4877286255926297E-4</v>
      </c>
      <c r="AD81" s="1">
        <v>379</v>
      </c>
      <c r="AE81" s="2">
        <f>(AG81-$AG$202)/$AG$203</f>
        <v>-0.25516242365455138</v>
      </c>
      <c r="AF81" s="2">
        <f>AG81/$AG$204</f>
        <v>2.6997213323056487E-3</v>
      </c>
      <c r="AG81" s="2">
        <v>5930</v>
      </c>
      <c r="AH81" s="1">
        <f>(AJ81-$AJ$202)/$AJ$203</f>
        <v>-0.61440329955997997</v>
      </c>
      <c r="AI81" s="1">
        <f>AJ81/$AJ$204</f>
        <v>6.4261398937322657E-4</v>
      </c>
      <c r="AJ81" s="1">
        <v>1658</v>
      </c>
      <c r="AK81" s="1">
        <f>IF((I81+O81+U81+AA81)&gt;(L81+R81+X81+AD81),1,0)</f>
        <v>1</v>
      </c>
    </row>
    <row r="82" spans="1:37" x14ac:dyDescent="0.2">
      <c r="A82" s="1" t="s">
        <v>8</v>
      </c>
      <c r="B82" s="2">
        <f>SUM(H82,N82,T82,Z82)/4</f>
        <v>2.6819419603081552E-3</v>
      </c>
      <c r="C82" s="1">
        <f>SUM(K82,Q82,W82,AC82)/4</f>
        <v>1.4080972456310867E-3</v>
      </c>
      <c r="D82" s="4">
        <f>B82-C82</f>
        <v>1.2738447146770685E-3</v>
      </c>
      <c r="E82" s="1">
        <f>SUM(H82,K82,N82,Q82,T82,W82,Z82,AC82)/8</f>
        <v>2.0450196029696208E-3</v>
      </c>
      <c r="F82" s="1">
        <v>6.120849832994714E-4</v>
      </c>
      <c r="G82" s="2">
        <f>(I82-$I$202)/$I$203</f>
        <v>-0.26619675576863794</v>
      </c>
      <c r="H82" s="3">
        <f>I82/$I$204</f>
        <v>2.2897049142791724E-3</v>
      </c>
      <c r="I82" s="2">
        <v>1360</v>
      </c>
      <c r="J82" s="1">
        <f>(L82-$L$202)/$L$203</f>
        <v>-0.30241690109017538</v>
      </c>
      <c r="K82" s="1">
        <f>L82/$L$204</f>
        <v>2.2432489074834471E-3</v>
      </c>
      <c r="L82" s="1">
        <v>1156</v>
      </c>
      <c r="M82" s="2">
        <f>(O82-$O$202)/$O$203</f>
        <v>-1.9561528240547622E-2</v>
      </c>
      <c r="N82" s="2">
        <f>O82/$O$204</f>
        <v>4.817953348572295E-3</v>
      </c>
      <c r="O82" s="2">
        <v>2289</v>
      </c>
      <c r="P82" s="1">
        <f>(R82-$R$202)/$R$203</f>
        <v>-0.23775027215201153</v>
      </c>
      <c r="Q82" s="1">
        <f>R82/$R$204</f>
        <v>2.5888056807574864E-3</v>
      </c>
      <c r="R82" s="1">
        <v>2657</v>
      </c>
      <c r="S82" s="2">
        <f>(U82-$U$202)/$U$203</f>
        <v>-0.40309450340103836</v>
      </c>
      <c r="T82" s="2">
        <f>U82/$U$204</f>
        <v>1.271887428313793E-3</v>
      </c>
      <c r="U82" s="2">
        <v>725</v>
      </c>
      <c r="V82" s="1">
        <f>(X82-$X$202)/$X$203</f>
        <v>-0.52604464658487737</v>
      </c>
      <c r="W82" s="1">
        <f>X82/$X$204</f>
        <v>2.382183296333465E-4</v>
      </c>
      <c r="X82" s="1">
        <v>141</v>
      </c>
      <c r="Y82" s="2">
        <f>(AA82-$AA$202)/$AA$203</f>
        <v>-0.30068026715591972</v>
      </c>
      <c r="Z82" s="2">
        <f>AA82/$AA$204</f>
        <v>2.348222150067361E-3</v>
      </c>
      <c r="AA82" s="2">
        <v>1309</v>
      </c>
      <c r="AB82" s="1">
        <f>(AD82-$AD$202)/$AD$203</f>
        <v>-0.39131966250378181</v>
      </c>
      <c r="AC82" s="1">
        <f>AD82/$AD$204</f>
        <v>5.6211606465006599E-4</v>
      </c>
      <c r="AD82" s="1">
        <v>251</v>
      </c>
      <c r="AE82" s="2">
        <f>(AG82-$AG$202)/$AG$203</f>
        <v>-0.26763618598211331</v>
      </c>
      <c r="AF82" s="2">
        <f>AG82/$AG$204</f>
        <v>2.5872708822079261E-3</v>
      </c>
      <c r="AG82" s="2">
        <v>5683</v>
      </c>
      <c r="AH82" s="1">
        <f>(AJ82-$AJ$202)/$AJ$203</f>
        <v>-0.47520879196627192</v>
      </c>
      <c r="AI82" s="1">
        <f>AJ82/$AJ$204</f>
        <v>1.6297900032053183E-3</v>
      </c>
      <c r="AJ82" s="1">
        <v>4205</v>
      </c>
      <c r="AK82" s="1">
        <f>IF((I82+O82+U82+AA82)&gt;(L82+R82+X82+AD82),1,0)</f>
        <v>1</v>
      </c>
    </row>
    <row r="83" spans="1:37" x14ac:dyDescent="0.2">
      <c r="A83" s="1" t="s">
        <v>7</v>
      </c>
      <c r="B83" s="2">
        <f>SUM(H83,N83,T83,Z83)/4</f>
        <v>2.6782243197453711E-3</v>
      </c>
      <c r="C83" s="1">
        <f>SUM(K83,Q83,W83,AC83)/4</f>
        <v>1.2401990447463173E-3</v>
      </c>
      <c r="D83" s="4">
        <f>B83-C83</f>
        <v>1.4380252749990538E-3</v>
      </c>
      <c r="E83" s="1">
        <f>SUM(H83,K83,N83,Q83,T83,W83,Z83,AC83)/8</f>
        <v>1.9592116822458442E-3</v>
      </c>
      <c r="F83" s="1">
        <v>6.0830499945711131E-4</v>
      </c>
      <c r="G83" s="2">
        <f>(I83-$I$202)/$I$203</f>
        <v>3.8724503902422609E-2</v>
      </c>
      <c r="H83" s="3">
        <f>I83/$I$204</f>
        <v>5.394275400992991E-3</v>
      </c>
      <c r="I83" s="2">
        <v>3204</v>
      </c>
      <c r="J83" s="1">
        <f>(L83-$L$202)/$L$203</f>
        <v>-0.30348128460262125</v>
      </c>
      <c r="K83" s="1">
        <f>L83/$L$204</f>
        <v>2.2335462738005602E-3</v>
      </c>
      <c r="L83" s="1">
        <v>1151</v>
      </c>
      <c r="M83" s="2">
        <f>(O83-$O$202)/$O$203</f>
        <v>-0.4311927156355847</v>
      </c>
      <c r="N83" s="2">
        <f>O83/$O$204</f>
        <v>9.8716475337719788E-4</v>
      </c>
      <c r="O83" s="2">
        <v>469</v>
      </c>
      <c r="P83" s="1">
        <f>(R83-$R$202)/$R$203</f>
        <v>-0.44728324513209289</v>
      </c>
      <c r="Q83" s="1">
        <f>R83/$R$204</f>
        <v>4.6378302748986206E-4</v>
      </c>
      <c r="R83" s="1">
        <v>476</v>
      </c>
      <c r="S83" s="2">
        <f>(U83-$U$202)/$U$203</f>
        <v>-0.34751736943926054</v>
      </c>
      <c r="T83" s="2">
        <f>U83/$U$204</f>
        <v>1.7859053821012985E-3</v>
      </c>
      <c r="U83" s="2">
        <v>1018</v>
      </c>
      <c r="V83" s="1">
        <f>(X83-$X$202)/$X$203</f>
        <v>-0.3955819459129421</v>
      </c>
      <c r="W83" s="1">
        <f>X83/$X$204</f>
        <v>1.4191730276029153E-3</v>
      </c>
      <c r="X83" s="1">
        <v>840</v>
      </c>
      <c r="Y83" s="2">
        <f>(AA83-$AA$202)/$AA$203</f>
        <v>-0.27830542358637728</v>
      </c>
      <c r="Z83" s="2">
        <f>AA83/$AA$204</f>
        <v>2.5455517425099967E-3</v>
      </c>
      <c r="AA83" s="2">
        <v>1419</v>
      </c>
      <c r="AB83" s="1">
        <f>(AD83-$AD$202)/$AD$203</f>
        <v>-0.36643804834402155</v>
      </c>
      <c r="AC83" s="1">
        <f>AD83/$AD$204</f>
        <v>8.4429385009193172E-4</v>
      </c>
      <c r="AD83" s="1">
        <v>377</v>
      </c>
      <c r="AE83" s="2">
        <f>(AG83-$AG$202)/$AG$203</f>
        <v>-0.24607223248466822</v>
      </c>
      <c r="AF83" s="2">
        <f>AG83/$AG$204</f>
        <v>2.7816690287331388E-3</v>
      </c>
      <c r="AG83" s="2">
        <v>6110</v>
      </c>
      <c r="AH83" s="1">
        <f>(AJ83-$AJ$202)/$AJ$203</f>
        <v>-0.54958795366043622</v>
      </c>
      <c r="AI83" s="1">
        <f>AJ83/$AJ$204</f>
        <v>1.1022884112047385E-3</v>
      </c>
      <c r="AJ83" s="1">
        <v>2844</v>
      </c>
      <c r="AK83" s="1">
        <f>IF((I83+O83+U83+AA83)&gt;(L83+R83+X83+AD83),1,0)</f>
        <v>1</v>
      </c>
    </row>
    <row r="84" spans="1:37" x14ac:dyDescent="0.2">
      <c r="A84" s="1" t="s">
        <v>23</v>
      </c>
      <c r="B84" s="2">
        <f>SUM(H84,N84,T84,Z84)/4</f>
        <v>2.2275416479584711E-3</v>
      </c>
      <c r="C84" s="1">
        <f>SUM(K84,Q84,W84,AC84)/4</f>
        <v>3.7559911551255748E-4</v>
      </c>
      <c r="D84" s="4">
        <f>B84-C84</f>
        <v>1.8519425324459136E-3</v>
      </c>
      <c r="E84" s="1">
        <f>SUM(H84,K84,N84,Q84,T84,W84,Z84,AC84)/8</f>
        <v>1.3015703817355144E-3</v>
      </c>
      <c r="F84" s="1">
        <v>6.7017198732365556E-4</v>
      </c>
      <c r="G84" s="2">
        <f>(I84-$I$202)/$I$203</f>
        <v>-0.3126625225623299</v>
      </c>
      <c r="H84" s="3">
        <f>I84/$I$204</f>
        <v>1.8166114724317845E-3</v>
      </c>
      <c r="I84" s="2">
        <v>1079</v>
      </c>
      <c r="J84" s="1">
        <f>(L84-$L$202)/$L$203</f>
        <v>-0.47186675627156072</v>
      </c>
      <c r="K84" s="1">
        <f>L84/$L$204</f>
        <v>6.9858962516785553E-4</v>
      </c>
      <c r="L84" s="1">
        <v>360</v>
      </c>
      <c r="M84" s="2">
        <f>(O84-$O$202)/$O$203</f>
        <v>-0.40156431698242545</v>
      </c>
      <c r="N84" s="2">
        <f>O84/$O$204</f>
        <v>1.2628973390753065E-3</v>
      </c>
      <c r="O84" s="2">
        <v>600</v>
      </c>
      <c r="P84" s="1">
        <f>(R84-$R$202)/$R$203</f>
        <v>-0.49262921635932738</v>
      </c>
      <c r="Q84" s="1">
        <f>R84/$R$204</f>
        <v>3.8973363654610252E-6</v>
      </c>
      <c r="R84" s="1">
        <v>4</v>
      </c>
      <c r="S84" s="2">
        <f>(U84-$U$202)/$U$203</f>
        <v>-0.25912506764339543</v>
      </c>
      <c r="T84" s="2">
        <f>U84/$U$204</f>
        <v>2.6034219911967847E-3</v>
      </c>
      <c r="U84" s="2">
        <v>1484</v>
      </c>
      <c r="V84" s="1">
        <f>(X84-$X$202)/$X$203</f>
        <v>-0.49170253367552674</v>
      </c>
      <c r="W84" s="1">
        <f>X84/$X$204</f>
        <v>5.4908480234636603E-4</v>
      </c>
      <c r="X84" s="1">
        <v>325</v>
      </c>
      <c r="Y84" s="2">
        <f>(AA84-$AA$202)/$AA$203</f>
        <v>-0.20101050943704887</v>
      </c>
      <c r="Z84" s="2">
        <f>AA84/$AA$204</f>
        <v>3.2272357891300098E-3</v>
      </c>
      <c r="AA84" s="2">
        <v>1799</v>
      </c>
      <c r="AB84" s="1">
        <f>(AD84-$AD$202)/$AD$203</f>
        <v>-0.41876842733081887</v>
      </c>
      <c r="AC84" s="1">
        <f>AD84/$AD$204</f>
        <v>2.5082469817054733E-4</v>
      </c>
      <c r="AD84" s="1">
        <v>112</v>
      </c>
      <c r="AE84" s="2">
        <f>(AG84-$AG$202)/$AG$203</f>
        <v>-0.30404745172370085</v>
      </c>
      <c r="AF84" s="2">
        <f>AG84/$AG$204</f>
        <v>2.2590248315178126E-3</v>
      </c>
      <c r="AG84" s="2">
        <v>4962</v>
      </c>
      <c r="AH84" s="1">
        <f>(AJ84-$AJ$202)/$AJ$203</f>
        <v>-0.66123867176563667</v>
      </c>
      <c r="AI84" s="1">
        <f>AJ84/$AJ$204</f>
        <v>3.1045464745956241E-4</v>
      </c>
      <c r="AJ84" s="1">
        <v>801</v>
      </c>
      <c r="AK84" s="1">
        <f>IF((I84+O84+U84+AA84)&gt;(L84+R84+X84+AD84),1,0)</f>
        <v>1</v>
      </c>
    </row>
    <row r="85" spans="1:37" x14ac:dyDescent="0.2">
      <c r="A85" s="1" t="s">
        <v>136</v>
      </c>
      <c r="B85" s="2">
        <f>SUM(H85,N85,T85,Z85)/4</f>
        <v>2.2188186668655788E-3</v>
      </c>
      <c r="C85" s="1">
        <f>SUM(K85,Q85,W85,AC85)/4</f>
        <v>3.8647136447371088E-3</v>
      </c>
      <c r="D85" s="4">
        <f>B85-C85</f>
        <v>-1.64589497787153E-3</v>
      </c>
      <c r="E85" s="1">
        <f>SUM(H85,K85,N85,Q85,T85,W85,Z85,AC85)/8</f>
        <v>3.041766155801344E-3</v>
      </c>
      <c r="F85" s="1">
        <v>9.2320987360915304E-4</v>
      </c>
      <c r="G85" s="2">
        <f>(I85-$I$202)/$I$203</f>
        <v>-0.33283627184642389</v>
      </c>
      <c r="H85" s="3">
        <f>I85/$I$204</f>
        <v>1.6112114727685057E-3</v>
      </c>
      <c r="I85" s="2">
        <v>957</v>
      </c>
      <c r="J85" s="1">
        <f>(L85-$L$202)/$L$203</f>
        <v>-0.31391224302459098</v>
      </c>
      <c r="K85" s="1">
        <f>L85/$L$204</f>
        <v>2.1384604637082688E-3</v>
      </c>
      <c r="L85" s="1">
        <v>1102</v>
      </c>
      <c r="M85" s="2">
        <f>(O85-$O$202)/$O$203</f>
        <v>-0.2771702768355736</v>
      </c>
      <c r="N85" s="2">
        <f>O85/$O$204</f>
        <v>2.4205532332276709E-3</v>
      </c>
      <c r="O85" s="2">
        <v>1150</v>
      </c>
      <c r="P85" s="1">
        <f>(R85-$R$202)/$R$203</f>
        <v>-0.31739393771848906</v>
      </c>
      <c r="Q85" s="1">
        <f>R85/$R$204</f>
        <v>1.7810827190156888E-3</v>
      </c>
      <c r="R85" s="1">
        <v>1828</v>
      </c>
      <c r="S85" s="2">
        <f>(U85-$U$202)/$U$203</f>
        <v>-0.29971724057111032</v>
      </c>
      <c r="T85" s="2">
        <f>U85/$U$204</f>
        <v>2.2279959089082997E-3</v>
      </c>
      <c r="U85" s="2">
        <v>1270</v>
      </c>
      <c r="V85" s="1">
        <f>(X85-$X$202)/$X$203</f>
        <v>3.4584747402732273E-3</v>
      </c>
      <c r="W85" s="1">
        <f>X85/$X$204</f>
        <v>5.0313062811922406E-3</v>
      </c>
      <c r="X85" s="1">
        <v>2978</v>
      </c>
      <c r="Y85" s="2">
        <f>(AA85-$AA$202)/$AA$203</f>
        <v>-0.27037252450263044</v>
      </c>
      <c r="Z85" s="2">
        <f>AA85/$AA$204</f>
        <v>2.6155140525578398E-3</v>
      </c>
      <c r="AA85" s="2">
        <v>1458</v>
      </c>
      <c r="AB85" s="1">
        <f>(AD85-$AD$202)/$AD$203</f>
        <v>0.13297149300545202</v>
      </c>
      <c r="AC85" s="1">
        <f>AD85/$AD$204</f>
        <v>6.5080051150322379E-3</v>
      </c>
      <c r="AD85" s="1">
        <v>2906</v>
      </c>
      <c r="AE85" s="2">
        <f>(AG85-$AG$202)/$AG$203</f>
        <v>-0.31046108660467397</v>
      </c>
      <c r="AF85" s="2">
        <f>AG85/$AG$204</f>
        <v>2.2012061790384167E-3</v>
      </c>
      <c r="AG85" s="2">
        <v>4835</v>
      </c>
      <c r="AH85" s="1">
        <f>(AJ85-$AJ$202)/$AJ$203</f>
        <v>-0.22332520912394746</v>
      </c>
      <c r="AI85" s="1">
        <f>AJ85/$AJ$204</f>
        <v>3.4161638735437992E-3</v>
      </c>
      <c r="AJ85" s="1">
        <v>8814</v>
      </c>
      <c r="AK85" s="1">
        <f>IF((I85+O85+U85+AA85)&gt;(L85+R85+X85+AD85),1,0)</f>
        <v>0</v>
      </c>
    </row>
    <row r="86" spans="1:37" x14ac:dyDescent="0.2">
      <c r="A86" s="1" t="s">
        <v>26</v>
      </c>
      <c r="B86" s="2">
        <f>SUM(H86,N86,T86,Z86)/4</f>
        <v>2.1698297277080378E-3</v>
      </c>
      <c r="C86" s="1">
        <f>SUM(K86,Q86,W86,AC86)/4</f>
        <v>4.4794652619496718E-5</v>
      </c>
      <c r="D86" s="4">
        <f>B86-C86</f>
        <v>2.1250350750885412E-3</v>
      </c>
      <c r="E86" s="1">
        <f>SUM(H86,K86,N86,Q86,T86,W86,Z86,AC86)/8</f>
        <v>1.1073121901637672E-3</v>
      </c>
      <c r="F86" s="1">
        <v>6.8704495675953547E-4</v>
      </c>
      <c r="G86" s="2">
        <f>(I86-$I$202)/$I$203</f>
        <v>-0.46198133898476357</v>
      </c>
      <c r="H86" s="3">
        <f>I86/$I$204</f>
        <v>2.9631475361259875E-4</v>
      </c>
      <c r="I86" s="2">
        <v>176</v>
      </c>
      <c r="J86" s="1">
        <f>(L86-$L$202)/$L$203</f>
        <v>-0.54318045160543516</v>
      </c>
      <c r="K86" s="1">
        <f>L86/$L$204</f>
        <v>4.8513168414434411E-5</v>
      </c>
      <c r="L86" s="1">
        <v>25</v>
      </c>
      <c r="M86" s="2">
        <f>(O86-$O$202)/$O$203</f>
        <v>-0.5123880982041662</v>
      </c>
      <c r="N86" s="2">
        <f>O86/$O$204</f>
        <v>2.3153117883047288E-4</v>
      </c>
      <c r="O86" s="2">
        <v>110</v>
      </c>
      <c r="P86" s="1">
        <f>(R86-$R$202)/$R$203</f>
        <v>-0.48379059484893422</v>
      </c>
      <c r="Q86" s="1">
        <f>R86/$R$204</f>
        <v>9.3536072771064613E-5</v>
      </c>
      <c r="R86" s="1">
        <v>96</v>
      </c>
      <c r="S86" s="2">
        <f>(U86-$U$202)/$U$203</f>
        <v>4.4178131008081482E-2</v>
      </c>
      <c r="T86" s="2">
        <f>U86/$U$204</f>
        <v>5.4085916434364473E-3</v>
      </c>
      <c r="U86" s="2">
        <v>3083</v>
      </c>
      <c r="V86" s="1">
        <f>(X86-$X$202)/$X$203</f>
        <v>-0.54900160249710628</v>
      </c>
      <c r="W86" s="1">
        <f>X86/$X$204</f>
        <v>3.0410850591491042E-5</v>
      </c>
      <c r="X86" s="1">
        <v>18</v>
      </c>
      <c r="Y86" s="2">
        <f>(AA86-$AA$202)/$AA$203</f>
        <v>-0.25593058001683483</v>
      </c>
      <c r="Z86" s="2">
        <f>AA86/$AA$204</f>
        <v>2.742881334952632E-3</v>
      </c>
      <c r="AA86" s="2">
        <v>1529</v>
      </c>
      <c r="AB86" s="1">
        <f>(AD86-$AD$202)/$AD$203</f>
        <v>-0.440292998310294</v>
      </c>
      <c r="AC86" s="1">
        <f>AD86/$AD$204</f>
        <v>6.7185187009968042E-6</v>
      </c>
      <c r="AD86" s="1">
        <v>3</v>
      </c>
      <c r="AE86" s="2">
        <f>(AG86-$AG$202)/$AG$203</f>
        <v>-0.30727951969521489</v>
      </c>
      <c r="AF86" s="2">
        <f>AG86/$AG$204</f>
        <v>2.2298878727880383E-3</v>
      </c>
      <c r="AG86" s="2">
        <v>4898</v>
      </c>
      <c r="AH86" s="1">
        <f>(AJ86-$AJ$202)/$AJ$203</f>
        <v>-0.69725326952937972</v>
      </c>
      <c r="AI86" s="1">
        <f>AJ86/$AJ$204</f>
        <v>5.5036903794329415E-5</v>
      </c>
      <c r="AJ86" s="1">
        <v>142</v>
      </c>
      <c r="AK86" s="1">
        <f>IF((I86+O86+U86+AA86)&gt;(L86+R86+X86+AD86),1,0)</f>
        <v>1</v>
      </c>
    </row>
    <row r="87" spans="1:37" x14ac:dyDescent="0.2">
      <c r="A87" s="1" t="s">
        <v>168</v>
      </c>
      <c r="B87" s="2">
        <f>SUM(H87,N87,T87,Z87)/4</f>
        <v>2.1150245967726774E-3</v>
      </c>
      <c r="C87" s="1">
        <f>SUM(K87,Q87,W87,AC87)/4</f>
        <v>4.29084244956357E-3</v>
      </c>
      <c r="D87" s="4">
        <f>B87-C87</f>
        <v>-2.1758178527908926E-3</v>
      </c>
      <c r="E87" s="1">
        <f>SUM(H87,K87,N87,Q87,T87,W87,Z87,AC87)/8</f>
        <v>3.2029335231681241E-3</v>
      </c>
      <c r="F87" s="1">
        <v>1.5587048659272359E-3</v>
      </c>
      <c r="G87" s="2">
        <f>(I87-$I$202)/$I$203</f>
        <v>-0.14498890146338447</v>
      </c>
      <c r="H87" s="3">
        <f>I87/$I$204</f>
        <v>3.5237885188134613E-3</v>
      </c>
      <c r="I87" s="2">
        <v>2093</v>
      </c>
      <c r="J87" s="1">
        <f>(L87-$L$202)/$L$203</f>
        <v>-4.8880748425564925E-2</v>
      </c>
      <c r="K87" s="1">
        <f>L87/$L$204</f>
        <v>4.5544162507471031E-3</v>
      </c>
      <c r="L87" s="1">
        <v>2347</v>
      </c>
      <c r="M87" s="2">
        <f>(O87-$O$202)/$O$203</f>
        <v>-0.35090201699534396</v>
      </c>
      <c r="N87" s="2">
        <f>O87/$O$204</f>
        <v>1.7343790123300878E-3</v>
      </c>
      <c r="O87" s="2">
        <v>824</v>
      </c>
      <c r="P87" s="1">
        <f>(R87-$R$202)/$R$203</f>
        <v>-0.47908306817492047</v>
      </c>
      <c r="Q87" s="1">
        <f>R87/$R$204</f>
        <v>1.4127844324796218E-4</v>
      </c>
      <c r="R87" s="1">
        <v>145</v>
      </c>
      <c r="S87" s="2">
        <f>(U87-$U$202)/$U$203</f>
        <v>-0.37634919320100191</v>
      </c>
      <c r="T87" s="2">
        <f>U87/$U$204</f>
        <v>1.5192476040272341E-3</v>
      </c>
      <c r="U87" s="2">
        <v>866</v>
      </c>
      <c r="V87" s="1">
        <f>(X87-$X$202)/$X$203</f>
        <v>-0.22797750356187224</v>
      </c>
      <c r="W87" s="1">
        <f>X87/$X$204</f>
        <v>2.9363365737784131E-3</v>
      </c>
      <c r="X87" s="1">
        <v>1738</v>
      </c>
      <c r="Y87" s="2">
        <f>(AA87-$AA$202)/$AA$203</f>
        <v>-0.37614451228592188</v>
      </c>
      <c r="Z87" s="2">
        <f>AA87/$AA$204</f>
        <v>1.6826832519199273E-3</v>
      </c>
      <c r="AA87" s="2">
        <v>938</v>
      </c>
      <c r="AB87" s="1">
        <f>(AD87-$AD$202)/$AD$203</f>
        <v>0.39956021614574039</v>
      </c>
      <c r="AC87" s="1">
        <f>AD87/$AD$204</f>
        <v>9.5313385304808002E-3</v>
      </c>
      <c r="AD87" s="1">
        <v>4256</v>
      </c>
      <c r="AE87" s="2">
        <f>(AG87-$AG$202)/$AG$203</f>
        <v>-0.31621820767893333</v>
      </c>
      <c r="AF87" s="2">
        <f>AG87/$AG$204</f>
        <v>2.149305971301006E-3</v>
      </c>
      <c r="AG87" s="2">
        <v>4721</v>
      </c>
      <c r="AH87" s="1">
        <f>(AJ87-$AJ$202)/$AJ$203</f>
        <v>-0.24125053244186512</v>
      </c>
      <c r="AI87" s="1">
        <f>AJ87/$AJ$204</f>
        <v>3.2890363774554887E-3</v>
      </c>
      <c r="AJ87" s="1">
        <v>8486</v>
      </c>
      <c r="AK87" s="1">
        <f>IF((I87+O87+U87+AA87)&gt;(L87+R87+X87+AD87),1,0)</f>
        <v>0</v>
      </c>
    </row>
    <row r="88" spans="1:37" x14ac:dyDescent="0.2">
      <c r="A88" s="1" t="s">
        <v>63</v>
      </c>
      <c r="B88" s="2">
        <f>SUM(H88,N88,T88,Z88)/4</f>
        <v>2.0586010144807935E-3</v>
      </c>
      <c r="C88" s="1">
        <f>SUM(K88,Q88,W88,AC88)/4</f>
        <v>4.655924989049856E-4</v>
      </c>
      <c r="D88" s="4">
        <f>B88-C88</f>
        <v>1.5930085155758079E-3</v>
      </c>
      <c r="E88" s="1">
        <f>SUM(H88,K88,N88,Q88,T88,W88,Z88,AC88)/8</f>
        <v>1.2620967566928894E-3</v>
      </c>
      <c r="F88" s="1">
        <v>1.261489708617727E-3</v>
      </c>
      <c r="G88" s="2">
        <f>(I88-$I$202)/$I$203</f>
        <v>-1.5678475724355542E-2</v>
      </c>
      <c r="H88" s="3">
        <f>I88/$I$204</f>
        <v>4.8403688445239857E-3</v>
      </c>
      <c r="I88" s="2">
        <v>2875</v>
      </c>
      <c r="J88" s="1">
        <f>(L88-$L$202)/$L$203</f>
        <v>-0.45973278422967756</v>
      </c>
      <c r="K88" s="1">
        <f>L88/$L$204</f>
        <v>8.0919964915276608E-4</v>
      </c>
      <c r="L88" s="1">
        <v>417</v>
      </c>
      <c r="M88" s="2">
        <f>(O88-$O$202)/$O$203</f>
        <v>-0.27558707996097731</v>
      </c>
      <c r="N88" s="2">
        <f>O88/$O$204</f>
        <v>2.4352870355168828E-3</v>
      </c>
      <c r="O88" s="2">
        <v>1157</v>
      </c>
      <c r="P88" s="1">
        <f>(R88-$R$202)/$R$203</f>
        <v>-0.46774657536811182</v>
      </c>
      <c r="Q88" s="1">
        <f>R88/$R$204</f>
        <v>2.5624986602906243E-4</v>
      </c>
      <c r="R88" s="1">
        <v>263</v>
      </c>
      <c r="S88" s="2">
        <f>(U88-$U$202)/$U$203</f>
        <v>-0.48427884925646808</v>
      </c>
      <c r="T88" s="2">
        <f>U88/$U$204</f>
        <v>5.2103526373682284E-4</v>
      </c>
      <c r="U88" s="2">
        <v>297</v>
      </c>
      <c r="V88" s="1">
        <f>(X88-$X$202)/$X$203</f>
        <v>-0.50588731944243237</v>
      </c>
      <c r="W88" s="1">
        <f>X88/$X$204</f>
        <v>4.2068343318229275E-4</v>
      </c>
      <c r="X88" s="1">
        <v>249</v>
      </c>
      <c r="Y88" s="2">
        <f>(AA88-$AA$202)/$AA$203</f>
        <v>-0.51730943444285327</v>
      </c>
      <c r="Z88" s="2">
        <f>AA88/$AA$204</f>
        <v>4.3771291414548212E-4</v>
      </c>
      <c r="AA88" s="2">
        <v>244</v>
      </c>
      <c r="AB88" s="1">
        <f>(AD88-$AD$202)/$AD$203</f>
        <v>-0.40770993214870321</v>
      </c>
      <c r="AC88" s="1">
        <f>AD88/$AD$204</f>
        <v>3.7623704725582102E-4</v>
      </c>
      <c r="AD88" s="1">
        <v>168</v>
      </c>
      <c r="AE88" s="2">
        <f>(AG88-$AG$202)/$AG$203</f>
        <v>-0.32369236486305952</v>
      </c>
      <c r="AF88" s="2">
        <f>AG88/$AG$204</f>
        <v>2.0819267542384031E-3</v>
      </c>
      <c r="AG88" s="2">
        <v>4573</v>
      </c>
      <c r="AH88" s="1">
        <f>(AJ88-$AJ$202)/$AJ$203</f>
        <v>-0.64506216047873544</v>
      </c>
      <c r="AI88" s="1">
        <f>AJ88/$AJ$204</f>
        <v>4.2517946100267161E-4</v>
      </c>
      <c r="AJ88" s="1">
        <v>1097</v>
      </c>
      <c r="AK88" s="1">
        <f>IF((I88+O88+U88+AA88)&gt;(L88+R88+X88+AD88),1,0)</f>
        <v>1</v>
      </c>
    </row>
    <row r="89" spans="1:37" x14ac:dyDescent="0.2">
      <c r="A89" s="1" t="s">
        <v>135</v>
      </c>
      <c r="B89" s="2">
        <f>SUM(H89,N89,T89,Z89)/4</f>
        <v>1.9621088397223287E-3</v>
      </c>
      <c r="C89" s="1">
        <f>SUM(K89,Q89,W89,AC89)/4</f>
        <v>3.5436185797504583E-3</v>
      </c>
      <c r="D89" s="4">
        <f>B89-C89</f>
        <v>-1.5815097400281295E-3</v>
      </c>
      <c r="E89" s="1">
        <f>SUM(H89,K89,N89,Q89,T89,W89,Z89,AC89)/8</f>
        <v>2.7528637097363933E-3</v>
      </c>
      <c r="F89" s="1">
        <v>9.1949139919706921E-4</v>
      </c>
      <c r="G89" s="2">
        <f>(I89-$I$202)/$I$203</f>
        <v>-0.33300163044711323</v>
      </c>
      <c r="H89" s="3">
        <f>I89/$I$204</f>
        <v>1.6095278662138887E-3</v>
      </c>
      <c r="I89" s="2">
        <v>956</v>
      </c>
      <c r="J89" s="1">
        <f>(L89-$L$202)/$L$203</f>
        <v>-0.37671087025889832</v>
      </c>
      <c r="K89" s="1">
        <f>L89/$L$204</f>
        <v>1.5660050764179428E-3</v>
      </c>
      <c r="L89" s="1">
        <v>807</v>
      </c>
      <c r="M89" s="2">
        <f>(O89-$O$202)/$O$203</f>
        <v>-0.1591090241871069</v>
      </c>
      <c r="N89" s="2">
        <f>O89/$O$204</f>
        <v>3.5192739182231874E-3</v>
      </c>
      <c r="O89" s="2">
        <v>1672</v>
      </c>
      <c r="P89" s="1">
        <f>(R89-$R$202)/$R$203</f>
        <v>-0.28492161086508805</v>
      </c>
      <c r="Q89" s="1">
        <f>R89/$R$204</f>
        <v>2.1104076418971456E-3</v>
      </c>
      <c r="R89" s="1">
        <v>2166</v>
      </c>
      <c r="S89" s="2">
        <f>(U89-$U$202)/$U$203</f>
        <v>-0.3604158169116185</v>
      </c>
      <c r="T89" s="2">
        <f>U89/$U$204</f>
        <v>1.6666111129629013E-3</v>
      </c>
      <c r="U89" s="2">
        <v>950</v>
      </c>
      <c r="V89" s="1">
        <f>(X89-$X$202)/$X$203</f>
        <v>1.6336767081279711E-2</v>
      </c>
      <c r="W89" s="1">
        <f>X89/$X$204</f>
        <v>5.1478812084596228E-3</v>
      </c>
      <c r="X89" s="1">
        <v>3047</v>
      </c>
      <c r="Y89" s="2">
        <f>(AA89-$AA$202)/$AA$203</f>
        <v>-0.44754060403964369</v>
      </c>
      <c r="Z89" s="2">
        <f>AA89/$AA$204</f>
        <v>1.0530224614893361E-3</v>
      </c>
      <c r="AA89" s="2">
        <v>587</v>
      </c>
      <c r="AB89" s="1">
        <f>(AD89-$AD$202)/$AD$203</f>
        <v>3.0877885699134175E-2</v>
      </c>
      <c r="AC89" s="1">
        <f>AD89/$AD$204</f>
        <v>5.3501803922271218E-3</v>
      </c>
      <c r="AD89" s="1">
        <v>2389</v>
      </c>
      <c r="AE89" s="2">
        <f>(AG89-$AG$202)/$AG$203</f>
        <v>-0.34429679818146136</v>
      </c>
      <c r="AF89" s="2">
        <f>AG89/$AG$204</f>
        <v>1.8961786423360922E-3</v>
      </c>
      <c r="AG89" s="2">
        <v>4165</v>
      </c>
      <c r="AH89" s="1">
        <f>(AJ89-$AJ$202)/$AJ$203</f>
        <v>-0.24545861139149822</v>
      </c>
      <c r="AI89" s="1">
        <f>AJ89/$AJ$204</f>
        <v>3.2591924225810992E-3</v>
      </c>
      <c r="AJ89" s="1">
        <v>8409</v>
      </c>
      <c r="AK89" s="1">
        <f>IF((I89+O89+U89+AA89)&gt;(L89+R89+X89+AD89),1,0)</f>
        <v>0</v>
      </c>
    </row>
    <row r="90" spans="1:37" x14ac:dyDescent="0.2">
      <c r="A90" s="1" t="s">
        <v>60</v>
      </c>
      <c r="B90" s="2">
        <f>SUM(H90,N90,T90,Z90)/4</f>
        <v>1.8300525912591931E-3</v>
      </c>
      <c r="C90" s="1">
        <f>SUM(K90,Q90,W90,AC90)/4</f>
        <v>3.2409930187247727E-4</v>
      </c>
      <c r="D90" s="4">
        <f>B90-C90</f>
        <v>1.5059532893867157E-3</v>
      </c>
      <c r="E90" s="1">
        <f>SUM(H90,K90,N90,Q90,T90,W90,Z90,AC90)/8</f>
        <v>1.0770759465658351E-3</v>
      </c>
      <c r="F90" s="1">
        <v>1.1943972490861419E-3</v>
      </c>
      <c r="G90" s="2">
        <f>(I90-$I$202)/$I$203</f>
        <v>-0.4603277529778706</v>
      </c>
      <c r="H90" s="3">
        <f>I90/$I$204</f>
        <v>3.1315081915876913E-4</v>
      </c>
      <c r="I90" s="2">
        <v>186</v>
      </c>
      <c r="J90" s="1">
        <f>(L90-$L$202)/$L$203</f>
        <v>-0.5186996308191798</v>
      </c>
      <c r="K90" s="1">
        <f>L90/$L$204</f>
        <v>2.7167374312083272E-4</v>
      </c>
      <c r="L90" s="1">
        <v>140</v>
      </c>
      <c r="M90" s="2">
        <f>(O90-$O$202)/$O$203</f>
        <v>-0.40473071073161804</v>
      </c>
      <c r="N90" s="2">
        <f>O90/$O$204</f>
        <v>1.2334297344968827E-3</v>
      </c>
      <c r="O90" s="2">
        <v>586</v>
      </c>
      <c r="P90" s="1">
        <f>(R90-$R$202)/$R$203</f>
        <v>-0.49301350425108359</v>
      </c>
      <c r="Q90" s="1">
        <f>R90/$R$204</f>
        <v>0</v>
      </c>
      <c r="R90" s="1">
        <v>0</v>
      </c>
      <c r="S90" s="2">
        <f>(U90-$U$202)/$U$203</f>
        <v>-0.48446853230753212</v>
      </c>
      <c r="T90" s="2">
        <f>U90/$U$204</f>
        <v>5.1928093624949341E-4</v>
      </c>
      <c r="U90" s="2">
        <v>296</v>
      </c>
      <c r="V90" s="1">
        <f>(X90-$X$202)/$X$203</f>
        <v>-0.49655522354315235</v>
      </c>
      <c r="W90" s="1">
        <f>X90/$X$204</f>
        <v>5.0515801815865678E-4</v>
      </c>
      <c r="X90" s="1">
        <v>299</v>
      </c>
      <c r="Y90" s="2">
        <f>(AA90-$AA$202)/$AA$203</f>
        <v>2.8840156322796094E-2</v>
      </c>
      <c r="Z90" s="2">
        <f>AA90/$AA$204</f>
        <v>5.2543488751316276E-3</v>
      </c>
      <c r="AA90" s="2">
        <v>2929</v>
      </c>
      <c r="AB90" s="1">
        <f>(AD90-$AD$202)/$AD$203</f>
        <v>-0.39507165194057103</v>
      </c>
      <c r="AC90" s="1">
        <f>AD90/$AD$204</f>
        <v>5.1956544621041957E-4</v>
      </c>
      <c r="AD90" s="1">
        <v>232</v>
      </c>
      <c r="AE90" s="2">
        <f>(AG90-$AG$202)/$AG$203</f>
        <v>-0.35278097660668561</v>
      </c>
      <c r="AF90" s="2">
        <f>AG90/$AG$204</f>
        <v>1.8196941256704345E-3</v>
      </c>
      <c r="AG90" s="2">
        <v>3997</v>
      </c>
      <c r="AH90" s="1">
        <f>(AJ90-$AJ$202)/$AJ$203</f>
        <v>-0.66834322064164065</v>
      </c>
      <c r="AI90" s="1">
        <f>AJ90/$AJ$204</f>
        <v>2.6006874961968335E-4</v>
      </c>
      <c r="AJ90" s="1">
        <v>671</v>
      </c>
      <c r="AK90" s="1">
        <f>IF((I90+O90+U90+AA90)&gt;(L90+R90+X90+AD90),1,0)</f>
        <v>1</v>
      </c>
    </row>
    <row r="91" spans="1:37" x14ac:dyDescent="0.2">
      <c r="A91" s="1" t="s">
        <v>25</v>
      </c>
      <c r="B91" s="2">
        <f>SUM(H91,N91,T91,Z91)/4</f>
        <v>1.802149108602092E-3</v>
      </c>
      <c r="C91" s="1">
        <f>SUM(K91,Q91,W91,AC91)/4</f>
        <v>1.7736517024975106E-4</v>
      </c>
      <c r="D91" s="4">
        <f>B91-C91</f>
        <v>1.624783938352341E-3</v>
      </c>
      <c r="E91" s="1">
        <f>SUM(H91,K91,N91,Q91,T91,W91,Z91,AC91)/8</f>
        <v>9.8975713942592151E-4</v>
      </c>
      <c r="F91" s="1">
        <v>6.8679584466126826E-4</v>
      </c>
      <c r="G91" s="2">
        <f>(I91-$I$202)/$I$203</f>
        <v>7.9237361071299958E-2</v>
      </c>
      <c r="H91" s="3">
        <f>I91/$I$204</f>
        <v>5.8067590068741652E-3</v>
      </c>
      <c r="I91" s="2">
        <v>3449</v>
      </c>
      <c r="J91" s="1">
        <f>(L91-$L$202)/$L$203</f>
        <v>-0.51210045304201524</v>
      </c>
      <c r="K91" s="1">
        <f>L91/$L$204</f>
        <v>3.3183007195473137E-4</v>
      </c>
      <c r="L91" s="1">
        <v>171</v>
      </c>
      <c r="M91" s="2">
        <f>(O91-$O$202)/$O$203</f>
        <v>-0.48999717097773288</v>
      </c>
      <c r="N91" s="2">
        <f>O91/$O$204</f>
        <v>4.3990923977789843E-4</v>
      </c>
      <c r="O91" s="2">
        <v>209</v>
      </c>
      <c r="P91" s="1">
        <f>(R91-$R$202)/$R$203</f>
        <v>-0.49272528833226642</v>
      </c>
      <c r="Q91" s="1">
        <f>R91/$R$204</f>
        <v>2.9230022740957691E-6</v>
      </c>
      <c r="R91" s="1">
        <v>3</v>
      </c>
      <c r="S91" s="2">
        <f>(U91-$U$202)/$U$203</f>
        <v>-0.51671465098842717</v>
      </c>
      <c r="T91" s="2">
        <f>U91/$U$204</f>
        <v>2.2104526340350057E-4</v>
      </c>
      <c r="U91" s="2">
        <v>126</v>
      </c>
      <c r="V91" s="1">
        <f>(X91-$X$202)/$X$203</f>
        <v>-0.53892293892588383</v>
      </c>
      <c r="W91" s="1">
        <f>X91/$X$204</f>
        <v>1.2164340236596417E-4</v>
      </c>
      <c r="X91" s="1">
        <v>72</v>
      </c>
      <c r="Y91" s="2">
        <f>(AA91-$AA$202)/$AA$203</f>
        <v>-0.48293353841328351</v>
      </c>
      <c r="Z91" s="2">
        <f>AA91/$AA$204</f>
        <v>7.4088292435280383E-4</v>
      </c>
      <c r="AA91" s="2">
        <v>413</v>
      </c>
      <c r="AB91" s="1">
        <f>(AD91-$AD$202)/$AD$203</f>
        <v>-0.41857095420256685</v>
      </c>
      <c r="AC91" s="1">
        <f>AD91/$AD$204</f>
        <v>2.5306420440421296E-4</v>
      </c>
      <c r="AD91" s="1">
        <v>113</v>
      </c>
      <c r="AE91" s="2">
        <f>(AG91-$AG$202)/$AG$203</f>
        <v>-0.34268076419570431</v>
      </c>
      <c r="AF91" s="2">
        <f>AG91/$AG$204</f>
        <v>1.9107471217009791E-3</v>
      </c>
      <c r="AG91" s="2">
        <v>4197</v>
      </c>
      <c r="AH91" s="1">
        <f>(AJ91-$AJ$202)/$AJ$203</f>
        <v>-0.68539413794405013</v>
      </c>
      <c r="AI91" s="1">
        <f>AJ91/$AJ$204</f>
        <v>1.3914259480397366E-4</v>
      </c>
      <c r="AJ91" s="1">
        <v>359</v>
      </c>
      <c r="AK91" s="1">
        <f>IF((I91+O91+U91+AA91)&gt;(L91+R91+X91+AD91),1,0)</f>
        <v>1</v>
      </c>
    </row>
    <row r="92" spans="1:37" x14ac:dyDescent="0.2">
      <c r="A92" s="1" t="s">
        <v>38</v>
      </c>
      <c r="B92" s="2">
        <f>SUM(H92,N92,T92,Z92)/4</f>
        <v>1.7987313608656299E-3</v>
      </c>
      <c r="C92" s="1">
        <f>SUM(K92,Q92,W92,AC92)/4</f>
        <v>5.0591892722335447E-4</v>
      </c>
      <c r="D92" s="4">
        <f>B92-C92</f>
        <v>1.2928124336422755E-3</v>
      </c>
      <c r="E92" s="1">
        <f>SUM(H92,K92,N92,Q92,T92,W92,Z92,AC92)/8</f>
        <v>1.1523251440444921E-3</v>
      </c>
      <c r="F92" s="1">
        <v>7.8361631224992188E-4</v>
      </c>
      <c r="G92" s="2">
        <f>(I92-$I$202)/$I$203</f>
        <v>-0.16020189272679963</v>
      </c>
      <c r="H92" s="3">
        <f>I92/$I$204</f>
        <v>3.3688967157886941E-3</v>
      </c>
      <c r="I92" s="2">
        <v>2001</v>
      </c>
      <c r="J92" s="1">
        <f>(L92-$L$202)/$L$203</f>
        <v>-0.47697579713130095</v>
      </c>
      <c r="K92" s="1">
        <f>L92/$L$204</f>
        <v>6.5201698348999848E-4</v>
      </c>
      <c r="L92" s="1">
        <v>336</v>
      </c>
      <c r="M92" s="2">
        <f>(O92-$O$202)/$O$203</f>
        <v>-0.22243689917095877</v>
      </c>
      <c r="N92" s="2">
        <f>O92/$O$204</f>
        <v>2.9299218266547111E-3</v>
      </c>
      <c r="O92" s="2">
        <v>1392</v>
      </c>
      <c r="P92" s="1">
        <f>(R92-$R$202)/$R$203</f>
        <v>-0.49301350425108359</v>
      </c>
      <c r="Q92" s="1">
        <f>R92/$R$204</f>
        <v>0</v>
      </c>
      <c r="R92" s="1">
        <v>0</v>
      </c>
      <c r="S92" s="2">
        <f>(U92-$U$202)/$U$203</f>
        <v>-0.49357331875860838</v>
      </c>
      <c r="T92" s="2">
        <f>U92/$U$204</f>
        <v>4.3507321685768368E-4</v>
      </c>
      <c r="U92" s="2">
        <v>248</v>
      </c>
      <c r="V92" s="1">
        <f>(X92-$X$202)/$X$203</f>
        <v>-0.4577337046021473</v>
      </c>
      <c r="W92" s="1">
        <f>X92/$X$204</f>
        <v>8.5657229166033108E-4</v>
      </c>
      <c r="X92" s="1">
        <v>507</v>
      </c>
      <c r="Y92" s="2">
        <f>(AA92-$AA$202)/$AA$203</f>
        <v>-0.51466513474827091</v>
      </c>
      <c r="Z92" s="2">
        <f>AA92/$AA$204</f>
        <v>4.6103368416142994E-4</v>
      </c>
      <c r="AA92" s="2">
        <v>257</v>
      </c>
      <c r="AB92" s="1">
        <f>(AD92-$AD$202)/$AD$203</f>
        <v>-0.39546659819707514</v>
      </c>
      <c r="AC92" s="1">
        <f>AD92/$AD$204</f>
        <v>5.1508643374308832E-4</v>
      </c>
      <c r="AD92" s="1">
        <v>230</v>
      </c>
      <c r="AE92" s="2">
        <f>(AG92-$AG$202)/$AG$203</f>
        <v>-0.3577805817501214</v>
      </c>
      <c r="AF92" s="2">
        <f>AG92/$AG$204</f>
        <v>1.7746228926353151E-3</v>
      </c>
      <c r="AG92" s="2">
        <v>3898</v>
      </c>
      <c r="AH92" s="1">
        <f>(AJ92-$AJ$202)/$AJ$203</f>
        <v>-0.64637376950199765</v>
      </c>
      <c r="AI92" s="1">
        <f>AJ92/$AJ$204</f>
        <v>4.158774490937709E-4</v>
      </c>
      <c r="AJ92" s="1">
        <v>1073</v>
      </c>
      <c r="AK92" s="1">
        <f>IF((I92+O92+U92+AA92)&gt;(L92+R92+X92+AD92),1,0)</f>
        <v>1</v>
      </c>
    </row>
    <row r="93" spans="1:37" x14ac:dyDescent="0.2">
      <c r="A93" s="1" t="s">
        <v>27</v>
      </c>
      <c r="B93" s="2">
        <f>SUM(H93,N93,T93,Z93)/4</f>
        <v>1.7156529242046571E-3</v>
      </c>
      <c r="C93" s="1">
        <f>SUM(K93,Q93,W93,AC93)/4</f>
        <v>1.4234851663084058E-3</v>
      </c>
      <c r="D93" s="4">
        <f>B93-C93</f>
        <v>2.9216775789625126E-4</v>
      </c>
      <c r="E93" s="1">
        <f>SUM(H93,K93,N93,Q93,T93,W93,Z93,AC93)/8</f>
        <v>1.5695690452565316E-3</v>
      </c>
      <c r="F93" s="1">
        <v>6.947896866146342E-4</v>
      </c>
      <c r="G93" s="2">
        <f>(I93-$I$202)/$I$203</f>
        <v>-0.22138457498183889</v>
      </c>
      <c r="H93" s="3">
        <f>I93/$I$204</f>
        <v>2.7459622905803898E-3</v>
      </c>
      <c r="I93" s="2">
        <v>1631</v>
      </c>
      <c r="J93" s="1">
        <f>(L93-$L$202)/$L$203</f>
        <v>-0.43056867598866028</v>
      </c>
      <c r="K93" s="1">
        <f>L93/$L$204</f>
        <v>1.0750518120638667E-3</v>
      </c>
      <c r="L93" s="1">
        <v>554</v>
      </c>
      <c r="M93" s="2">
        <f>(O93-$O$202)/$O$203</f>
        <v>-0.42938334777890325</v>
      </c>
      <c r="N93" s="2">
        <f>O93/$O$204</f>
        <v>1.0040033845648687E-3</v>
      </c>
      <c r="O93" s="2">
        <v>477</v>
      </c>
      <c r="P93" s="1">
        <f>(R93-$R$202)/$R$203</f>
        <v>-0.47427946952796768</v>
      </c>
      <c r="Q93" s="1">
        <f>R93/$R$204</f>
        <v>1.8999514781622501E-4</v>
      </c>
      <c r="R93" s="1">
        <v>195</v>
      </c>
      <c r="S93" s="2">
        <f>(U93-$U$202)/$U$203</f>
        <v>-0.42130407630319078</v>
      </c>
      <c r="T93" s="2">
        <f>U93/$U$204</f>
        <v>1.1034719895301735E-3</v>
      </c>
      <c r="U93" s="2">
        <v>629</v>
      </c>
      <c r="V93" s="1">
        <f>(X93-$X$202)/$X$203</f>
        <v>-0.11281944016475631</v>
      </c>
      <c r="W93" s="1">
        <f>X93/$X$204</f>
        <v>3.9787529523867453E-3</v>
      </c>
      <c r="X93" s="1">
        <v>2355</v>
      </c>
      <c r="Y93" s="2">
        <f>(AA93-$AA$202)/$AA$203</f>
        <v>-0.33912431656176989</v>
      </c>
      <c r="Z93" s="2">
        <f>AA93/$AA$204</f>
        <v>2.0091740321431968E-3</v>
      </c>
      <c r="AA93" s="2">
        <v>1120</v>
      </c>
      <c r="AB93" s="1">
        <f>(AD93-$AD$202)/$AD$203</f>
        <v>-0.40119331891638504</v>
      </c>
      <c r="AC93" s="1">
        <f>AD93/$AD$204</f>
        <v>4.501407529667859E-4</v>
      </c>
      <c r="AD93" s="1">
        <v>201</v>
      </c>
      <c r="AE93" s="2">
        <f>(AG93-$AG$202)/$AG$203</f>
        <v>-0.35985112529437258</v>
      </c>
      <c r="AF93" s="2">
        <f>AG93/$AG$204</f>
        <v>1.7559570284490533E-3</v>
      </c>
      <c r="AG93" s="2">
        <v>3857</v>
      </c>
      <c r="AH93" s="1">
        <f>(AJ93-$AJ$202)/$AJ$203</f>
        <v>-0.52439413033860693</v>
      </c>
      <c r="AI93" s="1">
        <f>AJ93/$AJ$204</f>
        <v>1.2809645566215402E-3</v>
      </c>
      <c r="AJ93" s="1">
        <v>3305</v>
      </c>
      <c r="AK93" s="1">
        <f>IF((I93+O93+U93+AA93)&gt;(L93+R93+X93+AD93),1,0)</f>
        <v>1</v>
      </c>
    </row>
    <row r="94" spans="1:37" x14ac:dyDescent="0.2">
      <c r="A94" s="1" t="s">
        <v>44</v>
      </c>
      <c r="B94" s="2">
        <f>SUM(H94,N94,T94,Z94)/4</f>
        <v>1.6887588294401362E-3</v>
      </c>
      <c r="C94" s="1">
        <f>SUM(K94,Q94,W94,AC94)/4</f>
        <v>2.9065206704067289E-4</v>
      </c>
      <c r="D94" s="4">
        <f>B94-C94</f>
        <v>1.3981067623994633E-3</v>
      </c>
      <c r="E94" s="1">
        <f>SUM(H94,K94,N94,Q94,T94,W94,Z94,AC94)/8</f>
        <v>9.8970544824040466E-4</v>
      </c>
      <c r="F94" s="1">
        <v>8.4721521791855561E-4</v>
      </c>
      <c r="G94" s="2">
        <f>(I94-$I$202)/$I$203</f>
        <v>-0.11621650494344708</v>
      </c>
      <c r="H94" s="3">
        <f>I94/$I$204</f>
        <v>3.816736059316826E-3</v>
      </c>
      <c r="I94" s="2">
        <v>2267</v>
      </c>
      <c r="J94" s="1">
        <f>(L94-$L$202)/$L$203</f>
        <v>-0.47527278351138752</v>
      </c>
      <c r="K94" s="1">
        <f>L94/$L$204</f>
        <v>6.6754119738261753E-4</v>
      </c>
      <c r="L94" s="1">
        <v>344</v>
      </c>
      <c r="M94" s="2">
        <f>(O94-$O$202)/$O$203</f>
        <v>-0.38641086118271806</v>
      </c>
      <c r="N94" s="2">
        <f>O94/$O$204</f>
        <v>1.4039208752720492E-3</v>
      </c>
      <c r="O94" s="2">
        <v>667</v>
      </c>
      <c r="P94" s="1">
        <f>(R94-$R$202)/$R$203</f>
        <v>-0.47552840517617539</v>
      </c>
      <c r="Q94" s="1">
        <f>R94/$R$204</f>
        <v>1.7732880462847667E-4</v>
      </c>
      <c r="R94" s="1">
        <v>182</v>
      </c>
      <c r="S94" s="2">
        <f>(U94-$U$202)/$U$203</f>
        <v>-0.41447548646488364</v>
      </c>
      <c r="T94" s="2">
        <f>U94/$U$204</f>
        <v>1.1666277790740309E-3</v>
      </c>
      <c r="U94" s="2">
        <v>665</v>
      </c>
      <c r="V94" s="1">
        <f>(X94-$X$202)/$X$203</f>
        <v>-0.53630995207408538</v>
      </c>
      <c r="W94" s="1">
        <f>X94/$X$204</f>
        <v>1.4529628615934611E-4</v>
      </c>
      <c r="X94" s="1">
        <v>86</v>
      </c>
      <c r="Y94" s="2">
        <f>(AA94-$AA$202)/$AA$203</f>
        <v>-0.5252423335266001</v>
      </c>
      <c r="Z94" s="2">
        <f>AA94/$AA$204</f>
        <v>3.6775060409763869E-4</v>
      </c>
      <c r="AA94" s="2">
        <v>205</v>
      </c>
      <c r="AB94" s="1">
        <f>(AD94-$AD$202)/$AD$203</f>
        <v>-0.4256799868196412</v>
      </c>
      <c r="AC94" s="1">
        <f>AD94/$AD$204</f>
        <v>1.7244197999225131E-4</v>
      </c>
      <c r="AD94" s="1">
        <v>77</v>
      </c>
      <c r="AE94" s="2">
        <f>(AG94-$AG$202)/$AG$203</f>
        <v>-0.36252768158328258</v>
      </c>
      <c r="AF94" s="2">
        <f>AG94/$AG$204</f>
        <v>1.7318279845009591E-3</v>
      </c>
      <c r="AG94" s="2">
        <v>3804</v>
      </c>
      <c r="AH94" s="1">
        <f>(AJ94-$AJ$202)/$AJ$203</f>
        <v>-0.6673595138741939</v>
      </c>
      <c r="AI94" s="1">
        <f>AJ94/$AJ$204</f>
        <v>2.6704525855135891E-4</v>
      </c>
      <c r="AJ94" s="1">
        <v>689</v>
      </c>
      <c r="AK94" s="1">
        <f>IF((I94+O94+U94+AA94)&gt;(L94+R94+X94+AD94),1,0)</f>
        <v>1</v>
      </c>
    </row>
    <row r="95" spans="1:37" x14ac:dyDescent="0.2">
      <c r="A95" s="1" t="s">
        <v>73</v>
      </c>
      <c r="B95" s="2">
        <f>SUM(H95,N95,T95,Z95)/4</f>
        <v>1.6877356113495666E-3</v>
      </c>
      <c r="C95" s="1">
        <f>SUM(K95,Q95,W95,AC95)/4</f>
        <v>8.146008125361208E-6</v>
      </c>
      <c r="D95" s="4">
        <f>B95-C95</f>
        <v>1.6795896032242054E-3</v>
      </c>
      <c r="E95" s="1">
        <f>SUM(H95,K95,N95,Q95,T95,W95,Z95,AC95)/8</f>
        <v>8.4794080973746397E-4</v>
      </c>
      <c r="F95" s="1">
        <v>1.55081987078861E-3</v>
      </c>
      <c r="G95" s="2">
        <f>(I95-$I$202)/$I$203</f>
        <v>-0.49075373550470092</v>
      </c>
      <c r="H95" s="3">
        <f>I95/$I$204</f>
        <v>3.3672131092340769E-6</v>
      </c>
      <c r="I95" s="2">
        <v>2</v>
      </c>
      <c r="J95" s="1">
        <f>(L95-$L$202)/$L$203</f>
        <v>-0.54722510895272958</v>
      </c>
      <c r="K95" s="1">
        <f>L95/$L$204</f>
        <v>1.1643160419464259E-5</v>
      </c>
      <c r="L95" s="1">
        <v>6</v>
      </c>
      <c r="M95" s="2">
        <f>(O95-$O$202)/$O$203</f>
        <v>-0.53500519641268474</v>
      </c>
      <c r="N95" s="2">
        <f>O95/$O$204</f>
        <v>2.1048288984588442E-5</v>
      </c>
      <c r="O95" s="2">
        <v>10</v>
      </c>
      <c r="P95" s="1">
        <f>(R95-$R$202)/$R$203</f>
        <v>-0.49205278452169304</v>
      </c>
      <c r="Q95" s="1">
        <f>R95/$R$204</f>
        <v>9.7433409136525644E-6</v>
      </c>
      <c r="R95" s="1">
        <v>10</v>
      </c>
      <c r="S95" s="2">
        <f>(U95-$U$202)/$U$203</f>
        <v>0.1845435887955067</v>
      </c>
      <c r="T95" s="2">
        <f>U95/$U$204</f>
        <v>6.7067939840601805E-3</v>
      </c>
      <c r="U95" s="2">
        <v>3823</v>
      </c>
      <c r="V95" s="1">
        <f>(X95-$X$202)/$X$203</f>
        <v>-0.55236115702084709</v>
      </c>
      <c r="W95" s="1">
        <f>X95/$X$204</f>
        <v>0</v>
      </c>
      <c r="X95" s="1">
        <v>0</v>
      </c>
      <c r="Y95" s="2">
        <f>(AA95-$AA$202)/$AA$203</f>
        <v>-0.5647034212765204</v>
      </c>
      <c r="Z95" s="2">
        <f>AA95/$AA$204</f>
        <v>1.973295924426354E-5</v>
      </c>
      <c r="AA95" s="2">
        <v>11</v>
      </c>
      <c r="AB95" s="1">
        <f>(AD95-$AD$202)/$AD$203</f>
        <v>-0.4398980520537899</v>
      </c>
      <c r="AC95" s="1">
        <f>AD95/$AD$204</f>
        <v>1.1197531168328007E-5</v>
      </c>
      <c r="AD95" s="1">
        <v>5</v>
      </c>
      <c r="AE95" s="2">
        <f>(AG95-$AG$202)/$AG$203</f>
        <v>-0.3604066369769765</v>
      </c>
      <c r="AF95" s="2">
        <f>AG95/$AG$204</f>
        <v>1.7509491136673734E-3</v>
      </c>
      <c r="AG95" s="2">
        <v>3846</v>
      </c>
      <c r="AH95" s="1">
        <f>(AJ95-$AJ$202)/$AJ$203</f>
        <v>-0.70386596502166032</v>
      </c>
      <c r="AI95" s="1">
        <f>AJ95/$AJ$204</f>
        <v>8.1392604202881523E-6</v>
      </c>
      <c r="AJ95" s="1">
        <v>21</v>
      </c>
      <c r="AK95" s="1">
        <f>IF((I95+O95+U95+AA95)&gt;(L95+R95+X95+AD95),1,0)</f>
        <v>1</v>
      </c>
    </row>
    <row r="96" spans="1:37" x14ac:dyDescent="0.2">
      <c r="A96" s="1" t="s">
        <v>84</v>
      </c>
      <c r="B96" s="2">
        <f>SUM(H96,N96,T96,Z96)/4</f>
        <v>1.5715282763997941E-3</v>
      </c>
      <c r="C96" s="1">
        <f>SUM(K96,Q96,W96,AC96)/4</f>
        <v>4.5261784719753638E-3</v>
      </c>
      <c r="D96" s="4">
        <f>B96-C96</f>
        <v>-2.9546501955755697E-3</v>
      </c>
      <c r="E96" s="1">
        <f>SUM(H96,K96,N96,Q96,T96,W96,Z96,AC96)/8</f>
        <v>3.0488533741875787E-3</v>
      </c>
      <c r="F96" s="1">
        <v>6.0763957219478937E-4</v>
      </c>
      <c r="G96" s="2">
        <f>(I96-$I$202)/$I$203</f>
        <v>-0.27148823099069536</v>
      </c>
      <c r="H96" s="3">
        <f>I96/$I$204</f>
        <v>2.235829504531427E-3</v>
      </c>
      <c r="I96" s="2">
        <v>1328</v>
      </c>
      <c r="J96" s="1">
        <f>(L96-$L$202)/$L$203</f>
        <v>6.6072670918590953E-2</v>
      </c>
      <c r="K96" s="1">
        <f>L96/$L$204</f>
        <v>5.6023006884988865E-3</v>
      </c>
      <c r="L96" s="1">
        <v>2887</v>
      </c>
      <c r="M96" s="2">
        <f>(O96-$O$202)/$O$203</f>
        <v>-0.3626629080637736</v>
      </c>
      <c r="N96" s="2">
        <f>O96/$O$204</f>
        <v>1.6249279096102278E-3</v>
      </c>
      <c r="O96" s="2">
        <v>772</v>
      </c>
      <c r="P96" s="1">
        <f>(R96-$R$202)/$R$203</f>
        <v>-0.24428316631186733</v>
      </c>
      <c r="Q96" s="1">
        <f>R96/$R$204</f>
        <v>2.5225509625446487E-3</v>
      </c>
      <c r="R96" s="1">
        <v>2589</v>
      </c>
      <c r="S96" s="2">
        <f>(U96-$U$202)/$U$203</f>
        <v>-0.41163024069892229</v>
      </c>
      <c r="T96" s="2">
        <f>U96/$U$204</f>
        <v>1.1929426913839713E-3</v>
      </c>
      <c r="U96" s="2">
        <v>680</v>
      </c>
      <c r="V96" s="1">
        <f>(X96-$X$202)/$X$203</f>
        <v>0.15874455050429342</v>
      </c>
      <c r="W96" s="1">
        <f>X96/$X$204</f>
        <v>6.4369633751989374E-3</v>
      </c>
      <c r="X96" s="1">
        <v>3810</v>
      </c>
      <c r="Y96" s="2">
        <f>(AA96-$AA$202)/$AA$203</f>
        <v>-0.42719983715824145</v>
      </c>
      <c r="Z96" s="2">
        <f>AA96/$AA$204</f>
        <v>1.23241300007355E-3</v>
      </c>
      <c r="AA96" s="2">
        <v>687</v>
      </c>
      <c r="AB96" s="1">
        <f>(AD96-$AD$202)/$AD$203</f>
        <v>-0.12848292880028267</v>
      </c>
      <c r="AC96" s="1">
        <f>AD96/$AD$204</f>
        <v>3.5428988616589816E-3</v>
      </c>
      <c r="AD96" s="1">
        <v>1582</v>
      </c>
      <c r="AE96" s="2">
        <f>(AG96-$AG$202)/$AG$203</f>
        <v>-0.37954653949578609</v>
      </c>
      <c r="AF96" s="2">
        <f>AG96/$AG$204</f>
        <v>1.5784036861894912E-3</v>
      </c>
      <c r="AG96" s="2">
        <v>3467</v>
      </c>
      <c r="AH96" s="1">
        <f>(AJ96-$AJ$202)/$AJ$203</f>
        <v>-0.11107333688308517</v>
      </c>
      <c r="AI96" s="1">
        <f>AJ96/$AJ$204</f>
        <v>4.212261059413888E-3</v>
      </c>
      <c r="AJ96" s="1">
        <v>10868</v>
      </c>
      <c r="AK96" s="1">
        <f>IF((I96+O96+U96+AA96)&gt;(L96+R96+X96+AD96),1,0)</f>
        <v>0</v>
      </c>
    </row>
    <row r="97" spans="1:37" x14ac:dyDescent="0.2">
      <c r="A97" s="1" t="s">
        <v>172</v>
      </c>
      <c r="B97" s="2">
        <f>SUM(H97,N97,T97,Z97)/4</f>
        <v>1.5648289922695565E-3</v>
      </c>
      <c r="C97" s="1">
        <f>SUM(K97,Q97,W97,AC97)/4</f>
        <v>4.5787414292276542E-3</v>
      </c>
      <c r="D97" s="4">
        <f>B97-C97</f>
        <v>-3.0139124369580978E-3</v>
      </c>
      <c r="E97" s="1">
        <f>SUM(H97,K97,N97,Q97,T97,W97,Z97,AC97)/8</f>
        <v>3.0717852107486048E-3</v>
      </c>
      <c r="F97" s="1">
        <v>1.7578125712419831E-3</v>
      </c>
      <c r="G97" s="2">
        <f>(I97-$I$202)/$I$203</f>
        <v>-0.41948417860761467</v>
      </c>
      <c r="H97" s="3">
        <f>I97/$I$204</f>
        <v>7.2900163814917766E-4</v>
      </c>
      <c r="I97" s="2">
        <v>433</v>
      </c>
      <c r="J97" s="1">
        <f>(L97-$L$202)/$L$203</f>
        <v>-0.37373059642404988</v>
      </c>
      <c r="K97" s="1">
        <f>L97/$L$204</f>
        <v>1.5931724507300261E-3</v>
      </c>
      <c r="L97" s="1">
        <v>821</v>
      </c>
      <c r="M97" s="2">
        <f>(O97-$O$202)/$O$203</f>
        <v>-0.23035288354394023</v>
      </c>
      <c r="N97" s="2">
        <f>O97/$O$204</f>
        <v>2.8562528152086515E-3</v>
      </c>
      <c r="O97" s="2">
        <v>1357</v>
      </c>
      <c r="P97" s="1">
        <f>(R97-$R$202)/$R$203</f>
        <v>-0.33545546863103159</v>
      </c>
      <c r="Q97" s="1">
        <f>R97/$R$204</f>
        <v>1.5979079098390205E-3</v>
      </c>
      <c r="R97" s="1">
        <v>1640</v>
      </c>
      <c r="S97" s="2">
        <f>(U97-$U$202)/$U$203</f>
        <v>-0.39133415423506485</v>
      </c>
      <c r="T97" s="2">
        <f>U97/$U$204</f>
        <v>1.380655732528214E-3</v>
      </c>
      <c r="U97" s="2">
        <v>787</v>
      </c>
      <c r="V97" s="1">
        <f>(X97-$X$202)/$X$203</f>
        <v>0.50608515987549718</v>
      </c>
      <c r="W97" s="1">
        <f>X97/$X$204</f>
        <v>9.5811074280192053E-3</v>
      </c>
      <c r="X97" s="1">
        <v>5671</v>
      </c>
      <c r="Y97" s="2">
        <f>(AA97-$AA$202)/$AA$203</f>
        <v>-0.42028397641856469</v>
      </c>
      <c r="Z97" s="2">
        <f>AA97/$AA$204</f>
        <v>1.2934057831921828E-3</v>
      </c>
      <c r="AA97" s="2">
        <v>721</v>
      </c>
      <c r="AB97" s="1">
        <f>(AD97-$AD$202)/$AD$203</f>
        <v>4.7860574728811806E-2</v>
      </c>
      <c r="AC97" s="1">
        <f>AD97/$AD$204</f>
        <v>5.5427779283223639E-3</v>
      </c>
      <c r="AD97" s="1">
        <v>2475</v>
      </c>
      <c r="AE97" s="2">
        <f>(AG97-$AG$202)/$AG$203</f>
        <v>-0.3880812189830653</v>
      </c>
      <c r="AF97" s="2">
        <f>AG97/$AG$204</f>
        <v>1.501463904543681E-3</v>
      </c>
      <c r="AG97" s="2">
        <v>3298</v>
      </c>
      <c r="AH97" s="1">
        <f>(AJ97-$AJ$202)/$AJ$203</f>
        <v>-0.1253370850110623</v>
      </c>
      <c r="AI97" s="1">
        <f>AJ97/$AJ$204</f>
        <v>4.1111016799045925E-3</v>
      </c>
      <c r="AJ97" s="1">
        <v>10607</v>
      </c>
      <c r="AK97" s="1">
        <f>IF((I97+O97+U97+AA97)&gt;(L97+R97+X97+AD97),1,0)</f>
        <v>0</v>
      </c>
    </row>
    <row r="98" spans="1:37" x14ac:dyDescent="0.2">
      <c r="A98" s="1" t="s">
        <v>175</v>
      </c>
      <c r="B98" s="2">
        <f>SUM(H98,N98,T98,Z98)/4</f>
        <v>1.5355206353210799E-3</v>
      </c>
      <c r="C98" s="1">
        <f>SUM(K98,Q98,W98,AC98)/4</f>
        <v>5.8206959419740143E-3</v>
      </c>
      <c r="D98" s="4">
        <f>B98-C98</f>
        <v>-4.2851753066529344E-3</v>
      </c>
      <c r="E98" s="1">
        <f>SUM(H98,K98,N98,Q98,T98,W98,Z98,AC98)/8</f>
        <v>3.6781082886475466E-3</v>
      </c>
      <c r="F98" s="1">
        <v>1.813387953186826E-3</v>
      </c>
      <c r="G98" s="2">
        <f>(I98-$I$202)/$I$203</f>
        <v>-0.37582950802564069</v>
      </c>
      <c r="H98" s="3">
        <f>I98/$I$204</f>
        <v>1.1734737685680757E-3</v>
      </c>
      <c r="I98" s="2">
        <v>697</v>
      </c>
      <c r="J98" s="1">
        <f>(L98-$L$202)/$L$203</f>
        <v>-4.2281570648400421E-2</v>
      </c>
      <c r="K98" s="1">
        <f>L98/$L$204</f>
        <v>4.6145725795810012E-3</v>
      </c>
      <c r="L98" s="1">
        <v>2378</v>
      </c>
      <c r="M98" s="2">
        <f>(O98-$O$202)/$O$203</f>
        <v>-0.31064358218418098</v>
      </c>
      <c r="N98" s="2">
        <f>O98/$O$204</f>
        <v>2.1090385562557621E-3</v>
      </c>
      <c r="O98" s="2">
        <v>1002</v>
      </c>
      <c r="P98" s="1">
        <f>(R98-$R$202)/$R$203</f>
        <v>-0.49282136030520546</v>
      </c>
      <c r="Q98" s="1">
        <f>R98/$R$204</f>
        <v>1.9486681827305126E-6</v>
      </c>
      <c r="R98" s="1">
        <v>2</v>
      </c>
      <c r="S98" s="2">
        <f>(U98-$U$202)/$U$203</f>
        <v>-0.32608318466901853</v>
      </c>
      <c r="T98" s="2">
        <f>U98/$U$204</f>
        <v>1.9841443881695171E-3</v>
      </c>
      <c r="U98" s="2">
        <v>1131</v>
      </c>
      <c r="V98" s="1">
        <f>(X98-$X$202)/$X$203</f>
        <v>0.8246829138769185</v>
      </c>
      <c r="W98" s="1">
        <f>X98/$X$204</f>
        <v>1.2465069759112274E-2</v>
      </c>
      <c r="X98" s="1">
        <v>7378</v>
      </c>
      <c r="Y98" s="2">
        <f>(AA98-$AA$202)/$AA$203</f>
        <v>-0.46767796325223188</v>
      </c>
      <c r="Z98" s="2">
        <f>AA98/$AA$204</f>
        <v>8.7542582829096423E-4</v>
      </c>
      <c r="AA98" s="2">
        <v>488</v>
      </c>
      <c r="AB98" s="1">
        <f>(AD98-$AD$202)/$AD$203</f>
        <v>0.10591767443491905</v>
      </c>
      <c r="AC98" s="1">
        <f>AD98/$AD$204</f>
        <v>6.2011927610200503E-3</v>
      </c>
      <c r="AD98" s="1">
        <v>2769</v>
      </c>
      <c r="AE98" s="2">
        <f>(AG98-$AG$202)/$AG$203</f>
        <v>-0.38707119774196713</v>
      </c>
      <c r="AF98" s="2">
        <f>AG98/$AG$204</f>
        <v>1.5105692041467356E-3</v>
      </c>
      <c r="AG98" s="2">
        <v>3318</v>
      </c>
      <c r="AH98" s="1">
        <f>(AJ98-$AJ$202)/$AJ$203</f>
        <v>-2.0408363150080992E-2</v>
      </c>
      <c r="AI98" s="1">
        <f>AJ98/$AJ$204</f>
        <v>4.8552626326166517E-3</v>
      </c>
      <c r="AJ98" s="1">
        <v>12527</v>
      </c>
      <c r="AK98" s="1">
        <f>IF((I98+O98+U98+AA98)&gt;(L98+R98+X98+AD98),1,0)</f>
        <v>0</v>
      </c>
    </row>
    <row r="99" spans="1:37" x14ac:dyDescent="0.2">
      <c r="A99" s="1" t="s">
        <v>90</v>
      </c>
      <c r="B99" s="2">
        <f>SUM(H99,N99,T99,Z99)/4</f>
        <v>1.5260498071795814E-3</v>
      </c>
      <c r="C99" s="1">
        <f>SUM(K99,Q99,W99,AC99)/4</f>
        <v>3.1492346117769198E-3</v>
      </c>
      <c r="D99" s="4">
        <f>B99-C99</f>
        <v>-1.6231848045973384E-3</v>
      </c>
      <c r="E99" s="1">
        <f>SUM(H99,K99,N99,Q99,T99,W99,Z99,AC99)/8</f>
        <v>2.3376422094782512E-3</v>
      </c>
      <c r="F99" s="1">
        <v>6.2874289038773214E-4</v>
      </c>
      <c r="G99" s="2">
        <f>(I99-$I$202)/$I$203</f>
        <v>2.6487967451414757E-2</v>
      </c>
      <c r="H99" s="3">
        <f>I99/$I$204</f>
        <v>5.2696885159513301E-3</v>
      </c>
      <c r="I99" s="2">
        <v>3130</v>
      </c>
      <c r="J99" s="1">
        <f>(L99-$L$202)/$L$203</f>
        <v>-0.10955060863498052</v>
      </c>
      <c r="K99" s="1">
        <f>L99/$L$204</f>
        <v>4.0013661308225508E-3</v>
      </c>
      <c r="L99" s="1">
        <v>2062</v>
      </c>
      <c r="M99" s="2">
        <f>(O99-$O$202)/$O$203</f>
        <v>-0.4972346424044588</v>
      </c>
      <c r="N99" s="2">
        <f>O99/$O$204</f>
        <v>3.7255471502721543E-4</v>
      </c>
      <c r="O99" s="2">
        <v>177</v>
      </c>
      <c r="P99" s="1">
        <f>(R99-$R$202)/$R$203</f>
        <v>-0.47149338231273502</v>
      </c>
      <c r="Q99" s="1">
        <f>R99/$R$204</f>
        <v>2.1825083646581745E-4</v>
      </c>
      <c r="R99" s="1">
        <v>224</v>
      </c>
      <c r="S99" s="2">
        <f>(U99-$U$202)/$U$203</f>
        <v>-0.51064479335437629</v>
      </c>
      <c r="T99" s="2">
        <f>U99/$U$204</f>
        <v>2.7718374299804039E-4</v>
      </c>
      <c r="U99" s="2">
        <v>158</v>
      </c>
      <c r="V99" s="1">
        <f>(X99-$X$202)/$X$203</f>
        <v>0.3567716254870163</v>
      </c>
      <c r="W99" s="1">
        <f>X99/$X$204</f>
        <v>8.2295140683973818E-3</v>
      </c>
      <c r="X99" s="1">
        <v>4871</v>
      </c>
      <c r="Y99" s="2">
        <f>(AA99-$AA$202)/$AA$203</f>
        <v>-0.54598991574563038</v>
      </c>
      <c r="Z99" s="2">
        <f>AA99/$AA$204</f>
        <v>1.8477225474174041E-4</v>
      </c>
      <c r="AA99" s="2">
        <v>103</v>
      </c>
      <c r="AB99" s="1">
        <f>(AD99-$AD$202)/$AD$203</f>
        <v>-0.4278521912304139</v>
      </c>
      <c r="AC99" s="1">
        <f>AD99/$AD$204</f>
        <v>1.4780741142192969E-4</v>
      </c>
      <c r="AD99" s="1">
        <v>66</v>
      </c>
      <c r="AE99" s="2">
        <f>(AG99-$AG$202)/$AG$203</f>
        <v>-0.37444593222824052</v>
      </c>
      <c r="AF99" s="2">
        <f>AG99/$AG$204</f>
        <v>1.6243854491849164E-3</v>
      </c>
      <c r="AG99" s="2">
        <v>3568</v>
      </c>
      <c r="AH99" s="1">
        <f>(AJ99-$AJ$202)/$AJ$203</f>
        <v>-0.3102739572910419</v>
      </c>
      <c r="AI99" s="1">
        <f>AJ99/$AJ$204</f>
        <v>2.799518000749587E-3</v>
      </c>
      <c r="AJ99" s="1">
        <v>7223</v>
      </c>
      <c r="AK99" s="1">
        <f>IF((I99+O99+U99+AA99)&gt;(L99+R99+X99+AD99),1,0)</f>
        <v>0</v>
      </c>
    </row>
    <row r="100" spans="1:37" x14ac:dyDescent="0.2">
      <c r="A100" s="1" t="s">
        <v>41</v>
      </c>
      <c r="B100" s="2">
        <f>SUM(H100,N100,T100,Z100)/4</f>
        <v>1.4886828432943821E-3</v>
      </c>
      <c r="C100" s="1">
        <f>SUM(K100,Q100,W100,AC100)/4</f>
        <v>9.8052870917663239E-5</v>
      </c>
      <c r="D100" s="4">
        <f>B100-C100</f>
        <v>1.3906299723767189E-3</v>
      </c>
      <c r="E100" s="1">
        <f>SUM(H100,K100,N100,Q100,T100,W100,Z100,AC100)/8</f>
        <v>7.9336785710602277E-4</v>
      </c>
      <c r="F100" s="1">
        <v>8.2198715718999587E-4</v>
      </c>
      <c r="G100" s="2">
        <f>(I100-$I$202)/$I$203</f>
        <v>-0.4712414206233641</v>
      </c>
      <c r="H100" s="3">
        <f>I100/$I$204</f>
        <v>2.020327865540446E-4</v>
      </c>
      <c r="I100" s="2">
        <v>120</v>
      </c>
      <c r="J100" s="1">
        <f>(L100-$L$202)/$L$203</f>
        <v>-0.52423442508389839</v>
      </c>
      <c r="K100" s="1">
        <f>L100/$L$204</f>
        <v>2.2122004796982093E-4</v>
      </c>
      <c r="L100" s="1">
        <v>114</v>
      </c>
      <c r="M100" s="2">
        <f>(O100-$O$202)/$O$203</f>
        <v>-0.51306661115042174</v>
      </c>
      <c r="N100" s="2">
        <f>O100/$O$204</f>
        <v>2.2521669213509634E-4</v>
      </c>
      <c r="O100" s="2">
        <v>107</v>
      </c>
      <c r="P100" s="1">
        <f>(R100-$R$202)/$R$203</f>
        <v>-0.49301350425108359</v>
      </c>
      <c r="Q100" s="1">
        <f>R100/$R$204</f>
        <v>0</v>
      </c>
      <c r="R100" s="1">
        <v>0</v>
      </c>
      <c r="S100" s="2">
        <f>(U100-$U$202)/$U$203</f>
        <v>-0.47403596449900731</v>
      </c>
      <c r="T100" s="2">
        <f>U100/$U$204</f>
        <v>6.1576894805260879E-4</v>
      </c>
      <c r="U100" s="2">
        <v>351</v>
      </c>
      <c r="V100" s="1">
        <f>(X100-$X$202)/$X$203</f>
        <v>-0.53742980358199899</v>
      </c>
      <c r="W100" s="1">
        <f>X100/$X$204</f>
        <v>1.3515933596218243E-4</v>
      </c>
      <c r="X100" s="1">
        <v>80</v>
      </c>
      <c r="Y100" s="2">
        <f>(AA100-$AA$202)/$AA$203</f>
        <v>-1.0010708420682128E-2</v>
      </c>
      <c r="Z100" s="2">
        <f>AA100/$AA$204</f>
        <v>4.9117129464357791E-3</v>
      </c>
      <c r="AA100" s="2">
        <v>2738</v>
      </c>
      <c r="AB100" s="1">
        <f>(AD100-$AD$202)/$AD$203</f>
        <v>-0.4377258476430172</v>
      </c>
      <c r="AC100" s="1">
        <f>AD100/$AD$204</f>
        <v>3.5832099738649623E-5</v>
      </c>
      <c r="AD100" s="1">
        <v>16</v>
      </c>
      <c r="AE100" s="2">
        <f>(AG100-$AG$202)/$AG$203</f>
        <v>-0.38717219986607698</v>
      </c>
      <c r="AF100" s="2">
        <f>AG100/$AG$204</f>
        <v>1.5096586741864301E-3</v>
      </c>
      <c r="AG100" s="2">
        <v>3316</v>
      </c>
      <c r="AH100" s="1">
        <f>(AJ100-$AJ$202)/$AJ$203</f>
        <v>-0.69353704396347005</v>
      </c>
      <c r="AI100" s="1">
        <f>AJ100/$AJ$204</f>
        <v>8.139260420288153E-5</v>
      </c>
      <c r="AJ100" s="1">
        <v>210</v>
      </c>
      <c r="AK100" s="1">
        <f>IF((I100+O100+U100+AA100)&gt;(L100+R100+X100+AD100),1,0)</f>
        <v>1</v>
      </c>
    </row>
    <row r="101" spans="1:37" x14ac:dyDescent="0.2">
      <c r="A101" s="1" t="s">
        <v>154</v>
      </c>
      <c r="B101" s="2">
        <f>SUM(H101,N101,T101,Z101)/4</f>
        <v>1.3255518314339602E-3</v>
      </c>
      <c r="C101" s="1">
        <f>SUM(K101,Q101,W101,AC101)/4</f>
        <v>2.9070493198054084E-3</v>
      </c>
      <c r="D101" s="4">
        <f>B101-C101</f>
        <v>-1.5814974883714482E-3</v>
      </c>
      <c r="E101" s="1">
        <f>SUM(H101,K101,N101,Q101,T101,W101,Z101,AC101)/8</f>
        <v>2.1163005756196845E-3</v>
      </c>
      <c r="F101" s="1">
        <v>1.3052937585092291E-3</v>
      </c>
      <c r="G101" s="2">
        <f>(I101-$I$202)/$I$203</f>
        <v>-0.30885927474647612</v>
      </c>
      <c r="H101" s="3">
        <f>I101/$I$204</f>
        <v>1.8553344231879763E-3</v>
      </c>
      <c r="I101" s="2">
        <v>1102</v>
      </c>
      <c r="J101" s="1">
        <f>(L101-$L$202)/$L$203</f>
        <v>-0.35499744660500221</v>
      </c>
      <c r="K101" s="1">
        <f>L101/$L$204</f>
        <v>1.7639388035488354E-3</v>
      </c>
      <c r="L101" s="1">
        <v>909</v>
      </c>
      <c r="M101" s="2">
        <f>(O101-$O$202)/$O$203</f>
        <v>-0.31245295004086249</v>
      </c>
      <c r="N101" s="2">
        <f>O101/$O$204</f>
        <v>2.092199925068091E-3</v>
      </c>
      <c r="O101" s="2">
        <v>994</v>
      </c>
      <c r="P101" s="1">
        <f>(R101-$R$202)/$R$203</f>
        <v>-0.17751314511922336</v>
      </c>
      <c r="Q101" s="1">
        <f>R101/$R$204</f>
        <v>3.1997131560435022E-3</v>
      </c>
      <c r="R101" s="1">
        <v>3284</v>
      </c>
      <c r="S101" s="2">
        <f>(U101-$U$202)/$U$203</f>
        <v>-0.46455181194580292</v>
      </c>
      <c r="T101" s="2">
        <f>U101/$U$204</f>
        <v>7.0348532241907723E-4</v>
      </c>
      <c r="U101" s="2">
        <v>401</v>
      </c>
      <c r="V101" s="1">
        <f>(X101-$X$202)/$X$203</f>
        <v>-0.13279012538921564</v>
      </c>
      <c r="W101" s="1">
        <f>X101/$X$204</f>
        <v>3.7979773405373259E-3</v>
      </c>
      <c r="X101" s="1">
        <v>2248</v>
      </c>
      <c r="Y101" s="2">
        <f>(AA101-$AA$202)/$AA$203</f>
        <v>-0.49310392185398461</v>
      </c>
      <c r="Z101" s="2">
        <f>AA101/$AA$204</f>
        <v>6.5118765506069678E-4</v>
      </c>
      <c r="AA101" s="2">
        <v>363</v>
      </c>
      <c r="AB101" s="1">
        <f>(AD101-$AD$202)/$AD$203</f>
        <v>-0.18811981353240642</v>
      </c>
      <c r="AC101" s="1">
        <f>AD101/$AD$204</f>
        <v>2.8665679790919698E-3</v>
      </c>
      <c r="AD101" s="1">
        <v>1280</v>
      </c>
      <c r="AE101" s="2">
        <f>(AG101-$AG$202)/$AG$203</f>
        <v>-0.41020068416311434</v>
      </c>
      <c r="AF101" s="2">
        <f>AG101/$AG$204</f>
        <v>1.3020578432367882E-3</v>
      </c>
      <c r="AG101" s="2">
        <v>2860</v>
      </c>
      <c r="AH101" s="1">
        <f>(AJ101-$AJ$202)/$AJ$203</f>
        <v>-0.28305807005834988</v>
      </c>
      <c r="AI101" s="1">
        <f>AJ101/$AJ$204</f>
        <v>2.9925347478592778E-3</v>
      </c>
      <c r="AJ101" s="1">
        <v>7721</v>
      </c>
      <c r="AK101" s="1">
        <f>IF((I101+O101+U101+AA101)&gt;(L101+R101+X101+AD101),1,0)</f>
        <v>0</v>
      </c>
    </row>
    <row r="102" spans="1:37" x14ac:dyDescent="0.2">
      <c r="A102" s="1" t="s">
        <v>105</v>
      </c>
      <c r="B102" s="2">
        <f>SUM(H102,N102,T102,Z102)/4</f>
        <v>1.3131211788542708E-3</v>
      </c>
      <c r="C102" s="1">
        <f>SUM(K102,Q102,W102,AC102)/4</f>
        <v>2.8426685135462407E-3</v>
      </c>
      <c r="D102" s="4">
        <f>B102-C102</f>
        <v>-1.5295473346919699E-3</v>
      </c>
      <c r="E102" s="1">
        <f>SUM(H102,K102,N102,Q102,T102,W102,Z102,AC102)/8</f>
        <v>2.077894846200256E-3</v>
      </c>
      <c r="F102" s="1">
        <v>7.1500303317959348E-4</v>
      </c>
      <c r="G102" s="2">
        <f>(I102-$I$202)/$I$203</f>
        <v>-0.40327903574006368</v>
      </c>
      <c r="H102" s="3">
        <f>I102/$I$204</f>
        <v>8.9399508050164742E-4</v>
      </c>
      <c r="I102" s="2">
        <v>531</v>
      </c>
      <c r="J102" s="1">
        <f>(L102-$L$202)/$L$203</f>
        <v>-0.40672648530987238</v>
      </c>
      <c r="K102" s="1">
        <f>L102/$L$204</f>
        <v>1.2923908065605328E-3</v>
      </c>
      <c r="L102" s="1">
        <v>666</v>
      </c>
      <c r="M102" s="2">
        <f>(O102-$O$202)/$O$203</f>
        <v>-0.27965815763851065</v>
      </c>
      <c r="N102" s="2">
        <f>O102/$O$204</f>
        <v>2.3974001153446237E-3</v>
      </c>
      <c r="O102" s="2">
        <v>1139</v>
      </c>
      <c r="P102" s="1">
        <f>(R102-$R$202)/$R$203</f>
        <v>-0.22478055580523895</v>
      </c>
      <c r="Q102" s="1">
        <f>R102/$R$204</f>
        <v>2.7203407830917957E-3</v>
      </c>
      <c r="R102" s="1">
        <v>2792</v>
      </c>
      <c r="S102" s="2">
        <f>(U102-$U$202)/$U$203</f>
        <v>-0.38754049321378309</v>
      </c>
      <c r="T102" s="2">
        <f>U102/$U$204</f>
        <v>1.4157422822748014E-3</v>
      </c>
      <c r="U102" s="2">
        <v>807</v>
      </c>
      <c r="V102" s="1">
        <f>(X102-$X$202)/$X$203</f>
        <v>-6.4105899570514407E-2</v>
      </c>
      <c r="W102" s="1">
        <f>X102/$X$204</f>
        <v>4.4197102859633653E-3</v>
      </c>
      <c r="X102" s="1">
        <v>2616</v>
      </c>
      <c r="Y102" s="2">
        <f>(AA102-$AA$202)/$AA$203</f>
        <v>-0.50510497431401191</v>
      </c>
      <c r="Z102" s="2">
        <f>AA102/$AA$204</f>
        <v>5.4534723729601049E-4</v>
      </c>
      <c r="AA102" s="2">
        <v>304</v>
      </c>
      <c r="AB102" s="1">
        <f>(AD102-$AD$202)/$AD$203</f>
        <v>-0.18180067342834033</v>
      </c>
      <c r="AC102" s="1">
        <f>AD102/$AD$204</f>
        <v>2.938232178569269E-3</v>
      </c>
      <c r="AD102" s="1">
        <v>1312</v>
      </c>
      <c r="AE102" s="2">
        <f>(AG102-$AG$202)/$AG$203</f>
        <v>-0.41419026806545195</v>
      </c>
      <c r="AF102" s="2">
        <f>AG102/$AG$204</f>
        <v>1.2660919098047231E-3</v>
      </c>
      <c r="AG102" s="2">
        <v>2781</v>
      </c>
      <c r="AH102" s="1">
        <f>(AJ102-$AJ$202)/$AJ$203</f>
        <v>-0.30136594600805233</v>
      </c>
      <c r="AI102" s="1">
        <f>AJ102/$AJ$204</f>
        <v>2.8626941649642049E-3</v>
      </c>
      <c r="AJ102" s="1">
        <v>7386</v>
      </c>
      <c r="AK102" s="1">
        <f>IF((I102+O102+U102+AA102)&gt;(L102+R102+X102+AD102),1,0)</f>
        <v>0</v>
      </c>
    </row>
    <row r="103" spans="1:37" x14ac:dyDescent="0.2">
      <c r="A103" s="1" t="s">
        <v>114</v>
      </c>
      <c r="B103" s="2">
        <f>SUM(H103,N103,T103,Z103)/4</f>
        <v>1.2943352911006323E-3</v>
      </c>
      <c r="C103" s="1">
        <f>SUM(K103,Q103,W103,AC103)/4</f>
        <v>2.2835844215631737E-3</v>
      </c>
      <c r="D103" s="4">
        <f>B103-C103</f>
        <v>-9.8924913046254137E-4</v>
      </c>
      <c r="E103" s="1">
        <f>SUM(H103,K103,N103,Q103,T103,W103,Z103,AC103)/8</f>
        <v>1.7889598563319031E-3</v>
      </c>
      <c r="F103" s="1">
        <v>7.3332841222119923E-4</v>
      </c>
      <c r="G103" s="2">
        <f>(I103-$I$202)/$I$203</f>
        <v>-0.37186090160909763</v>
      </c>
      <c r="H103" s="3">
        <f>I103/$I$204</f>
        <v>1.2138803258788847E-3</v>
      </c>
      <c r="I103" s="2">
        <v>721</v>
      </c>
      <c r="J103" s="1">
        <f>(L103-$L$202)/$L$203</f>
        <v>-0.43738073046831394</v>
      </c>
      <c r="K103" s="1">
        <f>L103/$L$204</f>
        <v>1.0129549564933905E-3</v>
      </c>
      <c r="L103" s="1">
        <v>522</v>
      </c>
      <c r="M103" s="2">
        <f>(O103-$O$202)/$O$203</f>
        <v>-0.42056267947758103</v>
      </c>
      <c r="N103" s="2">
        <f>O103/$O$204</f>
        <v>1.0860917116047636E-3</v>
      </c>
      <c r="O103" s="2">
        <v>516</v>
      </c>
      <c r="P103" s="1">
        <f>(R103-$R$202)/$R$203</f>
        <v>-0.37244317821256817</v>
      </c>
      <c r="Q103" s="1">
        <f>R103/$R$204</f>
        <v>1.2227892846633968E-3</v>
      </c>
      <c r="R103" s="1">
        <v>1255</v>
      </c>
      <c r="S103" s="2">
        <f>(U103-$U$202)/$U$203</f>
        <v>-0.47157008483517415</v>
      </c>
      <c r="T103" s="2">
        <f>U103/$U$204</f>
        <v>6.3857520538789056E-4</v>
      </c>
      <c r="U103" s="2">
        <v>364</v>
      </c>
      <c r="V103" s="1">
        <f>(X103-$X$202)/$X$203</f>
        <v>-0.13241684155324443</v>
      </c>
      <c r="W103" s="1">
        <f>X103/$X$204</f>
        <v>3.8013563239363804E-3</v>
      </c>
      <c r="X103" s="1">
        <v>2250</v>
      </c>
      <c r="Y103" s="2">
        <f>(AA103-$AA$202)/$AA$203</f>
        <v>-0.31308813495357507</v>
      </c>
      <c r="Z103" s="2">
        <f>AA103/$AA$204</f>
        <v>2.2387939215309906E-3</v>
      </c>
      <c r="AA103" s="2">
        <v>1248</v>
      </c>
      <c r="AB103" s="1">
        <f>(AD103-$AD$202)/$AD$203</f>
        <v>-0.16778008132244368</v>
      </c>
      <c r="AC103" s="1">
        <f>AD103/$AD$204</f>
        <v>3.0972371211595269E-3</v>
      </c>
      <c r="AD103" s="1">
        <v>1383</v>
      </c>
      <c r="AE103" s="2">
        <f>(AG103-$AG$202)/$AG$203</f>
        <v>-0.41075619584571832</v>
      </c>
      <c r="AF103" s="2">
        <f>AG103/$AG$204</f>
        <v>1.2970499284551084E-3</v>
      </c>
      <c r="AG103" s="2">
        <v>2849</v>
      </c>
      <c r="AH103" s="1">
        <f>(AJ103-$AJ$202)/$AJ$203</f>
        <v>-0.40935508892331224</v>
      </c>
      <c r="AI103" s="1">
        <f>AJ103/$AJ$204</f>
        <v>2.0968285177980434E-3</v>
      </c>
      <c r="AJ103" s="1">
        <v>5410</v>
      </c>
      <c r="AK103" s="1">
        <f>IF((I103+O103+U103+AA103)&gt;(L103+R103+X103+AD103),1,0)</f>
        <v>0</v>
      </c>
    </row>
    <row r="104" spans="1:37" x14ac:dyDescent="0.2">
      <c r="A104" s="1" t="s">
        <v>123</v>
      </c>
      <c r="B104" s="2">
        <f>SUM(H104,N104,T104,Z104)/4</f>
        <v>1.2438807493455563E-3</v>
      </c>
      <c r="C104" s="1">
        <f>SUM(K104,Q104,W104,AC104)/4</f>
        <v>2.8293761054416365E-3</v>
      </c>
      <c r="D104" s="4">
        <f>B104-C104</f>
        <v>-1.5854953560960803E-3</v>
      </c>
      <c r="E104" s="1">
        <f>SUM(H104,K104,N104,Q104,T104,W104,Z104,AC104)/8</f>
        <v>2.0366284273935962E-3</v>
      </c>
      <c r="F104" s="1">
        <v>7.9377684340646961E-4</v>
      </c>
      <c r="G104" s="2">
        <f>(I104-$I$202)/$I$203</f>
        <v>-0.37930203864011591</v>
      </c>
      <c r="H104" s="3">
        <f>I104/$I$204</f>
        <v>1.1381180309211179E-3</v>
      </c>
      <c r="I104" s="2">
        <v>676</v>
      </c>
      <c r="J104" s="1">
        <f>(L104-$L$202)/$L$203</f>
        <v>-0.30901607886733989</v>
      </c>
      <c r="K104" s="1">
        <f>L104/$L$204</f>
        <v>2.1830925786495486E-3</v>
      </c>
      <c r="L104" s="1">
        <v>1125</v>
      </c>
      <c r="M104" s="2">
        <f>(O104-$O$202)/$O$203</f>
        <v>-0.39455301653778474</v>
      </c>
      <c r="N104" s="2">
        <f>O104/$O$204</f>
        <v>1.3281470349275307E-3</v>
      </c>
      <c r="O104" s="2">
        <v>631</v>
      </c>
      <c r="P104" s="1">
        <f>(R104-$R$202)/$R$203</f>
        <v>-0.37599784121131324</v>
      </c>
      <c r="Q104" s="1">
        <f>R104/$R$204</f>
        <v>1.1867389232828823E-3</v>
      </c>
      <c r="R104" s="1">
        <v>1218</v>
      </c>
      <c r="S104" s="2">
        <f>(U104-$U$202)/$U$203</f>
        <v>-0.34087846265201743</v>
      </c>
      <c r="T104" s="2">
        <f>U104/$U$204</f>
        <v>1.8473068441578263E-3</v>
      </c>
      <c r="U104" s="2">
        <v>1053</v>
      </c>
      <c r="V104" s="1">
        <f>(X104-$X$202)/$X$203</f>
        <v>-0.46333296214171532</v>
      </c>
      <c r="W104" s="1">
        <f>X104/$X$204</f>
        <v>8.0588754067451268E-4</v>
      </c>
      <c r="X104" s="1">
        <v>477</v>
      </c>
      <c r="Y104" s="2">
        <f>(AA104-$AA$202)/$AA$203</f>
        <v>-0.49188347584110048</v>
      </c>
      <c r="Z104" s="2">
        <f>AA104/$AA$204</f>
        <v>6.6195108737574968E-4</v>
      </c>
      <c r="AA104" s="2">
        <v>369</v>
      </c>
      <c r="AB104" s="1">
        <f>(AD104-$AD$202)/$AD$203</f>
        <v>0.18885638830078655</v>
      </c>
      <c r="AC104" s="1">
        <f>AD104/$AD$204</f>
        <v>7.1417853791596025E-3</v>
      </c>
      <c r="AD104" s="1">
        <v>3189</v>
      </c>
      <c r="AE104" s="2">
        <f>(AG104-$AG$202)/$AG$203</f>
        <v>-0.41681632329230706</v>
      </c>
      <c r="AF104" s="2">
        <f>AG104/$AG$204</f>
        <v>1.2424181308367816E-3</v>
      </c>
      <c r="AG104" s="2">
        <v>2729</v>
      </c>
      <c r="AH104" s="1">
        <f>(AJ104-$AJ$202)/$AJ$203</f>
        <v>-0.37661951371772484</v>
      </c>
      <c r="AI104" s="1">
        <f>AJ104/$AJ$204</f>
        <v>2.3289912316910243E-3</v>
      </c>
      <c r="AJ104" s="1">
        <v>6009</v>
      </c>
      <c r="AK104" s="1">
        <f>IF((I104+O104+U104+AA104)&gt;(L104+R104+X104+AD104),1,0)</f>
        <v>0</v>
      </c>
    </row>
    <row r="105" spans="1:37" x14ac:dyDescent="0.2">
      <c r="A105" s="1" t="s">
        <v>198</v>
      </c>
      <c r="B105" s="2">
        <f>SUM(H105,N105,T105,Z105)/4</f>
        <v>1.0860117750172106E-3</v>
      </c>
      <c r="C105" s="1">
        <f>SUM(K105,Q105,W105,AC105)/4</f>
        <v>5.4898998671028812E-3</v>
      </c>
      <c r="D105" s="4">
        <f>B105-C105</f>
        <v>-4.4038880920856706E-3</v>
      </c>
      <c r="E105" s="1">
        <f>SUM(H105,K105,N105,Q105,T105,W105,Z105,AC105)/8</f>
        <v>3.2879558210600459E-3</v>
      </c>
      <c r="F105" s="1">
        <v>4.4841479075802384E-3</v>
      </c>
      <c r="G105" s="2">
        <f>(I105-$I$202)/$I$203</f>
        <v>-0.42791746724276869</v>
      </c>
      <c r="H105" s="3">
        <f>I105/$I$204</f>
        <v>6.4313770386370864E-4</v>
      </c>
      <c r="I105" s="2">
        <v>382</v>
      </c>
      <c r="J105" s="1">
        <f>(L105-$L$202)/$L$203</f>
        <v>-0.288792792130868</v>
      </c>
      <c r="K105" s="1">
        <f>L105/$L$204</f>
        <v>2.3674426186243995E-3</v>
      </c>
      <c r="L105" s="1">
        <v>1220</v>
      </c>
      <c r="M105" s="2">
        <f>(O105-$O$202)/$O$203</f>
        <v>-0.34208134869402174</v>
      </c>
      <c r="N105" s="2">
        <f>O105/$O$204</f>
        <v>1.8164673393699826E-3</v>
      </c>
      <c r="O105" s="2">
        <v>863</v>
      </c>
      <c r="P105" s="1">
        <f>(R105-$R$202)/$R$203</f>
        <v>-7.6925789452031615E-2</v>
      </c>
      <c r="Q105" s="1">
        <f>R105/$R$204</f>
        <v>4.2198409497029256E-3</v>
      </c>
      <c r="R105" s="1">
        <v>4331</v>
      </c>
      <c r="S105" s="2">
        <f>(U105-$U$202)/$U$203</f>
        <v>-0.45867163736281619</v>
      </c>
      <c r="T105" s="2">
        <f>U105/$U$204</f>
        <v>7.5786947452628772E-4</v>
      </c>
      <c r="U105" s="2">
        <v>432</v>
      </c>
      <c r="V105" s="1">
        <f>(X105-$X$202)/$X$203</f>
        <v>-3.7229463380587829E-2</v>
      </c>
      <c r="W105" s="1">
        <f>X105/$X$204</f>
        <v>4.6629970906952936E-3</v>
      </c>
      <c r="X105" s="1">
        <v>2760</v>
      </c>
      <c r="Y105" s="2">
        <f>(AA105-$AA$202)/$AA$203</f>
        <v>-0.43920088961826875</v>
      </c>
      <c r="Z105" s="2">
        <f>AA105/$AA$204</f>
        <v>1.1265725823088638E-3</v>
      </c>
      <c r="AA105" s="2">
        <v>628</v>
      </c>
      <c r="AB105" s="1">
        <f>(AD105-$AD$202)/$AD$203</f>
        <v>0.50343108160632688</v>
      </c>
      <c r="AC105" s="1">
        <f>AD105/$AD$204</f>
        <v>1.0709318809388906E-2</v>
      </c>
      <c r="AD105" s="1">
        <v>4782</v>
      </c>
      <c r="AE105" s="2">
        <f>(AG105-$AG$202)/$AG$203</f>
        <v>-0.43822877360358742</v>
      </c>
      <c r="AF105" s="2">
        <f>AG105/$AG$204</f>
        <v>1.049385779252027E-3</v>
      </c>
      <c r="AG105" s="2">
        <v>2305</v>
      </c>
      <c r="AH105" s="1">
        <f>(AJ105-$AJ$202)/$AJ$203</f>
        <v>1.0523749648520792E-2</v>
      </c>
      <c r="AI105" s="1">
        <f>AJ105/$AJ$204</f>
        <v>5.0746350801348945E-3</v>
      </c>
      <c r="AJ105" s="1">
        <v>13093</v>
      </c>
      <c r="AK105" s="1">
        <f>IF((I105+O105+U105+AA105)&gt;(L105+R105+X105+AD105),1,0)</f>
        <v>0</v>
      </c>
    </row>
    <row r="106" spans="1:37" x14ac:dyDescent="0.2">
      <c r="A106" s="1" t="s">
        <v>71</v>
      </c>
      <c r="B106" s="2">
        <f>SUM(H106,N106,T106,Z106)/4</f>
        <v>9.6718372554462529E-4</v>
      </c>
      <c r="C106" s="1">
        <f>SUM(K106,Q106,W106,AC106)/4</f>
        <v>1.2108344474234936E-4</v>
      </c>
      <c r="D106" s="4">
        <f>B106-C106</f>
        <v>8.4610028080227598E-4</v>
      </c>
      <c r="E106" s="1">
        <f>SUM(H106,K106,N106,Q106,T106,W106,Z106,AC106)/8</f>
        <v>5.441335851434873E-4</v>
      </c>
      <c r="F106" s="1">
        <v>1.4743535595984939E-3</v>
      </c>
      <c r="G106" s="2">
        <f>(I106-$I$202)/$I$203</f>
        <v>-0.16102868573024612</v>
      </c>
      <c r="H106" s="3">
        <f>I106/$I$204</f>
        <v>3.3604786830156086E-3</v>
      </c>
      <c r="I106" s="2">
        <v>1996</v>
      </c>
      <c r="J106" s="1">
        <f>(L106-$L$202)/$L$203</f>
        <v>-0.53232373977848713</v>
      </c>
      <c r="K106" s="1">
        <f>L106/$L$204</f>
        <v>1.4748003197988062E-4</v>
      </c>
      <c r="L106" s="1">
        <v>76</v>
      </c>
      <c r="M106" s="2">
        <f>(O106-$O$202)/$O$203</f>
        <v>-0.49927018124322547</v>
      </c>
      <c r="N106" s="2">
        <f>O106/$O$204</f>
        <v>3.5361125494108586E-4</v>
      </c>
      <c r="O106" s="2">
        <v>168</v>
      </c>
      <c r="P106" s="1">
        <f>(R106-$R$202)/$R$203</f>
        <v>-0.48753740179355737</v>
      </c>
      <c r="Q106" s="1">
        <f>R106/$R$204</f>
        <v>5.5537043207819613E-5</v>
      </c>
      <c r="R106" s="1">
        <v>57</v>
      </c>
      <c r="S106" s="2">
        <f>(U106-$U$202)/$U$203</f>
        <v>-0.53378612558419503</v>
      </c>
      <c r="T106" s="2">
        <f>U106/$U$204</f>
        <v>6.315578954385731E-5</v>
      </c>
      <c r="U106" s="2">
        <v>36</v>
      </c>
      <c r="V106" s="1">
        <f>(X106-$X$202)/$X$203</f>
        <v>-0.53686987782804219</v>
      </c>
      <c r="W106" s="1">
        <f>X106/$X$204</f>
        <v>1.4022781106076427E-4</v>
      </c>
      <c r="X106" s="1">
        <v>83</v>
      </c>
      <c r="Y106" s="2">
        <f>(AA106-$AA$202)/$AA$203</f>
        <v>-0.55656711452395946</v>
      </c>
      <c r="Z106" s="2">
        <f>AA106/$AA$204</f>
        <v>9.1489174677949139E-5</v>
      </c>
      <c r="AA106" s="2">
        <v>51</v>
      </c>
      <c r="AB106" s="1">
        <f>(AD106-$AD$202)/$AD$203</f>
        <v>-0.42844461061517009</v>
      </c>
      <c r="AC106" s="1">
        <f>AD106/$AD$204</f>
        <v>1.4108889272093289E-4</v>
      </c>
      <c r="AD106" s="1">
        <v>63</v>
      </c>
      <c r="AE106" s="2">
        <f>(AG106-$AG$202)/$AG$203</f>
        <v>-0.44095583095455237</v>
      </c>
      <c r="AF106" s="2">
        <f>AG106/$AG$204</f>
        <v>1.0248014703237798E-3</v>
      </c>
      <c r="AG106" s="2">
        <v>2251</v>
      </c>
      <c r="AH106" s="1">
        <f>(AJ106-$AJ$202)/$AJ$203</f>
        <v>-0.68976616802159096</v>
      </c>
      <c r="AI106" s="1">
        <f>AJ106/$AJ$204</f>
        <v>1.0813588844097118E-4</v>
      </c>
      <c r="AJ106" s="1">
        <v>279</v>
      </c>
      <c r="AK106" s="1">
        <f>IF((I106+O106+U106+AA106)&gt;(L106+R106+X106+AD106),1,0)</f>
        <v>1</v>
      </c>
    </row>
    <row r="107" spans="1:37" x14ac:dyDescent="0.2">
      <c r="A107" s="1" t="s">
        <v>92</v>
      </c>
      <c r="B107" s="2">
        <f>SUM(H107,N107,T107,Z107)/4</f>
        <v>8.7895710717719342E-4</v>
      </c>
      <c r="C107" s="1">
        <f>SUM(K107,Q107,W107,AC107)/4</f>
        <v>3.1648795190215365E-3</v>
      </c>
      <c r="D107" s="4">
        <f>B107-C107</f>
        <v>-2.285922411844343E-3</v>
      </c>
      <c r="E107" s="1">
        <f>SUM(H107,K107,N107,Q107,T107,W107,Z107,AC107)/8</f>
        <v>2.0219183130993652E-3</v>
      </c>
      <c r="F107" s="1">
        <v>6.4125789431865885E-4</v>
      </c>
      <c r="G107" s="2">
        <f>(I107-$I$202)/$I$203</f>
        <v>-0.40972802116694623</v>
      </c>
      <c r="H107" s="3">
        <f>I107/$I$204</f>
        <v>8.2833442487158292E-4</v>
      </c>
      <c r="I107" s="2">
        <v>492</v>
      </c>
      <c r="J107" s="1">
        <f>(L107-$L$202)/$L$203</f>
        <v>-0.25962868388985066</v>
      </c>
      <c r="K107" s="1">
        <f>L107/$L$204</f>
        <v>2.6332947815354999E-3</v>
      </c>
      <c r="L107" s="1">
        <v>1357</v>
      </c>
      <c r="M107" s="2">
        <f>(O107-$O$202)/$O$203</f>
        <v>-0.48615226428228475</v>
      </c>
      <c r="N107" s="2">
        <f>O107/$O$204</f>
        <v>4.7569133105169879E-4</v>
      </c>
      <c r="O107" s="2">
        <v>226</v>
      </c>
      <c r="P107" s="1">
        <f>(R107-$R$202)/$R$203</f>
        <v>-0.49166849662993678</v>
      </c>
      <c r="Q107" s="1">
        <f>R107/$R$204</f>
        <v>1.364067727911359E-5</v>
      </c>
      <c r="R107" s="1">
        <v>14</v>
      </c>
      <c r="S107" s="2">
        <f>(U107-$U$202)/$U$203</f>
        <v>-0.43704776954151009</v>
      </c>
      <c r="T107" s="2">
        <f>U107/$U$204</f>
        <v>9.578628080818359E-4</v>
      </c>
      <c r="U107" s="2">
        <v>546</v>
      </c>
      <c r="V107" s="1">
        <f>(X107-$X$202)/$X$203</f>
        <v>0.49190037410859155</v>
      </c>
      <c r="W107" s="1">
        <f>X107/$X$204</f>
        <v>9.4527060588551325E-3</v>
      </c>
      <c r="X107" s="1">
        <v>5595</v>
      </c>
      <c r="Y107" s="2">
        <f>(AA107-$AA$202)/$AA$203</f>
        <v>-0.4247589451324732</v>
      </c>
      <c r="Z107" s="2">
        <f>AA107/$AA$204</f>
        <v>1.2539398647036558E-3</v>
      </c>
      <c r="AA107" s="2">
        <v>699</v>
      </c>
      <c r="AB107" s="1">
        <f>(AD107-$AD$202)/$AD$203</f>
        <v>-0.39151713563203383</v>
      </c>
      <c r="AC107" s="1">
        <f>AD107/$AD$204</f>
        <v>5.5987655841640031E-4</v>
      </c>
      <c r="AD107" s="1">
        <v>250</v>
      </c>
      <c r="AE107" s="2">
        <f>(AG107-$AG$202)/$AG$203</f>
        <v>-0.45550013682636548</v>
      </c>
      <c r="AF107" s="2">
        <f>AG107/$AG$204</f>
        <v>8.9368515603979563E-4</v>
      </c>
      <c r="AG107" s="2">
        <v>1963</v>
      </c>
      <c r="AH107" s="1">
        <f>(AJ107-$AJ$202)/$AJ$203</f>
        <v>-0.31065650992282673</v>
      </c>
      <c r="AI107" s="1">
        <f>AJ107/$AJ$204</f>
        <v>2.7968049139428246E-3</v>
      </c>
      <c r="AJ107" s="1">
        <v>7216</v>
      </c>
      <c r="AK107" s="1">
        <f>IF((I107+O107+U107+AA107)&gt;(L107+R107+X107+AD107),1,0)</f>
        <v>0</v>
      </c>
    </row>
    <row r="108" spans="1:37" x14ac:dyDescent="0.2">
      <c r="A108" s="1" t="s">
        <v>88</v>
      </c>
      <c r="B108" s="2">
        <f>SUM(H108,N108,T108,Z108)/4</f>
        <v>8.1566836128851416E-4</v>
      </c>
      <c r="C108" s="1">
        <f>SUM(K108,Q108,W108,AC108)/4</f>
        <v>2.0433883363103469E-3</v>
      </c>
      <c r="D108" s="4">
        <f>B108-C108</f>
        <v>-1.2277199750218327E-3</v>
      </c>
      <c r="E108" s="1">
        <f>SUM(H108,K108,N108,Q108,T108,W108,Z108,AC108)/8</f>
        <v>1.4295283487994305E-3</v>
      </c>
      <c r="F108" s="1">
        <v>6.1322444731163749E-4</v>
      </c>
      <c r="G108" s="2">
        <f>(I108-$I$202)/$I$203</f>
        <v>-0.44065007949584445</v>
      </c>
      <c r="H108" s="3">
        <f>I108/$I$204</f>
        <v>5.1349999915819677E-4</v>
      </c>
      <c r="I108" s="2">
        <v>305</v>
      </c>
      <c r="J108" s="1">
        <f>(L108-$L$202)/$L$203</f>
        <v>-0.49826346738021871</v>
      </c>
      <c r="K108" s="1">
        <f>L108/$L$204</f>
        <v>4.5796430983226086E-4</v>
      </c>
      <c r="L108" s="1">
        <v>236</v>
      </c>
      <c r="M108" s="2">
        <f>(O108-$O$202)/$O$203</f>
        <v>-0.37261443127552174</v>
      </c>
      <c r="N108" s="2">
        <f>O108/$O$204</f>
        <v>1.5323154380780387E-3</v>
      </c>
      <c r="O108" s="2">
        <v>728</v>
      </c>
      <c r="P108" s="1">
        <f>(R108-$R$202)/$R$203</f>
        <v>-0.47917914014785951</v>
      </c>
      <c r="Q108" s="1">
        <f>R108/$R$204</f>
        <v>1.4030410915659693E-4</v>
      </c>
      <c r="R108" s="1">
        <v>144</v>
      </c>
      <c r="S108" s="2">
        <f>(U108-$U$202)/$U$203</f>
        <v>-0.44027238140959962</v>
      </c>
      <c r="T108" s="2">
        <f>U108/$U$204</f>
        <v>9.2803924079723661E-4</v>
      </c>
      <c r="U108" s="2">
        <v>529</v>
      </c>
      <c r="V108" s="1">
        <f>(X108-$X$202)/$X$203</f>
        <v>-0.28453000471150941</v>
      </c>
      <c r="W108" s="1">
        <f>X108/$X$204</f>
        <v>2.4244205888216473E-3</v>
      </c>
      <c r="X108" s="1">
        <v>1435</v>
      </c>
      <c r="Y108" s="2">
        <f>(AA108-$AA$202)/$AA$203</f>
        <v>-0.53419227095441713</v>
      </c>
      <c r="Z108" s="2">
        <f>AA108/$AA$204</f>
        <v>2.8881876712058454E-4</v>
      </c>
      <c r="AA108" s="2">
        <v>161</v>
      </c>
      <c r="AB108" s="1">
        <f>(AD108-$AD$202)/$AD$203</f>
        <v>1.3302777284700347E-2</v>
      </c>
      <c r="AC108" s="1">
        <f>AD108/$AD$204</f>
        <v>5.1508643374308834E-3</v>
      </c>
      <c r="AD108" s="1">
        <v>2300</v>
      </c>
      <c r="AE108" s="2">
        <f>(AG108-$AG$202)/$AG$203</f>
        <v>-0.467620391719543</v>
      </c>
      <c r="AF108" s="2">
        <f>AG108/$AG$204</f>
        <v>7.8442156080314209E-4</v>
      </c>
      <c r="AG108" s="2">
        <v>1723</v>
      </c>
      <c r="AH108" s="1">
        <f>(AJ108-$AJ$202)/$AJ$203</f>
        <v>-0.48012732580350537</v>
      </c>
      <c r="AI108" s="1">
        <f>AJ108/$AJ$204</f>
        <v>1.5949074585469404E-3</v>
      </c>
      <c r="AJ108" s="1">
        <v>4115</v>
      </c>
      <c r="AK108" s="1">
        <f>IF((I108+O108+U108+AA108)&gt;(L108+R108+X108+AD108),1,0)</f>
        <v>0</v>
      </c>
    </row>
    <row r="109" spans="1:37" x14ac:dyDescent="0.2">
      <c r="A109" s="1" t="s">
        <v>57</v>
      </c>
      <c r="B109" s="2">
        <f>SUM(H109,N109,T109,Z109)/4</f>
        <v>8.0089693609235743E-4</v>
      </c>
      <c r="C109" s="1">
        <f>SUM(K109,Q109,W109,AC109)/4</f>
        <v>1.7716894653799098E-4</v>
      </c>
      <c r="D109" s="4">
        <f>B109-C109</f>
        <v>6.2372798955436643E-4</v>
      </c>
      <c r="E109" s="1">
        <f>SUM(H109,K109,N109,Q109,T109,W109,Z109,AC109)/8</f>
        <v>4.8903294131517417E-4</v>
      </c>
      <c r="F109" s="1">
        <v>1.1029512416041089E-3</v>
      </c>
      <c r="G109" s="2">
        <f>(I109-$I$202)/$I$203</f>
        <v>-0.47107606202267477</v>
      </c>
      <c r="H109" s="3">
        <f>I109/$I$204</f>
        <v>2.0371639310866164E-4</v>
      </c>
      <c r="I109" s="2">
        <v>121</v>
      </c>
      <c r="J109" s="1">
        <f>(L109-$L$202)/$L$203</f>
        <v>-0.50422401504991565</v>
      </c>
      <c r="K109" s="1">
        <f>L109/$L$204</f>
        <v>4.0362956120809434E-4</v>
      </c>
      <c r="L109" s="1">
        <v>208</v>
      </c>
      <c r="M109" s="2">
        <f>(O109-$O$202)/$O$203</f>
        <v>-0.50876936249080329</v>
      </c>
      <c r="N109" s="2">
        <f>O109/$O$204</f>
        <v>2.6520844120581435E-4</v>
      </c>
      <c r="O109" s="2">
        <v>126</v>
      </c>
      <c r="P109" s="1">
        <f>(R109-$R$202)/$R$203</f>
        <v>-0.49301350425108359</v>
      </c>
      <c r="Q109" s="1">
        <f>R109/$R$204</f>
        <v>0</v>
      </c>
      <c r="R109" s="1">
        <v>0</v>
      </c>
      <c r="S109" s="2">
        <f>(U109-$U$202)/$U$203</f>
        <v>-0.51842179844800396</v>
      </c>
      <c r="T109" s="2">
        <f>U109/$U$204</f>
        <v>2.0525631601753626E-4</v>
      </c>
      <c r="U109" s="2">
        <v>117</v>
      </c>
      <c r="V109" s="1">
        <f>(X109-$X$202)/$X$203</f>
        <v>-0.54340234495753825</v>
      </c>
      <c r="W109" s="1">
        <f>X109/$X$204</f>
        <v>8.1095601577309447E-5</v>
      </c>
      <c r="X109" s="1">
        <v>48</v>
      </c>
      <c r="Y109" s="2">
        <f>(AA109-$AA$202)/$AA$203</f>
        <v>-0.28013609260570349</v>
      </c>
      <c r="Z109" s="2">
        <f>AA109/$AA$204</f>
        <v>2.5294065940374174E-3</v>
      </c>
      <c r="AA109" s="2">
        <v>1410</v>
      </c>
      <c r="AB109" s="1">
        <f>(AD109-$AD$202)/$AD$203</f>
        <v>-0.42113810486984365</v>
      </c>
      <c r="AC109" s="1">
        <f>AD109/$AD$204</f>
        <v>2.2395062336656013E-4</v>
      </c>
      <c r="AD109" s="1">
        <v>100</v>
      </c>
      <c r="AE109" s="2">
        <f>(AG109-$AG$202)/$AG$203</f>
        <v>-0.4650448375547428</v>
      </c>
      <c r="AF109" s="2">
        <f>AG109/$AG$204</f>
        <v>8.0764007479093092E-4</v>
      </c>
      <c r="AG109" s="2">
        <v>1774</v>
      </c>
      <c r="AH109" s="1">
        <f>(AJ109-$AJ$202)/$AJ$203</f>
        <v>-0.68555808907195792</v>
      </c>
      <c r="AI109" s="1">
        <f>AJ109/$AJ$204</f>
        <v>1.3797984331536108E-4</v>
      </c>
      <c r="AJ109" s="1">
        <v>356</v>
      </c>
      <c r="AK109" s="1">
        <f>IF((I109+O109+U109+AA109)&gt;(L109+R109+X109+AD109),1,0)</f>
        <v>1</v>
      </c>
    </row>
    <row r="110" spans="1:37" x14ac:dyDescent="0.2">
      <c r="A110" s="1" t="s">
        <v>112</v>
      </c>
      <c r="B110" s="2">
        <f>SUM(H110,N110,T110,Z110)/4</f>
        <v>7.5597397195625057E-4</v>
      </c>
      <c r="C110" s="1">
        <f>SUM(K110,Q110,W110,AC110)/4</f>
        <v>1.9674041347541773E-3</v>
      </c>
      <c r="D110" s="4">
        <f>B110-C110</f>
        <v>-1.2114301627979267E-3</v>
      </c>
      <c r="E110" s="1">
        <f>SUM(H110,K110,N110,Q110,T110,W110,Z110,AC110)/8</f>
        <v>1.361689053355214E-3</v>
      </c>
      <c r="F110" s="1">
        <v>7.2584381522377488E-4</v>
      </c>
      <c r="G110" s="2">
        <f>(I110-$I$202)/$I$203</f>
        <v>-0.41816130980210031</v>
      </c>
      <c r="H110" s="3">
        <f>I110/$I$204</f>
        <v>7.424704905861139E-4</v>
      </c>
      <c r="I110" s="2">
        <v>441</v>
      </c>
      <c r="J110" s="1">
        <f>(L110-$L$202)/$L$203</f>
        <v>-0.49166428960305419</v>
      </c>
      <c r="K110" s="1">
        <f>L110/$L$204</f>
        <v>5.1812063866615952E-4</v>
      </c>
      <c r="L110" s="1">
        <v>267</v>
      </c>
      <c r="M110" s="2">
        <f>(O110-$O$202)/$O$203</f>
        <v>-0.47823627990930323</v>
      </c>
      <c r="N110" s="2">
        <f>O110/$O$204</f>
        <v>5.4936034249775838E-4</v>
      </c>
      <c r="O110" s="2">
        <v>261</v>
      </c>
      <c r="P110" s="1">
        <f>(R110-$R$202)/$R$203</f>
        <v>-0.49234100044051021</v>
      </c>
      <c r="Q110" s="1">
        <f>R110/$R$204</f>
        <v>6.8203386395567952E-6</v>
      </c>
      <c r="R110" s="1">
        <v>7</v>
      </c>
      <c r="S110" s="2">
        <f>(U110-$U$202)/$U$203</f>
        <v>-0.44197952886917641</v>
      </c>
      <c r="T110" s="2">
        <f>U110/$U$204</f>
        <v>9.1225029341127225E-4</v>
      </c>
      <c r="U110" s="2">
        <v>520</v>
      </c>
      <c r="V110" s="1">
        <f>(X110-$X$202)/$X$203</f>
        <v>-0.18803613311295359</v>
      </c>
      <c r="W110" s="1">
        <f>X110/$X$204</f>
        <v>3.2978877974772511E-3</v>
      </c>
      <c r="X110" s="1">
        <v>1952</v>
      </c>
      <c r="Y110" s="2">
        <f>(AA110-$AA$202)/$AA$203</f>
        <v>-0.47398360098546655</v>
      </c>
      <c r="Z110" s="2">
        <f>AA110/$AA$204</f>
        <v>8.1981476132985797E-4</v>
      </c>
      <c r="AA110" s="2">
        <v>457</v>
      </c>
      <c r="AB110" s="1">
        <f>(AD110-$AD$202)/$AD$203</f>
        <v>-8.4051474943567933E-2</v>
      </c>
      <c r="AC110" s="1">
        <f>AD110/$AD$204</f>
        <v>4.0467877642337419E-3</v>
      </c>
      <c r="AD110" s="1">
        <v>1807</v>
      </c>
      <c r="AE110" s="2">
        <f>(AG110-$AG$202)/$AG$203</f>
        <v>-0.46984243844995888</v>
      </c>
      <c r="AF110" s="2">
        <f>AG110/$AG$204</f>
        <v>7.643899016764222E-4</v>
      </c>
      <c r="AG110" s="2">
        <v>1679</v>
      </c>
      <c r="AH110" s="1">
        <f>(AJ110-$AJ$202)/$AJ$203</f>
        <v>-0.4846086566329848</v>
      </c>
      <c r="AI110" s="1">
        <f>AJ110/$AJ$204</f>
        <v>1.5631255845248628E-3</v>
      </c>
      <c r="AJ110" s="1">
        <v>4033</v>
      </c>
      <c r="AK110" s="1">
        <f>IF((I110+O110+U110+AA110)&gt;(L110+R110+X110+AD110),1,0)</f>
        <v>0</v>
      </c>
    </row>
    <row r="111" spans="1:37" x14ac:dyDescent="0.2">
      <c r="A111" s="1" t="s">
        <v>142</v>
      </c>
      <c r="B111" s="2">
        <f>SUM(H111,N111,T111,Z111)/4</f>
        <v>7.4215386224488623E-4</v>
      </c>
      <c r="C111" s="1">
        <f>SUM(K111,Q111,W111,AC111)/4</f>
        <v>2.1570379292484678E-3</v>
      </c>
      <c r="D111" s="4">
        <f>B111-C111</f>
        <v>-1.4148840670035814E-3</v>
      </c>
      <c r="E111" s="1">
        <f>SUM(H111,K111,N111,Q111,T111,W111,Z111,AC111)/8</f>
        <v>1.4495958957466771E-3</v>
      </c>
      <c r="F111" s="1">
        <v>1.029830591491136E-3</v>
      </c>
      <c r="G111" s="2">
        <f>(I111-$I$202)/$I$203</f>
        <v>-0.35218322812707148</v>
      </c>
      <c r="H111" s="3">
        <f>I111/$I$204</f>
        <v>1.4142295058783123E-3</v>
      </c>
      <c r="I111" s="2">
        <v>840</v>
      </c>
      <c r="J111" s="1">
        <f>(L111-$L$202)/$L$203</f>
        <v>-0.40672648530987238</v>
      </c>
      <c r="K111" s="1">
        <f>L111/$L$204</f>
        <v>1.2923908065605328E-3</v>
      </c>
      <c r="L111" s="1">
        <v>666</v>
      </c>
      <c r="M111" s="2">
        <f>(O111-$O$202)/$O$203</f>
        <v>-0.43933487099065138</v>
      </c>
      <c r="N111" s="2">
        <f>O111/$O$204</f>
        <v>9.1139091303267961E-4</v>
      </c>
      <c r="O111" s="2">
        <v>433</v>
      </c>
      <c r="P111" s="1">
        <f>(R111-$R$202)/$R$203</f>
        <v>-0.29414452026723747</v>
      </c>
      <c r="Q111" s="1">
        <f>R111/$R$204</f>
        <v>2.0168715691260808E-3</v>
      </c>
      <c r="R111" s="1">
        <v>2070</v>
      </c>
      <c r="S111" s="2">
        <f>(U111-$U$202)/$U$203</f>
        <v>-0.50135032385223599</v>
      </c>
      <c r="T111" s="2">
        <f>U111/$U$204</f>
        <v>3.6314578987717955E-4</v>
      </c>
      <c r="U111" s="2">
        <v>207</v>
      </c>
      <c r="V111" s="1">
        <f>(X111-$X$202)/$X$203</f>
        <v>-0.44522869609711202</v>
      </c>
      <c r="W111" s="1">
        <f>X111/$X$204</f>
        <v>9.6976823552865883E-4</v>
      </c>
      <c r="X111" s="1">
        <v>574</v>
      </c>
      <c r="Y111" s="2">
        <f>(AA111-$AA$202)/$AA$203</f>
        <v>-0.5352093092984872</v>
      </c>
      <c r="Z111" s="2">
        <f>AA111/$AA$204</f>
        <v>2.7984924019137383E-4</v>
      </c>
      <c r="AA111" s="2">
        <v>156</v>
      </c>
      <c r="AB111" s="1">
        <f>(AD111-$AD$202)/$AD$203</f>
        <v>-5.7392602629539088E-2</v>
      </c>
      <c r="AC111" s="1">
        <f>AD111/$AD$204</f>
        <v>4.3491211057785977E-3</v>
      </c>
      <c r="AD111" s="1">
        <v>1942</v>
      </c>
      <c r="AE111" s="2">
        <f>(AG111-$AG$202)/$AG$203</f>
        <v>-0.47201398411831991</v>
      </c>
      <c r="AF111" s="2">
        <f>AG111/$AG$204</f>
        <v>7.4481350752985515E-4</v>
      </c>
      <c r="AG111" s="2">
        <v>1636</v>
      </c>
      <c r="AH111" s="1">
        <f>(AJ111-$AJ$202)/$AJ$203</f>
        <v>-0.41798984832645553</v>
      </c>
      <c r="AI111" s="1">
        <f>AJ111/$AJ$204</f>
        <v>2.0355902727311132E-3</v>
      </c>
      <c r="AJ111" s="1">
        <v>5252</v>
      </c>
      <c r="AK111" s="1">
        <f>IF((I111+O111+U111+AA111)&gt;(L111+R111+X111+AD111),1,0)</f>
        <v>0</v>
      </c>
    </row>
    <row r="112" spans="1:37" x14ac:dyDescent="0.2">
      <c r="A112" s="1" t="s">
        <v>104</v>
      </c>
      <c r="B112" s="2">
        <f>SUM(H112,N112,T112,Z112)/4</f>
        <v>6.9551770283579812E-4</v>
      </c>
      <c r="C112" s="1">
        <f>SUM(K112,Q112,W112,AC112)/4</f>
        <v>9.8872479948406236E-4</v>
      </c>
      <c r="D112" s="4">
        <f>B112-C112</f>
        <v>-2.9320709664826423E-4</v>
      </c>
      <c r="E112" s="1">
        <f>SUM(H112,K112,N112,Q112,T112,W112,Z112,AC112)/8</f>
        <v>8.4212125115993024E-4</v>
      </c>
      <c r="F112" s="1">
        <v>7.0615398247361012E-4</v>
      </c>
      <c r="G112" s="2">
        <f>(I112-$I$202)/$I$203</f>
        <v>-0.41204304157659638</v>
      </c>
      <c r="H112" s="3">
        <f>I112/$I$204</f>
        <v>8.0476393310694437E-4</v>
      </c>
      <c r="I112" s="2">
        <v>478</v>
      </c>
      <c r="J112" s="1">
        <f>(L112-$L$202)/$L$203</f>
        <v>-0.48357497490846546</v>
      </c>
      <c r="K112" s="1">
        <f>L112/$L$204</f>
        <v>5.9186065465609988E-4</v>
      </c>
      <c r="L112" s="1">
        <v>305</v>
      </c>
      <c r="M112" s="2">
        <f>(O112-$O$202)/$O$203</f>
        <v>-0.48931865803147734</v>
      </c>
      <c r="N112" s="2">
        <f>O112/$O$204</f>
        <v>4.4622372647327497E-4</v>
      </c>
      <c r="O112" s="2">
        <v>212</v>
      </c>
      <c r="P112" s="1">
        <f>(R112-$R$202)/$R$203</f>
        <v>-0.49301350425108359</v>
      </c>
      <c r="Q112" s="1">
        <f>R112/$R$204</f>
        <v>0</v>
      </c>
      <c r="R112" s="1">
        <v>0</v>
      </c>
      <c r="S112" s="2">
        <f>(U112-$U$202)/$U$203</f>
        <v>-0.48465821535859621</v>
      </c>
      <c r="T112" s="2">
        <f>U112/$U$204</f>
        <v>5.1752660876216408E-4</v>
      </c>
      <c r="U112" s="2">
        <v>295</v>
      </c>
      <c r="V112" s="1">
        <f>(X112-$X$202)/$X$203</f>
        <v>-0.33249697763380892</v>
      </c>
      <c r="W112" s="1">
        <f>X112/$X$204</f>
        <v>1.990221222043136E-3</v>
      </c>
      <c r="X112" s="1">
        <v>1178</v>
      </c>
      <c r="Y112" s="2">
        <f>(AA112-$AA$202)/$AA$203</f>
        <v>-0.45201557275355214</v>
      </c>
      <c r="Z112" s="2">
        <f>AA112/$AA$204</f>
        <v>1.0135565430008091E-3</v>
      </c>
      <c r="AA112" s="2">
        <v>565</v>
      </c>
      <c r="AB112" s="1">
        <f>(AD112-$AD$202)/$AD$203</f>
        <v>-0.31983439007653408</v>
      </c>
      <c r="AC112" s="1">
        <f>AD112/$AD$204</f>
        <v>1.3728173212370137E-3</v>
      </c>
      <c r="AD112" s="1">
        <v>613</v>
      </c>
      <c r="AE112" s="2">
        <f>(AG112-$AG$202)/$AG$203</f>
        <v>-0.47635707545504186</v>
      </c>
      <c r="AF112" s="2">
        <f>AG112/$AG$204</f>
        <v>7.0566071923672095E-4</v>
      </c>
      <c r="AG112" s="2">
        <v>1550</v>
      </c>
      <c r="AH112" s="1">
        <f>(AJ112-$AJ$202)/$AJ$203</f>
        <v>-0.59046643488544359</v>
      </c>
      <c r="AI112" s="1">
        <f>AJ112/$AJ$204</f>
        <v>8.1237570671066519E-4</v>
      </c>
      <c r="AJ112" s="1">
        <v>2096</v>
      </c>
      <c r="AK112" s="1">
        <f>IF((I112+O112+U112+AA112)&gt;(L112+R112+X112+AD112),1,0)</f>
        <v>0</v>
      </c>
    </row>
    <row r="113" spans="1:37" x14ac:dyDescent="0.2">
      <c r="A113" s="1" t="s">
        <v>145</v>
      </c>
      <c r="B113" s="2">
        <f>SUM(H113,N113,T113,Z113)/4</f>
        <v>6.8841374568619294E-4</v>
      </c>
      <c r="C113" s="1">
        <f>SUM(K113,Q113,W113,AC113)/4</f>
        <v>3.1271507498582549E-3</v>
      </c>
      <c r="D113" s="4">
        <f>B113-C113</f>
        <v>-2.4387370041720619E-3</v>
      </c>
      <c r="E113" s="1">
        <f>SUM(H113,K113,N113,Q113,T113,W113,Z113,AC113)/8</f>
        <v>1.907782247772224E-3</v>
      </c>
      <c r="F113" s="1">
        <v>1.084985487685827E-3</v>
      </c>
      <c r="G113" s="2">
        <f>(I113-$I$202)/$I$203</f>
        <v>-0.38790068587595927</v>
      </c>
      <c r="H113" s="3">
        <f>I113/$I$204</f>
        <v>1.050570490081032E-3</v>
      </c>
      <c r="I113" s="2">
        <v>624</v>
      </c>
      <c r="J113" s="1">
        <f>(L113-$L$202)/$L$203</f>
        <v>-0.23557361650857364</v>
      </c>
      <c r="K113" s="1">
        <f>L113/$L$204</f>
        <v>2.8525743027687438E-3</v>
      </c>
      <c r="L113" s="1">
        <v>1470</v>
      </c>
      <c r="M113" s="2">
        <f>(O113-$O$202)/$O$203</f>
        <v>-0.46534453393044767</v>
      </c>
      <c r="N113" s="2">
        <f>O113/$O$204</f>
        <v>6.6933558970991248E-4</v>
      </c>
      <c r="O113" s="2">
        <v>318</v>
      </c>
      <c r="P113" s="1">
        <f>(R113-$R$202)/$R$203</f>
        <v>-0.49282136030520546</v>
      </c>
      <c r="Q113" s="1">
        <f>R113/$R$204</f>
        <v>1.9486681827305126E-6</v>
      </c>
      <c r="R113" s="1">
        <v>2</v>
      </c>
      <c r="S113" s="2">
        <f>(U113-$U$202)/$U$203</f>
        <v>-0.47403596449900731</v>
      </c>
      <c r="T113" s="2">
        <f>U113/$U$204</f>
        <v>6.1576894805260879E-4</v>
      </c>
      <c r="U113" s="2">
        <v>351</v>
      </c>
      <c r="V113" s="1">
        <f>(X113-$X$202)/$X$203</f>
        <v>0.19178016998774483</v>
      </c>
      <c r="W113" s="1">
        <f>X113/$X$204</f>
        <v>6.7360034060152665E-3</v>
      </c>
      <c r="X113" s="1">
        <v>3987</v>
      </c>
      <c r="Y113" s="2">
        <f>(AA113-$AA$202)/$AA$203</f>
        <v>-0.51954691879980752</v>
      </c>
      <c r="Z113" s="2">
        <f>AA113/$AA$204</f>
        <v>4.1797995490121861E-4</v>
      </c>
      <c r="AA113" s="2">
        <v>233</v>
      </c>
      <c r="AB113" s="1">
        <f>(AD113-$AD$202)/$AD$203</f>
        <v>-0.18357793158260893</v>
      </c>
      <c r="AC113" s="1">
        <f>AD113/$AD$204</f>
        <v>2.9180766224662785E-3</v>
      </c>
      <c r="AD113" s="1">
        <v>1303</v>
      </c>
      <c r="AE113" s="2">
        <f>(AG113-$AG$202)/$AG$203</f>
        <v>-0.47756910094435961</v>
      </c>
      <c r="AF113" s="2">
        <f>AG113/$AG$204</f>
        <v>6.9473435971305559E-4</v>
      </c>
      <c r="AG113" s="2">
        <v>1526</v>
      </c>
      <c r="AH113" s="1">
        <f>(AJ113-$AJ$202)/$AJ$203</f>
        <v>-0.33546778061287125</v>
      </c>
      <c r="AI113" s="1">
        <f>AJ113/$AJ$204</f>
        <v>2.6208418553327851E-3</v>
      </c>
      <c r="AJ113" s="1">
        <v>6762</v>
      </c>
      <c r="AK113" s="1">
        <f>IF((I113+O113+U113+AA113)&gt;(L113+R113+X113+AD113),1,0)</f>
        <v>0</v>
      </c>
    </row>
    <row r="114" spans="1:37" x14ac:dyDescent="0.2">
      <c r="A114" s="1" t="s">
        <v>97</v>
      </c>
      <c r="B114" s="2">
        <f>SUM(H114,N114,T114,Z114)/4</f>
        <v>6.3639409326057188E-4</v>
      </c>
      <c r="C114" s="1">
        <f>SUM(K114,Q114,W114,AC114)/4</f>
        <v>1.8866593514286515E-3</v>
      </c>
      <c r="D114" s="4">
        <f>B114-C114</f>
        <v>-1.2502652581680798E-3</v>
      </c>
      <c r="E114" s="1">
        <f>SUM(H114,K114,N114,Q114,T114,W114,Z114,AC114)/8</f>
        <v>1.2615267223446119E-3</v>
      </c>
      <c r="F114" s="1">
        <v>6.8171276757023459E-4</v>
      </c>
      <c r="G114" s="2">
        <f>(I114-$I$202)/$I$203</f>
        <v>-0.44709906492272694</v>
      </c>
      <c r="H114" s="3">
        <f>I114/$I$204</f>
        <v>4.4783934352813222E-4</v>
      </c>
      <c r="I114" s="2">
        <v>266</v>
      </c>
      <c r="J114" s="1">
        <f>(L114-$L$202)/$L$203</f>
        <v>-0.49230291971052176</v>
      </c>
      <c r="K114" s="1">
        <f>L114/$L$204</f>
        <v>5.1229905845642744E-4</v>
      </c>
      <c r="L114" s="1">
        <v>264</v>
      </c>
      <c r="M114" s="2">
        <f>(O114-$O$202)/$O$203</f>
        <v>-0.44657234241737731</v>
      </c>
      <c r="N114" s="2">
        <f>O114/$O$204</f>
        <v>8.4403638828199656E-4</v>
      </c>
      <c r="O114" s="2">
        <v>401</v>
      </c>
      <c r="P114" s="1">
        <f>(R114-$R$202)/$R$203</f>
        <v>-0.42201631624912112</v>
      </c>
      <c r="Q114" s="1">
        <f>R114/$R$204</f>
        <v>7.2003289351892444E-4</v>
      </c>
      <c r="R114" s="1">
        <v>739</v>
      </c>
      <c r="S114" s="2">
        <f>(U114-$U$202)/$U$203</f>
        <v>-0.48788282722668574</v>
      </c>
      <c r="T114" s="2">
        <f>U114/$U$204</f>
        <v>4.8770304147756479E-4</v>
      </c>
      <c r="U114" s="2">
        <v>278</v>
      </c>
      <c r="V114" s="1">
        <f>(X114-$X$202)/$X$203</f>
        <v>-0.19176897147266561</v>
      </c>
      <c r="W114" s="1">
        <f>X114/$X$204</f>
        <v>3.2640979634867054E-3</v>
      </c>
      <c r="X114" s="1">
        <v>1932</v>
      </c>
      <c r="Y114" s="2">
        <f>(AA114-$AA$202)/$AA$203</f>
        <v>-0.48008583104988722</v>
      </c>
      <c r="Z114" s="2">
        <f>AA114/$AA$204</f>
        <v>7.6599759975459379E-4</v>
      </c>
      <c r="AA114" s="2">
        <v>427</v>
      </c>
      <c r="AB114" s="1">
        <f>(AD114-$AD$202)/$AD$203</f>
        <v>-0.17192701701573707</v>
      </c>
      <c r="AC114" s="1">
        <f>AD114/$AD$204</f>
        <v>3.0502074902525492E-3</v>
      </c>
      <c r="AD114" s="1">
        <v>1362</v>
      </c>
      <c r="AE114" s="2">
        <f>(AG114-$AG$202)/$AG$203</f>
        <v>-0.48534626450081519</v>
      </c>
      <c r="AF114" s="2">
        <f>AG114/$AG$204</f>
        <v>6.2462355276953624E-4</v>
      </c>
      <c r="AG114" s="2">
        <v>1372</v>
      </c>
      <c r="AH114" s="1">
        <f>(AJ114-$AJ$202)/$AJ$203</f>
        <v>-0.47018095737709986</v>
      </c>
      <c r="AI114" s="1">
        <f>AJ114/$AJ$204</f>
        <v>1.665447715522771E-3</v>
      </c>
      <c r="AJ114" s="1">
        <v>4297</v>
      </c>
      <c r="AK114" s="1">
        <f>IF((I114+O114+U114+AA114)&gt;(L114+R114+X114+AD114),1,0)</f>
        <v>0</v>
      </c>
    </row>
    <row r="115" spans="1:37" x14ac:dyDescent="0.2">
      <c r="A115" s="1" t="s">
        <v>111</v>
      </c>
      <c r="B115" s="2">
        <f>SUM(H115,N115,T115,Z115)/4</f>
        <v>5.1981648897230003E-4</v>
      </c>
      <c r="C115" s="1">
        <f>SUM(K115,Q115,W115,AC115)/4</f>
        <v>1.8581176753163402E-3</v>
      </c>
      <c r="D115" s="4">
        <f>B115-C115</f>
        <v>-1.3383011863440401E-3</v>
      </c>
      <c r="E115" s="1">
        <f>SUM(H115,K115,N115,Q115,T115,W115,Z115,AC115)/8</f>
        <v>1.1889670821443204E-3</v>
      </c>
      <c r="F115" s="1">
        <v>7.2576474697810616E-4</v>
      </c>
      <c r="G115" s="2">
        <f>(I115-$I$202)/$I$203</f>
        <v>-0.41832666840278959</v>
      </c>
      <c r="H115" s="3">
        <f>I115/$I$204</f>
        <v>7.4078688403149688E-4</v>
      </c>
      <c r="I115" s="2">
        <v>440</v>
      </c>
      <c r="J115" s="1">
        <f>(L115-$L$202)/$L$203</f>
        <v>-0.18384457780370347</v>
      </c>
      <c r="K115" s="1">
        <f>L115/$L$204</f>
        <v>3.3241222997570461E-3</v>
      </c>
      <c r="L115" s="1">
        <v>1713</v>
      </c>
      <c r="M115" s="2">
        <f>(O115-$O$202)/$O$203</f>
        <v>-0.44702468438154769</v>
      </c>
      <c r="N115" s="2">
        <f>O115/$O$204</f>
        <v>8.398267304850789E-4</v>
      </c>
      <c r="O115" s="2">
        <v>399</v>
      </c>
      <c r="P115" s="1">
        <f>(R115-$R$202)/$R$203</f>
        <v>-0.16002804604431514</v>
      </c>
      <c r="Q115" s="1">
        <f>R115/$R$204</f>
        <v>3.3770419606719789E-3</v>
      </c>
      <c r="R115" s="1">
        <v>3466</v>
      </c>
      <c r="S115" s="2">
        <f>(U115-$U$202)/$U$203</f>
        <v>-0.52316387472460613</v>
      </c>
      <c r="T115" s="2">
        <f>U115/$U$204</f>
        <v>1.6139812883430202E-4</v>
      </c>
      <c r="U115" s="2">
        <v>92</v>
      </c>
      <c r="V115" s="1">
        <f>(X115-$X$202)/$X$203</f>
        <v>-0.50794038054027402</v>
      </c>
      <c r="W115" s="1">
        <f>X115/$X$204</f>
        <v>4.0209902448749271E-4</v>
      </c>
      <c r="X115" s="1">
        <v>238</v>
      </c>
      <c r="Y115" s="2">
        <f>(AA115-$AA$202)/$AA$203</f>
        <v>-0.52870026389643854</v>
      </c>
      <c r="Z115" s="2">
        <f>AA115/$AA$204</f>
        <v>3.3725421253832233E-4</v>
      </c>
      <c r="AA115" s="2">
        <v>188</v>
      </c>
      <c r="AB115" s="1">
        <f>(AD115-$AD$202)/$AD$203</f>
        <v>-0.4118568678419966</v>
      </c>
      <c r="AC115" s="1">
        <f>AD115/$AD$204</f>
        <v>3.292074163488434E-4</v>
      </c>
      <c r="AD115" s="1">
        <v>147</v>
      </c>
      <c r="AE115" s="2">
        <f>(AG115-$AG$202)/$AG$203</f>
        <v>-0.49812303320070656</v>
      </c>
      <c r="AF115" s="2">
        <f>AG115/$AG$204</f>
        <v>5.0944151279089722E-4</v>
      </c>
      <c r="AG115" s="2">
        <v>1119</v>
      </c>
      <c r="AH115" s="1">
        <f>(AJ115-$AJ$202)/$AJ$203</f>
        <v>-0.40093893102404604</v>
      </c>
      <c r="AI115" s="1">
        <f>AJ115/$AJ$204</f>
        <v>2.1565164275468228E-3</v>
      </c>
      <c r="AJ115" s="1">
        <v>5564</v>
      </c>
      <c r="AK115" s="1">
        <f>IF((I115+O115+U115+AA115)&gt;(L115+R115+X115+AD115),1,0)</f>
        <v>0</v>
      </c>
    </row>
    <row r="116" spans="1:37" x14ac:dyDescent="0.2">
      <c r="A116" s="1" t="s">
        <v>93</v>
      </c>
      <c r="B116" s="2">
        <f>SUM(H116,N116,T116,Z116)/4</f>
        <v>5.1844894924885966E-4</v>
      </c>
      <c r="C116" s="1">
        <f>SUM(K116,Q116,W116,AC116)/4</f>
        <v>1.4612776980626877E-3</v>
      </c>
      <c r="D116" s="4">
        <f>B116-C116</f>
        <v>-9.4282874881382805E-4</v>
      </c>
      <c r="E116" s="1">
        <f>SUM(H116,K116,N116,Q116,T116,W116,Z116,AC116)/8</f>
        <v>9.8986332365577374E-4</v>
      </c>
      <c r="F116" s="1">
        <v>6.5024595394979907E-4</v>
      </c>
      <c r="G116" s="2">
        <f>(I116-$I$202)/$I$203</f>
        <v>-0.44594155471790192</v>
      </c>
      <c r="H116" s="3">
        <f>I116/$I$204</f>
        <v>4.5962458941045149E-4</v>
      </c>
      <c r="I116" s="2">
        <v>273</v>
      </c>
      <c r="J116" s="1">
        <f>(L116-$L$202)/$L$203</f>
        <v>-0.50103086451257806</v>
      </c>
      <c r="K116" s="1">
        <f>L116/$L$204</f>
        <v>4.32737462256755E-4</v>
      </c>
      <c r="L116" s="1">
        <v>223</v>
      </c>
      <c r="M116" s="2">
        <f>(O116-$O$202)/$O$203</f>
        <v>-0.43481145134894766</v>
      </c>
      <c r="N116" s="2">
        <f>O116/$O$204</f>
        <v>9.5348749100185651E-4</v>
      </c>
      <c r="O116" s="2">
        <v>453</v>
      </c>
      <c r="P116" s="1">
        <f>(R116-$R$202)/$R$203</f>
        <v>-0.49291743227814455</v>
      </c>
      <c r="Q116" s="1">
        <f>R116/$R$204</f>
        <v>9.7433409136525631E-7</v>
      </c>
      <c r="R116" s="1">
        <v>1</v>
      </c>
      <c r="S116" s="2">
        <f>(U116-$U$202)/$U$203</f>
        <v>-0.50874796284373547</v>
      </c>
      <c r="T116" s="2">
        <f>U116/$U$204</f>
        <v>2.9472701787133413E-4</v>
      </c>
      <c r="U116" s="2">
        <v>168</v>
      </c>
      <c r="V116" s="1">
        <f>(X116-$X$202)/$X$203</f>
        <v>-0.15668029089137259</v>
      </c>
      <c r="W116" s="1">
        <f>X116/$X$204</f>
        <v>3.5817224029978342E-3</v>
      </c>
      <c r="X116" s="1">
        <v>2120</v>
      </c>
      <c r="Y116" s="2">
        <f>(AA116-$AA$202)/$AA$203</f>
        <v>-0.5254457411954141</v>
      </c>
      <c r="Z116" s="2">
        <f>AA116/$AA$204</f>
        <v>3.6595669871179655E-4</v>
      </c>
      <c r="AA116" s="2">
        <v>204</v>
      </c>
      <c r="AB116" s="1">
        <f>(AD116-$AD$202)/$AD$203</f>
        <v>-0.27954987191311276</v>
      </c>
      <c r="AC116" s="1">
        <f>AD116/$AD$204</f>
        <v>1.8296765929047964E-3</v>
      </c>
      <c r="AD116" s="1">
        <v>817</v>
      </c>
      <c r="AE116" s="2">
        <f>(AG116-$AG$202)/$AG$203</f>
        <v>-0.49918355550385957</v>
      </c>
      <c r="AF116" s="2">
        <f>AG116/$AG$204</f>
        <v>4.9988094820769006E-4</v>
      </c>
      <c r="AG116" s="2">
        <v>1098</v>
      </c>
      <c r="AH116" s="1">
        <f>(AJ116-$AJ$202)/$AJ$203</f>
        <v>-0.53226378447818046</v>
      </c>
      <c r="AI116" s="1">
        <f>AJ116/$AJ$204</f>
        <v>1.2251524851681359E-3</v>
      </c>
      <c r="AJ116" s="1">
        <v>3161</v>
      </c>
      <c r="AK116" s="1">
        <f>IF((I116+O116+U116+AA116)&gt;(L116+R116+X116+AD116),1,0)</f>
        <v>0</v>
      </c>
    </row>
    <row r="117" spans="1:37" x14ac:dyDescent="0.2">
      <c r="A117" s="1" t="s">
        <v>190</v>
      </c>
      <c r="B117" s="2">
        <f>SUM(H117,N117,T117,Z117)/4</f>
        <v>4.4876852478362297E-4</v>
      </c>
      <c r="C117" s="1">
        <f>SUM(K117,Q117,W117,AC117)/4</f>
        <v>5.3068459511677385E-3</v>
      </c>
      <c r="D117" s="4">
        <f>B117-C117</f>
        <v>-4.8580774263841152E-3</v>
      </c>
      <c r="E117" s="1">
        <f>SUM(H117,K117,N117,Q117,T117,W117,Z117,AC117)/8</f>
        <v>2.8778072379756804E-3</v>
      </c>
      <c r="F117" s="1">
        <v>2.6343166527750539E-3</v>
      </c>
      <c r="G117" s="2">
        <f>(I117-$I$202)/$I$203</f>
        <v>-0.43568932147516559</v>
      </c>
      <c r="H117" s="3">
        <f>I117/$I$204</f>
        <v>5.6400819579670791E-4</v>
      </c>
      <c r="I117" s="2">
        <v>335</v>
      </c>
      <c r="J117" s="1">
        <f>(L117-$L$202)/$L$203</f>
        <v>-0.34733388531539183</v>
      </c>
      <c r="K117" s="1">
        <f>L117/$L$204</f>
        <v>1.833797766065621E-3</v>
      </c>
      <c r="L117" s="1">
        <v>945</v>
      </c>
      <c r="M117" s="2">
        <f>(O117-$O$202)/$O$203</f>
        <v>-0.50401977186701441</v>
      </c>
      <c r="N117" s="2">
        <f>O117/$O$204</f>
        <v>3.0940984807345013E-4</v>
      </c>
      <c r="O117" s="2">
        <v>147</v>
      </c>
      <c r="P117" s="1">
        <f>(R117-$R$202)/$R$203</f>
        <v>-0.49262921635932738</v>
      </c>
      <c r="Q117" s="1">
        <f>R117/$R$204</f>
        <v>3.8973363654610252E-6</v>
      </c>
      <c r="R117" s="1">
        <v>4</v>
      </c>
      <c r="S117" s="2">
        <f>(U117-$U$202)/$U$203</f>
        <v>-0.46986293737559737</v>
      </c>
      <c r="T117" s="2">
        <f>U117/$U$204</f>
        <v>6.5436415277385493E-4</v>
      </c>
      <c r="U117" s="2">
        <v>373</v>
      </c>
      <c r="V117" s="1">
        <f>(X117-$X$202)/$X$203</f>
        <v>1.5040594953445068</v>
      </c>
      <c r="W117" s="1">
        <f>X117/$X$204</f>
        <v>1.8614819545391573E-2</v>
      </c>
      <c r="X117" s="1">
        <v>11018</v>
      </c>
      <c r="Y117" s="2">
        <f>(AA117-$AA$202)/$AA$203</f>
        <v>-0.53663316298018537</v>
      </c>
      <c r="Z117" s="2">
        <f>AA117/$AA$204</f>
        <v>2.6729190249047885E-4</v>
      </c>
      <c r="AA117" s="2">
        <v>149</v>
      </c>
      <c r="AB117" s="1">
        <f>(AD117-$AD$202)/$AD$203</f>
        <v>-0.37255971531983556</v>
      </c>
      <c r="AC117" s="1">
        <f>AD117/$AD$204</f>
        <v>7.748691568482981E-4</v>
      </c>
      <c r="AD117" s="1">
        <v>346</v>
      </c>
      <c r="AE117" s="2">
        <f>(AG117-$AG$202)/$AG$203</f>
        <v>-0.50393065533702075</v>
      </c>
      <c r="AF117" s="2">
        <f>AG117/$AG$204</f>
        <v>4.5708604007333408E-4</v>
      </c>
      <c r="AG117" s="2">
        <v>1004</v>
      </c>
      <c r="AH117" s="1">
        <f>(AJ117-$AJ$202)/$AJ$203</f>
        <v>-3.2103543607502866E-2</v>
      </c>
      <c r="AI117" s="1">
        <f>AJ117/$AJ$204</f>
        <v>4.7723196930956205E-3</v>
      </c>
      <c r="AJ117" s="1">
        <v>12313</v>
      </c>
      <c r="AK117" s="1">
        <f>IF((I117+O117+U117+AA117)&gt;(L117+R117+X117+AD117),1,0)</f>
        <v>0</v>
      </c>
    </row>
    <row r="118" spans="1:37" x14ac:dyDescent="0.2">
      <c r="A118" s="1" t="s">
        <v>159</v>
      </c>
      <c r="B118" s="2">
        <f>SUM(H118,N118,T118,Z118)/4</f>
        <v>3.9565858790338799E-4</v>
      </c>
      <c r="C118" s="1">
        <f>SUM(K118,Q118,W118,AC118)/4</f>
        <v>7.1043052182647739E-4</v>
      </c>
      <c r="D118" s="4">
        <f>B118-C118</f>
        <v>-3.147719339230894E-4</v>
      </c>
      <c r="E118" s="1">
        <f>SUM(H118,K118,N118,Q118,T118,W118,Z118,AC118)/8</f>
        <v>5.5304455486493258E-4</v>
      </c>
      <c r="F118" s="1">
        <v>1.3646332817187331E-3</v>
      </c>
      <c r="G118" s="2">
        <f>(I118-$I$202)/$I$203</f>
        <v>-0.45007551973513427</v>
      </c>
      <c r="H118" s="3">
        <f>I118/$I$204</f>
        <v>4.1753442554502555E-4</v>
      </c>
      <c r="I118" s="2">
        <v>248</v>
      </c>
      <c r="J118" s="1">
        <f>(L118-$L$202)/$L$203</f>
        <v>-0.28474813478357364</v>
      </c>
      <c r="K118" s="1">
        <f>L118/$L$204</f>
        <v>2.4043126266193697E-3</v>
      </c>
      <c r="L118" s="1">
        <v>1239</v>
      </c>
      <c r="M118" s="2">
        <f>(O118-$O$202)/$O$203</f>
        <v>-0.51193575623999588</v>
      </c>
      <c r="N118" s="2">
        <f>O118/$O$204</f>
        <v>2.3574083662739056E-4</v>
      </c>
      <c r="O118" s="2">
        <v>112</v>
      </c>
      <c r="P118" s="1">
        <f>(R118-$R$202)/$R$203</f>
        <v>-0.4853277464159591</v>
      </c>
      <c r="Q118" s="1">
        <f>R118/$R$204</f>
        <v>7.7946727309220515E-5</v>
      </c>
      <c r="R118" s="1">
        <v>80</v>
      </c>
      <c r="S118" s="2">
        <f>(U118-$U$202)/$U$203</f>
        <v>-0.46379307974154654</v>
      </c>
      <c r="T118" s="2">
        <f>U118/$U$204</f>
        <v>7.1050263236839474E-4</v>
      </c>
      <c r="U118" s="2">
        <v>405</v>
      </c>
      <c r="V118" s="1">
        <f>(X118-$X$202)/$X$203</f>
        <v>-0.54134928385969661</v>
      </c>
      <c r="W118" s="1">
        <f>X118/$X$204</f>
        <v>9.9680010272109533E-5</v>
      </c>
      <c r="X118" s="1">
        <v>59</v>
      </c>
      <c r="Y118" s="2">
        <f>(AA118-$AA$202)/$AA$203</f>
        <v>-0.54212517003816396</v>
      </c>
      <c r="Z118" s="2">
        <f>AA118/$AA$204</f>
        <v>2.1885645707274106E-4</v>
      </c>
      <c r="AA118" s="2">
        <v>122</v>
      </c>
      <c r="AB118" s="1">
        <f>(AD118-$AD$202)/$AD$203</f>
        <v>-0.41797853481781061</v>
      </c>
      <c r="AC118" s="1">
        <f>AD118/$AD$204</f>
        <v>2.5978272310520978E-4</v>
      </c>
      <c r="AD118" s="1">
        <v>116</v>
      </c>
      <c r="AE118" s="2">
        <f>(AG118-$AG$202)/$AG$203</f>
        <v>-0.50983927959744479</v>
      </c>
      <c r="AF118" s="2">
        <f>AG118/$AG$204</f>
        <v>4.0382003739546546E-4</v>
      </c>
      <c r="AG118" s="2">
        <v>887</v>
      </c>
      <c r="AH118" s="1">
        <f>(AJ118-$AJ$202)/$AJ$203</f>
        <v>-0.62336596121893872</v>
      </c>
      <c r="AI118" s="1">
        <f>AJ118/$AJ$204</f>
        <v>5.7905024132907143E-4</v>
      </c>
      <c r="AJ118" s="1">
        <v>1494</v>
      </c>
      <c r="AK118" s="1">
        <f>IF((I118+O118+U118+AA118)&gt;(L118+R118+X118+AD118),1,0)</f>
        <v>0</v>
      </c>
    </row>
    <row r="119" spans="1:37" x14ac:dyDescent="0.2">
      <c r="A119" s="1" t="s">
        <v>195</v>
      </c>
      <c r="B119" s="2">
        <f>SUM(H119,N119,T119,Z119)/4</f>
        <v>3.9100348139514159E-4</v>
      </c>
      <c r="C119" s="1">
        <f>SUM(K119,Q119,W119,AC119)/4</f>
        <v>1.0132012680628411E-2</v>
      </c>
      <c r="D119" s="4">
        <f>B119-C119</f>
        <v>-9.7410091992332689E-3</v>
      </c>
      <c r="E119" s="1">
        <f>SUM(H119,K119,N119,Q119,T119,W119,Z119,AC119)/8</f>
        <v>5.2615080810117752E-3</v>
      </c>
      <c r="F119" s="1">
        <v>3.1018438119478288E-3</v>
      </c>
      <c r="G119" s="2">
        <f>(I119-$I$202)/$I$203</f>
        <v>-0.46958783461647113</v>
      </c>
      <c r="H119" s="3">
        <f>I119/$I$204</f>
        <v>2.1886885210021501E-4</v>
      </c>
      <c r="I119" s="2">
        <v>130</v>
      </c>
      <c r="J119" s="1">
        <f>(L119-$L$202)/$L$203</f>
        <v>-0.5035853849424482</v>
      </c>
      <c r="K119" s="1">
        <f>L119/$L$204</f>
        <v>4.0945114141782647E-4</v>
      </c>
      <c r="L119" s="1">
        <v>211</v>
      </c>
      <c r="M119" s="2">
        <f>(O119-$O$202)/$O$203</f>
        <v>-0.51442363704293292</v>
      </c>
      <c r="N119" s="2">
        <f>O119/$O$204</f>
        <v>2.1258771874434326E-4</v>
      </c>
      <c r="O119" s="2">
        <v>101</v>
      </c>
      <c r="P119" s="1">
        <f>(R119-$R$202)/$R$203</f>
        <v>3.3620665538744205</v>
      </c>
      <c r="Q119" s="1">
        <f>R119/$R$204</f>
        <v>3.9097104084213644E-2</v>
      </c>
      <c r="R119" s="1">
        <v>40127</v>
      </c>
      <c r="S119" s="2">
        <f>(U119-$U$202)/$U$203</f>
        <v>-0.43173664411171564</v>
      </c>
      <c r="T119" s="2">
        <f>U119/$U$204</f>
        <v>1.0069839777270583E-3</v>
      </c>
      <c r="U119" s="2">
        <v>574</v>
      </c>
      <c r="V119" s="1">
        <f>(X119-$X$202)/$X$203</f>
        <v>-0.5258580046668917</v>
      </c>
      <c r="W119" s="1">
        <f>X119/$X$204</f>
        <v>2.3990782133287379E-4</v>
      </c>
      <c r="X119" s="1">
        <v>142</v>
      </c>
      <c r="Y119" s="2">
        <f>(AA119-$AA$202)/$AA$203</f>
        <v>-0.55270236881649304</v>
      </c>
      <c r="Z119" s="2">
        <f>AA119/$AA$204</f>
        <v>1.255733770089498E-4</v>
      </c>
      <c r="AA119" s="2">
        <v>70</v>
      </c>
      <c r="AB119" s="1">
        <f>(AD119-$AD$202)/$AD$203</f>
        <v>-0.37196729593507938</v>
      </c>
      <c r="AC119" s="1">
        <f>AD119/$AD$204</f>
        <v>7.8158767554929493E-4</v>
      </c>
      <c r="AD119" s="1">
        <v>349</v>
      </c>
      <c r="AE119" s="2">
        <f>(AG119-$AG$202)/$AG$203</f>
        <v>-0.51044529234210367</v>
      </c>
      <c r="AF119" s="2">
        <f>AG119/$AG$204</f>
        <v>3.9835685763363278E-4</v>
      </c>
      <c r="AG119" s="2">
        <v>875</v>
      </c>
      <c r="AH119" s="1">
        <f>(AJ119-$AJ$202)/$AJ$203</f>
        <v>1.5263065775319469</v>
      </c>
      <c r="AI119" s="1">
        <f>AJ119/$AJ$204</f>
        <v>1.5824660176187857E-2</v>
      </c>
      <c r="AJ119" s="1">
        <v>40829</v>
      </c>
      <c r="AK119" s="1">
        <f>IF((I119+O119+U119+AA119)&gt;(L119+R119+X119+AD119),1,0)</f>
        <v>0</v>
      </c>
    </row>
    <row r="120" spans="1:37" x14ac:dyDescent="0.2">
      <c r="A120" s="1" t="s">
        <v>130</v>
      </c>
      <c r="B120" s="2">
        <f>SUM(H120,N120,T120,Z120)/4</f>
        <v>3.7908728591672721E-4</v>
      </c>
      <c r="C120" s="1">
        <f>SUM(K120,Q120,W120,AC120)/4</f>
        <v>1.3567564658688352E-3</v>
      </c>
      <c r="D120" s="4">
        <f>B120-C120</f>
        <v>-9.7766917995210792E-4</v>
      </c>
      <c r="E120" s="1">
        <f>SUM(H120,K120,N120,Q120,T120,W120,Z120,AC120)/8</f>
        <v>8.6792187589278117E-4</v>
      </c>
      <c r="F120" s="1">
        <v>8.9273416809564879E-4</v>
      </c>
      <c r="G120" s="2">
        <f>(I120-$I$202)/$I$203</f>
        <v>-0.42940569464897238</v>
      </c>
      <c r="H120" s="3">
        <f>I120/$I$204</f>
        <v>6.2798524487215539E-4</v>
      </c>
      <c r="I120" s="2">
        <v>373</v>
      </c>
      <c r="J120" s="1">
        <f>(L120-$L$202)/$L$203</f>
        <v>-0.44206401792307587</v>
      </c>
      <c r="K120" s="1">
        <f>L120/$L$204</f>
        <v>9.7026336828868825E-4</v>
      </c>
      <c r="L120" s="1">
        <v>500</v>
      </c>
      <c r="M120" s="2">
        <f>(O120-$O$202)/$O$203</f>
        <v>-0.51713768882795508</v>
      </c>
      <c r="N120" s="2">
        <f>O120/$O$204</f>
        <v>1.8732977196283713E-4</v>
      </c>
      <c r="O120" s="2">
        <v>89</v>
      </c>
      <c r="P120" s="1">
        <f>(R120-$R$202)/$R$203</f>
        <v>-0.13322396559431848</v>
      </c>
      <c r="Q120" s="1">
        <f>R120/$R$204</f>
        <v>3.6488811721628852E-3</v>
      </c>
      <c r="R120" s="1">
        <v>3745</v>
      </c>
      <c r="S120" s="2">
        <f>(U120-$U$202)/$U$203</f>
        <v>-0.53018214761397742</v>
      </c>
      <c r="T120" s="2">
        <f>U120/$U$204</f>
        <v>9.6488011803115331E-5</v>
      </c>
      <c r="U120" s="2">
        <v>55</v>
      </c>
      <c r="V120" s="1">
        <f>(X120-$X$202)/$X$203</f>
        <v>-0.51036672547408679</v>
      </c>
      <c r="W120" s="1">
        <f>X120/$X$204</f>
        <v>3.8013563239363803E-4</v>
      </c>
      <c r="X120" s="1">
        <v>225</v>
      </c>
      <c r="Y120" s="2">
        <f>(AA120-$AA$202)/$AA$203</f>
        <v>-0.4983925212431492</v>
      </c>
      <c r="Z120" s="2">
        <f>AA120/$AA$204</f>
        <v>6.0454611502880112E-4</v>
      </c>
      <c r="AA120" s="2">
        <v>337</v>
      </c>
      <c r="AB120" s="1">
        <f>(AD120-$AD$202)/$AD$203</f>
        <v>-0.40316805019890573</v>
      </c>
      <c r="AC120" s="1">
        <f>AD120/$AD$204</f>
        <v>4.2774569063012985E-4</v>
      </c>
      <c r="AD120" s="1">
        <v>191</v>
      </c>
      <c r="AE120" s="2">
        <f>(AG120-$AG$202)/$AG$203</f>
        <v>-0.5115058146452568</v>
      </c>
      <c r="AF120" s="2">
        <f>AG120/$AG$204</f>
        <v>3.8879629305042562E-4</v>
      </c>
      <c r="AG120" s="2">
        <v>854</v>
      </c>
      <c r="AH120" s="1">
        <f>(AJ120-$AJ$202)/$AJ$203</f>
        <v>-0.45028822052428885</v>
      </c>
      <c r="AI120" s="1">
        <f>AJ120/$AJ$204</f>
        <v>1.8065282294744325E-3</v>
      </c>
      <c r="AJ120" s="1">
        <v>4661</v>
      </c>
      <c r="AK120" s="1">
        <f>IF((I120+O120+U120+AA120)&gt;(L120+R120+X120+AD120),1,0)</f>
        <v>0</v>
      </c>
    </row>
    <row r="121" spans="1:37" x14ac:dyDescent="0.2">
      <c r="A121" s="1" t="s">
        <v>109</v>
      </c>
      <c r="B121" s="2">
        <f>SUM(H121,N121,T121,Z121)/4</f>
        <v>2.6040837539299295E-4</v>
      </c>
      <c r="C121" s="1">
        <f>SUM(K121,Q121,W121,AC121)/4</f>
        <v>6.5477781931029327E-4</v>
      </c>
      <c r="D121" s="4">
        <f>B121-C121</f>
        <v>-3.9436944391730032E-4</v>
      </c>
      <c r="E121" s="1">
        <f>SUM(H121,K121,N121,Q121,T121,W121,Z121,AC121)/8</f>
        <v>4.5759309735164309E-4</v>
      </c>
      <c r="F121" s="1">
        <v>7.2353577790867907E-4</v>
      </c>
      <c r="G121" s="2">
        <f>(I121-$I$202)/$I$203</f>
        <v>-0.47074534482129621</v>
      </c>
      <c r="H121" s="3">
        <f>I121/$I$204</f>
        <v>2.0708360621789573E-4</v>
      </c>
      <c r="I121" s="2">
        <v>123</v>
      </c>
      <c r="J121" s="1">
        <f>(L121-$L$202)/$L$203</f>
        <v>-0.52082839784407153</v>
      </c>
      <c r="K121" s="1">
        <f>L121/$L$204</f>
        <v>2.5226847575505893E-4</v>
      </c>
      <c r="L121" s="1">
        <v>130</v>
      </c>
      <c r="M121" s="2">
        <f>(O121-$O$202)/$O$203</f>
        <v>-0.50831702052663286</v>
      </c>
      <c r="N121" s="2">
        <f>O121/$O$204</f>
        <v>2.6941809900273207E-4</v>
      </c>
      <c r="O121" s="2">
        <v>128</v>
      </c>
      <c r="P121" s="1">
        <f>(R121-$R$202)/$R$203</f>
        <v>-0.47908306817492047</v>
      </c>
      <c r="Q121" s="1">
        <f>R121/$R$204</f>
        <v>1.4127844324796218E-4</v>
      </c>
      <c r="R121" s="1">
        <v>145</v>
      </c>
      <c r="S121" s="2">
        <f>(U121-$U$202)/$U$203</f>
        <v>-0.50647176623096635</v>
      </c>
      <c r="T121" s="2">
        <f>U121/$U$204</f>
        <v>3.1577894771928652E-4</v>
      </c>
      <c r="U121" s="2">
        <v>180</v>
      </c>
      <c r="V121" s="1">
        <f>(X121-$X$202)/$X$203</f>
        <v>-0.33940272859927617</v>
      </c>
      <c r="W121" s="1">
        <f>X121/$X$204</f>
        <v>1.9277100291606268E-3</v>
      </c>
      <c r="X121" s="1">
        <v>1141</v>
      </c>
      <c r="Y121" s="2">
        <f>(AA121-$AA$202)/$AA$203</f>
        <v>-0.53866723966832553</v>
      </c>
      <c r="Z121" s="2">
        <f>AA121/$AA$204</f>
        <v>2.4935284863205747E-4</v>
      </c>
      <c r="AA121" s="2">
        <v>139</v>
      </c>
      <c r="AB121" s="1">
        <f>(AD121-$AD$202)/$AD$203</f>
        <v>-0.41462149163752554</v>
      </c>
      <c r="AC121" s="1">
        <f>AD121/$AD$204</f>
        <v>2.9785432907752501E-4</v>
      </c>
      <c r="AD121" s="1">
        <v>133</v>
      </c>
      <c r="AE121" s="2">
        <f>(AG121-$AG$202)/$AG$203</f>
        <v>-0.5258481162688502</v>
      </c>
      <c r="AF121" s="2">
        <f>AG121/$AG$204</f>
        <v>2.5950103868705224E-4</v>
      </c>
      <c r="AG121" s="2">
        <v>570</v>
      </c>
      <c r="AH121" s="1">
        <f>(AJ121-$AJ$202)/$AJ$203</f>
        <v>-0.62036019054062941</v>
      </c>
      <c r="AI121" s="1">
        <f>AJ121/$AJ$204</f>
        <v>6.003673519536357E-4</v>
      </c>
      <c r="AJ121" s="1">
        <v>1549</v>
      </c>
      <c r="AK121" s="1">
        <f>IF((I121+O121+U121+AA121)&gt;(L121+R121+X121+AD121),1,0)</f>
        <v>0</v>
      </c>
    </row>
    <row r="122" spans="1:37" x14ac:dyDescent="0.2">
      <c r="A122" s="1" t="s">
        <v>171</v>
      </c>
      <c r="B122" s="2">
        <f>SUM(H122,N122,T122,Z122)/4</f>
        <v>1.7568737739562921E-4</v>
      </c>
      <c r="C122" s="1">
        <f>SUM(K122,Q122,W122,AC122)/4</f>
        <v>1.1038330730026849E-3</v>
      </c>
      <c r="D122" s="4">
        <f>B122-C122</f>
        <v>-9.2814569560705569E-4</v>
      </c>
      <c r="E122" s="1">
        <f>SUM(H122,K122,N122,Q122,T122,W122,Z122,AC122)/8</f>
        <v>6.3976022519915692E-4</v>
      </c>
      <c r="F122" s="1">
        <v>1.6426543018365639E-3</v>
      </c>
      <c r="G122" s="2">
        <f>(I122-$I$202)/$I$203</f>
        <v>-0.46975319321716041</v>
      </c>
      <c r="H122" s="3">
        <f>I122/$I$204</f>
        <v>2.1718524554559796E-4</v>
      </c>
      <c r="I122" s="2">
        <v>129</v>
      </c>
      <c r="J122" s="1">
        <f>(L122-$L$202)/$L$203</f>
        <v>-0.51039743942210181</v>
      </c>
      <c r="K122" s="1">
        <f>L122/$L$204</f>
        <v>3.4735428584735042E-4</v>
      </c>
      <c r="L122" s="1">
        <v>179</v>
      </c>
      <c r="M122" s="2">
        <f>(O122-$O$202)/$O$203</f>
        <v>-0.5191732276667218</v>
      </c>
      <c r="N122" s="2">
        <f>O122/$O$204</f>
        <v>1.6838631187670753E-4</v>
      </c>
      <c r="O122" s="2">
        <v>80</v>
      </c>
      <c r="P122" s="1">
        <f>(R122-$R$202)/$R$203</f>
        <v>-0.49301350425108359</v>
      </c>
      <c r="Q122" s="1">
        <f>R122/$R$204</f>
        <v>0</v>
      </c>
      <c r="R122" s="1">
        <v>0</v>
      </c>
      <c r="S122" s="2">
        <f>(U122-$U$202)/$U$203</f>
        <v>-0.53037183066504145</v>
      </c>
      <c r="T122" s="2">
        <f>U122/$U$204</f>
        <v>9.4733684315785965E-5</v>
      </c>
      <c r="U122" s="2">
        <v>54</v>
      </c>
      <c r="V122" s="1">
        <f>(X122-$X$202)/$X$203</f>
        <v>-0.49039604024962752</v>
      </c>
      <c r="W122" s="1">
        <f>X122/$X$204</f>
        <v>5.6091124424305708E-4</v>
      </c>
      <c r="X122" s="1">
        <v>332</v>
      </c>
      <c r="Y122" s="2">
        <f>(AA122-$AA$202)/$AA$203</f>
        <v>-0.54171835470053586</v>
      </c>
      <c r="Z122" s="2">
        <f>AA122/$AA$204</f>
        <v>2.2244426784442535E-4</v>
      </c>
      <c r="AA122" s="2">
        <v>124</v>
      </c>
      <c r="AB122" s="1">
        <f>(AD122-$AD$202)/$AD$203</f>
        <v>-0.13164249885231571</v>
      </c>
      <c r="AC122" s="1">
        <f>AD122/$AD$204</f>
        <v>3.5070667619203316E-3</v>
      </c>
      <c r="AD122" s="1">
        <v>1566</v>
      </c>
      <c r="AE122" s="2">
        <f>(AG122-$AG$202)/$AG$203</f>
        <v>-0.53508981062489813</v>
      </c>
      <c r="AF122" s="2">
        <f>AG122/$AG$204</f>
        <v>1.7618754731910387E-4</v>
      </c>
      <c r="AG122" s="2">
        <v>387</v>
      </c>
      <c r="AH122" s="1">
        <f>(AJ122-$AJ$202)/$AJ$203</f>
        <v>-0.59150479202885953</v>
      </c>
      <c r="AI122" s="1">
        <f>AJ122/$AJ$204</f>
        <v>8.0501161394945205E-4</v>
      </c>
      <c r="AJ122" s="1">
        <v>2077</v>
      </c>
      <c r="AK122" s="1">
        <f>IF((I122+O122+U122+AA122)&gt;(L122+R122+X122+AD122),1,0)</f>
        <v>0</v>
      </c>
    </row>
    <row r="123" spans="1:37" x14ac:dyDescent="0.2">
      <c r="A123" s="1" t="s">
        <v>140</v>
      </c>
      <c r="B123" s="2">
        <f>SUM(H123,N123,T123,Z123)/4</f>
        <v>1.7541878831742438E-4</v>
      </c>
      <c r="C123" s="1">
        <f>SUM(K123,Q123,W123,AC123)/4</f>
        <v>1.739759281625324E-3</v>
      </c>
      <c r="D123" s="4">
        <f>B123-C123</f>
        <v>-1.5643404933078995E-3</v>
      </c>
      <c r="E123" s="1">
        <f>SUM(H123,K123,N123,Q123,T123,W123,Z123,AC123)/8</f>
        <v>9.5758903497137422E-4</v>
      </c>
      <c r="F123" s="1">
        <v>9.8485509344829704E-4</v>
      </c>
      <c r="G123" s="2">
        <f>(I123-$I$202)/$I$203</f>
        <v>-0.48711584628953641</v>
      </c>
      <c r="H123" s="3">
        <f>I123/$I$204</f>
        <v>4.0406557310808924E-5</v>
      </c>
      <c r="I123" s="2">
        <v>24</v>
      </c>
      <c r="J123" s="1">
        <f>(L123-$L$202)/$L$203</f>
        <v>-0.54594784873779445</v>
      </c>
      <c r="K123" s="1">
        <f>L123/$L$204</f>
        <v>2.3286320838928518E-5</v>
      </c>
      <c r="L123" s="1">
        <v>12</v>
      </c>
      <c r="M123" s="2">
        <f>(O123-$O$202)/$O$203</f>
        <v>-0.46715390178712918</v>
      </c>
      <c r="N123" s="2">
        <f>O123/$O$204</f>
        <v>6.5249695852224174E-4</v>
      </c>
      <c r="O123" s="2">
        <v>310</v>
      </c>
      <c r="P123" s="1">
        <f>(R123-$R$202)/$R$203</f>
        <v>-0.49301350425108359</v>
      </c>
      <c r="Q123" s="1">
        <f>R123/$R$204</f>
        <v>0</v>
      </c>
      <c r="R123" s="1">
        <v>0</v>
      </c>
      <c r="S123" s="2">
        <f>(U123-$U$202)/$U$203</f>
        <v>-0.53966630016718176</v>
      </c>
      <c r="T123" s="2">
        <f>U123/$U$204</f>
        <v>8.7716374366468484E-6</v>
      </c>
      <c r="U123" s="2">
        <v>5</v>
      </c>
      <c r="V123" s="1">
        <f>(X123-$X$202)/$X$203</f>
        <v>-0.55236115702084709</v>
      </c>
      <c r="W123" s="1">
        <f>X123/$X$204</f>
        <v>0</v>
      </c>
      <c r="X123" s="1">
        <v>0</v>
      </c>
      <c r="Y123" s="2">
        <f>(AA123-$AA$202)/$AA$203</f>
        <v>-0.56694090563347466</v>
      </c>
      <c r="Z123" s="2">
        <f>AA123/$AA$204</f>
        <v>0</v>
      </c>
      <c r="AA123" s="2">
        <v>0</v>
      </c>
      <c r="AB123" s="1">
        <f>(AD123-$AD$202)/$AD$203</f>
        <v>0.17068886050159651</v>
      </c>
      <c r="AC123" s="1">
        <f>AD123/$AD$204</f>
        <v>6.9357508056623676E-3</v>
      </c>
      <c r="AD123" s="1">
        <v>3097</v>
      </c>
      <c r="AE123" s="2">
        <f>(AG123-$AG$202)/$AG$203</f>
        <v>-0.53751386160353365</v>
      </c>
      <c r="AF123" s="2">
        <f>AG123/$AG$204</f>
        <v>1.5433482827177317E-4</v>
      </c>
      <c r="AG123" s="2">
        <v>339</v>
      </c>
      <c r="AH123" s="1">
        <f>(AJ123-$AJ$202)/$AJ$203</f>
        <v>-0.53510560402858209</v>
      </c>
      <c r="AI123" s="1">
        <f>AJ123/$AJ$204</f>
        <v>1.2049981260321841E-3</v>
      </c>
      <c r="AJ123" s="1">
        <v>3109</v>
      </c>
      <c r="AK123" s="1">
        <f>IF((I123+O123+U123+AA123)&gt;(L123+R123+X123+AD123),1,0)</f>
        <v>0</v>
      </c>
    </row>
    <row r="124" spans="1:37" x14ac:dyDescent="0.2">
      <c r="A124" s="1" t="s">
        <v>72</v>
      </c>
      <c r="B124" s="2">
        <f>SUM(H124,N124,T124,Z124)/4</f>
        <v>1.5734036664132744E-4</v>
      </c>
      <c r="C124" s="1">
        <f>SUM(K124,Q124,W124,AC124)/4</f>
        <v>3.8812957051898053E-5</v>
      </c>
      <c r="D124" s="4">
        <f>B124-C124</f>
        <v>1.1852740958942939E-4</v>
      </c>
      <c r="E124" s="1">
        <f>SUM(H124,K124,N124,Q124,T124,W124,Z124,AC124)/8</f>
        <v>9.8076661846612726E-5</v>
      </c>
      <c r="F124" s="1">
        <v>1.514684281438644E-3</v>
      </c>
      <c r="G124" s="2">
        <f>(I124-$I$202)/$I$203</f>
        <v>-0.48910014949780795</v>
      </c>
      <c r="H124" s="3">
        <f>I124/$I$204</f>
        <v>2.0203278655404462E-5</v>
      </c>
      <c r="I124" s="2">
        <v>12</v>
      </c>
      <c r="J124" s="1">
        <f>(L124-$L$202)/$L$203</f>
        <v>-0.54105168458054342</v>
      </c>
      <c r="K124" s="1">
        <f>L124/$L$204</f>
        <v>6.7918435780208179E-5</v>
      </c>
      <c r="L124" s="1">
        <v>35</v>
      </c>
      <c r="M124" s="2">
        <f>(O124-$O$202)/$O$203</f>
        <v>-0.5207564245413181</v>
      </c>
      <c r="N124" s="2">
        <f>O124/$O$204</f>
        <v>1.5365250958749563E-4</v>
      </c>
      <c r="O124" s="2">
        <v>73</v>
      </c>
      <c r="P124" s="1">
        <f>(R124-$R$202)/$R$203</f>
        <v>-0.49291743227814455</v>
      </c>
      <c r="Q124" s="1">
        <f>R124/$R$204</f>
        <v>9.7433409136525631E-7</v>
      </c>
      <c r="R124" s="1">
        <v>1</v>
      </c>
      <c r="S124" s="2">
        <f>(U124-$U$202)/$U$203</f>
        <v>-0.50552335097564594</v>
      </c>
      <c r="T124" s="2">
        <f>U124/$U$204</f>
        <v>3.2455058515593342E-4</v>
      </c>
      <c r="U124" s="2">
        <v>185</v>
      </c>
      <c r="V124" s="1">
        <f>(X124-$X$202)/$X$203</f>
        <v>-0.54974817016904864</v>
      </c>
      <c r="W124" s="1">
        <f>X124/$X$204</f>
        <v>2.3652883793381923E-5</v>
      </c>
      <c r="X124" s="1">
        <v>14</v>
      </c>
      <c r="Y124" s="2">
        <f>(AA124-$AA$202)/$AA$203</f>
        <v>-0.55209214581005106</v>
      </c>
      <c r="Z124" s="2">
        <f>AA124/$AA$204</f>
        <v>1.3095509316647622E-4</v>
      </c>
      <c r="AA124" s="2">
        <v>73</v>
      </c>
      <c r="AB124" s="1">
        <f>(AD124-$AD$202)/$AD$203</f>
        <v>-0.43535617010399241</v>
      </c>
      <c r="AC124" s="1">
        <f>AD124/$AD$204</f>
        <v>6.2706174542636833E-5</v>
      </c>
      <c r="AD124" s="1">
        <v>28</v>
      </c>
      <c r="AE124" s="2">
        <f>(AG124-$AG$202)/$AG$203</f>
        <v>-0.53731185735531395</v>
      </c>
      <c r="AF124" s="2">
        <f>AG124/$AG$204</f>
        <v>1.5615588819238406E-4</v>
      </c>
      <c r="AG124" s="2">
        <v>343</v>
      </c>
      <c r="AH124" s="1">
        <f>(AJ124-$AJ$202)/$AJ$203</f>
        <v>-0.70075089359141252</v>
      </c>
      <c r="AI124" s="1">
        <f>AJ124/$AJ$204</f>
        <v>3.0231538703927426E-5</v>
      </c>
      <c r="AJ124" s="1">
        <v>78</v>
      </c>
      <c r="AK124" s="1">
        <f>IF((I124+O124+U124+AA124)&gt;(L124+R124+X124+AD124),1,0)</f>
        <v>1</v>
      </c>
    </row>
    <row r="125" spans="1:37" x14ac:dyDescent="0.2">
      <c r="A125" s="1" t="s">
        <v>202</v>
      </c>
      <c r="B125" s="2">
        <f>SUM(H125,N125,T125,Z125)/4</f>
        <v>9.380144692920181E-5</v>
      </c>
      <c r="C125" s="1">
        <f>SUM(K125,Q125,W125,AC125)/4</f>
        <v>2.6222377210496386E-2</v>
      </c>
      <c r="D125" s="4">
        <f>B125-C125</f>
        <v>-2.6128575763567183E-2</v>
      </c>
      <c r="E125" s="1">
        <f>SUM(H125,K125,N125,Q125,T125,W125,Z125,AC125)/8</f>
        <v>1.3158089328712794E-2</v>
      </c>
      <c r="F125" s="1">
        <v>8.7210971194415492E-3</v>
      </c>
      <c r="G125" s="2">
        <f>(I125-$I$202)/$I$203</f>
        <v>-0.48314723987299335</v>
      </c>
      <c r="H125" s="3">
        <f>I125/$I$204</f>
        <v>8.0813114621617848E-5</v>
      </c>
      <c r="I125" s="2">
        <v>48</v>
      </c>
      <c r="J125" s="1">
        <f>(L125-$L$202)/$L$203</f>
        <v>-0.54062593117556501</v>
      </c>
      <c r="K125" s="1">
        <f>L125/$L$204</f>
        <v>7.1799489253362929E-5</v>
      </c>
      <c r="L125" s="1">
        <v>37</v>
      </c>
      <c r="M125" s="2">
        <f>(O125-$O$202)/$O$203</f>
        <v>-0.53704073525145146</v>
      </c>
      <c r="N125" s="2">
        <f>O125/$O$204</f>
        <v>2.1048288984588443E-6</v>
      </c>
      <c r="O125" s="2">
        <v>1</v>
      </c>
      <c r="P125" s="1">
        <f>(R125-$R$202)/$R$203</f>
        <v>9.8373175299668016</v>
      </c>
      <c r="Q125" s="1">
        <f>R125/$R$204</f>
        <v>0.10476722184223193</v>
      </c>
      <c r="R125" s="1">
        <v>107527</v>
      </c>
      <c r="S125" s="2">
        <f>(U125-$U$202)/$U$203</f>
        <v>-0.54004566626930994</v>
      </c>
      <c r="T125" s="2">
        <f>U125/$U$204</f>
        <v>5.2629824619881089E-6</v>
      </c>
      <c r="U125" s="2">
        <v>3</v>
      </c>
      <c r="V125" s="1">
        <f>(X125-$X$202)/$X$203</f>
        <v>-0.55049473784099112</v>
      </c>
      <c r="W125" s="1">
        <f>X125/$X$204</f>
        <v>1.6894916995272804E-5</v>
      </c>
      <c r="X125" s="1">
        <v>10</v>
      </c>
      <c r="Y125" s="2">
        <f>(AA125-$AA$202)/$AA$203</f>
        <v>-0.53439567862323112</v>
      </c>
      <c r="Z125" s="2">
        <f>AA125/$AA$204</f>
        <v>2.8702486173474241E-4</v>
      </c>
      <c r="AA125" s="2">
        <v>160</v>
      </c>
      <c r="AB125" s="1">
        <f>(AD125-$AD$202)/$AD$203</f>
        <v>-0.43792332077126922</v>
      </c>
      <c r="AC125" s="1">
        <f>AD125/$AD$204</f>
        <v>3.3592593504984023E-5</v>
      </c>
      <c r="AD125" s="1">
        <v>15</v>
      </c>
      <c r="AE125" s="2">
        <f>(AG125-$AG$202)/$AG$203</f>
        <v>-0.54392749648450678</v>
      </c>
      <c r="AF125" s="2">
        <f>AG125/$AG$204</f>
        <v>9.6516175792377314E-5</v>
      </c>
      <c r="AG125" s="2">
        <v>212</v>
      </c>
      <c r="AH125" s="1">
        <f>(AJ125-$AJ$202)/$AJ$203</f>
        <v>5.1747656772398178</v>
      </c>
      <c r="AI125" s="1">
        <f>AJ125/$AJ$204</f>
        <v>4.169975663611343E-2</v>
      </c>
      <c r="AJ125" s="1">
        <v>107589</v>
      </c>
      <c r="AK125" s="1">
        <f>IF((I125+O125+U125+AA125)&gt;(L125+R125+X125+AD125),1,0)</f>
        <v>0</v>
      </c>
    </row>
    <row r="126" spans="1:37" x14ac:dyDescent="0.2">
      <c r="A126" s="1" t="s">
        <v>131</v>
      </c>
      <c r="B126" s="2">
        <f>SUM(H126,N126,T126,Z126)/4</f>
        <v>9.0782891557857813E-5</v>
      </c>
      <c r="C126" s="1">
        <f>SUM(K126,Q126,W126,AC126)/4</f>
        <v>1.0613289157435394E-3</v>
      </c>
      <c r="D126" s="4">
        <f>B126-C126</f>
        <v>-9.7054602418568164E-4</v>
      </c>
      <c r="E126" s="1">
        <f>SUM(H126,K126,N126,Q126,T126,W126,Z126,AC126)/8</f>
        <v>5.7605590365069866E-4</v>
      </c>
      <c r="F126" s="1">
        <v>9.0369093108653455E-4</v>
      </c>
      <c r="G126" s="2">
        <f>(I126-$I$202)/$I$203</f>
        <v>-0.48331259847368263</v>
      </c>
      <c r="H126" s="3">
        <f>I126/$I$204</f>
        <v>7.9129508067000805E-5</v>
      </c>
      <c r="I126" s="2">
        <v>47</v>
      </c>
      <c r="J126" s="1">
        <f>(L126-$L$202)/$L$203</f>
        <v>-0.53785853404320572</v>
      </c>
      <c r="K126" s="1">
        <f>L126/$L$204</f>
        <v>9.7026336828868822E-5</v>
      </c>
      <c r="L126" s="1">
        <v>50</v>
      </c>
      <c r="M126" s="2">
        <f>(O126-$O$202)/$O$203</f>
        <v>-0.52663687007553284</v>
      </c>
      <c r="N126" s="2">
        <f>O126/$O$204</f>
        <v>9.8926958227565676E-5</v>
      </c>
      <c r="O126" s="2">
        <v>47</v>
      </c>
      <c r="P126" s="1">
        <f>(R126-$R$202)/$R$203</f>
        <v>-0.49301350425108359</v>
      </c>
      <c r="Q126" s="1">
        <f>R126/$R$204</f>
        <v>0</v>
      </c>
      <c r="R126" s="1">
        <v>0</v>
      </c>
      <c r="S126" s="2">
        <f>(U126-$U$202)/$U$203</f>
        <v>-0.52487102218418291</v>
      </c>
      <c r="T126" s="2">
        <f>U126/$U$204</f>
        <v>1.4560918144833769E-4</v>
      </c>
      <c r="U126" s="2">
        <v>83</v>
      </c>
      <c r="V126" s="1">
        <f>(X126-$X$202)/$X$203</f>
        <v>-0.10423391193741866</v>
      </c>
      <c r="W126" s="1">
        <f>X126/$X$204</f>
        <v>4.0564695705649998E-3</v>
      </c>
      <c r="X126" s="1">
        <v>2401</v>
      </c>
      <c r="Y126" s="2">
        <f>(AA126-$AA$202)/$AA$203</f>
        <v>-0.56246593691956615</v>
      </c>
      <c r="Z126" s="2">
        <f>AA126/$AA$204</f>
        <v>3.9465918488527079E-5</v>
      </c>
      <c r="AA126" s="2">
        <v>22</v>
      </c>
      <c r="AB126" s="1">
        <f>(AD126-$AD$202)/$AD$203</f>
        <v>-0.43278901943671555</v>
      </c>
      <c r="AC126" s="1">
        <f>AD126/$AD$204</f>
        <v>9.1819755580289656E-5</v>
      </c>
      <c r="AD126" s="1">
        <v>41</v>
      </c>
      <c r="AE126" s="2">
        <f>(AG126-$AG$202)/$AG$203</f>
        <v>-0.5445840102912205</v>
      </c>
      <c r="AF126" s="2">
        <f>AG126/$AG$204</f>
        <v>9.0597731050391921E-5</v>
      </c>
      <c r="AG126" s="2">
        <v>199</v>
      </c>
      <c r="AH126" s="1">
        <f>(AJ126-$AJ$202)/$AJ$203</f>
        <v>-0.56882488600161618</v>
      </c>
      <c r="AI126" s="1">
        <f>AJ126/$AJ$204</f>
        <v>9.6585890320752754E-4</v>
      </c>
      <c r="AJ126" s="1">
        <v>2492</v>
      </c>
      <c r="AK126" s="1">
        <f>IF((I126+O126+U126+AA126)&gt;(L126+R126+X126+AD126),1,0)</f>
        <v>0</v>
      </c>
    </row>
    <row r="127" spans="1:37" x14ac:dyDescent="0.2">
      <c r="A127" s="1" t="s">
        <v>78</v>
      </c>
      <c r="B127" s="2">
        <f>SUM(H127,N127,T127,Z127)/4</f>
        <v>7.9944366721385117E-5</v>
      </c>
      <c r="C127" s="1">
        <f>SUM(K127,Q127,W127,AC127)/4</f>
        <v>3.030087788725228E-4</v>
      </c>
      <c r="D127" s="4">
        <f>B127-C127</f>
        <v>-2.2306441215113769E-4</v>
      </c>
      <c r="E127" s="1">
        <f>SUM(H127,K127,N127,Q127,T127,W127,Z127,AC127)/8</f>
        <v>1.9147657279695396E-4</v>
      </c>
      <c r="F127" s="1">
        <v>5.9736804241367807E-4</v>
      </c>
      <c r="G127" s="2">
        <f>(I127-$I$202)/$I$203</f>
        <v>-0.48529690168195416</v>
      </c>
      <c r="H127" s="3">
        <f>I127/$I$204</f>
        <v>5.8926229411596346E-5</v>
      </c>
      <c r="I127" s="2">
        <v>35</v>
      </c>
      <c r="J127" s="1">
        <f>(L127-$L$202)/$L$203</f>
        <v>-0.52998209605110613</v>
      </c>
      <c r="K127" s="1">
        <f>L127/$L$204</f>
        <v>1.6882582608223175E-4</v>
      </c>
      <c r="L127" s="1">
        <v>87</v>
      </c>
      <c r="M127" s="2">
        <f>(O127-$O$202)/$O$203</f>
        <v>-0.52392281829051068</v>
      </c>
      <c r="N127" s="2">
        <f>O127/$O$204</f>
        <v>1.2418490500907181E-4</v>
      </c>
      <c r="O127" s="2">
        <v>59</v>
      </c>
      <c r="P127" s="1">
        <f>(R127-$R$202)/$R$203</f>
        <v>-0.41980666087152285</v>
      </c>
      <c r="Q127" s="1">
        <f>R127/$R$204</f>
        <v>7.4244257762032544E-4</v>
      </c>
      <c r="R127" s="1">
        <v>762</v>
      </c>
      <c r="S127" s="2">
        <f>(U127-$U$202)/$U$203</f>
        <v>-0.53359644253313099</v>
      </c>
      <c r="T127" s="2">
        <f>U127/$U$204</f>
        <v>6.4910117031186676E-5</v>
      </c>
      <c r="U127" s="2">
        <v>37</v>
      </c>
      <c r="V127" s="1">
        <f>(X127-$X$202)/$X$203</f>
        <v>-0.52903091727264695</v>
      </c>
      <c r="W127" s="1">
        <f>X127/$X$204</f>
        <v>2.1118646244091004E-4</v>
      </c>
      <c r="X127" s="1">
        <v>125</v>
      </c>
      <c r="Y127" s="2">
        <f>(AA127-$AA$202)/$AA$203</f>
        <v>-0.55880459888091372</v>
      </c>
      <c r="Z127" s="2">
        <f>AA127/$AA$204</f>
        <v>7.1756215433685602E-5</v>
      </c>
      <c r="AA127" s="2">
        <v>40</v>
      </c>
      <c r="AB127" s="1">
        <f>(AD127-$AD$202)/$AD$203</f>
        <v>-0.43298649256496763</v>
      </c>
      <c r="AC127" s="1">
        <f>AD127/$AD$204</f>
        <v>8.9580249346624057E-5</v>
      </c>
      <c r="AD127" s="1">
        <v>40</v>
      </c>
      <c r="AE127" s="2">
        <f>(AG127-$AG$202)/$AG$203</f>
        <v>-0.54599804002875785</v>
      </c>
      <c r="AF127" s="2">
        <f>AG127/$AG$204</f>
        <v>7.7850311606115661E-5</v>
      </c>
      <c r="AG127" s="2">
        <v>171</v>
      </c>
      <c r="AH127" s="1">
        <f>(AJ127-$AJ$202)/$AJ$203</f>
        <v>-0.64959814168418406</v>
      </c>
      <c r="AI127" s="1">
        <f>AJ127/$AJ$204</f>
        <v>3.9301000315105652E-4</v>
      </c>
      <c r="AJ127" s="1">
        <v>1014</v>
      </c>
      <c r="AK127" s="1">
        <f>IF((I127+O127+U127+AA127)&gt;(L127+R127+X127+AD127),1,0)</f>
        <v>0</v>
      </c>
    </row>
    <row r="128" spans="1:37" x14ac:dyDescent="0.2">
      <c r="A128" s="1" t="s">
        <v>110</v>
      </c>
      <c r="B128" s="2">
        <f>SUM(H128,N128,T128,Z128)/4</f>
        <v>7.0774568236761596E-5</v>
      </c>
      <c r="C128" s="1">
        <f>SUM(K128,Q128,W128,AC128)/4</f>
        <v>8.2579673563020514E-5</v>
      </c>
      <c r="D128" s="4">
        <f>B128-C128</f>
        <v>-1.1805105326258918E-5</v>
      </c>
      <c r="E128" s="1">
        <f>SUM(H128,K128,N128,Q128,T128,W128,Z128,AC128)/8</f>
        <v>7.6677120899891048E-5</v>
      </c>
      <c r="F128" s="1">
        <v>7.2451268993222134E-4</v>
      </c>
      <c r="G128" s="2">
        <f>(I128-$I$202)/$I$203</f>
        <v>-0.48777728069229359</v>
      </c>
      <c r="H128" s="3">
        <f>I128/$I$204</f>
        <v>3.3672131092340771E-5</v>
      </c>
      <c r="I128" s="2">
        <v>20</v>
      </c>
      <c r="J128" s="1">
        <f>(L128-$L$202)/$L$203</f>
        <v>-0.53466538350586812</v>
      </c>
      <c r="K128" s="1">
        <f>L128/$L$204</f>
        <v>1.2613423787752946E-4</v>
      </c>
      <c r="L128" s="1">
        <v>65</v>
      </c>
      <c r="M128" s="2">
        <f>(O128-$O$202)/$O$203</f>
        <v>-0.52754155400387359</v>
      </c>
      <c r="N128" s="2">
        <f>O128/$O$204</f>
        <v>9.0507642633730307E-5</v>
      </c>
      <c r="O128" s="2">
        <v>43</v>
      </c>
      <c r="P128" s="1">
        <f>(R128-$R$202)/$R$203</f>
        <v>-0.49291743227814455</v>
      </c>
      <c r="Q128" s="1">
        <f>R128/$R$204</f>
        <v>9.7433409136525631E-7</v>
      </c>
      <c r="R128" s="1">
        <v>1</v>
      </c>
      <c r="S128" s="2">
        <f>(U128-$U$202)/$U$203</f>
        <v>-0.52847500015440063</v>
      </c>
      <c r="T128" s="2">
        <f>U128/$U$204</f>
        <v>1.1227695918907967E-4</v>
      </c>
      <c r="U128" s="2">
        <v>64</v>
      </c>
      <c r="V128" s="1">
        <f>(X128-$X$202)/$X$203</f>
        <v>-0.5316439041244454</v>
      </c>
      <c r="W128" s="1">
        <f>X128/$X$204</f>
        <v>1.875335786475281E-4</v>
      </c>
      <c r="X128" s="1">
        <v>111</v>
      </c>
      <c r="Y128" s="2">
        <f>(AA128-$AA$202)/$AA$203</f>
        <v>-0.56165230624431006</v>
      </c>
      <c r="Z128" s="2">
        <f>AA128/$AA$204</f>
        <v>4.6641540031895635E-5</v>
      </c>
      <c r="AA128" s="2">
        <v>26</v>
      </c>
      <c r="AB128" s="1">
        <f>(AD128-$AD$202)/$AD$203</f>
        <v>-0.43950310579728574</v>
      </c>
      <c r="AC128" s="1">
        <f>AD128/$AD$204</f>
        <v>1.5676543635659208E-5</v>
      </c>
      <c r="AD128" s="1">
        <v>7</v>
      </c>
      <c r="AE128" s="2">
        <f>(AG128-$AG$202)/$AG$203</f>
        <v>-0.54690705914574622</v>
      </c>
      <c r="AF128" s="2">
        <f>AG128/$AG$204</f>
        <v>6.9655541963366651E-5</v>
      </c>
      <c r="AG128" s="2">
        <v>153</v>
      </c>
      <c r="AH128" s="1">
        <f>(AJ128-$AJ$202)/$AJ$203</f>
        <v>-0.69495795373867075</v>
      </c>
      <c r="AI128" s="1">
        <f>AJ128/$AJ$204</f>
        <v>7.131542463490572E-5</v>
      </c>
      <c r="AJ128" s="1">
        <v>184</v>
      </c>
      <c r="AK128" s="1">
        <f>IF((I128+O128+U128+AA128)&gt;(L128+R128+X128+AD128),1,0)</f>
        <v>0</v>
      </c>
    </row>
    <row r="129" spans="1:37" x14ac:dyDescent="0.2">
      <c r="A129" s="1" t="s">
        <v>151</v>
      </c>
      <c r="B129" s="2">
        <f>SUM(H129,N129,T129,Z129)/4</f>
        <v>1.9143627388948325E-5</v>
      </c>
      <c r="C129" s="1">
        <f>SUM(K129,Q129,W129,AC129)/4</f>
        <v>1.188058624009099E-3</v>
      </c>
      <c r="D129" s="4">
        <f>B129-C129</f>
        <v>-1.1689149966201506E-3</v>
      </c>
      <c r="E129" s="1">
        <f>SUM(H129,K129,N129,Q129,T129,W129,Z129,AC129)/8</f>
        <v>6.0360112569902372E-4</v>
      </c>
      <c r="F129" s="1">
        <v>1.2173629438772481E-3</v>
      </c>
      <c r="G129" s="2">
        <f>(I129-$I$202)/$I$203</f>
        <v>-0.49075373550470092</v>
      </c>
      <c r="H129" s="3">
        <f>I129/$I$204</f>
        <v>3.3672131092340769E-6</v>
      </c>
      <c r="I129" s="2">
        <v>2</v>
      </c>
      <c r="J129" s="1">
        <f>(L129-$L$202)/$L$203</f>
        <v>-0.54722510895272958</v>
      </c>
      <c r="K129" s="1">
        <f>L129/$L$204</f>
        <v>1.1643160419464259E-5</v>
      </c>
      <c r="L129" s="1">
        <v>6</v>
      </c>
      <c r="M129" s="2">
        <f>(O129-$O$202)/$O$203</f>
        <v>-0.53093411873515139</v>
      </c>
      <c r="N129" s="2">
        <f>O129/$O$204</f>
        <v>5.8935209156847641E-5</v>
      </c>
      <c r="O129" s="2">
        <v>28</v>
      </c>
      <c r="P129" s="1">
        <f>(R129-$R$202)/$R$203</f>
        <v>-2.5911571821392823E-2</v>
      </c>
      <c r="Q129" s="1">
        <f>R129/$R$204</f>
        <v>4.7372123522178766E-3</v>
      </c>
      <c r="R129" s="1">
        <v>4862</v>
      </c>
      <c r="S129" s="2">
        <f>(U129-$U$202)/$U$203</f>
        <v>-0.54023534932037409</v>
      </c>
      <c r="T129" s="2">
        <f>U129/$U$204</f>
        <v>3.5086549746587395E-6</v>
      </c>
      <c r="U129" s="2">
        <v>2</v>
      </c>
      <c r="V129" s="1">
        <f>(X129-$X$202)/$X$203</f>
        <v>-0.55198787318487585</v>
      </c>
      <c r="W129" s="1">
        <f>X129/$X$204</f>
        <v>3.3789833990545606E-6</v>
      </c>
      <c r="X129" s="1">
        <v>2</v>
      </c>
      <c r="Y129" s="2">
        <f>(AA129-$AA$202)/$AA$203</f>
        <v>-0.56572045962059048</v>
      </c>
      <c r="Z129" s="2">
        <f>AA129/$AA$204</f>
        <v>1.0763432315052839E-5</v>
      </c>
      <c r="AA129" s="2">
        <v>6</v>
      </c>
      <c r="AB129" s="1">
        <f>(AD129-$AD$202)/$AD$203</f>
        <v>-0.44088541769505024</v>
      </c>
      <c r="AC129" s="1">
        <f>AD129/$AD$204</f>
        <v>0</v>
      </c>
      <c r="AD129" s="1">
        <v>0</v>
      </c>
      <c r="AE129" s="2">
        <f>(AG129-$AG$202)/$AG$203</f>
        <v>-0.55271468128206047</v>
      </c>
      <c r="AF129" s="2">
        <f>AG129/$AG$204</f>
        <v>1.7300069245803482E-5</v>
      </c>
      <c r="AG129" s="2">
        <v>38</v>
      </c>
      <c r="AH129" s="1">
        <f>(AJ129-$AJ$202)/$AJ$203</f>
        <v>-0.43886629194671328</v>
      </c>
      <c r="AI129" s="1">
        <f>AJ129/$AJ$204</f>
        <v>1.8875332498477764E-3</v>
      </c>
      <c r="AJ129" s="1">
        <v>4870</v>
      </c>
      <c r="AK129" s="1">
        <f>IF((I129+O129+U129+AA129)&gt;(L129+R129+X129+AD129),1,0)</f>
        <v>0</v>
      </c>
    </row>
    <row r="130" spans="1:37" x14ac:dyDescent="0.2">
      <c r="A130" s="1" t="s">
        <v>181</v>
      </c>
      <c r="B130" s="2">
        <f>SUM(H130,N130,T130,Z130)/4</f>
        <v>1.7532798583400282E-5</v>
      </c>
      <c r="C130" s="1">
        <f>SUM(K130,Q130,W130,AC130)/4</f>
        <v>4.5414874794848818E-3</v>
      </c>
      <c r="D130" s="4">
        <f>B130-C130</f>
        <v>-4.5239546809014812E-3</v>
      </c>
      <c r="E130" s="1">
        <f>SUM(H130,K130,N130,Q130,T130,W130,Z130,AC130)/8</f>
        <v>2.2795101390341408E-3</v>
      </c>
      <c r="F130" s="1">
        <v>1.9937159263127848E-3</v>
      </c>
      <c r="G130" s="2">
        <f>(I130-$I$202)/$I$203</f>
        <v>-0.48943086669918656</v>
      </c>
      <c r="H130" s="3">
        <f>I130/$I$204</f>
        <v>1.6836065546170386E-5</v>
      </c>
      <c r="I130" s="2">
        <v>10</v>
      </c>
      <c r="J130" s="1">
        <f>(L130-$L$202)/$L$203</f>
        <v>-0.54616072544028371</v>
      </c>
      <c r="K130" s="1">
        <f>L130/$L$204</f>
        <v>2.1345794102351143E-5</v>
      </c>
      <c r="L130" s="1">
        <v>11</v>
      </c>
      <c r="M130" s="2">
        <f>(O130-$O$202)/$O$203</f>
        <v>-0.53590988034102549</v>
      </c>
      <c r="N130" s="2">
        <f>O130/$O$204</f>
        <v>1.2628973390753066E-5</v>
      </c>
      <c r="O130" s="2">
        <v>6</v>
      </c>
      <c r="P130" s="1">
        <f>(R130-$R$202)/$R$203</f>
        <v>1.2745186538816706</v>
      </c>
      <c r="Q130" s="1">
        <f>R130/$R$204</f>
        <v>1.7925798612937988E-2</v>
      </c>
      <c r="R130" s="1">
        <v>18398</v>
      </c>
      <c r="S130" s="2">
        <f>(U130-$U$202)/$U$203</f>
        <v>-0.53776946965654093</v>
      </c>
      <c r="T130" s="2">
        <f>U130/$U$204</f>
        <v>2.6314912309940547E-5</v>
      </c>
      <c r="U130" s="2">
        <v>15</v>
      </c>
      <c r="V130" s="1">
        <f>(X130-$X$202)/$X$203</f>
        <v>-0.54377562879350949</v>
      </c>
      <c r="W130" s="1">
        <f>X130/$X$204</f>
        <v>7.7716618178254895E-5</v>
      </c>
      <c r="X130" s="1">
        <v>46</v>
      </c>
      <c r="Y130" s="2">
        <f>(AA130-$AA$202)/$AA$203</f>
        <v>-0.56531364428296249</v>
      </c>
      <c r="Z130" s="2">
        <f>AA130/$AA$204</f>
        <v>1.4351243086737119E-5</v>
      </c>
      <c r="AA130" s="2">
        <v>8</v>
      </c>
      <c r="AB130" s="1">
        <f>(AD130-$AD$202)/$AD$203</f>
        <v>-0.42844461061517009</v>
      </c>
      <c r="AC130" s="1">
        <f>AD130/$AD$204</f>
        <v>1.4108889272093289E-4</v>
      </c>
      <c r="AD130" s="1">
        <v>63</v>
      </c>
      <c r="AE130" s="2">
        <f>(AG130-$AG$202)/$AG$203</f>
        <v>-0.55266418022000552</v>
      </c>
      <c r="AF130" s="2">
        <f>AG130/$AG$204</f>
        <v>1.7755334225956205E-5</v>
      </c>
      <c r="AG130" s="2">
        <v>39</v>
      </c>
      <c r="AH130" s="1">
        <f>(AJ130-$AJ$202)/$AJ$203</f>
        <v>0.30700203928176228</v>
      </c>
      <c r="AI130" s="1">
        <f>AJ130/$AJ$204</f>
        <v>7.1772773553760005E-3</v>
      </c>
      <c r="AJ130" s="1">
        <v>18518</v>
      </c>
      <c r="AK130" s="1">
        <f>IF((I130+O130+U130+AA130)&gt;(L130+R130+X130+AD130),1,0)</f>
        <v>0</v>
      </c>
    </row>
    <row r="131" spans="1:37" x14ac:dyDescent="0.2">
      <c r="A131" s="1" t="s">
        <v>184</v>
      </c>
      <c r="B131" s="2">
        <f>SUM(H131,N131,T131,Z131)/4</f>
        <v>1.7106127886373321E-5</v>
      </c>
      <c r="C131" s="1">
        <f>SUM(K131,Q131,W131,AC131)/4</f>
        <v>4.9755695369260574E-3</v>
      </c>
      <c r="D131" s="4">
        <f>B131-C131</f>
        <v>-4.9584634090396838E-3</v>
      </c>
      <c r="E131" s="1">
        <f>SUM(H131,K131,N131,Q131,T131,W131,Z131,AC131)/8</f>
        <v>2.4963378324062151E-3</v>
      </c>
      <c r="F131" s="1">
        <v>2.1098138497745891E-3</v>
      </c>
      <c r="G131" s="2">
        <f>(I131-$I$202)/$I$203</f>
        <v>-0.48827335649436149</v>
      </c>
      <c r="H131" s="3">
        <f>I131/$I$204</f>
        <v>2.8621311428489655E-5</v>
      </c>
      <c r="I131" s="2">
        <v>17</v>
      </c>
      <c r="J131" s="1">
        <f>(L131-$L$202)/$L$203</f>
        <v>-0.52125415124904995</v>
      </c>
      <c r="K131" s="1">
        <f>L131/$L$204</f>
        <v>2.4838742228190419E-4</v>
      </c>
      <c r="L131" s="1">
        <v>128</v>
      </c>
      <c r="M131" s="2">
        <f>(O131-$O$202)/$O$203</f>
        <v>-0.53545753837685506</v>
      </c>
      <c r="N131" s="2">
        <f>O131/$O$204</f>
        <v>1.6838631187670754E-5</v>
      </c>
      <c r="O131" s="2">
        <v>8</v>
      </c>
      <c r="P131" s="1">
        <f>(R131-$R$202)/$R$203</f>
        <v>1.4223734202348779</v>
      </c>
      <c r="Q131" s="1">
        <f>R131/$R$204</f>
        <v>1.9425298779549117E-2</v>
      </c>
      <c r="R131" s="1">
        <v>19937</v>
      </c>
      <c r="S131" s="2">
        <f>(U131-$U$202)/$U$203</f>
        <v>-0.53890756796292549</v>
      </c>
      <c r="T131" s="2">
        <f>U131/$U$204</f>
        <v>1.5788947385964328E-5</v>
      </c>
      <c r="U131" s="2">
        <v>9</v>
      </c>
      <c r="V131" s="1">
        <f>(X131-$X$202)/$X$203</f>
        <v>-0.52809770768271891</v>
      </c>
      <c r="W131" s="1">
        <f>X131/$X$204</f>
        <v>2.1963392093854643E-4</v>
      </c>
      <c r="X131" s="1">
        <v>130</v>
      </c>
      <c r="Y131" s="2">
        <f>(AA131-$AA$202)/$AA$203</f>
        <v>-0.56612727495821857</v>
      </c>
      <c r="Z131" s="2">
        <f>AA131/$AA$204</f>
        <v>7.1756215433685596E-6</v>
      </c>
      <c r="AA131" s="2">
        <v>4</v>
      </c>
      <c r="AB131" s="1">
        <f>(AD131-$AD$202)/$AD$203</f>
        <v>-0.44009552518204198</v>
      </c>
      <c r="AC131" s="1">
        <f>AD131/$AD$204</f>
        <v>8.9580249346624057E-6</v>
      </c>
      <c r="AD131" s="1">
        <v>4</v>
      </c>
      <c r="AE131" s="2">
        <f>(AG131-$AG$202)/$AG$203</f>
        <v>-0.55271468128206047</v>
      </c>
      <c r="AF131" s="2">
        <f>AG131/$AG$204</f>
        <v>1.7300069245803482E-5</v>
      </c>
      <c r="AG131" s="2">
        <v>38</v>
      </c>
      <c r="AH131" s="1">
        <f>(AJ131-$AJ$202)/$AJ$203</f>
        <v>0.39886932128609021</v>
      </c>
      <c r="AI131" s="1">
        <f>AJ131/$AJ$204</f>
        <v>7.8288057728285905E-3</v>
      </c>
      <c r="AJ131" s="1">
        <v>20199</v>
      </c>
      <c r="AK131" s="1">
        <f>IF((I131+O131+U131+AA131)&gt;(L131+R131+X131+AD131),1,0)</f>
        <v>0</v>
      </c>
    </row>
    <row r="132" spans="1:37" x14ac:dyDescent="0.2">
      <c r="A132" s="1" t="s">
        <v>197</v>
      </c>
      <c r="B132" s="2">
        <f>SUM(H132,N132,T132,Z132)/4</f>
        <v>1.1930989500413418E-5</v>
      </c>
      <c r="C132" s="1">
        <f>SUM(K132,Q132,W132,AC132)/4</f>
        <v>4.1052226222848664E-3</v>
      </c>
      <c r="D132" s="4">
        <f>B132-C132</f>
        <v>-4.0932916327844531E-3</v>
      </c>
      <c r="E132" s="1">
        <f>SUM(H132,K132,N132,Q132,T132,W132,Z132,AC132)/8</f>
        <v>2.0585768058926398E-3</v>
      </c>
      <c r="F132" s="1">
        <v>3.2984968071092771E-3</v>
      </c>
      <c r="G132" s="2">
        <f>(I132-$I$202)/$I$203</f>
        <v>-0.4909190941053902</v>
      </c>
      <c r="H132" s="3">
        <f>I132/$I$204</f>
        <v>1.6836065546170384E-6</v>
      </c>
      <c r="I132" s="2">
        <v>1</v>
      </c>
      <c r="J132" s="1">
        <f>(L132-$L$202)/$L$203</f>
        <v>-0.54743798565521873</v>
      </c>
      <c r="K132" s="1">
        <f>L132/$L$204</f>
        <v>9.7026336828868825E-6</v>
      </c>
      <c r="L132" s="1">
        <v>5</v>
      </c>
      <c r="M132" s="2">
        <f>(O132-$O$202)/$O$203</f>
        <v>-0.53590988034102549</v>
      </c>
      <c r="N132" s="2">
        <f>O132/$O$204</f>
        <v>1.2628973390753066E-5</v>
      </c>
      <c r="O132" s="2">
        <v>6</v>
      </c>
      <c r="P132" s="1">
        <f>(R132-$R$202)/$R$203</f>
        <v>-0.19086714935775215</v>
      </c>
      <c r="Q132" s="1">
        <f>R132/$R$204</f>
        <v>3.0642807173437312E-3</v>
      </c>
      <c r="R132" s="1">
        <v>3145</v>
      </c>
      <c r="S132" s="2">
        <f>(U132-$U$202)/$U$203</f>
        <v>-0.53739010355441275</v>
      </c>
      <c r="T132" s="2">
        <f>U132/$U$204</f>
        <v>2.9823567284599286E-5</v>
      </c>
      <c r="U132" s="2">
        <v>17</v>
      </c>
      <c r="V132" s="1">
        <f>(X132-$X$202)/$X$203</f>
        <v>-0.55217451510286153</v>
      </c>
      <c r="W132" s="1">
        <f>X132/$X$204</f>
        <v>1.6894916995272803E-6</v>
      </c>
      <c r="X132" s="1">
        <v>1</v>
      </c>
      <c r="Y132" s="2">
        <f>(AA132-$AA$202)/$AA$203</f>
        <v>-0.56653409029584656</v>
      </c>
      <c r="Z132" s="2">
        <f>AA132/$AA$204</f>
        <v>3.5878107716842798E-6</v>
      </c>
      <c r="AA132" s="2">
        <v>2</v>
      </c>
      <c r="AB132" s="1">
        <f>(AD132-$AD$202)/$AD$203</f>
        <v>0.73585695355900793</v>
      </c>
      <c r="AC132" s="1">
        <f>AD132/$AD$204</f>
        <v>1.3345217646413318E-2</v>
      </c>
      <c r="AD132" s="1">
        <v>5959</v>
      </c>
      <c r="AE132" s="2">
        <f>(AG132-$AG$202)/$AG$203</f>
        <v>-0.55332069402671935</v>
      </c>
      <c r="AF132" s="2">
        <f>AG132/$AG$204</f>
        <v>1.1836889483970802E-5</v>
      </c>
      <c r="AG132" s="2">
        <v>26</v>
      </c>
      <c r="AH132" s="1">
        <f>(AJ132-$AJ$202)/$AJ$203</f>
        <v>-0.20714869783704618</v>
      </c>
      <c r="AI132" s="1">
        <f>AJ132/$AJ$204</f>
        <v>3.5308886870869085E-3</v>
      </c>
      <c r="AJ132" s="1">
        <v>9110</v>
      </c>
      <c r="AK132" s="1">
        <f>IF((I132+O132+U132+AA132)&gt;(L132+R132+X132+AD132),1,0)</f>
        <v>0</v>
      </c>
    </row>
    <row r="133" spans="1:37" x14ac:dyDescent="0.2">
      <c r="A133" s="1" t="s">
        <v>153</v>
      </c>
      <c r="B133" s="2">
        <f>SUM(H133,N133,T133,Z133)/4</f>
        <v>1.1474043598196053E-5</v>
      </c>
      <c r="C133" s="1">
        <f>SUM(K133,Q133,W133,AC133)/4</f>
        <v>2.3679469051981245E-3</v>
      </c>
      <c r="D133" s="4">
        <f>B133-C133</f>
        <v>-2.3564728615999282E-3</v>
      </c>
      <c r="E133" s="1">
        <f>SUM(H133,K133,N133,Q133,T133,W133,Z133,AC133)/8</f>
        <v>1.1897104743981604E-3</v>
      </c>
      <c r="F133" s="1">
        <v>1.239528394522079E-3</v>
      </c>
      <c r="G133" s="2">
        <f>(I133-$I$202)/$I$203</f>
        <v>-0.4909190941053902</v>
      </c>
      <c r="H133" s="3">
        <f>I133/$I$204</f>
        <v>1.6836065546170384E-6</v>
      </c>
      <c r="I133" s="2">
        <v>1</v>
      </c>
      <c r="J133" s="1">
        <f>(L133-$L$202)/$L$203</f>
        <v>-0.54701223225024043</v>
      </c>
      <c r="K133" s="1">
        <f>L133/$L$204</f>
        <v>1.3583687156041636E-5</v>
      </c>
      <c r="L133" s="1">
        <v>7</v>
      </c>
      <c r="M133" s="2">
        <f>(O133-$O$202)/$O$203</f>
        <v>-0.53613605132311071</v>
      </c>
      <c r="N133" s="2">
        <f>O133/$O$204</f>
        <v>1.0524144492294221E-5</v>
      </c>
      <c r="O133" s="2">
        <v>5</v>
      </c>
      <c r="P133" s="1">
        <f>(R133-$R$202)/$R$203</f>
        <v>0.43014208372030649</v>
      </c>
      <c r="Q133" s="1">
        <f>R133/$R$204</f>
        <v>9.3623762839287489E-3</v>
      </c>
      <c r="R133" s="1">
        <v>9609</v>
      </c>
      <c r="S133" s="2">
        <f>(U133-$U$202)/$U$203</f>
        <v>-0.53871788491186134</v>
      </c>
      <c r="T133" s="2">
        <f>U133/$U$204</f>
        <v>1.7543274873293697E-5</v>
      </c>
      <c r="U133" s="2">
        <v>10</v>
      </c>
      <c r="V133" s="1">
        <f>(X133-$X$202)/$X$203</f>
        <v>-0.55068137975897669</v>
      </c>
      <c r="W133" s="1">
        <f>X133/$X$204</f>
        <v>1.5205425295745521E-5</v>
      </c>
      <c r="X133" s="1">
        <v>9</v>
      </c>
      <c r="Y133" s="2">
        <f>(AA133-$AA$202)/$AA$203</f>
        <v>-0.56511023661414839</v>
      </c>
      <c r="Z133" s="2">
        <f>AA133/$AA$204</f>
        <v>1.6145148472579258E-5</v>
      </c>
      <c r="AA133" s="2">
        <v>9</v>
      </c>
      <c r="AB133" s="1">
        <f>(AD133-$AD$202)/$AD$203</f>
        <v>-0.43377638507797589</v>
      </c>
      <c r="AC133" s="1">
        <f>AD133/$AD$204</f>
        <v>8.0622224411961644E-5</v>
      </c>
      <c r="AD133" s="1">
        <v>36</v>
      </c>
      <c r="AE133" s="2">
        <f>(AG133-$AG$202)/$AG$203</f>
        <v>-0.55337119508877419</v>
      </c>
      <c r="AF133" s="2">
        <f>AG133/$AG$204</f>
        <v>1.1381624503818081E-5</v>
      </c>
      <c r="AG133" s="2">
        <v>25</v>
      </c>
      <c r="AH133" s="1">
        <f>(AJ133-$AJ$202)/$AJ$203</f>
        <v>-0.17703634067798332</v>
      </c>
      <c r="AI133" s="1">
        <f>AJ133/$AJ$204</f>
        <v>3.7444473771620882E-3</v>
      </c>
      <c r="AJ133" s="1">
        <v>9661</v>
      </c>
      <c r="AK133" s="1">
        <f>IF((I133+O133+U133+AA133)&gt;(L133+R133+X133+AD133),1,0)</f>
        <v>0</v>
      </c>
    </row>
    <row r="134" spans="1:37" x14ac:dyDescent="0.2">
      <c r="A134" s="1" t="s">
        <v>133</v>
      </c>
      <c r="B134" s="2">
        <f>SUM(H134,N134,T134,Z134)/4</f>
        <v>1.1405660070848464E-5</v>
      </c>
      <c r="C134" s="1">
        <f>SUM(K134,Q134,W134,AC134)/4</f>
        <v>2.104244159848685E-3</v>
      </c>
      <c r="D134" s="4">
        <f>B134-C134</f>
        <v>-2.0928384997778364E-3</v>
      </c>
      <c r="E134" s="1">
        <f>SUM(H134,K134,N134,Q134,T134,W134,Z134,AC134)/8</f>
        <v>1.0578249099597666E-3</v>
      </c>
      <c r="F134" s="1">
        <v>9.1029734325268421E-4</v>
      </c>
      <c r="G134" s="2">
        <f>(I134-$I$202)/$I$203</f>
        <v>-0.48992694250125446</v>
      </c>
      <c r="H134" s="3">
        <f>I134/$I$204</f>
        <v>1.1785245882319269E-5</v>
      </c>
      <c r="I134" s="2">
        <v>7</v>
      </c>
      <c r="J134" s="1">
        <f>(L134-$L$202)/$L$203</f>
        <v>-0.54445771182037028</v>
      </c>
      <c r="K134" s="1">
        <f>L134/$L$204</f>
        <v>3.6870007994970155E-5</v>
      </c>
      <c r="L134" s="1">
        <v>19</v>
      </c>
      <c r="M134" s="2">
        <f>(O134-$O$202)/$O$203</f>
        <v>-0.53477902543059952</v>
      </c>
      <c r="N134" s="2">
        <f>O134/$O$204</f>
        <v>2.3153117883047287E-5</v>
      </c>
      <c r="O134" s="2">
        <v>11</v>
      </c>
      <c r="P134" s="1">
        <f>(R134-$R$202)/$R$203</f>
        <v>-0.49291743227814455</v>
      </c>
      <c r="Q134" s="1">
        <f>R134/$R$204</f>
        <v>9.7433409136525631E-7</v>
      </c>
      <c r="R134" s="1">
        <v>1</v>
      </c>
      <c r="S134" s="2">
        <f>(U134-$U$202)/$U$203</f>
        <v>-0.54023534932037409</v>
      </c>
      <c r="T134" s="2">
        <f>U134/$U$204</f>
        <v>3.5086549746587395E-6</v>
      </c>
      <c r="U134" s="2">
        <v>2</v>
      </c>
      <c r="V134" s="1">
        <f>(X134-$X$202)/$X$203</f>
        <v>-0.55198787318487585</v>
      </c>
      <c r="W134" s="1">
        <f>X134/$X$204</f>
        <v>3.3789833990545606E-6</v>
      </c>
      <c r="X134" s="1">
        <v>2</v>
      </c>
      <c r="Y134" s="2">
        <f>(AA134-$AA$202)/$AA$203</f>
        <v>-0.56612727495821857</v>
      </c>
      <c r="Z134" s="2">
        <f>AA134/$AA$204</f>
        <v>7.1756215433685596E-6</v>
      </c>
      <c r="AA134" s="2">
        <v>4</v>
      </c>
      <c r="AB134" s="1">
        <f>(AD134-$AD$202)/$AD$203</f>
        <v>0.29766408196767463</v>
      </c>
      <c r="AC134" s="1">
        <f>AD134/$AD$204</f>
        <v>8.3757533139093496E-3</v>
      </c>
      <c r="AD134" s="1">
        <v>3740</v>
      </c>
      <c r="AE134" s="2">
        <f>(AG134-$AG$202)/$AG$203</f>
        <v>-0.55342169615082915</v>
      </c>
      <c r="AF134" s="2">
        <f>AG134/$AG$204</f>
        <v>1.0926359523665357E-5</v>
      </c>
      <c r="AG134" s="2">
        <v>24</v>
      </c>
      <c r="AH134" s="1">
        <f>(AJ134-$AJ$202)/$AJ$203</f>
        <v>-0.49941890852065457</v>
      </c>
      <c r="AI134" s="1">
        <f>AJ134/$AJ$204</f>
        <v>1.458090366720192E-3</v>
      </c>
      <c r="AJ134" s="1">
        <v>3762</v>
      </c>
      <c r="AK134" s="1">
        <f>IF((I134+O134+U134+AA134)&gt;(L134+R134+X134+AD134),1,0)</f>
        <v>0</v>
      </c>
    </row>
    <row r="135" spans="1:37" x14ac:dyDescent="0.2">
      <c r="A135" s="1" t="s">
        <v>103</v>
      </c>
      <c r="B135" s="2">
        <f>SUM(H135,N135,T135,Z135)/4</f>
        <v>1.1255740954278747E-5</v>
      </c>
      <c r="C135" s="1">
        <f>SUM(K135,Q135,W135,AC135)/4</f>
        <v>1.5265833059073817E-3</v>
      </c>
      <c r="D135" s="4">
        <f>B135-C135</f>
        <v>-1.5153275649531029E-3</v>
      </c>
      <c r="E135" s="1">
        <f>SUM(H135,K135,N135,Q135,T135,W135,Z135,AC135)/8</f>
        <v>7.6891952343083022E-4</v>
      </c>
      <c r="F135" s="1">
        <v>7.0393004675802699E-4</v>
      </c>
      <c r="G135" s="2">
        <f>(I135-$I$202)/$I$203</f>
        <v>-0.49108445270607953</v>
      </c>
      <c r="H135" s="3">
        <f>I135/$I$204</f>
        <v>0</v>
      </c>
      <c r="I135" s="2">
        <v>0</v>
      </c>
      <c r="J135" s="1">
        <f>(L135-$L$202)/$L$203</f>
        <v>-0.54807661576268629</v>
      </c>
      <c r="K135" s="1">
        <f>L135/$L$204</f>
        <v>3.881053473154753E-6</v>
      </c>
      <c r="L135" s="1">
        <v>2</v>
      </c>
      <c r="M135" s="2">
        <f>(O135-$O$202)/$O$203</f>
        <v>-0.53319582855600323</v>
      </c>
      <c r="N135" s="2">
        <f>O135/$O$204</f>
        <v>3.7886920172259199E-5</v>
      </c>
      <c r="O135" s="2">
        <v>18</v>
      </c>
      <c r="P135" s="1">
        <f>(R135-$R$202)/$R$203</f>
        <v>0.10676382280744365</v>
      </c>
      <c r="Q135" s="1">
        <f>R135/$R$204</f>
        <v>6.0827677323932955E-3</v>
      </c>
      <c r="R135" s="1">
        <v>6243</v>
      </c>
      <c r="S135" s="2">
        <f>(U135-$U$202)/$U$203</f>
        <v>-0.54042503237143813</v>
      </c>
      <c r="T135" s="2">
        <f>U135/$U$204</f>
        <v>1.7543274873293698E-6</v>
      </c>
      <c r="U135" s="2">
        <v>1</v>
      </c>
      <c r="V135" s="1">
        <f>(X135-$X$202)/$X$203</f>
        <v>-0.55068137975897669</v>
      </c>
      <c r="W135" s="1">
        <f>X135/$X$204</f>
        <v>1.5205425295745521E-5</v>
      </c>
      <c r="X135" s="1">
        <v>9</v>
      </c>
      <c r="Y135" s="2">
        <f>(AA135-$AA$202)/$AA$203</f>
        <v>-0.56633068262703257</v>
      </c>
      <c r="Z135" s="2">
        <f>AA135/$AA$204</f>
        <v>5.3817161575264197E-6</v>
      </c>
      <c r="AA135" s="2">
        <v>3</v>
      </c>
      <c r="AB135" s="1">
        <f>(AD135-$AD$202)/$AD$203</f>
        <v>-0.44049047143854608</v>
      </c>
      <c r="AC135" s="1">
        <f>AD135/$AD$204</f>
        <v>4.4790124673312028E-6</v>
      </c>
      <c r="AD135" s="1">
        <v>2</v>
      </c>
      <c r="AE135" s="2">
        <f>(AG135-$AG$202)/$AG$203</f>
        <v>-0.55352269827493894</v>
      </c>
      <c r="AF135" s="2">
        <f>AG135/$AG$204</f>
        <v>1.001582956335991E-5</v>
      </c>
      <c r="AG135" s="2">
        <v>22</v>
      </c>
      <c r="AH135" s="1">
        <f>(AJ135-$AJ$202)/$AJ$203</f>
        <v>-0.36312087085331735</v>
      </c>
      <c r="AI135" s="1">
        <f>AJ135/$AJ$204</f>
        <v>2.4247244375867946E-3</v>
      </c>
      <c r="AJ135" s="1">
        <v>6256</v>
      </c>
      <c r="AK135" s="1">
        <f>IF((I135+O135+U135+AA135)&gt;(L135+R135+X135+AD135),1,0)</f>
        <v>0</v>
      </c>
    </row>
    <row r="136" spans="1:37" x14ac:dyDescent="0.2">
      <c r="A136" s="1" t="s">
        <v>99</v>
      </c>
      <c r="B136" s="2">
        <f>SUM(H136,N136,T136,Z136)/4</f>
        <v>1.1209615913632857E-5</v>
      </c>
      <c r="C136" s="1">
        <f>SUM(K136,Q136,W136,AC136)/4</f>
        <v>2.8034045736880023E-3</v>
      </c>
      <c r="D136" s="4">
        <f>B136-C136</f>
        <v>-2.7921949577743694E-3</v>
      </c>
      <c r="E136" s="1">
        <f>SUM(H136,K136,N136,Q136,T136,W136,Z136,AC136)/8</f>
        <v>1.4073070948008176E-3</v>
      </c>
      <c r="F136" s="1">
        <v>6.8753167424659379E-4</v>
      </c>
      <c r="G136" s="2">
        <f>(I136-$I$202)/$I$203</f>
        <v>-0.48926550809849728</v>
      </c>
      <c r="H136" s="3">
        <f>I136/$I$204</f>
        <v>1.8519672100787422E-5</v>
      </c>
      <c r="I136" s="2">
        <v>11</v>
      </c>
      <c r="J136" s="1">
        <f>(L136-$L$202)/$L$203</f>
        <v>-0.54786373906019703</v>
      </c>
      <c r="K136" s="1">
        <f>L136/$L$204</f>
        <v>5.8215802097321295E-6</v>
      </c>
      <c r="L136" s="1">
        <v>3</v>
      </c>
      <c r="M136" s="2">
        <f>(O136-$O$202)/$O$203</f>
        <v>-0.53636222230519581</v>
      </c>
      <c r="N136" s="2">
        <f>O136/$O$204</f>
        <v>8.4193155938353771E-6</v>
      </c>
      <c r="O136" s="2">
        <v>4</v>
      </c>
      <c r="P136" s="1">
        <f>(R136-$R$202)/$R$203</f>
        <v>0.61171811257512254</v>
      </c>
      <c r="Q136" s="1">
        <f>R136/$R$204</f>
        <v>1.1203867716609084E-2</v>
      </c>
      <c r="R136" s="1">
        <v>11499</v>
      </c>
      <c r="S136" s="2">
        <f>(U136-$U$202)/$U$203</f>
        <v>-0.54042503237143813</v>
      </c>
      <c r="T136" s="2">
        <f>U136/$U$204</f>
        <v>1.7543274873293698E-6</v>
      </c>
      <c r="U136" s="2">
        <v>1</v>
      </c>
      <c r="V136" s="1">
        <f>(X136-$X$202)/$X$203</f>
        <v>-0.55217451510286153</v>
      </c>
      <c r="W136" s="1">
        <f>X136/$X$204</f>
        <v>1.6894916995272803E-6</v>
      </c>
      <c r="X136" s="1">
        <v>1</v>
      </c>
      <c r="Y136" s="2">
        <f>(AA136-$AA$202)/$AA$203</f>
        <v>-0.56511023661414839</v>
      </c>
      <c r="Z136" s="2">
        <f>AA136/$AA$204</f>
        <v>1.6145148472579258E-5</v>
      </c>
      <c r="AA136" s="2">
        <v>9</v>
      </c>
      <c r="AB136" s="1">
        <f>(AD136-$AD$202)/$AD$203</f>
        <v>-0.44068794456679816</v>
      </c>
      <c r="AC136" s="1">
        <f>AD136/$AD$204</f>
        <v>2.2395062336656014E-6</v>
      </c>
      <c r="AD136" s="1">
        <v>1</v>
      </c>
      <c r="AE136" s="2">
        <f>(AG136-$AG$202)/$AG$203</f>
        <v>-0.55337119508877419</v>
      </c>
      <c r="AF136" s="2">
        <f>AG136/$AG$204</f>
        <v>1.1381624503818081E-5</v>
      </c>
      <c r="AG136" s="2">
        <v>25</v>
      </c>
      <c r="AH136" s="1">
        <f>(AJ136-$AJ$202)/$AJ$203</f>
        <v>-7.6315697766635104E-2</v>
      </c>
      <c r="AI136" s="1">
        <f>AJ136/$AJ$204</f>
        <v>4.4587643749997574E-3</v>
      </c>
      <c r="AJ136" s="1">
        <v>11504</v>
      </c>
      <c r="AK136" s="1">
        <f>IF((I136+O136+U136+AA136)&gt;(L136+R136+X136+AD136),1,0)</f>
        <v>0</v>
      </c>
    </row>
    <row r="137" spans="1:37" x14ac:dyDescent="0.2">
      <c r="A137" s="1" t="s">
        <v>189</v>
      </c>
      <c r="B137" s="2">
        <f>SUM(H137,N137,T137,Z137)/4</f>
        <v>8.1410024211214432E-6</v>
      </c>
      <c r="C137" s="1">
        <f>SUM(K137,Q137,W137,AC137)/4</f>
        <v>3.7607075014352617E-3</v>
      </c>
      <c r="D137" s="4">
        <f>B137-C137</f>
        <v>-3.7525664990141401E-3</v>
      </c>
      <c r="E137" s="1">
        <f>SUM(H137,K137,N137,Q137,T137,W137,Z137,AC137)/8</f>
        <v>1.8844242519281914E-3</v>
      </c>
      <c r="F137" s="1">
        <v>2.5004180270850589E-3</v>
      </c>
      <c r="G137" s="2">
        <f>(I137-$I$202)/$I$203</f>
        <v>-0.48992694250125446</v>
      </c>
      <c r="H137" s="3">
        <f>I137/$I$204</f>
        <v>1.1785245882319269E-5</v>
      </c>
      <c r="I137" s="2">
        <v>7</v>
      </c>
      <c r="J137" s="1">
        <f>(L137-$L$202)/$L$203</f>
        <v>-0.54658647884526201</v>
      </c>
      <c r="K137" s="1">
        <f>L137/$L$204</f>
        <v>1.746474062919639E-5</v>
      </c>
      <c r="L137" s="1">
        <v>9</v>
      </c>
      <c r="M137" s="2">
        <f>(O137-$O$202)/$O$203</f>
        <v>-0.53636222230519581</v>
      </c>
      <c r="N137" s="2">
        <f>O137/$O$204</f>
        <v>8.4193155938353771E-6</v>
      </c>
      <c r="O137" s="2">
        <v>4</v>
      </c>
      <c r="P137" s="1">
        <f>(R137-$R$202)/$R$203</f>
        <v>0.96843334809783788</v>
      </c>
      <c r="Q137" s="1">
        <f>R137/$R$204</f>
        <v>1.482157019784828E-2</v>
      </c>
      <c r="R137" s="1">
        <v>15212</v>
      </c>
      <c r="S137" s="2">
        <f>(U137-$U$202)/$U$203</f>
        <v>-0.53966630016718176</v>
      </c>
      <c r="T137" s="2">
        <f>U137/$U$204</f>
        <v>8.7716374366468484E-6</v>
      </c>
      <c r="U137" s="2">
        <v>5</v>
      </c>
      <c r="V137" s="1">
        <f>(X137-$X$202)/$X$203</f>
        <v>-0.55236115702084709</v>
      </c>
      <c r="W137" s="1">
        <f>X137/$X$204</f>
        <v>0</v>
      </c>
      <c r="X137" s="1">
        <v>0</v>
      </c>
      <c r="Y137" s="2">
        <f>(AA137-$AA$202)/$AA$203</f>
        <v>-0.56653409029584656</v>
      </c>
      <c r="Z137" s="2">
        <f>AA137/$AA$204</f>
        <v>3.5878107716842798E-6</v>
      </c>
      <c r="AA137" s="2">
        <v>2</v>
      </c>
      <c r="AB137" s="1">
        <f>(AD137-$AD$202)/$AD$203</f>
        <v>-0.42291536302411226</v>
      </c>
      <c r="AC137" s="1">
        <f>AD137/$AD$204</f>
        <v>2.0379506726356974E-4</v>
      </c>
      <c r="AD137" s="1">
        <v>91</v>
      </c>
      <c r="AE137" s="2">
        <f>(AG137-$AG$202)/$AG$203</f>
        <v>-0.55372470252315864</v>
      </c>
      <c r="AF137" s="2">
        <f>AG137/$AG$204</f>
        <v>8.1947696427490173E-6</v>
      </c>
      <c r="AG137" s="2">
        <v>18</v>
      </c>
      <c r="AH137" s="1">
        <f>(AJ137-$AJ$202)/$AJ$203</f>
        <v>0.13179293392431118</v>
      </c>
      <c r="AI137" s="1">
        <f>AJ137/$AJ$204</f>
        <v>5.9346835978786759E-3</v>
      </c>
      <c r="AJ137" s="1">
        <v>15312</v>
      </c>
      <c r="AK137" s="1">
        <f>IF((I137+O137+U137+AA137)&gt;(L137+R137+X137+AD137),1,0)</f>
        <v>0</v>
      </c>
    </row>
    <row r="138" spans="1:37" x14ac:dyDescent="0.2">
      <c r="A138" s="1" t="s">
        <v>120</v>
      </c>
      <c r="B138" s="2">
        <f>SUM(H138,N138,T138,Z138)/4</f>
        <v>7.8002610818872088E-6</v>
      </c>
      <c r="C138" s="1">
        <f>SUM(K138,Q138,W138,AC138)/4</f>
        <v>7.756657928790784E-4</v>
      </c>
      <c r="D138" s="4">
        <f>B138-C138</f>
        <v>-7.678655317971912E-4</v>
      </c>
      <c r="E138" s="1">
        <f>SUM(H138,K138,N138,Q138,T138,W138,Z138,AC138)/8</f>
        <v>3.9173302698048286E-4</v>
      </c>
      <c r="F138" s="1">
        <v>7.6646926875930451E-4</v>
      </c>
      <c r="G138" s="2">
        <f>(I138-$I$202)/$I$203</f>
        <v>-0.49075373550470092</v>
      </c>
      <c r="H138" s="3">
        <f>I138/$I$204</f>
        <v>3.3672131092340769E-6</v>
      </c>
      <c r="I138" s="2">
        <v>2</v>
      </c>
      <c r="J138" s="1">
        <f>(L138-$L$202)/$L$203</f>
        <v>-0.545309218630327</v>
      </c>
      <c r="K138" s="1">
        <f>L138/$L$204</f>
        <v>2.9107901048660649E-5</v>
      </c>
      <c r="L138" s="1">
        <v>15</v>
      </c>
      <c r="M138" s="2">
        <f>(O138-$O$202)/$O$203</f>
        <v>-0.53523136739476995</v>
      </c>
      <c r="N138" s="2">
        <f>O138/$O$204</f>
        <v>1.89434600861296E-5</v>
      </c>
      <c r="O138" s="2">
        <v>9</v>
      </c>
      <c r="P138" s="1">
        <f>(R138-$R$202)/$R$203</f>
        <v>-0.49214885649463208</v>
      </c>
      <c r="Q138" s="1">
        <f>R138/$R$204</f>
        <v>8.7690068222873083E-6</v>
      </c>
      <c r="R138" s="1">
        <v>9</v>
      </c>
      <c r="S138" s="2">
        <f>(U138-$U$202)/$U$203</f>
        <v>-0.54023534932037409</v>
      </c>
      <c r="T138" s="2">
        <f>U138/$U$204</f>
        <v>3.5086549746587395E-6</v>
      </c>
      <c r="U138" s="2">
        <v>2</v>
      </c>
      <c r="V138" s="1">
        <f>(X138-$X$202)/$X$203</f>
        <v>-0.54134928385969661</v>
      </c>
      <c r="W138" s="1">
        <f>X138/$X$204</f>
        <v>9.9680010272109533E-5</v>
      </c>
      <c r="X138" s="1">
        <v>59</v>
      </c>
      <c r="Y138" s="2">
        <f>(AA138-$AA$202)/$AA$203</f>
        <v>-0.56633068262703257</v>
      </c>
      <c r="Z138" s="2">
        <f>AA138/$AA$204</f>
        <v>5.3817161575264197E-6</v>
      </c>
      <c r="AA138" s="2">
        <v>3</v>
      </c>
      <c r="AB138" s="1">
        <f>(AD138-$AD$202)/$AD$203</f>
        <v>-0.17943099588931555</v>
      </c>
      <c r="AC138" s="1">
        <f>AD138/$AD$204</f>
        <v>2.9651062533732563E-3</v>
      </c>
      <c r="AD138" s="1">
        <v>1324</v>
      </c>
      <c r="AE138" s="2">
        <f>(AG138-$AG$202)/$AG$203</f>
        <v>-0.55382570464726844</v>
      </c>
      <c r="AF138" s="2">
        <f>AG138/$AG$204</f>
        <v>7.2842396824435711E-6</v>
      </c>
      <c r="AG138" s="2">
        <v>16</v>
      </c>
      <c r="AH138" s="1">
        <f>(AJ138-$AJ$202)/$AJ$203</f>
        <v>-0.62812054392826444</v>
      </c>
      <c r="AI138" s="1">
        <f>AJ138/$AJ$204</f>
        <v>5.4533044815930623E-4</v>
      </c>
      <c r="AJ138" s="1">
        <v>1407</v>
      </c>
      <c r="AK138" s="1">
        <f>IF((I138+O138+U138+AA138)&gt;(L138+R138+X138+AD138),1,0)</f>
        <v>0</v>
      </c>
    </row>
    <row r="139" spans="1:37" x14ac:dyDescent="0.2">
      <c r="A139" s="1" t="s">
        <v>106</v>
      </c>
      <c r="B139" s="2">
        <f>SUM(H139,N139,T139,Z139)/4</f>
        <v>6.6663534302675058E-6</v>
      </c>
      <c r="C139" s="1">
        <f>SUM(K139,Q139,W139,AC139)/4</f>
        <v>2.1752579755253071E-3</v>
      </c>
      <c r="D139" s="4">
        <f>B139-C139</f>
        <v>-2.1685916220950396E-3</v>
      </c>
      <c r="E139" s="1">
        <f>SUM(H139,K139,N139,Q139,T139,W139,Z139,AC139)/8</f>
        <v>1.0909621644777873E-3</v>
      </c>
      <c r="F139" s="1">
        <v>7.1693904324893502E-4</v>
      </c>
      <c r="G139" s="2">
        <f>(I139-$I$202)/$I$203</f>
        <v>-0.49108445270607953</v>
      </c>
      <c r="H139" s="3">
        <f>I139/$I$204</f>
        <v>0</v>
      </c>
      <c r="I139" s="2">
        <v>0</v>
      </c>
      <c r="J139" s="1">
        <f>(L139-$L$202)/$L$203</f>
        <v>-0.54850236916766459</v>
      </c>
      <c r="K139" s="1">
        <f>L139/$L$204</f>
        <v>0</v>
      </c>
      <c r="L139" s="1">
        <v>0</v>
      </c>
      <c r="M139" s="2">
        <f>(O139-$O$202)/$O$203</f>
        <v>-0.53704073525145146</v>
      </c>
      <c r="N139" s="2">
        <f>O139/$O$204</f>
        <v>2.1048288984588443E-6</v>
      </c>
      <c r="O139" s="2">
        <v>1</v>
      </c>
      <c r="P139" s="1">
        <f>(R139-$R$202)/$R$203</f>
        <v>0.3640445663382359</v>
      </c>
      <c r="Q139" s="1">
        <f>R139/$R$204</f>
        <v>8.6920344290694531E-3</v>
      </c>
      <c r="R139" s="1">
        <v>8921</v>
      </c>
      <c r="S139" s="2">
        <f>(U139-$U$202)/$U$203</f>
        <v>-0.53795915270760497</v>
      </c>
      <c r="T139" s="2">
        <f>U139/$U$204</f>
        <v>2.4560584822611178E-5</v>
      </c>
      <c r="U139" s="2">
        <v>14</v>
      </c>
      <c r="V139" s="1">
        <f>(X139-$X$202)/$X$203</f>
        <v>-0.55161458934890473</v>
      </c>
      <c r="W139" s="1">
        <f>X139/$X$204</f>
        <v>6.7579667981091211E-6</v>
      </c>
      <c r="X139" s="1">
        <v>4</v>
      </c>
      <c r="Y139" s="2">
        <f>(AA139-$AA$202)/$AA$203</f>
        <v>-0.56694090563347466</v>
      </c>
      <c r="Z139" s="2">
        <f>AA139/$AA$204</f>
        <v>0</v>
      </c>
      <c r="AA139" s="2">
        <v>0</v>
      </c>
      <c r="AB139" s="1">
        <f>(AD139-$AD$202)/$AD$203</f>
        <v>-0.44068794456679816</v>
      </c>
      <c r="AC139" s="1">
        <f>AD139/$AD$204</f>
        <v>2.2395062336656014E-6</v>
      </c>
      <c r="AD139" s="1">
        <v>1</v>
      </c>
      <c r="AE139" s="2">
        <f>(AG139-$AG$202)/$AG$203</f>
        <v>-0.55387620570932328</v>
      </c>
      <c r="AF139" s="2">
        <f>AG139/$AG$204</f>
        <v>6.8289747022908475E-6</v>
      </c>
      <c r="AG139" s="2">
        <v>15</v>
      </c>
      <c r="AH139" s="1">
        <f>(AJ139-$AJ$202)/$AJ$203</f>
        <v>-0.21720436701539023</v>
      </c>
      <c r="AI139" s="1">
        <f>AJ139/$AJ$204</f>
        <v>3.4595732624520025E-3</v>
      </c>
      <c r="AJ139" s="1">
        <v>8926</v>
      </c>
      <c r="AK139" s="1">
        <f>IF((I139+O139+U139+AA139)&gt;(L139+R139+X139+AD139),1,0)</f>
        <v>0</v>
      </c>
    </row>
    <row r="140" spans="1:37" x14ac:dyDescent="0.2">
      <c r="A140" s="1" t="s">
        <v>186</v>
      </c>
      <c r="B140" s="2">
        <f>SUM(H140,N140,T140,Z140)/4</f>
        <v>6.6326465720691431E-6</v>
      </c>
      <c r="C140" s="1">
        <f>SUM(K140,Q140,W140,AC140)/4</f>
        <v>4.1075471481350455E-3</v>
      </c>
      <c r="D140" s="4">
        <f>B140-C140</f>
        <v>-4.1009145015629767E-3</v>
      </c>
      <c r="E140" s="1">
        <f>SUM(H140,K140,N140,Q140,T140,W140,Z140,AC140)/8</f>
        <v>2.0570898973535576E-3</v>
      </c>
      <c r="F140" s="1">
        <v>2.1967606517241918E-3</v>
      </c>
      <c r="G140" s="2">
        <f>(I140-$I$202)/$I$203</f>
        <v>-0.49058837690401164</v>
      </c>
      <c r="H140" s="3">
        <f>I140/$I$204</f>
        <v>5.0508196638511155E-6</v>
      </c>
      <c r="I140" s="2">
        <v>3</v>
      </c>
      <c r="J140" s="1">
        <f>(L140-$L$202)/$L$203</f>
        <v>-0.54828949246517544</v>
      </c>
      <c r="K140" s="1">
        <f>L140/$L$204</f>
        <v>1.9405267365773765E-6</v>
      </c>
      <c r="L140" s="1">
        <v>1</v>
      </c>
      <c r="M140" s="2">
        <f>(O140-$O$202)/$O$203</f>
        <v>-0.53590988034102549</v>
      </c>
      <c r="N140" s="2">
        <f>O140/$O$204</f>
        <v>1.2628973390753066E-5</v>
      </c>
      <c r="O140" s="2">
        <v>6</v>
      </c>
      <c r="P140" s="1">
        <f>(R140-$R$202)/$R$203</f>
        <v>1.1254149518802556</v>
      </c>
      <c r="Q140" s="1">
        <f>R140/$R$204</f>
        <v>1.6413632103139109E-2</v>
      </c>
      <c r="R140" s="1">
        <v>16846</v>
      </c>
      <c r="S140" s="2">
        <f>(U140-$U$202)/$U$203</f>
        <v>-0.54004566626930994</v>
      </c>
      <c r="T140" s="2">
        <f>U140/$U$204</f>
        <v>5.2629824619881089E-6</v>
      </c>
      <c r="U140" s="2">
        <v>3</v>
      </c>
      <c r="V140" s="1">
        <f>(X140-$X$202)/$X$203</f>
        <v>-0.55124130551293349</v>
      </c>
      <c r="W140" s="1">
        <f>X140/$X$204</f>
        <v>1.0136950197163681E-5</v>
      </c>
      <c r="X140" s="1">
        <v>6</v>
      </c>
      <c r="Y140" s="2">
        <f>(AA140-$AA$202)/$AA$203</f>
        <v>-0.56653409029584656</v>
      </c>
      <c r="Z140" s="2">
        <f>AA140/$AA$204</f>
        <v>3.5878107716842798E-6</v>
      </c>
      <c r="AA140" s="2">
        <v>2</v>
      </c>
      <c r="AB140" s="1">
        <f>(AD140-$AD$202)/$AD$203</f>
        <v>-0.44049047143854608</v>
      </c>
      <c r="AC140" s="1">
        <f>AD140/$AD$204</f>
        <v>4.4790124673312028E-6</v>
      </c>
      <c r="AD140" s="1">
        <v>2</v>
      </c>
      <c r="AE140" s="2">
        <f>(AG140-$AG$202)/$AG$203</f>
        <v>-0.55392670677137823</v>
      </c>
      <c r="AF140" s="2">
        <f>AG140/$AG$204</f>
        <v>6.3737097221381248E-6</v>
      </c>
      <c r="AG140" s="2">
        <v>14</v>
      </c>
      <c r="AH140" s="1">
        <f>(AJ140-$AJ$202)/$AJ$203</f>
        <v>0.21611846404488105</v>
      </c>
      <c r="AI140" s="1">
        <f>AJ140/$AJ$204</f>
        <v>6.5327254468550864E-3</v>
      </c>
      <c r="AJ140" s="1">
        <v>16855</v>
      </c>
      <c r="AK140" s="1">
        <f>IF((I140+O140+U140+AA140)&gt;(L140+R140+X140+AD140),1,0)</f>
        <v>0</v>
      </c>
    </row>
    <row r="141" spans="1:37" x14ac:dyDescent="0.2">
      <c r="A141" s="1" t="s">
        <v>188</v>
      </c>
      <c r="B141" s="2">
        <f>SUM(H141,N141,T141,Z141)/4</f>
        <v>5.4299923010824566E-6</v>
      </c>
      <c r="C141" s="1">
        <f>SUM(K141,Q141,W141,AC141)/4</f>
        <v>4.4002873767914046E-3</v>
      </c>
      <c r="D141" s="4">
        <f>B141-C141</f>
        <v>-4.3948573844903218E-3</v>
      </c>
      <c r="E141" s="1">
        <f>SUM(H141,K141,N141,Q141,T141,W141,Z141,AC141)/8</f>
        <v>2.2028586845462433E-3</v>
      </c>
      <c r="F141" s="1">
        <v>2.3908653925203238E-3</v>
      </c>
      <c r="G141" s="2">
        <f>(I141-$I$202)/$I$203</f>
        <v>-0.4909190941053902</v>
      </c>
      <c r="H141" s="3">
        <f>I141/$I$204</f>
        <v>1.6836065546170384E-6</v>
      </c>
      <c r="I141" s="2">
        <v>1</v>
      </c>
      <c r="J141" s="1">
        <f>(L141-$L$202)/$L$203</f>
        <v>-0.54850236916766459</v>
      </c>
      <c r="K141" s="1">
        <f>L141/$L$204</f>
        <v>0</v>
      </c>
      <c r="L141" s="1">
        <v>0</v>
      </c>
      <c r="M141" s="2">
        <f>(O141-$O$202)/$O$203</f>
        <v>-0.53568370935894027</v>
      </c>
      <c r="N141" s="2">
        <f>O141/$O$204</f>
        <v>1.473380228921191E-5</v>
      </c>
      <c r="O141" s="2">
        <v>7</v>
      </c>
      <c r="P141" s="1">
        <f>(R141-$R$202)/$R$203</f>
        <v>1.2415659671635744</v>
      </c>
      <c r="Q141" s="1">
        <f>R141/$R$204</f>
        <v>1.7591602019599705E-2</v>
      </c>
      <c r="R141" s="1">
        <v>18055</v>
      </c>
      <c r="S141" s="2">
        <f>(U141-$U$202)/$U$203</f>
        <v>-0.54023534932037409</v>
      </c>
      <c r="T141" s="2">
        <f>U141/$U$204</f>
        <v>3.5086549746587395E-6</v>
      </c>
      <c r="U141" s="2">
        <v>2</v>
      </c>
      <c r="V141" s="1">
        <f>(X141-$X$202)/$X$203</f>
        <v>-0.55180123126689029</v>
      </c>
      <c r="W141" s="1">
        <f>X141/$X$204</f>
        <v>5.0684750985818404E-6</v>
      </c>
      <c r="X141" s="1">
        <v>3</v>
      </c>
      <c r="Y141" s="2">
        <f>(AA141-$AA$202)/$AA$203</f>
        <v>-0.56673749796466066</v>
      </c>
      <c r="Z141" s="2">
        <f>AA141/$AA$204</f>
        <v>1.7939053858421399E-6</v>
      </c>
      <c r="AA141" s="2">
        <v>1</v>
      </c>
      <c r="AB141" s="1">
        <f>(AD141-$AD$202)/$AD$203</f>
        <v>-0.44049047143854608</v>
      </c>
      <c r="AC141" s="1">
        <f>AD141/$AD$204</f>
        <v>4.4790124673312028E-6</v>
      </c>
      <c r="AD141" s="1">
        <v>2</v>
      </c>
      <c r="AE141" s="2">
        <f>(AG141-$AG$202)/$AG$203</f>
        <v>-0.55407820995754298</v>
      </c>
      <c r="AF141" s="2">
        <f>AG141/$AG$204</f>
        <v>5.0079147816799549E-6</v>
      </c>
      <c r="AG141" s="2">
        <v>11</v>
      </c>
      <c r="AH141" s="1">
        <f>(AJ141-$AJ$202)/$AJ$203</f>
        <v>0.28197216708784067</v>
      </c>
      <c r="AI141" s="1">
        <f>AJ141/$AJ$204</f>
        <v>6.999763961447812E-3</v>
      </c>
      <c r="AJ141" s="1">
        <v>18060</v>
      </c>
      <c r="AK141" s="1">
        <f>IF((I141+O141+U141+AA141)&gt;(L141+R141+X141+AD141),1,0)</f>
        <v>0</v>
      </c>
    </row>
    <row r="142" spans="1:37" x14ac:dyDescent="0.2">
      <c r="A142" s="1" t="s">
        <v>192</v>
      </c>
      <c r="B142" s="2">
        <f>SUM(H142,N142,T142,Z142)/4</f>
        <v>4.6853881459969533E-6</v>
      </c>
      <c r="C142" s="1">
        <f>SUM(K142,Q142,W142,AC142)/4</f>
        <v>3.3796191442027829E-3</v>
      </c>
      <c r="D142" s="4">
        <f>B142-C142</f>
        <v>-3.3749337560567859E-3</v>
      </c>
      <c r="E142" s="1">
        <f>SUM(H142,K142,N142,Q142,T142,W142,Z142,AC142)/8</f>
        <v>1.6921522661743898E-3</v>
      </c>
      <c r="F142" s="1">
        <v>2.7567924332039901E-3</v>
      </c>
      <c r="G142" s="2">
        <f>(I142-$I$202)/$I$203</f>
        <v>-0.49042301830332236</v>
      </c>
      <c r="H142" s="3">
        <f>I142/$I$204</f>
        <v>6.7344262184681537E-6</v>
      </c>
      <c r="I142" s="2">
        <v>4</v>
      </c>
      <c r="J142" s="1">
        <f>(L142-$L$202)/$L$203</f>
        <v>-0.54807661576268629</v>
      </c>
      <c r="K142" s="1">
        <f>L142/$L$204</f>
        <v>3.881053473154753E-6</v>
      </c>
      <c r="L142" s="1">
        <v>2</v>
      </c>
      <c r="M142" s="2">
        <f>(O142-$O$202)/$O$203</f>
        <v>-0.53636222230519581</v>
      </c>
      <c r="N142" s="2">
        <f>O142/$O$204</f>
        <v>8.4193155938353771E-6</v>
      </c>
      <c r="O142" s="2">
        <v>4</v>
      </c>
      <c r="P142" s="1">
        <f>(R142-$R$202)/$R$203</f>
        <v>0.83912047252186839</v>
      </c>
      <c r="Q142" s="1">
        <f>R142/$R$204</f>
        <v>1.3510116510870645E-2</v>
      </c>
      <c r="R142" s="1">
        <v>13866</v>
      </c>
      <c r="S142" s="2">
        <f>(U142-$U$202)/$U$203</f>
        <v>-0.54061471542250228</v>
      </c>
      <c r="T142" s="2">
        <f>U142/$U$204</f>
        <v>0</v>
      </c>
      <c r="U142" s="2">
        <v>0</v>
      </c>
      <c r="V142" s="1">
        <f>(X142-$X$202)/$X$203</f>
        <v>-0.55236115702084709</v>
      </c>
      <c r="W142" s="1">
        <f>X142/$X$204</f>
        <v>0</v>
      </c>
      <c r="X142" s="1">
        <v>0</v>
      </c>
      <c r="Y142" s="2">
        <f>(AA142-$AA$202)/$AA$203</f>
        <v>-0.56653409029584656</v>
      </c>
      <c r="Z142" s="2">
        <f>AA142/$AA$204</f>
        <v>3.5878107716842798E-6</v>
      </c>
      <c r="AA142" s="2">
        <v>2</v>
      </c>
      <c r="AB142" s="1">
        <f>(AD142-$AD$202)/$AD$203</f>
        <v>-0.44049047143854608</v>
      </c>
      <c r="AC142" s="1">
        <f>AD142/$AD$204</f>
        <v>4.4790124673312028E-6</v>
      </c>
      <c r="AD142" s="1">
        <v>2</v>
      </c>
      <c r="AE142" s="2">
        <f>(AG142-$AG$202)/$AG$203</f>
        <v>-0.55412871101959782</v>
      </c>
      <c r="AF142" s="2">
        <f>AG142/$AG$204</f>
        <v>4.5526498015272322E-6</v>
      </c>
      <c r="AG142" s="2">
        <v>10</v>
      </c>
      <c r="AH142" s="1">
        <f>(AJ142-$AJ$202)/$AJ$203</f>
        <v>5.2987091776636672E-2</v>
      </c>
      <c r="AI142" s="1">
        <f>AJ142/$AJ$204</f>
        <v>5.3757877156855568E-3</v>
      </c>
      <c r="AJ142" s="1">
        <v>13870</v>
      </c>
      <c r="AK142" s="1">
        <f>IF((I142+O142+U142+AA142)&gt;(L142+R142+X142+AD142),1,0)</f>
        <v>0</v>
      </c>
    </row>
    <row r="143" spans="1:37" x14ac:dyDescent="0.2">
      <c r="A143" s="1" t="s">
        <v>199</v>
      </c>
      <c r="B143" s="2">
        <f>SUM(H143,N143,T143,Z143)/4</f>
        <v>4.3175272068769412E-6</v>
      </c>
      <c r="C143" s="1">
        <f>SUM(K143,Q143,W143,AC143)/4</f>
        <v>6.8691591625986061E-3</v>
      </c>
      <c r="D143" s="4">
        <f>B143-C143</f>
        <v>-6.8648416353917288E-3</v>
      </c>
      <c r="E143" s="1">
        <f>SUM(H143,K143,N143,Q143,T143,W143,Z143,AC143)/8</f>
        <v>3.4367383449027417E-3</v>
      </c>
      <c r="F143" s="1">
        <v>5.2144804797933132E-3</v>
      </c>
      <c r="G143" s="2">
        <f>(I143-$I$202)/$I$203</f>
        <v>-0.49108445270607953</v>
      </c>
      <c r="H143" s="3">
        <f>I143/$I$204</f>
        <v>0</v>
      </c>
      <c r="I143" s="2">
        <v>0</v>
      </c>
      <c r="J143" s="1">
        <f>(L143-$L$202)/$L$203</f>
        <v>-0.54743798565521873</v>
      </c>
      <c r="K143" s="1">
        <f>L143/$L$204</f>
        <v>9.7026336828868825E-6</v>
      </c>
      <c r="L143" s="1">
        <v>5</v>
      </c>
      <c r="M143" s="2">
        <f>(O143-$O$202)/$O$203</f>
        <v>-0.53636222230519581</v>
      </c>
      <c r="N143" s="2">
        <f>O143/$O$204</f>
        <v>8.4193155938353771E-6</v>
      </c>
      <c r="O143" s="2">
        <v>4</v>
      </c>
      <c r="P143" s="1">
        <f>(R143-$R$202)/$R$203</f>
        <v>2.2149671969820908</v>
      </c>
      <c r="Q143" s="1">
        <f>R143/$R$204</f>
        <v>2.7463555033312482E-2</v>
      </c>
      <c r="R143" s="1">
        <v>28187</v>
      </c>
      <c r="S143" s="2">
        <f>(U143-$U$202)/$U$203</f>
        <v>-0.54004566626930994</v>
      </c>
      <c r="T143" s="2">
        <f>U143/$U$204</f>
        <v>5.2629824619881089E-6</v>
      </c>
      <c r="U143" s="2">
        <v>3</v>
      </c>
      <c r="V143" s="1">
        <f>(X143-$X$202)/$X$203</f>
        <v>-0.55198787318487585</v>
      </c>
      <c r="W143" s="1">
        <f>X143/$X$204</f>
        <v>3.3789833990545606E-6</v>
      </c>
      <c r="X143" s="1">
        <v>2</v>
      </c>
      <c r="Y143" s="2">
        <f>(AA143-$AA$202)/$AA$203</f>
        <v>-0.56653409029584656</v>
      </c>
      <c r="Z143" s="2">
        <f>AA143/$AA$204</f>
        <v>3.5878107716842798E-6</v>
      </c>
      <c r="AA143" s="2">
        <v>2</v>
      </c>
      <c r="AB143" s="1">
        <f>(AD143-$AD$202)/$AD$203</f>
        <v>-0.44088541769505024</v>
      </c>
      <c r="AC143" s="1">
        <f>AD143/$AD$204</f>
        <v>0</v>
      </c>
      <c r="AD143" s="1">
        <v>0</v>
      </c>
      <c r="AE143" s="2">
        <f>(AG143-$AG$202)/$AG$203</f>
        <v>-0.55417921208165277</v>
      </c>
      <c r="AF143" s="2">
        <f>AG143/$AG$204</f>
        <v>4.0973848213745087E-6</v>
      </c>
      <c r="AG143" s="2">
        <v>9</v>
      </c>
      <c r="AH143" s="1">
        <f>(AJ143-$AJ$202)/$AJ$203</f>
        <v>0.83579907716033275</v>
      </c>
      <c r="AI143" s="1">
        <f>AJ143/$AJ$204</f>
        <v>1.0927538489981152E-2</v>
      </c>
      <c r="AJ143" s="1">
        <v>28194</v>
      </c>
      <c r="AK143" s="1">
        <f>IF((I143+O143+U143+AA143)&gt;(L143+R143+X143+AD143),1,0)</f>
        <v>0</v>
      </c>
    </row>
    <row r="144" spans="1:37" x14ac:dyDescent="0.2">
      <c r="A144" s="1" t="s">
        <v>167</v>
      </c>
      <c r="B144" s="2">
        <f>SUM(H144,N144,T144,Z144)/4</f>
        <v>3.9818214997392022E-6</v>
      </c>
      <c r="C144" s="1">
        <f>SUM(K144,Q144,W144,AC144)/4</f>
        <v>3.6519809284774832E-3</v>
      </c>
      <c r="D144" s="4">
        <f>B144-C144</f>
        <v>-3.6479991069777442E-3</v>
      </c>
      <c r="E144" s="1">
        <f>SUM(H144,K144,N144,Q144,T144,W144,Z144,AC144)/8</f>
        <v>1.8279813749886111E-3</v>
      </c>
      <c r="F144" s="1">
        <v>1.539023965804503E-3</v>
      </c>
      <c r="G144" s="2">
        <f>(I144-$I$202)/$I$203</f>
        <v>-0.49058837690401164</v>
      </c>
      <c r="H144" s="3">
        <f>I144/$I$204</f>
        <v>5.0508196638511155E-6</v>
      </c>
      <c r="I144" s="2">
        <v>3</v>
      </c>
      <c r="J144" s="1">
        <f>(L144-$L$202)/$L$203</f>
        <v>-0.54828949246517544</v>
      </c>
      <c r="K144" s="1">
        <f>L144/$L$204</f>
        <v>1.9405267365773765E-6</v>
      </c>
      <c r="L144" s="1">
        <v>1</v>
      </c>
      <c r="M144" s="2">
        <f>(O144-$O$202)/$O$203</f>
        <v>-0.53704073525145146</v>
      </c>
      <c r="N144" s="2">
        <f>O144/$O$204</f>
        <v>2.1048288984588443E-6</v>
      </c>
      <c r="O144" s="2">
        <v>1</v>
      </c>
      <c r="P144" s="1">
        <f>(R144-$R$202)/$R$203</f>
        <v>0.9470092981324284</v>
      </c>
      <c r="Q144" s="1">
        <f>R144/$R$204</f>
        <v>1.4604293695473829E-2</v>
      </c>
      <c r="R144" s="1">
        <v>14989</v>
      </c>
      <c r="S144" s="2">
        <f>(U144-$U$202)/$U$203</f>
        <v>-0.53966630016718176</v>
      </c>
      <c r="T144" s="2">
        <f>U144/$U$204</f>
        <v>8.7716374366468484E-6</v>
      </c>
      <c r="U144" s="2">
        <v>5</v>
      </c>
      <c r="V144" s="1">
        <f>(X144-$X$202)/$X$203</f>
        <v>-0.55217451510286153</v>
      </c>
      <c r="W144" s="1">
        <f>X144/$X$204</f>
        <v>1.6894916995272803E-6</v>
      </c>
      <c r="X144" s="1">
        <v>1</v>
      </c>
      <c r="Y144" s="2">
        <f>(AA144-$AA$202)/$AA$203</f>
        <v>-0.56694090563347466</v>
      </c>
      <c r="Z144" s="2">
        <f>AA144/$AA$204</f>
        <v>0</v>
      </c>
      <c r="AA144" s="2">
        <v>0</v>
      </c>
      <c r="AB144" s="1">
        <f>(AD144-$AD$202)/$AD$203</f>
        <v>-0.44088541769505024</v>
      </c>
      <c r="AC144" s="1">
        <f>AD144/$AD$204</f>
        <v>0</v>
      </c>
      <c r="AD144" s="1">
        <v>0</v>
      </c>
      <c r="AE144" s="2">
        <f>(AG144-$AG$202)/$AG$203</f>
        <v>-0.55417921208165277</v>
      </c>
      <c r="AF144" s="2">
        <f>AG144/$AG$204</f>
        <v>4.0973848213745087E-6</v>
      </c>
      <c r="AG144" s="2">
        <v>9</v>
      </c>
      <c r="AH144" s="1">
        <f>(AJ144-$AJ$202)/$AJ$203</f>
        <v>0.11425016323817837</v>
      </c>
      <c r="AI144" s="1">
        <f>AJ144/$AJ$204</f>
        <v>5.8102691885971291E-3</v>
      </c>
      <c r="AJ144" s="1">
        <v>14991</v>
      </c>
      <c r="AK144" s="1">
        <f>IF((I144+O144+U144+AA144)&gt;(L144+R144+X144+AD144),1,0)</f>
        <v>0</v>
      </c>
    </row>
    <row r="145" spans="1:37" x14ac:dyDescent="0.2">
      <c r="A145" s="1" t="s">
        <v>178</v>
      </c>
      <c r="B145" s="2">
        <f>SUM(H145,N145,T145,Z145)/4</f>
        <v>2.8088506526370942E-6</v>
      </c>
      <c r="C145" s="1">
        <f>SUM(K145,Q145,W145,AC145)/4</f>
        <v>2.7836643575843843E-3</v>
      </c>
      <c r="D145" s="4">
        <f>B145-C145</f>
        <v>-2.7808555069317471E-3</v>
      </c>
      <c r="E145" s="1">
        <f>SUM(H145,K145,N145,Q145,T145,W145,Z145,AC145)/8</f>
        <v>1.3932366041185106E-3</v>
      </c>
      <c r="F145" s="1">
        <v>1.9144481996323679E-3</v>
      </c>
      <c r="G145" s="2">
        <f>(I145-$I$202)/$I$203</f>
        <v>-0.4909190941053902</v>
      </c>
      <c r="H145" s="3">
        <f>I145/$I$204</f>
        <v>1.6836065546170384E-6</v>
      </c>
      <c r="I145" s="2">
        <v>1</v>
      </c>
      <c r="J145" s="1">
        <f>(L145-$L$202)/$L$203</f>
        <v>-0.54765086235770788</v>
      </c>
      <c r="K145" s="1">
        <f>L145/$L$204</f>
        <v>7.762106946309506E-6</v>
      </c>
      <c r="L145" s="1">
        <v>4</v>
      </c>
      <c r="M145" s="2">
        <f>(O145-$O$202)/$O$203</f>
        <v>-0.53681456426936625</v>
      </c>
      <c r="N145" s="2">
        <f>O145/$O$204</f>
        <v>4.2096577969176885E-6</v>
      </c>
      <c r="O145" s="2">
        <v>2</v>
      </c>
      <c r="P145" s="1">
        <f>(R145-$R$202)/$R$203</f>
        <v>0.60412842671293709</v>
      </c>
      <c r="Q145" s="1">
        <f>R145/$R$204</f>
        <v>1.1126895323391228E-2</v>
      </c>
      <c r="R145" s="1">
        <v>11420</v>
      </c>
      <c r="S145" s="2">
        <f>(U145-$U$202)/$U$203</f>
        <v>-0.54042503237143813</v>
      </c>
      <c r="T145" s="2">
        <f>U145/$U$204</f>
        <v>1.7543274873293698E-6</v>
      </c>
      <c r="U145" s="2">
        <v>1</v>
      </c>
      <c r="V145" s="1">
        <f>(X145-$X$202)/$X$203</f>
        <v>-0.55236115702084709</v>
      </c>
      <c r="W145" s="1">
        <f>X145/$X$204</f>
        <v>0</v>
      </c>
      <c r="X145" s="1">
        <v>0</v>
      </c>
      <c r="Y145" s="2">
        <f>(AA145-$AA$202)/$AA$203</f>
        <v>-0.56653409029584656</v>
      </c>
      <c r="Z145" s="2">
        <f>AA145/$AA$204</f>
        <v>3.5878107716842798E-6</v>
      </c>
      <c r="AA145" s="2">
        <v>2</v>
      </c>
      <c r="AB145" s="1">
        <f>(AD145-$AD$202)/$AD$203</f>
        <v>-0.44088541769505024</v>
      </c>
      <c r="AC145" s="1">
        <f>AD145/$AD$204</f>
        <v>0</v>
      </c>
      <c r="AD145" s="1">
        <v>0</v>
      </c>
      <c r="AE145" s="2">
        <f>(AG145-$AG$202)/$AG$203</f>
        <v>-0.55433071526781752</v>
      </c>
      <c r="AF145" s="2">
        <f>AG145/$AG$204</f>
        <v>2.7315898809163393E-6</v>
      </c>
      <c r="AG145" s="2">
        <v>6</v>
      </c>
      <c r="AH145" s="1">
        <f>(AJ145-$AJ$202)/$AJ$203</f>
        <v>-8.0687727844175994E-2</v>
      </c>
      <c r="AI145" s="1">
        <f>AJ145/$AJ$204</f>
        <v>4.4277576686367554E-3</v>
      </c>
      <c r="AJ145" s="1">
        <v>11424</v>
      </c>
      <c r="AK145" s="1">
        <f>IF((I145+O145+U145+AA145)&gt;(L145+R145+X145+AD145),1,0)</f>
        <v>0</v>
      </c>
    </row>
    <row r="146" spans="1:37" x14ac:dyDescent="0.2">
      <c r="A146" s="1" t="s">
        <v>174</v>
      </c>
      <c r="B146" s="2">
        <f>SUM(H146,N146,T146,Z146)/4</f>
        <v>2.2727489533941908E-6</v>
      </c>
      <c r="C146" s="1">
        <f>SUM(K146,Q146,W146,AC146)/4</f>
        <v>2.2206586932772814E-3</v>
      </c>
      <c r="D146" s="4">
        <f>B146-C146</f>
        <v>-2.2183859443238871E-3</v>
      </c>
      <c r="E146" s="1">
        <f>SUM(H146,K146,N146,Q146,T146,W146,Z146,AC146)/8</f>
        <v>1.1114657211153379E-3</v>
      </c>
      <c r="F146" s="1">
        <v>1.783821519588766E-3</v>
      </c>
      <c r="G146" s="2">
        <f>(I146-$I$202)/$I$203</f>
        <v>-0.4909190941053902</v>
      </c>
      <c r="H146" s="3">
        <f>I146/$I$204</f>
        <v>1.6836065546170384E-6</v>
      </c>
      <c r="I146" s="2">
        <v>1</v>
      </c>
      <c r="J146" s="1">
        <f>(L146-$L$202)/$L$203</f>
        <v>-0.54828949246517544</v>
      </c>
      <c r="K146" s="1">
        <f>L146/$L$204</f>
        <v>1.9405267365773765E-6</v>
      </c>
      <c r="L146" s="1">
        <v>1</v>
      </c>
      <c r="M146" s="2">
        <f>(O146-$O$202)/$O$203</f>
        <v>-0.53704073525145146</v>
      </c>
      <c r="N146" s="2">
        <f>O146/$O$204</f>
        <v>2.1048288984588443E-6</v>
      </c>
      <c r="O146" s="2">
        <v>1</v>
      </c>
      <c r="P146" s="1">
        <f>(R146-$R$202)/$R$203</f>
        <v>0.38181788133196126</v>
      </c>
      <c r="Q146" s="1">
        <f>R146/$R$204</f>
        <v>8.872286235972025E-3</v>
      </c>
      <c r="R146" s="1">
        <v>9106</v>
      </c>
      <c r="S146" s="2">
        <f>(U146-$U$202)/$U$203</f>
        <v>-0.54023534932037409</v>
      </c>
      <c r="T146" s="2">
        <f>U146/$U$204</f>
        <v>3.5086549746587395E-6</v>
      </c>
      <c r="U146" s="2">
        <v>2</v>
      </c>
      <c r="V146" s="1">
        <f>(X146-$X$202)/$X$203</f>
        <v>-0.55217451510286153</v>
      </c>
      <c r="W146" s="1">
        <f>X146/$X$204</f>
        <v>1.6894916995272803E-6</v>
      </c>
      <c r="X146" s="1">
        <v>1</v>
      </c>
      <c r="Y146" s="2">
        <f>(AA146-$AA$202)/$AA$203</f>
        <v>-0.56673749796466066</v>
      </c>
      <c r="Z146" s="2">
        <f>AA146/$AA$204</f>
        <v>1.7939053858421399E-6</v>
      </c>
      <c r="AA146" s="2">
        <v>1</v>
      </c>
      <c r="AB146" s="1">
        <f>(AD146-$AD$202)/$AD$203</f>
        <v>-0.440292998310294</v>
      </c>
      <c r="AC146" s="1">
        <f>AD146/$AD$204</f>
        <v>6.7185187009968042E-6</v>
      </c>
      <c r="AD146" s="1">
        <v>3</v>
      </c>
      <c r="AE146" s="2">
        <f>(AG146-$AG$202)/$AG$203</f>
        <v>-0.55438121632987236</v>
      </c>
      <c r="AF146" s="2">
        <f>AG146/$AG$204</f>
        <v>2.2763249007636161E-6</v>
      </c>
      <c r="AG146" s="2">
        <v>5</v>
      </c>
      <c r="AH146" s="1">
        <f>(AJ146-$AJ$202)/$AJ$203</f>
        <v>-0.20709404746107693</v>
      </c>
      <c r="AI146" s="1">
        <f>AJ146/$AJ$204</f>
        <v>3.5312762709164458E-3</v>
      </c>
      <c r="AJ146" s="1">
        <v>9111</v>
      </c>
      <c r="AK146" s="1">
        <f>IF((I146+O146+U146+AA146)&gt;(L146+R146+X146+AD146),1,0)</f>
        <v>0</v>
      </c>
    </row>
    <row r="147" spans="1:37" x14ac:dyDescent="0.2">
      <c r="A147" s="1" t="s">
        <v>124</v>
      </c>
      <c r="B147" s="2">
        <f>SUM(H147,N147,T147,Z147)/4</f>
        <v>1.3454290393816049E-6</v>
      </c>
      <c r="C147" s="1">
        <f>SUM(K147,Q147,W147,AC147)/4</f>
        <v>1.3733945759305244E-3</v>
      </c>
      <c r="D147" s="4">
        <f>B147-C147</f>
        <v>-1.3720491468911429E-3</v>
      </c>
      <c r="E147" s="1">
        <f>SUM(H147,K147,N147,Q147,T147,W147,Z147,AC147)/8</f>
        <v>6.8737000248495297E-4</v>
      </c>
      <c r="F147" s="1">
        <v>8.261729515643254E-4</v>
      </c>
      <c r="G147" s="2">
        <f>(I147-$I$202)/$I$203</f>
        <v>-0.49108445270607953</v>
      </c>
      <c r="H147" s="3">
        <f>I147/$I$204</f>
        <v>0</v>
      </c>
      <c r="I147" s="2">
        <v>0</v>
      </c>
      <c r="J147" s="1">
        <f>(L147-$L$202)/$L$203</f>
        <v>-0.54828949246517544</v>
      </c>
      <c r="K147" s="1">
        <f>L147/$L$204</f>
        <v>1.9405267365773765E-6</v>
      </c>
      <c r="L147" s="1">
        <v>1</v>
      </c>
      <c r="M147" s="2">
        <f>(O147-$O$202)/$O$203</f>
        <v>-0.53726690623353657</v>
      </c>
      <c r="N147" s="2">
        <f>O147/$O$204</f>
        <v>0</v>
      </c>
      <c r="O147" s="2">
        <v>0</v>
      </c>
      <c r="P147" s="1">
        <f>(R147-$R$202)/$R$203</f>
        <v>4.8255991287558489E-2</v>
      </c>
      <c r="Q147" s="1">
        <f>R147/$R$204</f>
        <v>5.4893982707518545E-3</v>
      </c>
      <c r="R147" s="1">
        <v>5634</v>
      </c>
      <c r="S147" s="2">
        <f>(U147-$U$202)/$U$203</f>
        <v>-0.54061471542250228</v>
      </c>
      <c r="T147" s="2">
        <f>U147/$U$204</f>
        <v>0</v>
      </c>
      <c r="U147" s="2">
        <v>0</v>
      </c>
      <c r="V147" s="1">
        <f>(X147-$X$202)/$X$203</f>
        <v>-0.55236115702084709</v>
      </c>
      <c r="W147" s="1">
        <f>X147/$X$204</f>
        <v>0</v>
      </c>
      <c r="X147" s="1">
        <v>0</v>
      </c>
      <c r="Y147" s="2">
        <f>(AA147-$AA$202)/$AA$203</f>
        <v>-0.56633068262703257</v>
      </c>
      <c r="Z147" s="2">
        <f>AA147/$AA$204</f>
        <v>5.3817161575264197E-6</v>
      </c>
      <c r="AA147" s="2">
        <v>3</v>
      </c>
      <c r="AB147" s="1">
        <f>(AD147-$AD$202)/$AD$203</f>
        <v>-0.44068794456679816</v>
      </c>
      <c r="AC147" s="1">
        <f>AD147/$AD$204</f>
        <v>2.2395062336656014E-6</v>
      </c>
      <c r="AD147" s="1">
        <v>1</v>
      </c>
      <c r="AE147" s="2">
        <f>(AG147-$AG$202)/$AG$203</f>
        <v>-0.55448221845398216</v>
      </c>
      <c r="AF147" s="2">
        <f>AG147/$AG$204</f>
        <v>1.3657949404581696E-6</v>
      </c>
      <c r="AG147" s="2">
        <v>3</v>
      </c>
      <c r="AH147" s="1">
        <f>(AJ147-$AJ$202)/$AJ$203</f>
        <v>-0.39700410395425928</v>
      </c>
      <c r="AI147" s="1">
        <f>AJ147/$AJ$204</f>
        <v>2.1844224632735251E-3</v>
      </c>
      <c r="AJ147" s="1">
        <v>5636</v>
      </c>
      <c r="AK147" s="1">
        <f>IF((I147+O147+U147+AA147)&gt;(L147+R147+X147+AD147),1,0)</f>
        <v>0</v>
      </c>
    </row>
    <row r="148" spans="1:37" x14ac:dyDescent="0.2">
      <c r="A148" s="1" t="s">
        <v>125</v>
      </c>
      <c r="B148" s="2">
        <f>SUM(H148,N148,T148,Z148)/4</f>
        <v>1.0524144492294221E-6</v>
      </c>
      <c r="C148" s="1">
        <f>SUM(K148,Q148,W148,AC148)/4</f>
        <v>1.1609190698617031E-3</v>
      </c>
      <c r="D148" s="4">
        <f>B148-C148</f>
        <v>-1.1598666554124737E-3</v>
      </c>
      <c r="E148" s="1">
        <f>SUM(H148,K148,N148,Q148,T148,W148,Z148,AC148)/8</f>
        <v>5.8098574215546621E-4</v>
      </c>
      <c r="F148" s="1">
        <v>8.4663283192503531E-4</v>
      </c>
      <c r="G148" s="2">
        <f>(I148-$I$202)/$I$203</f>
        <v>-0.49108445270607953</v>
      </c>
      <c r="H148" s="3">
        <f>I148/$I$204</f>
        <v>0</v>
      </c>
      <c r="I148" s="2">
        <v>0</v>
      </c>
      <c r="J148" s="1">
        <f>(L148-$L$202)/$L$203</f>
        <v>-0.54850236916766459</v>
      </c>
      <c r="K148" s="1">
        <f>L148/$L$204</f>
        <v>0</v>
      </c>
      <c r="L148" s="1">
        <v>0</v>
      </c>
      <c r="M148" s="2">
        <f>(O148-$O$202)/$O$203</f>
        <v>-0.53681456426936625</v>
      </c>
      <c r="N148" s="2">
        <f>O148/$O$204</f>
        <v>4.2096577969176885E-6</v>
      </c>
      <c r="O148" s="2">
        <v>2</v>
      </c>
      <c r="P148" s="1">
        <f>(R148-$R$202)/$R$203</f>
        <v>-3.5134481223542208E-2</v>
      </c>
      <c r="Q148" s="1">
        <f>R148/$R$204</f>
        <v>4.6436762794468123E-3</v>
      </c>
      <c r="R148" s="1">
        <v>4766</v>
      </c>
      <c r="S148" s="2">
        <f>(U148-$U$202)/$U$203</f>
        <v>-0.54061471542250228</v>
      </c>
      <c r="T148" s="2">
        <f>U148/$U$204</f>
        <v>0</v>
      </c>
      <c r="U148" s="2">
        <v>0</v>
      </c>
      <c r="V148" s="1">
        <f>(X148-$X$202)/$X$203</f>
        <v>-0.55236115702084709</v>
      </c>
      <c r="W148" s="1">
        <f>X148/$X$204</f>
        <v>0</v>
      </c>
      <c r="X148" s="1">
        <v>0</v>
      </c>
      <c r="Y148" s="2">
        <f>(AA148-$AA$202)/$AA$203</f>
        <v>-0.56694090563347466</v>
      </c>
      <c r="Z148" s="2">
        <f>AA148/$AA$204</f>
        <v>0</v>
      </c>
      <c r="AA148" s="2">
        <v>0</v>
      </c>
      <c r="AB148" s="1">
        <f>(AD148-$AD$202)/$AD$203</f>
        <v>-0.44088541769505024</v>
      </c>
      <c r="AC148" s="1">
        <f>AD148/$AD$204</f>
        <v>0</v>
      </c>
      <c r="AD148" s="1">
        <v>0</v>
      </c>
      <c r="AE148" s="2">
        <f>(AG148-$AG$202)/$AG$203</f>
        <v>-0.55453271951603711</v>
      </c>
      <c r="AF148" s="2">
        <f>AG148/$AG$204</f>
        <v>9.1052996030544638E-7</v>
      </c>
      <c r="AG148" s="2">
        <v>2</v>
      </c>
      <c r="AH148" s="1">
        <f>(AJ148-$AJ$202)/$AJ$203</f>
        <v>-0.44454993104751639</v>
      </c>
      <c r="AI148" s="1">
        <f>AJ148/$AJ$204</f>
        <v>1.8472245315758731E-3</v>
      </c>
      <c r="AJ148" s="1">
        <v>4766</v>
      </c>
      <c r="AK148" s="1">
        <f>IF((I148+O148+U148+AA148)&gt;(L148+R148+X148+AD148),1,0)</f>
        <v>0</v>
      </c>
    </row>
    <row r="149" spans="1:37" x14ac:dyDescent="0.2">
      <c r="A149" s="1" t="s">
        <v>147</v>
      </c>
      <c r="B149" s="2">
        <f>SUM(H149,N149,T149,Z149)/4</f>
        <v>8.9695269292106995E-7</v>
      </c>
      <c r="C149" s="1">
        <f>SUM(K149,Q149,W149,AC149)/4</f>
        <v>1.1231636238212992E-3</v>
      </c>
      <c r="D149" s="4">
        <f>B149-C149</f>
        <v>-1.1222666711283782E-3</v>
      </c>
      <c r="E149" s="1">
        <f>SUM(H149,K149,N149,Q149,T149,W149,Z149,AC149)/8</f>
        <v>5.6203028825711017E-4</v>
      </c>
      <c r="F149" s="1">
        <v>1.094323917832217E-3</v>
      </c>
      <c r="G149" s="2">
        <f>(I149-$I$202)/$I$203</f>
        <v>-0.49108445270607953</v>
      </c>
      <c r="H149" s="3">
        <f>I149/$I$204</f>
        <v>0</v>
      </c>
      <c r="I149" s="2">
        <v>0</v>
      </c>
      <c r="J149" s="1">
        <f>(L149-$L$202)/$L$203</f>
        <v>-0.54850236916766459</v>
      </c>
      <c r="K149" s="1">
        <f>L149/$L$204</f>
        <v>0</v>
      </c>
      <c r="L149" s="1">
        <v>0</v>
      </c>
      <c r="M149" s="2">
        <f>(O149-$O$202)/$O$203</f>
        <v>-0.53726690623353657</v>
      </c>
      <c r="N149" s="2">
        <f>O149/$O$204</f>
        <v>0</v>
      </c>
      <c r="O149" s="2">
        <v>0</v>
      </c>
      <c r="P149" s="1">
        <f>(R149-$R$202)/$R$203</f>
        <v>-5.0025637029095904E-2</v>
      </c>
      <c r="Q149" s="1">
        <f>R149/$R$204</f>
        <v>4.492654495285197E-3</v>
      </c>
      <c r="R149" s="1">
        <v>4611</v>
      </c>
      <c r="S149" s="2">
        <f>(U149-$U$202)/$U$203</f>
        <v>-0.54061471542250228</v>
      </c>
      <c r="T149" s="2">
        <f>U149/$U$204</f>
        <v>0</v>
      </c>
      <c r="U149" s="2">
        <v>0</v>
      </c>
      <c r="V149" s="1">
        <f>(X149-$X$202)/$X$203</f>
        <v>-0.55236115702084709</v>
      </c>
      <c r="W149" s="1">
        <f>X149/$X$204</f>
        <v>0</v>
      </c>
      <c r="X149" s="1">
        <v>0</v>
      </c>
      <c r="Y149" s="2">
        <f>(AA149-$AA$202)/$AA$203</f>
        <v>-0.56653409029584656</v>
      </c>
      <c r="Z149" s="2">
        <f>AA149/$AA$204</f>
        <v>3.5878107716842798E-6</v>
      </c>
      <c r="AA149" s="2">
        <v>2</v>
      </c>
      <c r="AB149" s="1">
        <f>(AD149-$AD$202)/$AD$203</f>
        <v>-0.44088541769505024</v>
      </c>
      <c r="AC149" s="1">
        <f>AD149/$AD$204</f>
        <v>0</v>
      </c>
      <c r="AD149" s="1">
        <v>0</v>
      </c>
      <c r="AE149" s="2">
        <f>(AG149-$AG$202)/$AG$203</f>
        <v>-0.55453271951603711</v>
      </c>
      <c r="AF149" s="2">
        <f>AG149/$AG$204</f>
        <v>9.1052996030544638E-7</v>
      </c>
      <c r="AG149" s="2">
        <v>2</v>
      </c>
      <c r="AH149" s="1">
        <f>(AJ149-$AJ$202)/$AJ$203</f>
        <v>-0.45302073932275189</v>
      </c>
      <c r="AI149" s="1">
        <f>AJ149/$AJ$204</f>
        <v>1.7871490379975559E-3</v>
      </c>
      <c r="AJ149" s="1">
        <v>4611</v>
      </c>
      <c r="AK149" s="1">
        <f>IF((I149+O149+U149+AA149)&gt;(L149+R149+X149+AD149),1,0)</f>
        <v>0</v>
      </c>
    </row>
    <row r="150" spans="1:37" x14ac:dyDescent="0.2">
      <c r="A150" s="1" t="s">
        <v>107</v>
      </c>
      <c r="B150" s="2">
        <f>SUM(H150,N150,T150,Z150)/4</f>
        <v>8.7716374366468489E-7</v>
      </c>
      <c r="C150" s="1">
        <f>SUM(K150,Q150,W150,AC150)/4</f>
        <v>4.2886544374696269E-4</v>
      </c>
      <c r="D150" s="4">
        <f>B150-C150</f>
        <v>-4.2798828000329802E-4</v>
      </c>
      <c r="E150" s="1">
        <f>SUM(H150,K150,N150,Q150,T150,W150,Z150,AC150)/8</f>
        <v>2.1487130374531367E-4</v>
      </c>
      <c r="F150" s="1">
        <v>7.2086664418168946E-4</v>
      </c>
      <c r="G150" s="2">
        <f>(I150-$I$202)/$I$203</f>
        <v>-0.49108445270607953</v>
      </c>
      <c r="H150" s="3">
        <f>I150/$I$204</f>
        <v>0</v>
      </c>
      <c r="I150" s="2">
        <v>0</v>
      </c>
      <c r="J150" s="1">
        <f>(L150-$L$202)/$L$203</f>
        <v>-0.54850236916766459</v>
      </c>
      <c r="K150" s="1">
        <f>L150/$L$204</f>
        <v>0</v>
      </c>
      <c r="L150" s="1">
        <v>0</v>
      </c>
      <c r="M150" s="2">
        <f>(O150-$O$202)/$O$203</f>
        <v>-0.53726690623353657</v>
      </c>
      <c r="N150" s="2">
        <f>O150/$O$204</f>
        <v>0</v>
      </c>
      <c r="O150" s="2">
        <v>0</v>
      </c>
      <c r="P150" s="1">
        <f>(R150-$R$202)/$R$203</f>
        <v>-0.49301350425108359</v>
      </c>
      <c r="Q150" s="1">
        <f>R150/$R$204</f>
        <v>0</v>
      </c>
      <c r="R150" s="1">
        <v>0</v>
      </c>
      <c r="S150" s="2">
        <f>(U150-$U$202)/$U$203</f>
        <v>-0.54023534932037409</v>
      </c>
      <c r="T150" s="2">
        <f>U150/$U$204</f>
        <v>3.5086549746587395E-6</v>
      </c>
      <c r="U150" s="2">
        <v>2</v>
      </c>
      <c r="V150" s="1">
        <f>(X150-$X$202)/$X$203</f>
        <v>-0.55236115702084709</v>
      </c>
      <c r="W150" s="1">
        <f>X150/$X$204</f>
        <v>0</v>
      </c>
      <c r="X150" s="1">
        <v>0</v>
      </c>
      <c r="Y150" s="2">
        <f>(AA150-$AA$202)/$AA$203</f>
        <v>-0.56694090563347466</v>
      </c>
      <c r="Z150" s="2">
        <f>AA150/$AA$204</f>
        <v>0</v>
      </c>
      <c r="AA150" s="2">
        <v>0</v>
      </c>
      <c r="AB150" s="1">
        <f>(AD150-$AD$202)/$AD$203</f>
        <v>-0.28962100145396807</v>
      </c>
      <c r="AC150" s="1">
        <f>AD150/$AD$204</f>
        <v>1.7154617749878507E-3</v>
      </c>
      <c r="AD150" s="1">
        <v>766</v>
      </c>
      <c r="AE150" s="2">
        <f>(AG150-$AG$202)/$AG$203</f>
        <v>-0.55453271951603711</v>
      </c>
      <c r="AF150" s="2">
        <f>AG150/$AG$204</f>
        <v>9.1052996030544638E-7</v>
      </c>
      <c r="AG150" s="2">
        <v>2</v>
      </c>
      <c r="AH150" s="1">
        <f>(AJ150-$AJ$202)/$AJ$203</f>
        <v>-0.66315143492456086</v>
      </c>
      <c r="AI150" s="1">
        <f>AJ150/$AJ$204</f>
        <v>2.968892134257488E-4</v>
      </c>
      <c r="AJ150" s="1">
        <v>766</v>
      </c>
      <c r="AK150" s="1">
        <f>IF((I150+O150+U150+AA150)&gt;(L150+R150+X150+AD150),1,0)</f>
        <v>0</v>
      </c>
    </row>
    <row r="151" spans="1:37" x14ac:dyDescent="0.2">
      <c r="A151" s="1" t="s">
        <v>89</v>
      </c>
      <c r="B151" s="2">
        <f>SUM(H151,N151,T151,Z151)/4</f>
        <v>8.4180327730851921E-7</v>
      </c>
      <c r="C151" s="1">
        <f>SUM(K151,Q151,W151,AC151)/4</f>
        <v>6.2772239211794059E-4</v>
      </c>
      <c r="D151" s="4">
        <f>B151-C151</f>
        <v>-6.2688058884063209E-4</v>
      </c>
      <c r="E151" s="1">
        <f>SUM(H151,K151,N151,Q151,T151,W151,Z151,AC151)/8</f>
        <v>3.1428209769762455E-4</v>
      </c>
      <c r="F151" s="1">
        <v>6.2760166552465143E-4</v>
      </c>
      <c r="G151" s="2">
        <f>(I151-$I$202)/$I$203</f>
        <v>-0.49075373550470092</v>
      </c>
      <c r="H151" s="3">
        <f>I151/$I$204</f>
        <v>3.3672131092340769E-6</v>
      </c>
      <c r="I151" s="2">
        <v>2</v>
      </c>
      <c r="J151" s="1">
        <f>(L151-$L$202)/$L$203</f>
        <v>-0.54828949246517544</v>
      </c>
      <c r="K151" s="1">
        <f>L151/$L$204</f>
        <v>1.9405267365773765E-6</v>
      </c>
      <c r="L151" s="1">
        <v>1</v>
      </c>
      <c r="M151" s="2">
        <f>(O151-$O$202)/$O$203</f>
        <v>-0.53726690623353657</v>
      </c>
      <c r="N151" s="2">
        <f>O151/$O$204</f>
        <v>0</v>
      </c>
      <c r="O151" s="2">
        <v>0</v>
      </c>
      <c r="P151" s="1">
        <f>(R151-$R$202)/$R$203</f>
        <v>-0.25561965911867596</v>
      </c>
      <c r="Q151" s="1">
        <f>R151/$R$204</f>
        <v>2.4075795397635485E-3</v>
      </c>
      <c r="R151" s="1">
        <v>2471</v>
      </c>
      <c r="S151" s="2">
        <f>(U151-$U$202)/$U$203</f>
        <v>-0.54061471542250228</v>
      </c>
      <c r="T151" s="2">
        <f>U151/$U$204</f>
        <v>0</v>
      </c>
      <c r="U151" s="2">
        <v>0</v>
      </c>
      <c r="V151" s="1">
        <f>(X151-$X$202)/$X$203</f>
        <v>-0.54116264194171104</v>
      </c>
      <c r="W151" s="1">
        <f>X151/$X$204</f>
        <v>1.0136950197163681E-4</v>
      </c>
      <c r="X151" s="1">
        <v>60</v>
      </c>
      <c r="Y151" s="2">
        <f>(AA151-$AA$202)/$AA$203</f>
        <v>-0.56694090563347466</v>
      </c>
      <c r="Z151" s="2">
        <f>AA151/$AA$204</f>
        <v>0</v>
      </c>
      <c r="AA151" s="2">
        <v>0</v>
      </c>
      <c r="AB151" s="1">
        <f>(AD151-$AD$202)/$AD$203</f>
        <v>-0.44088541769505024</v>
      </c>
      <c r="AC151" s="1">
        <f>AD151/$AD$204</f>
        <v>0</v>
      </c>
      <c r="AD151" s="1">
        <v>0</v>
      </c>
      <c r="AE151" s="2">
        <f>(AG151-$AG$202)/$AG$203</f>
        <v>-0.55453271951603711</v>
      </c>
      <c r="AF151" s="2">
        <f>AG151/$AG$204</f>
        <v>9.1052996030544638E-7</v>
      </c>
      <c r="AG151" s="2">
        <v>2</v>
      </c>
      <c r="AH151" s="1">
        <f>(AJ151-$AJ$202)/$AJ$203</f>
        <v>-0.56663887096284571</v>
      </c>
      <c r="AI151" s="1">
        <f>AJ151/$AJ$204</f>
        <v>9.8136225638902866E-4</v>
      </c>
      <c r="AJ151" s="1">
        <v>2532</v>
      </c>
      <c r="AK151" s="1">
        <f>IF((I151+O151+U151+AA151)&gt;(L151+R151+X151+AD151),1,0)</f>
        <v>0</v>
      </c>
    </row>
    <row r="152" spans="1:37" x14ac:dyDescent="0.2">
      <c r="A152" s="1" t="s">
        <v>200</v>
      </c>
      <c r="B152" s="2">
        <f>SUM(H152,N152,T152,Z152)/4</f>
        <v>5.2620722461471107E-7</v>
      </c>
      <c r="C152" s="1">
        <f>SUM(K152,Q152,W152,AC152)/4</f>
        <v>7.3373545991276806E-3</v>
      </c>
      <c r="D152" s="4">
        <f>B152-C152</f>
        <v>-7.3368283919030657E-3</v>
      </c>
      <c r="E152" s="1">
        <f>SUM(H152,K152,N152,Q152,T152,W152,Z152,AC152)/8</f>
        <v>3.6689404031761477E-3</v>
      </c>
      <c r="F152" s="1">
        <v>5.7326988657841636E-3</v>
      </c>
      <c r="G152" s="2">
        <f>(I152-$I$202)/$I$203</f>
        <v>-0.49108445270607953</v>
      </c>
      <c r="H152" s="3">
        <f>I152/$I$204</f>
        <v>0</v>
      </c>
      <c r="I152" s="2">
        <v>0</v>
      </c>
      <c r="J152" s="1">
        <f>(L152-$L$202)/$L$203</f>
        <v>-0.54807661576268629</v>
      </c>
      <c r="K152" s="1">
        <f>L152/$L$204</f>
        <v>3.881053473154753E-6</v>
      </c>
      <c r="L152" s="1">
        <v>2</v>
      </c>
      <c r="M152" s="2">
        <f>(O152-$O$202)/$O$203</f>
        <v>-0.53704073525145146</v>
      </c>
      <c r="N152" s="2">
        <f>O152/$O$204</f>
        <v>2.1048288984588443E-6</v>
      </c>
      <c r="O152" s="2">
        <v>1</v>
      </c>
      <c r="P152" s="1">
        <f>(R152-$R$202)/$R$203</f>
        <v>2.3986568092415661</v>
      </c>
      <c r="Q152" s="1">
        <f>R152/$R$204</f>
        <v>2.9326481816002854E-2</v>
      </c>
      <c r="R152" s="1">
        <v>30099</v>
      </c>
      <c r="S152" s="2">
        <f>(U152-$U$202)/$U$203</f>
        <v>-0.54061471542250228</v>
      </c>
      <c r="T152" s="2">
        <f>U152/$U$204</f>
        <v>0</v>
      </c>
      <c r="U152" s="2">
        <v>0</v>
      </c>
      <c r="V152" s="1">
        <f>(X152-$X$202)/$X$203</f>
        <v>-0.55198787318487585</v>
      </c>
      <c r="W152" s="1">
        <f>X152/$X$204</f>
        <v>3.3789833990545606E-6</v>
      </c>
      <c r="X152" s="1">
        <v>2</v>
      </c>
      <c r="Y152" s="2">
        <f>(AA152-$AA$202)/$AA$203</f>
        <v>-0.56694090563347466</v>
      </c>
      <c r="Z152" s="2">
        <f>AA152/$AA$204</f>
        <v>0</v>
      </c>
      <c r="AA152" s="2">
        <v>0</v>
      </c>
      <c r="AB152" s="1">
        <f>(AD152-$AD$202)/$AD$203</f>
        <v>-0.43950310579728574</v>
      </c>
      <c r="AC152" s="1">
        <f>AD152/$AD$204</f>
        <v>1.5676543635659208E-5</v>
      </c>
      <c r="AD152" s="1">
        <v>7</v>
      </c>
      <c r="AE152" s="2">
        <f>(AG152-$AG$202)/$AG$203</f>
        <v>-0.55458322057809195</v>
      </c>
      <c r="AF152" s="2">
        <f>AG152/$AG$204</f>
        <v>4.5526498015272319E-7</v>
      </c>
      <c r="AG152" s="2">
        <v>1</v>
      </c>
      <c r="AH152" s="1">
        <f>(AJ152-$AJ$202)/$AJ$203</f>
        <v>0.94050919751743711</v>
      </c>
      <c r="AI152" s="1">
        <f>AJ152/$AJ$204</f>
        <v>1.1670149107375061E-2</v>
      </c>
      <c r="AJ152" s="1">
        <v>30110</v>
      </c>
      <c r="AK152" s="1">
        <f>IF((I152+O152+U152+AA152)&gt;(L152+R152+X152+AD152),1,0)</f>
        <v>0</v>
      </c>
    </row>
    <row r="153" spans="1:37" x14ac:dyDescent="0.2">
      <c r="A153" s="1" t="s">
        <v>183</v>
      </c>
      <c r="B153" s="2">
        <f>SUM(H153,N153,T153,Z153)/4</f>
        <v>5.2620722461471107E-7</v>
      </c>
      <c r="C153" s="1">
        <f>SUM(K153,Q153,W153,AC153)/4</f>
        <v>5.0967416319316564E-3</v>
      </c>
      <c r="D153" s="4">
        <f>B153-C153</f>
        <v>-5.0962154247070415E-3</v>
      </c>
      <c r="E153" s="1">
        <f>SUM(H153,K153,N153,Q153,T153,W153,Z153,AC153)/8</f>
        <v>2.5486339195781357E-3</v>
      </c>
      <c r="F153" s="1">
        <v>2.086028979542021E-3</v>
      </c>
      <c r="G153" s="2">
        <f>(I153-$I$202)/$I$203</f>
        <v>-0.49108445270607953</v>
      </c>
      <c r="H153" s="3">
        <f>I153/$I$204</f>
        <v>0</v>
      </c>
      <c r="I153" s="2">
        <v>0</v>
      </c>
      <c r="J153" s="1">
        <f>(L153-$L$202)/$L$203</f>
        <v>-0.54850236916766459</v>
      </c>
      <c r="K153" s="1">
        <f>L153/$L$204</f>
        <v>0</v>
      </c>
      <c r="L153" s="1">
        <v>0</v>
      </c>
      <c r="M153" s="2">
        <f>(O153-$O$202)/$O$203</f>
        <v>-0.53704073525145146</v>
      </c>
      <c r="N153" s="2">
        <f>O153/$O$204</f>
        <v>2.1048288984588443E-6</v>
      </c>
      <c r="O153" s="2">
        <v>1</v>
      </c>
      <c r="P153" s="1">
        <f>(R153-$R$202)/$R$203</f>
        <v>1.5171964575257264</v>
      </c>
      <c r="Q153" s="1">
        <f>R153/$R$204</f>
        <v>2.0386966527726626E-2</v>
      </c>
      <c r="R153" s="1">
        <v>20924</v>
      </c>
      <c r="S153" s="2">
        <f>(U153-$U$202)/$U$203</f>
        <v>-0.54061471542250228</v>
      </c>
      <c r="T153" s="2">
        <f>U153/$U$204</f>
        <v>0</v>
      </c>
      <c r="U153" s="2">
        <v>0</v>
      </c>
      <c r="V153" s="1">
        <f>(X153-$X$202)/$X$203</f>
        <v>-0.55236115702084709</v>
      </c>
      <c r="W153" s="1">
        <f>X153/$X$204</f>
        <v>0</v>
      </c>
      <c r="X153" s="1">
        <v>0</v>
      </c>
      <c r="Y153" s="2">
        <f>(AA153-$AA$202)/$AA$203</f>
        <v>-0.56694090563347466</v>
      </c>
      <c r="Z153" s="2">
        <f>AA153/$AA$204</f>
        <v>0</v>
      </c>
      <c r="AA153" s="2">
        <v>0</v>
      </c>
      <c r="AB153" s="1">
        <f>(AD153-$AD$202)/$AD$203</f>
        <v>-0.44088541769505024</v>
      </c>
      <c r="AC153" s="1">
        <f>AD153/$AD$204</f>
        <v>0</v>
      </c>
      <c r="AD153" s="1">
        <v>0</v>
      </c>
      <c r="AE153" s="2">
        <f>(AG153-$AG$202)/$AG$203</f>
        <v>-0.55458322057809195</v>
      </c>
      <c r="AF153" s="2">
        <f>AG153/$AG$204</f>
        <v>4.5526498015272319E-7</v>
      </c>
      <c r="AG153" s="2">
        <v>1</v>
      </c>
      <c r="AH153" s="1">
        <f>(AJ153-$AJ$202)/$AJ$203</f>
        <v>0.43849084386380449</v>
      </c>
      <c r="AI153" s="1">
        <f>AJ153/$AJ$204</f>
        <v>8.1098040492433004E-3</v>
      </c>
      <c r="AJ153" s="1">
        <v>20924</v>
      </c>
      <c r="AK153" s="1">
        <f>IF((I153+O153+U153+AA153)&gt;(L153+R153+X153+AD153),1,0)</f>
        <v>0</v>
      </c>
    </row>
    <row r="154" spans="1:37" x14ac:dyDescent="0.2">
      <c r="A154" s="1" t="s">
        <v>134</v>
      </c>
      <c r="B154" s="2">
        <f>SUM(H154,N154,T154,Z154)/4</f>
        <v>5.2620722461471107E-7</v>
      </c>
      <c r="C154" s="1">
        <f>SUM(K154,Q154,W154,AC154)/4</f>
        <v>6.3422669935798114E-4</v>
      </c>
      <c r="D154" s="4">
        <f>B154-C154</f>
        <v>-6.3370049213336646E-4</v>
      </c>
      <c r="E154" s="1">
        <f>SUM(H154,K154,N154,Q154,T154,W154,Z154,AC154)/8</f>
        <v>3.1737645329129791E-4</v>
      </c>
      <c r="F154" s="1">
        <v>9.145045039712146E-4</v>
      </c>
      <c r="G154" s="2">
        <f>(I154-$I$202)/$I$203</f>
        <v>-0.49108445270607953</v>
      </c>
      <c r="H154" s="3">
        <f>I154/$I$204</f>
        <v>0</v>
      </c>
      <c r="I154" s="2">
        <v>0</v>
      </c>
      <c r="J154" s="1">
        <f>(L154-$L$202)/$L$203</f>
        <v>-0.54850236916766459</v>
      </c>
      <c r="K154" s="1">
        <f>L154/$L$204</f>
        <v>0</v>
      </c>
      <c r="L154" s="1">
        <v>0</v>
      </c>
      <c r="M154" s="2">
        <f>(O154-$O$202)/$O$203</f>
        <v>-0.53704073525145146</v>
      </c>
      <c r="N154" s="2">
        <f>O154/$O$204</f>
        <v>2.1048288984588443E-6</v>
      </c>
      <c r="O154" s="2">
        <v>1</v>
      </c>
      <c r="P154" s="1">
        <f>(R154-$R$202)/$R$203</f>
        <v>-0.24303423066365962</v>
      </c>
      <c r="Q154" s="1">
        <f>R154/$R$204</f>
        <v>2.5352173057323971E-3</v>
      </c>
      <c r="R154" s="1">
        <v>2602</v>
      </c>
      <c r="S154" s="2">
        <f>(U154-$U$202)/$U$203</f>
        <v>-0.54061471542250228</v>
      </c>
      <c r="T154" s="2">
        <f>U154/$U$204</f>
        <v>0</v>
      </c>
      <c r="U154" s="2">
        <v>0</v>
      </c>
      <c r="V154" s="1">
        <f>(X154-$X$202)/$X$203</f>
        <v>-0.55217451510286153</v>
      </c>
      <c r="W154" s="1">
        <f>X154/$X$204</f>
        <v>1.6894916995272803E-6</v>
      </c>
      <c r="X154" s="1">
        <v>1</v>
      </c>
      <c r="Y154" s="2">
        <f>(AA154-$AA$202)/$AA$203</f>
        <v>-0.56694090563347466</v>
      </c>
      <c r="Z154" s="2">
        <f>AA154/$AA$204</f>
        <v>0</v>
      </c>
      <c r="AA154" s="2">
        <v>0</v>
      </c>
      <c r="AB154" s="1">
        <f>(AD154-$AD$202)/$AD$203</f>
        <v>-0.44088541769505024</v>
      </c>
      <c r="AC154" s="1">
        <f>AD154/$AD$204</f>
        <v>0</v>
      </c>
      <c r="AD154" s="1">
        <v>0</v>
      </c>
      <c r="AE154" s="2">
        <f>(AG154-$AG$202)/$AG$203</f>
        <v>-0.55458322057809195</v>
      </c>
      <c r="AF154" s="2">
        <f>AG154/$AG$204</f>
        <v>4.5526498015272319E-7</v>
      </c>
      <c r="AG154" s="2">
        <v>1</v>
      </c>
      <c r="AH154" s="1">
        <f>(AJ154-$AJ$202)/$AJ$203</f>
        <v>-0.56275869426902814</v>
      </c>
      <c r="AI154" s="1">
        <f>AJ154/$AJ$204</f>
        <v>1.0088807082861933E-3</v>
      </c>
      <c r="AJ154" s="1">
        <v>2603</v>
      </c>
      <c r="AK154" s="1">
        <f>IF((I154+O154+U154+AA154)&gt;(L154+R154+X154+AD154),1,0)</f>
        <v>0</v>
      </c>
    </row>
    <row r="155" spans="1:37" x14ac:dyDescent="0.2">
      <c r="A155" s="1" t="s">
        <v>100</v>
      </c>
      <c r="B155" s="2">
        <f>SUM(H155,N155,T155,Z155)/4</f>
        <v>5.2620722461471107E-7</v>
      </c>
      <c r="C155" s="1">
        <f>SUM(K155,Q155,W155,AC155)/4</f>
        <v>1.2231919939048401E-3</v>
      </c>
      <c r="D155" s="4">
        <f>B155-C155</f>
        <v>-1.2226657866802255E-3</v>
      </c>
      <c r="E155" s="1">
        <f>SUM(H155,K155,N155,Q155,T155,W155,Z155,AC155)/8</f>
        <v>6.1185910056472741E-4</v>
      </c>
      <c r="F155" s="1">
        <v>6.8990554211304715E-4</v>
      </c>
      <c r="G155" s="2">
        <f>(I155-$I$202)/$I$203</f>
        <v>-0.49108445270607953</v>
      </c>
      <c r="H155" s="3">
        <f>I155/$I$204</f>
        <v>0</v>
      </c>
      <c r="I155" s="2">
        <v>0</v>
      </c>
      <c r="J155" s="1">
        <f>(L155-$L$202)/$L$203</f>
        <v>-0.54807661576268629</v>
      </c>
      <c r="K155" s="1">
        <f>L155/$L$204</f>
        <v>3.881053473154753E-6</v>
      </c>
      <c r="L155" s="1">
        <v>2</v>
      </c>
      <c r="M155" s="2">
        <f>(O155-$O$202)/$O$203</f>
        <v>-0.53704073525145146</v>
      </c>
      <c r="N155" s="2">
        <f>O155/$O$204</f>
        <v>2.1048288984588443E-6</v>
      </c>
      <c r="O155" s="2">
        <v>1</v>
      </c>
      <c r="P155" s="1">
        <f>(R155-$R$202)/$R$203</f>
        <v>-1.1788991799351578E-2</v>
      </c>
      <c r="Q155" s="1">
        <f>R155/$R$204</f>
        <v>4.8804394636485695E-3</v>
      </c>
      <c r="R155" s="1">
        <v>5009</v>
      </c>
      <c r="S155" s="2">
        <f>(U155-$U$202)/$U$203</f>
        <v>-0.54061471542250228</v>
      </c>
      <c r="T155" s="2">
        <f>U155/$U$204</f>
        <v>0</v>
      </c>
      <c r="U155" s="2">
        <v>0</v>
      </c>
      <c r="V155" s="1">
        <f>(X155-$X$202)/$X$203</f>
        <v>-0.55142794743091905</v>
      </c>
      <c r="W155" s="1">
        <f>X155/$X$204</f>
        <v>8.4474584976364018E-6</v>
      </c>
      <c r="X155" s="1">
        <v>5</v>
      </c>
      <c r="Y155" s="2">
        <f>(AA155-$AA$202)/$AA$203</f>
        <v>-0.56694090563347466</v>
      </c>
      <c r="Z155" s="2">
        <f>AA155/$AA$204</f>
        <v>0</v>
      </c>
      <c r="AA155" s="2">
        <v>0</v>
      </c>
      <c r="AB155" s="1">
        <f>(AD155-$AD$202)/$AD$203</f>
        <v>-0.44088541769505024</v>
      </c>
      <c r="AC155" s="1">
        <f>AD155/$AD$204</f>
        <v>0</v>
      </c>
      <c r="AD155" s="1">
        <v>0</v>
      </c>
      <c r="AE155" s="2">
        <f>(AG155-$AG$202)/$AG$203</f>
        <v>-0.55458322057809195</v>
      </c>
      <c r="AF155" s="2">
        <f>AG155/$AG$204</f>
        <v>4.5526498015272319E-7</v>
      </c>
      <c r="AG155" s="2">
        <v>1</v>
      </c>
      <c r="AH155" s="1">
        <f>(AJ155-$AJ$202)/$AJ$203</f>
        <v>-0.43088733705520116</v>
      </c>
      <c r="AI155" s="1">
        <f>AJ155/$AJ$204</f>
        <v>1.9441204889602559E-3</v>
      </c>
      <c r="AJ155" s="1">
        <v>5016</v>
      </c>
      <c r="AK155" s="1">
        <f>IF((I155+O155+U155+AA155)&gt;(L155+R155+X155+AD155),1,0)</f>
        <v>0</v>
      </c>
    </row>
    <row r="156" spans="1:37" x14ac:dyDescent="0.2">
      <c r="A156" s="1" t="s">
        <v>176</v>
      </c>
      <c r="B156" s="2">
        <f>SUM(H156,N156,T156,Z156)/4</f>
        <v>4.4847634646053497E-7</v>
      </c>
      <c r="C156" s="1">
        <f>SUM(K156,Q156,W156,AC156)/4</f>
        <v>1.936489006588447E-3</v>
      </c>
      <c r="D156" s="4">
        <f>B156-C156</f>
        <v>-1.9360405302419866E-3</v>
      </c>
      <c r="E156" s="1">
        <f>SUM(H156,K156,N156,Q156,T156,W156,Z156,AC156)/8</f>
        <v>9.6846874146745373E-4</v>
      </c>
      <c r="F156" s="1">
        <v>1.8433815266938769E-3</v>
      </c>
      <c r="G156" s="2">
        <f>(I156-$I$202)/$I$203</f>
        <v>-0.49108445270607953</v>
      </c>
      <c r="H156" s="3">
        <f>I156/$I$204</f>
        <v>0</v>
      </c>
      <c r="I156" s="2">
        <v>0</v>
      </c>
      <c r="J156" s="1">
        <f>(L156-$L$202)/$L$203</f>
        <v>-0.54850236916766459</v>
      </c>
      <c r="K156" s="1">
        <f>L156/$L$204</f>
        <v>0</v>
      </c>
      <c r="L156" s="1">
        <v>0</v>
      </c>
      <c r="M156" s="2">
        <f>(O156-$O$202)/$O$203</f>
        <v>-0.53726690623353657</v>
      </c>
      <c r="N156" s="2">
        <f>O156/$O$204</f>
        <v>0</v>
      </c>
      <c r="O156" s="2">
        <v>0</v>
      </c>
      <c r="P156" s="1">
        <f>(R156-$R$202)/$R$203</f>
        <v>0.27075868061441244</v>
      </c>
      <c r="Q156" s="1">
        <f>R156/$R$204</f>
        <v>7.7459560263537881E-3</v>
      </c>
      <c r="R156" s="1">
        <v>7950</v>
      </c>
      <c r="S156" s="2">
        <f>(U156-$U$202)/$U$203</f>
        <v>-0.54061471542250228</v>
      </c>
      <c r="T156" s="2">
        <f>U156/$U$204</f>
        <v>0</v>
      </c>
      <c r="U156" s="2">
        <v>0</v>
      </c>
      <c r="V156" s="1">
        <f>(X156-$X$202)/$X$203</f>
        <v>-0.55236115702084709</v>
      </c>
      <c r="W156" s="1">
        <f>X156/$X$204</f>
        <v>0</v>
      </c>
      <c r="X156" s="1">
        <v>0</v>
      </c>
      <c r="Y156" s="2">
        <f>(AA156-$AA$202)/$AA$203</f>
        <v>-0.56673749796466066</v>
      </c>
      <c r="Z156" s="2">
        <f>AA156/$AA$204</f>
        <v>1.7939053858421399E-6</v>
      </c>
      <c r="AA156" s="2">
        <v>1</v>
      </c>
      <c r="AB156" s="1">
        <f>(AD156-$AD$202)/$AD$203</f>
        <v>-0.44088541769505024</v>
      </c>
      <c r="AC156" s="1">
        <f>AD156/$AD$204</f>
        <v>0</v>
      </c>
      <c r="AD156" s="1">
        <v>0</v>
      </c>
      <c r="AE156" s="2">
        <f>(AG156-$AG$202)/$AG$203</f>
        <v>-0.55458322057809195</v>
      </c>
      <c r="AF156" s="2">
        <f>AG156/$AG$204</f>
        <v>4.5526498015272319E-7</v>
      </c>
      <c r="AG156" s="2">
        <v>1</v>
      </c>
      <c r="AH156" s="1">
        <f>(AJ156-$AJ$202)/$AJ$203</f>
        <v>-0.27054313396138907</v>
      </c>
      <c r="AI156" s="1">
        <f>AJ156/$AJ$204</f>
        <v>3.081291444823372E-3</v>
      </c>
      <c r="AJ156" s="1">
        <v>7950</v>
      </c>
      <c r="AK156" s="1">
        <f>IF((I156+O156+U156+AA156)&gt;(L156+R156+X156+AD156),1,0)</f>
        <v>0</v>
      </c>
    </row>
    <row r="157" spans="1:37" x14ac:dyDescent="0.2">
      <c r="A157" s="1" t="s">
        <v>201</v>
      </c>
      <c r="B157" s="2">
        <f>SUM(H157,N157,T157,Z157)/4</f>
        <v>4.3858187183234244E-7</v>
      </c>
      <c r="C157" s="1">
        <f>SUM(K157,Q157,W157,AC157)/4</f>
        <v>1.3172492119890683E-2</v>
      </c>
      <c r="D157" s="4">
        <f>B157-C157</f>
        <v>-1.3172053538018851E-2</v>
      </c>
      <c r="E157" s="1">
        <f>SUM(H157,K157,N157,Q157,T157,W157,Z157,AC157)/8</f>
        <v>6.5864653508812578E-3</v>
      </c>
      <c r="F157" s="1">
        <v>7.3674456441205349E-3</v>
      </c>
      <c r="G157" s="2">
        <f>(I157-$I$202)/$I$203</f>
        <v>-0.49108445270607953</v>
      </c>
      <c r="H157" s="3">
        <f>I157/$I$204</f>
        <v>0</v>
      </c>
      <c r="I157" s="2">
        <v>0</v>
      </c>
      <c r="J157" s="1">
        <f>(L157-$L$202)/$L$203</f>
        <v>-0.54828949246517544</v>
      </c>
      <c r="K157" s="1">
        <f>L157/$L$204</f>
        <v>1.9405267365773765E-6</v>
      </c>
      <c r="L157" s="1">
        <v>1</v>
      </c>
      <c r="M157" s="2">
        <f>(O157-$O$202)/$O$203</f>
        <v>-0.53726690623353657</v>
      </c>
      <c r="N157" s="2">
        <f>O157/$O$204</f>
        <v>0</v>
      </c>
      <c r="O157" s="2">
        <v>0</v>
      </c>
      <c r="P157" s="1">
        <f>(R157-$R$202)/$R$203</f>
        <v>4.7015020005907413</v>
      </c>
      <c r="Q157" s="1">
        <f>R157/$R$204</f>
        <v>5.2681269986028047E-2</v>
      </c>
      <c r="R157" s="1">
        <v>54069</v>
      </c>
      <c r="S157" s="2">
        <f>(U157-$U$202)/$U$203</f>
        <v>-0.54042503237143813</v>
      </c>
      <c r="T157" s="2">
        <f>U157/$U$204</f>
        <v>1.7543274873293698E-6</v>
      </c>
      <c r="U157" s="2">
        <v>1</v>
      </c>
      <c r="V157" s="1">
        <f>(X157-$X$202)/$X$203</f>
        <v>-0.55161458934890473</v>
      </c>
      <c r="W157" s="1">
        <f>X157/$X$204</f>
        <v>6.7579667981091211E-6</v>
      </c>
      <c r="X157" s="1">
        <v>4</v>
      </c>
      <c r="Y157" s="2">
        <f>(AA157-$AA$202)/$AA$203</f>
        <v>-0.56694090563347466</v>
      </c>
      <c r="Z157" s="2">
        <f>AA157/$AA$204</f>
        <v>0</v>
      </c>
      <c r="AA157" s="2">
        <v>0</v>
      </c>
      <c r="AB157" s="1">
        <f>(AD157-$AD$202)/$AD$203</f>
        <v>-0.44088541769505024</v>
      </c>
      <c r="AC157" s="1">
        <f>AD157/$AD$204</f>
        <v>0</v>
      </c>
      <c r="AD157" s="1">
        <v>0</v>
      </c>
      <c r="AE157" s="2">
        <f>(AG157-$AG$202)/$AG$203</f>
        <v>-0.55458322057809195</v>
      </c>
      <c r="AF157" s="2">
        <f>AG157/$AG$204</f>
        <v>4.5526498015272319E-7</v>
      </c>
      <c r="AG157" s="2">
        <v>1</v>
      </c>
      <c r="AH157" s="1">
        <f>(AJ157-$AJ$202)/$AJ$203</f>
        <v>2.2501508072448102</v>
      </c>
      <c r="AI157" s="1">
        <f>AJ157/$AJ$204</f>
        <v>2.0958207998412456E-2</v>
      </c>
      <c r="AJ157" s="1">
        <v>54074</v>
      </c>
      <c r="AK157" s="1">
        <f>IF((I157+O157+U157+AA157)&gt;(L157+R157+X157+AD157),1,0)</f>
        <v>0</v>
      </c>
    </row>
    <row r="158" spans="1:37" x14ac:dyDescent="0.2">
      <c r="A158" s="1" t="s">
        <v>179</v>
      </c>
      <c r="B158" s="2">
        <f>SUM(H158,N158,T158,Z158)/4</f>
        <v>4.3858187183234244E-7</v>
      </c>
      <c r="C158" s="1">
        <f>SUM(K158,Q158,W158,AC158)/4</f>
        <v>3.6269586551071669E-3</v>
      </c>
      <c r="D158" s="4">
        <f>B158-C158</f>
        <v>-3.6265200732353347E-3</v>
      </c>
      <c r="E158" s="1">
        <f>SUM(H158,K158,N158,Q158,T158,W158,Z158,AC158)/8</f>
        <v>1.8136986184894995E-3</v>
      </c>
      <c r="F158" s="1">
        <v>1.953963515774287E-3</v>
      </c>
      <c r="G158" s="2">
        <f>(I158-$I$202)/$I$203</f>
        <v>-0.49108445270607953</v>
      </c>
      <c r="H158" s="3">
        <f>I158/$I$204</f>
        <v>0</v>
      </c>
      <c r="I158" s="2">
        <v>0</v>
      </c>
      <c r="J158" s="1">
        <f>(L158-$L$202)/$L$203</f>
        <v>-0.54850236916766459</v>
      </c>
      <c r="K158" s="1">
        <f>L158/$L$204</f>
        <v>0</v>
      </c>
      <c r="L158" s="1">
        <v>0</v>
      </c>
      <c r="M158" s="2">
        <f>(O158-$O$202)/$O$203</f>
        <v>-0.53726690623353657</v>
      </c>
      <c r="N158" s="2">
        <f>O158/$O$204</f>
        <v>0</v>
      </c>
      <c r="O158" s="2">
        <v>0</v>
      </c>
      <c r="P158" s="1">
        <f>(R158-$R$202)/$R$203</f>
        <v>0.93749817281146186</v>
      </c>
      <c r="Q158" s="1">
        <f>R158/$R$204</f>
        <v>1.4507834620428667E-2</v>
      </c>
      <c r="R158" s="1">
        <v>14890</v>
      </c>
      <c r="S158" s="2">
        <f>(U158-$U$202)/$U$203</f>
        <v>-0.54042503237143813</v>
      </c>
      <c r="T158" s="2">
        <f>U158/$U$204</f>
        <v>1.7543274873293698E-6</v>
      </c>
      <c r="U158" s="2">
        <v>1</v>
      </c>
      <c r="V158" s="1">
        <f>(X158-$X$202)/$X$203</f>
        <v>-0.55236115702084709</v>
      </c>
      <c r="W158" s="1">
        <f>X158/$X$204</f>
        <v>0</v>
      </c>
      <c r="X158" s="1">
        <v>0</v>
      </c>
      <c r="Y158" s="2">
        <f>(AA158-$AA$202)/$AA$203</f>
        <v>-0.56694090563347466</v>
      </c>
      <c r="Z158" s="2">
        <f>AA158/$AA$204</f>
        <v>0</v>
      </c>
      <c r="AA158" s="2">
        <v>0</v>
      </c>
      <c r="AB158" s="1">
        <f>(AD158-$AD$202)/$AD$203</f>
        <v>-0.44088541769505024</v>
      </c>
      <c r="AC158" s="1">
        <f>AD158/$AD$204</f>
        <v>0</v>
      </c>
      <c r="AD158" s="1">
        <v>0</v>
      </c>
      <c r="AE158" s="2">
        <f>(AG158-$AG$202)/$AG$203</f>
        <v>-0.55458322057809195</v>
      </c>
      <c r="AF158" s="2">
        <f>AG158/$AG$204</f>
        <v>4.5526498015272319E-7</v>
      </c>
      <c r="AG158" s="2">
        <v>1</v>
      </c>
      <c r="AH158" s="1">
        <f>(AJ158-$AJ$202)/$AJ$203</f>
        <v>0.108730475265283</v>
      </c>
      <c r="AI158" s="1">
        <f>AJ158/$AJ$204</f>
        <v>5.7711232218138377E-3</v>
      </c>
      <c r="AJ158" s="1">
        <v>14890</v>
      </c>
      <c r="AK158" s="1">
        <f>IF((I158+O158+U158+AA158)&gt;(L158+R158+X158+AD158),1,0)</f>
        <v>0</v>
      </c>
    </row>
    <row r="159" spans="1:37" x14ac:dyDescent="0.2">
      <c r="A159" s="1" t="s">
        <v>129</v>
      </c>
      <c r="B159" s="2">
        <f>SUM(H159,N159,T159,Z159)/4</f>
        <v>4.3858187183234244E-7</v>
      </c>
      <c r="C159" s="1">
        <f>SUM(K159,Q159,W159,AC159)/4</f>
        <v>2.1218560674706871E-3</v>
      </c>
      <c r="D159" s="4">
        <f>B159-C159</f>
        <v>-2.121417485598855E-3</v>
      </c>
      <c r="E159" s="1">
        <f>SUM(H159,K159,N159,Q159,T159,W159,Z159,AC159)/8</f>
        <v>1.0611473246712596E-3</v>
      </c>
      <c r="F159" s="1">
        <v>8.8989246426332211E-4</v>
      </c>
      <c r="G159" s="2">
        <f>(I159-$I$202)/$I$203</f>
        <v>-0.49108445270607953</v>
      </c>
      <c r="H159" s="3">
        <f>I159/$I$204</f>
        <v>0</v>
      </c>
      <c r="I159" s="2">
        <v>0</v>
      </c>
      <c r="J159" s="1">
        <f>(L159-$L$202)/$L$203</f>
        <v>-0.54850236916766459</v>
      </c>
      <c r="K159" s="1">
        <f>L159/$L$204</f>
        <v>0</v>
      </c>
      <c r="L159" s="1">
        <v>0</v>
      </c>
      <c r="M159" s="2">
        <f>(O159-$O$202)/$O$203</f>
        <v>-0.53726690623353657</v>
      </c>
      <c r="N159" s="2">
        <f>O159/$O$204</f>
        <v>0</v>
      </c>
      <c r="O159" s="2">
        <v>0</v>
      </c>
      <c r="P159" s="1">
        <f>(R159-$R$202)/$R$203</f>
        <v>0.34386945202103414</v>
      </c>
      <c r="Q159" s="1">
        <f>R159/$R$204</f>
        <v>8.4874242698827485E-3</v>
      </c>
      <c r="R159" s="1">
        <v>8711</v>
      </c>
      <c r="S159" s="2">
        <f>(U159-$U$202)/$U$203</f>
        <v>-0.54042503237143813</v>
      </c>
      <c r="T159" s="2">
        <f>U159/$U$204</f>
        <v>1.7543274873293698E-6</v>
      </c>
      <c r="U159" s="2">
        <v>1</v>
      </c>
      <c r="V159" s="1">
        <f>(X159-$X$202)/$X$203</f>
        <v>-0.55236115702084709</v>
      </c>
      <c r="W159" s="1">
        <f>X159/$X$204</f>
        <v>0</v>
      </c>
      <c r="X159" s="1">
        <v>0</v>
      </c>
      <c r="Y159" s="2">
        <f>(AA159-$AA$202)/$AA$203</f>
        <v>-0.56694090563347466</v>
      </c>
      <c r="Z159" s="2">
        <f>AA159/$AA$204</f>
        <v>0</v>
      </c>
      <c r="AA159" s="2">
        <v>0</v>
      </c>
      <c r="AB159" s="1">
        <f>(AD159-$AD$202)/$AD$203</f>
        <v>-0.44088541769505024</v>
      </c>
      <c r="AC159" s="1">
        <f>AD159/$AD$204</f>
        <v>0</v>
      </c>
      <c r="AD159" s="1">
        <v>0</v>
      </c>
      <c r="AE159" s="2">
        <f>(AG159-$AG$202)/$AG$203</f>
        <v>-0.55458322057809195</v>
      </c>
      <c r="AF159" s="2">
        <f>AG159/$AG$204</f>
        <v>4.5526498015272319E-7</v>
      </c>
      <c r="AG159" s="2">
        <v>1</v>
      </c>
      <c r="AH159" s="1">
        <f>(AJ159-$AJ$202)/$AJ$203</f>
        <v>-0.22895419784878135</v>
      </c>
      <c r="AI159" s="1">
        <f>AJ159/$AJ$204</f>
        <v>3.3762427391014335E-3</v>
      </c>
      <c r="AJ159" s="1">
        <v>8711</v>
      </c>
      <c r="AK159" s="1">
        <f>IF((I159+O159+U159+AA159)&gt;(L159+R159+X159+AD159),1,0)</f>
        <v>0</v>
      </c>
    </row>
    <row r="160" spans="1:37" x14ac:dyDescent="0.2">
      <c r="A160" s="1" t="s">
        <v>193</v>
      </c>
      <c r="B160" s="2">
        <f>SUM(H160,N160,T160,Z160)/4</f>
        <v>0</v>
      </c>
      <c r="C160" s="1">
        <f>SUM(K160,Q160,W160,AC160)/4</f>
        <v>2.9144768507963232E-3</v>
      </c>
      <c r="D160" s="4">
        <f>B160-C160</f>
        <v>-2.9144768507963232E-3</v>
      </c>
      <c r="E160" s="1">
        <f>SUM(H160,K160,N160,Q160,T160,W160,Z160,AC160)/8</f>
        <v>1.4572384253981616E-3</v>
      </c>
      <c r="F160" s="1">
        <v>2.7633702535500562E-3</v>
      </c>
      <c r="G160" s="2">
        <f>(I160-$I$202)/$I$203</f>
        <v>-0.49108445270607953</v>
      </c>
      <c r="H160" s="3">
        <f>I160/$I$204</f>
        <v>0</v>
      </c>
      <c r="I160" s="2">
        <v>0</v>
      </c>
      <c r="J160" s="1">
        <f>(L160-$L$202)/$L$203</f>
        <v>-0.54850236916766459</v>
      </c>
      <c r="K160" s="1">
        <f>L160/$L$204</f>
        <v>0</v>
      </c>
      <c r="L160" s="1">
        <v>0</v>
      </c>
      <c r="M160" s="2">
        <f>(O160-$O$202)/$O$203</f>
        <v>-0.53726690623353657</v>
      </c>
      <c r="N160" s="2">
        <f>O160/$O$204</f>
        <v>0</v>
      </c>
      <c r="O160" s="2">
        <v>0</v>
      </c>
      <c r="P160" s="1">
        <f>(R160-$R$202)/$R$203</f>
        <v>0.6564876519647227</v>
      </c>
      <c r="Q160" s="1">
        <f>R160/$R$204</f>
        <v>1.1657907403185293E-2</v>
      </c>
      <c r="R160" s="1">
        <v>11965</v>
      </c>
      <c r="S160" s="2">
        <f>(U160-$U$202)/$U$203</f>
        <v>-0.54061471542250228</v>
      </c>
      <c r="T160" s="2">
        <f>U160/$U$204</f>
        <v>0</v>
      </c>
      <c r="U160" s="2">
        <v>0</v>
      </c>
      <c r="V160" s="1">
        <f>(X160-$X$202)/$X$203</f>
        <v>-0.55236115702084709</v>
      </c>
      <c r="W160" s="1">
        <f>X160/$X$204</f>
        <v>0</v>
      </c>
      <c r="X160" s="1">
        <v>0</v>
      </c>
      <c r="Y160" s="2">
        <f>(AA160-$AA$202)/$AA$203</f>
        <v>-0.56694090563347466</v>
      </c>
      <c r="Z160" s="2">
        <f>AA160/$AA$204</f>
        <v>0</v>
      </c>
      <c r="AA160" s="2">
        <v>0</v>
      </c>
      <c r="AB160" s="1">
        <f>(AD160-$AD$202)/$AD$203</f>
        <v>-0.44088541769505024</v>
      </c>
      <c r="AC160" s="1">
        <f>AD160/$AD$204</f>
        <v>0</v>
      </c>
      <c r="AD160" s="1">
        <v>0</v>
      </c>
      <c r="AE160" s="2">
        <f>(AG160-$AG$202)/$AG$203</f>
        <v>-0.5546337216401469</v>
      </c>
      <c r="AF160" s="2">
        <f>AG160/$AG$204</f>
        <v>0</v>
      </c>
      <c r="AG160" s="2">
        <v>0</v>
      </c>
      <c r="AH160" s="1">
        <f>(AJ160-$AJ$202)/$AJ$203</f>
        <v>-5.1121874444805732E-2</v>
      </c>
      <c r="AI160" s="1">
        <f>AJ160/$AJ$204</f>
        <v>4.6374405204165593E-3</v>
      </c>
      <c r="AJ160" s="1">
        <v>11965</v>
      </c>
      <c r="AK160" s="1">
        <f>IF((I160+O160+U160+AA160)&gt;(L160+R160+X160+AD160),1,0)</f>
        <v>0</v>
      </c>
    </row>
    <row r="161" spans="1:37" x14ac:dyDescent="0.2">
      <c r="A161" s="1" t="s">
        <v>187</v>
      </c>
      <c r="B161" s="2">
        <f>SUM(H161,N161,T161,Z161)/4</f>
        <v>0</v>
      </c>
      <c r="C161" s="1">
        <f>SUM(K161,Q161,W161,AC161)/4</f>
        <v>1.37722123814479E-3</v>
      </c>
      <c r="D161" s="4">
        <f>B161-C161</f>
        <v>-1.37722123814479E-3</v>
      </c>
      <c r="E161" s="1">
        <f>SUM(H161,K161,N161,Q161,T161,W161,Z161,AC161)/8</f>
        <v>6.88610619072395E-4</v>
      </c>
      <c r="F161" s="1">
        <v>2.3075321711227871E-3</v>
      </c>
      <c r="G161" s="2">
        <f>(I161-$I$202)/$I$203</f>
        <v>-0.49108445270607953</v>
      </c>
      <c r="H161" s="3">
        <f>I161/$I$204</f>
        <v>0</v>
      </c>
      <c r="I161" s="2">
        <v>0</v>
      </c>
      <c r="J161" s="1">
        <f>(L161-$L$202)/$L$203</f>
        <v>-0.54850236916766459</v>
      </c>
      <c r="K161" s="1">
        <f>L161/$L$204</f>
        <v>0</v>
      </c>
      <c r="L161" s="1">
        <v>0</v>
      </c>
      <c r="M161" s="2">
        <f>(O161-$O$202)/$O$203</f>
        <v>-0.53726690623353657</v>
      </c>
      <c r="N161" s="2">
        <f>O161/$O$204</f>
        <v>0</v>
      </c>
      <c r="O161" s="2">
        <v>0</v>
      </c>
      <c r="P161" s="1">
        <f>(R161-$R$202)/$R$203</f>
        <v>5.017743074633961E-2</v>
      </c>
      <c r="Q161" s="1">
        <f>R161/$R$204</f>
        <v>5.50888495257916E-3</v>
      </c>
      <c r="R161" s="1">
        <v>5654</v>
      </c>
      <c r="S161" s="2">
        <f>(U161-$U$202)/$U$203</f>
        <v>-0.54061471542250228</v>
      </c>
      <c r="T161" s="2">
        <f>U161/$U$204</f>
        <v>0</v>
      </c>
      <c r="U161" s="2">
        <v>0</v>
      </c>
      <c r="V161" s="1">
        <f>(X161-$X$202)/$X$203</f>
        <v>-0.55236115702084709</v>
      </c>
      <c r="W161" s="1">
        <f>X161/$X$204</f>
        <v>0</v>
      </c>
      <c r="X161" s="1">
        <v>0</v>
      </c>
      <c r="Y161" s="2">
        <f>(AA161-$AA$202)/$AA$203</f>
        <v>-0.56694090563347466</v>
      </c>
      <c r="Z161" s="2">
        <f>AA161/$AA$204</f>
        <v>0</v>
      </c>
      <c r="AA161" s="2">
        <v>0</v>
      </c>
      <c r="AB161" s="1">
        <f>(AD161-$AD$202)/$AD$203</f>
        <v>-0.44088541769505024</v>
      </c>
      <c r="AC161" s="1">
        <f>AD161/$AD$204</f>
        <v>0</v>
      </c>
      <c r="AD161" s="1">
        <v>0</v>
      </c>
      <c r="AE161" s="2">
        <f>(AG161-$AG$202)/$AG$203</f>
        <v>-0.5546337216401469</v>
      </c>
      <c r="AF161" s="2">
        <f>AG161/$AG$204</f>
        <v>0</v>
      </c>
      <c r="AG161" s="2">
        <v>0</v>
      </c>
      <c r="AH161" s="1">
        <f>(AJ161-$AJ$202)/$AJ$203</f>
        <v>-0.39602039718681253</v>
      </c>
      <c r="AI161" s="1">
        <f>AJ161/$AJ$204</f>
        <v>2.1913989722052007E-3</v>
      </c>
      <c r="AJ161" s="1">
        <v>5654</v>
      </c>
      <c r="AK161" s="1">
        <f>IF((I161+O161+U161+AA161)&gt;(L161+R161+X161+AD161),1,0)</f>
        <v>0</v>
      </c>
    </row>
    <row r="162" spans="1:37" x14ac:dyDescent="0.2">
      <c r="A162" s="1" t="s">
        <v>185</v>
      </c>
      <c r="B162" s="2">
        <f>SUM(H162,N162,T162,Z162)/4</f>
        <v>0</v>
      </c>
      <c r="C162" s="1">
        <f>SUM(K162,Q162,W162,AC162)/4</f>
        <v>4.3511324685143937E-3</v>
      </c>
      <c r="D162" s="4">
        <f>B162-C162</f>
        <v>-4.3511324685143937E-3</v>
      </c>
      <c r="E162" s="1">
        <f>SUM(H162,K162,N162,Q162,T162,W162,Z162,AC162)/8</f>
        <v>2.1755662342571968E-3</v>
      </c>
      <c r="F162" s="1">
        <v>2.1250247474007499E-3</v>
      </c>
      <c r="G162" s="2">
        <f>(I162-$I$202)/$I$203</f>
        <v>-0.49108445270607953</v>
      </c>
      <c r="H162" s="3">
        <f>I162/$I$204</f>
        <v>0</v>
      </c>
      <c r="I162" s="2">
        <v>0</v>
      </c>
      <c r="J162" s="1">
        <f>(L162-$L$202)/$L$203</f>
        <v>-0.54850236916766459</v>
      </c>
      <c r="K162" s="1">
        <f>L162/$L$204</f>
        <v>0</v>
      </c>
      <c r="L162" s="1">
        <v>0</v>
      </c>
      <c r="M162" s="2">
        <f>(O162-$O$202)/$O$203</f>
        <v>-0.53726690623353657</v>
      </c>
      <c r="N162" s="2">
        <f>O162/$O$204</f>
        <v>0</v>
      </c>
      <c r="O162" s="2">
        <v>0</v>
      </c>
      <c r="P162" s="1">
        <f>(R162-$R$202)/$R$203</f>
        <v>1.2231201483592757</v>
      </c>
      <c r="Q162" s="1">
        <f>R162/$R$204</f>
        <v>1.7404529874057575E-2</v>
      </c>
      <c r="R162" s="1">
        <v>17863</v>
      </c>
      <c r="S162" s="2">
        <f>(U162-$U$202)/$U$203</f>
        <v>-0.54061471542250228</v>
      </c>
      <c r="T162" s="2">
        <f>U162/$U$204</f>
        <v>0</v>
      </c>
      <c r="U162" s="2">
        <v>0</v>
      </c>
      <c r="V162" s="1">
        <f>(X162-$X$202)/$X$203</f>
        <v>-0.55236115702084709</v>
      </c>
      <c r="W162" s="1">
        <f>X162/$X$204</f>
        <v>0</v>
      </c>
      <c r="X162" s="1">
        <v>0</v>
      </c>
      <c r="Y162" s="2">
        <f>(AA162-$AA$202)/$AA$203</f>
        <v>-0.56694090563347466</v>
      </c>
      <c r="Z162" s="2">
        <f>AA162/$AA$204</f>
        <v>0</v>
      </c>
      <c r="AA162" s="2">
        <v>0</v>
      </c>
      <c r="AB162" s="1">
        <f>(AD162-$AD$202)/$AD$203</f>
        <v>-0.44088541769505024</v>
      </c>
      <c r="AC162" s="1">
        <f>AD162/$AD$204</f>
        <v>0</v>
      </c>
      <c r="AD162" s="1">
        <v>0</v>
      </c>
      <c r="AE162" s="2">
        <f>(AG162-$AG$202)/$AG$203</f>
        <v>-0.5546337216401469</v>
      </c>
      <c r="AF162" s="2">
        <f>AG162/$AG$204</f>
        <v>0</v>
      </c>
      <c r="AG162" s="2">
        <v>0</v>
      </c>
      <c r="AH162" s="1">
        <f>(AJ162-$AJ$202)/$AJ$203</f>
        <v>0.27120604302189627</v>
      </c>
      <c r="AI162" s="1">
        <f>AJ162/$AJ$204</f>
        <v>6.9234099470289181E-3</v>
      </c>
      <c r="AJ162" s="1">
        <v>17863</v>
      </c>
      <c r="AK162" s="1">
        <f>IF((I162+O162+U162+AA162)&gt;(L162+R162+X162+AD162),1,0)</f>
        <v>0</v>
      </c>
    </row>
    <row r="163" spans="1:37" x14ac:dyDescent="0.2">
      <c r="A163" s="1" t="s">
        <v>182</v>
      </c>
      <c r="B163" s="2">
        <f>SUM(H163,N163,T163,Z163)/4</f>
        <v>0</v>
      </c>
      <c r="C163" s="1">
        <f>SUM(K163,Q163,W163,AC163)/4</f>
        <v>1.5340617700609369E-3</v>
      </c>
      <c r="D163" s="4">
        <f>B163-C163</f>
        <v>-1.5340617700609369E-3</v>
      </c>
      <c r="E163" s="1">
        <f>SUM(H163,K163,N163,Q163,T163,W163,Z163,AC163)/8</f>
        <v>7.6703088503046843E-4</v>
      </c>
      <c r="F163" s="1">
        <v>2.008527327793292E-3</v>
      </c>
      <c r="G163" s="2">
        <f>(I163-$I$202)/$I$203</f>
        <v>-0.49108445270607953</v>
      </c>
      <c r="H163" s="3">
        <f>I163/$I$204</f>
        <v>0</v>
      </c>
      <c r="I163" s="2">
        <v>0</v>
      </c>
      <c r="J163" s="1">
        <f>(L163-$L$202)/$L$203</f>
        <v>-0.54850236916766459</v>
      </c>
      <c r="K163" s="1">
        <f>L163/$L$204</f>
        <v>0</v>
      </c>
      <c r="L163" s="1">
        <v>0</v>
      </c>
      <c r="M163" s="2">
        <f>(O163-$O$202)/$O$203</f>
        <v>-0.53726690623353657</v>
      </c>
      <c r="N163" s="2">
        <f>O163/$O$204</f>
        <v>0</v>
      </c>
      <c r="O163" s="2">
        <v>0</v>
      </c>
      <c r="P163" s="1">
        <f>(R163-$R$202)/$R$203</f>
        <v>-0.49301350425108359</v>
      </c>
      <c r="Q163" s="1">
        <f>R163/$R$204</f>
        <v>0</v>
      </c>
      <c r="R163" s="1">
        <v>0</v>
      </c>
      <c r="S163" s="2">
        <f>(U163-$U$202)/$U$203</f>
        <v>-0.54061471542250228</v>
      </c>
      <c r="T163" s="2">
        <f>U163/$U$204</f>
        <v>0</v>
      </c>
      <c r="U163" s="2">
        <v>0</v>
      </c>
      <c r="V163" s="1">
        <f>(X163-$X$202)/$X$203</f>
        <v>-0.55236115702084709</v>
      </c>
      <c r="W163" s="1">
        <f>X163/$X$204</f>
        <v>0</v>
      </c>
      <c r="X163" s="1">
        <v>0</v>
      </c>
      <c r="Y163" s="2">
        <f>(AA163-$AA$202)/$AA$203</f>
        <v>-0.56694090563347466</v>
      </c>
      <c r="Z163" s="2">
        <f>AA163/$AA$204</f>
        <v>0</v>
      </c>
      <c r="AA163" s="2">
        <v>0</v>
      </c>
      <c r="AB163" s="1">
        <f>(AD163-$AD$202)/$AD$203</f>
        <v>0.10019095371560915</v>
      </c>
      <c r="AC163" s="1">
        <f>AD163/$AD$204</f>
        <v>6.1362470802437475E-3</v>
      </c>
      <c r="AD163" s="1">
        <v>2740</v>
      </c>
      <c r="AE163" s="2">
        <f>(AG163-$AG$202)/$AG$203</f>
        <v>-0.5546337216401469</v>
      </c>
      <c r="AF163" s="2">
        <f>AG163/$AG$204</f>
        <v>0</v>
      </c>
      <c r="AG163" s="2">
        <v>0</v>
      </c>
      <c r="AH163" s="1">
        <f>(AJ163-$AJ$202)/$AJ$203</f>
        <v>-0.55527159276123939</v>
      </c>
      <c r="AI163" s="1">
        <f>AJ163/$AJ$204</f>
        <v>1.0619796929328352E-3</v>
      </c>
      <c r="AJ163" s="1">
        <v>2740</v>
      </c>
      <c r="AK163" s="1">
        <f>IF((I163+O163+U163+AA163)&gt;(L163+R163+X163+AD163),1,0)</f>
        <v>0</v>
      </c>
    </row>
    <row r="164" spans="1:37" x14ac:dyDescent="0.2">
      <c r="A164" s="1" t="s">
        <v>173</v>
      </c>
      <c r="B164" s="2">
        <f>SUM(H164,N164,T164,Z164)/4</f>
        <v>0</v>
      </c>
      <c r="C164" s="1">
        <f>SUM(K164,Q164,W164,AC164)/4</f>
        <v>2.5510502347170826E-3</v>
      </c>
      <c r="D164" s="4">
        <f>B164-C164</f>
        <v>-2.5510502347170826E-3</v>
      </c>
      <c r="E164" s="1">
        <f>SUM(H164,K164,N164,Q164,T164,W164,Z164,AC164)/8</f>
        <v>1.2755251173585413E-3</v>
      </c>
      <c r="F164" s="1">
        <v>1.77517955909908E-3</v>
      </c>
      <c r="G164" s="2">
        <f>(I164-$I$202)/$I$203</f>
        <v>-0.49108445270607953</v>
      </c>
      <c r="H164" s="3">
        <f>I164/$I$204</f>
        <v>0</v>
      </c>
      <c r="I164" s="2">
        <v>0</v>
      </c>
      <c r="J164" s="1">
        <f>(L164-$L$202)/$L$203</f>
        <v>-0.54850236916766459</v>
      </c>
      <c r="K164" s="1">
        <f>L164/$L$204</f>
        <v>0</v>
      </c>
      <c r="L164" s="1">
        <v>0</v>
      </c>
      <c r="M164" s="2">
        <f>(O164-$O$202)/$O$203</f>
        <v>-0.53726690623353657</v>
      </c>
      <c r="N164" s="2">
        <f>O164/$O$204</f>
        <v>0</v>
      </c>
      <c r="O164" s="2">
        <v>0</v>
      </c>
      <c r="P164" s="1">
        <f>(R164-$R$202)/$R$203</f>
        <v>0.51314826833965099</v>
      </c>
      <c r="Q164" s="1">
        <f>R164/$R$204</f>
        <v>1.020420093886833E-2</v>
      </c>
      <c r="R164" s="1">
        <v>10473</v>
      </c>
      <c r="S164" s="2">
        <f>(U164-$U$202)/$U$203</f>
        <v>-0.54061471542250228</v>
      </c>
      <c r="T164" s="2">
        <f>U164/$U$204</f>
        <v>0</v>
      </c>
      <c r="U164" s="2">
        <v>0</v>
      </c>
      <c r="V164" s="1">
        <f>(X164-$X$202)/$X$203</f>
        <v>-0.55236115702084709</v>
      </c>
      <c r="W164" s="1">
        <f>X164/$X$204</f>
        <v>0</v>
      </c>
      <c r="X164" s="1">
        <v>0</v>
      </c>
      <c r="Y164" s="2">
        <f>(AA164-$AA$202)/$AA$203</f>
        <v>-0.56694090563347466</v>
      </c>
      <c r="Z164" s="2">
        <f>AA164/$AA$204</f>
        <v>0</v>
      </c>
      <c r="AA164" s="2">
        <v>0</v>
      </c>
      <c r="AB164" s="1">
        <f>(AD164-$AD$202)/$AD$203</f>
        <v>-0.44088541769505024</v>
      </c>
      <c r="AC164" s="1">
        <f>AD164/$AD$204</f>
        <v>0</v>
      </c>
      <c r="AD164" s="1">
        <v>0</v>
      </c>
      <c r="AE164" s="2">
        <f>(AG164-$AG$202)/$AG$203</f>
        <v>-0.5546337216401469</v>
      </c>
      <c r="AF164" s="2">
        <f>AG164/$AG$204</f>
        <v>0</v>
      </c>
      <c r="AG164" s="2">
        <v>0</v>
      </c>
      <c r="AH164" s="1">
        <f>(AJ164-$AJ$202)/$AJ$203</f>
        <v>-0.13266023539094329</v>
      </c>
      <c r="AI164" s="1">
        <f>AJ164/$AJ$204</f>
        <v>4.0591654467465633E-3</v>
      </c>
      <c r="AJ164" s="1">
        <v>10473</v>
      </c>
      <c r="AK164" s="1">
        <f>IF((I164+O164+U164+AA164)&gt;(L164+R164+X164+AD164),1,0)</f>
        <v>0</v>
      </c>
    </row>
    <row r="165" spans="1:37" x14ac:dyDescent="0.2">
      <c r="A165" s="1" t="s">
        <v>170</v>
      </c>
      <c r="B165" s="2">
        <f>SUM(H165,N165,T165,Z165)/4</f>
        <v>0</v>
      </c>
      <c r="C165" s="1">
        <f>SUM(K165,Q165,W165,AC165)/4</f>
        <v>1.7983771491374221E-3</v>
      </c>
      <c r="D165" s="4">
        <f>B165-C165</f>
        <v>-1.7983771491374221E-3</v>
      </c>
      <c r="E165" s="1">
        <f>SUM(H165,K165,N165,Q165,T165,W165,Z165,AC165)/8</f>
        <v>8.9918857456871106E-4</v>
      </c>
      <c r="F165" s="1">
        <v>1.606317789082675E-3</v>
      </c>
      <c r="G165" s="2">
        <f>(I165-$I$202)/$I$203</f>
        <v>-0.49108445270607953</v>
      </c>
      <c r="H165" s="3">
        <f>I165/$I$204</f>
        <v>0</v>
      </c>
      <c r="I165" s="2">
        <v>0</v>
      </c>
      <c r="J165" s="1">
        <f>(L165-$L$202)/$L$203</f>
        <v>-0.54850236916766459</v>
      </c>
      <c r="K165" s="1">
        <f>L165/$L$204</f>
        <v>0</v>
      </c>
      <c r="L165" s="1">
        <v>0</v>
      </c>
      <c r="M165" s="2">
        <f>(O165-$O$202)/$O$203</f>
        <v>-0.53726690623353657</v>
      </c>
      <c r="N165" s="2">
        <f>O165/$O$204</f>
        <v>0</v>
      </c>
      <c r="O165" s="2">
        <v>0</v>
      </c>
      <c r="P165" s="1">
        <f>(R165-$R$202)/$R$203</f>
        <v>0.21628587195796761</v>
      </c>
      <c r="Q165" s="1">
        <f>R165/$R$204</f>
        <v>7.1935085965496885E-3</v>
      </c>
      <c r="R165" s="1">
        <v>7383</v>
      </c>
      <c r="S165" s="2">
        <f>(U165-$U$202)/$U$203</f>
        <v>-0.54061471542250228</v>
      </c>
      <c r="T165" s="2">
        <f>U165/$U$204</f>
        <v>0</v>
      </c>
      <c r="U165" s="2">
        <v>0</v>
      </c>
      <c r="V165" s="1">
        <f>(X165-$X$202)/$X$203</f>
        <v>-0.55236115702084709</v>
      </c>
      <c r="W165" s="1">
        <f>X165/$X$204</f>
        <v>0</v>
      </c>
      <c r="X165" s="1">
        <v>0</v>
      </c>
      <c r="Y165" s="2">
        <f>(AA165-$AA$202)/$AA$203</f>
        <v>-0.56694090563347466</v>
      </c>
      <c r="Z165" s="2">
        <f>AA165/$AA$204</f>
        <v>0</v>
      </c>
      <c r="AA165" s="2">
        <v>0</v>
      </c>
      <c r="AB165" s="1">
        <f>(AD165-$AD$202)/$AD$203</f>
        <v>-0.44088541769505024</v>
      </c>
      <c r="AC165" s="1">
        <f>AD165/$AD$204</f>
        <v>0</v>
      </c>
      <c r="AD165" s="1">
        <v>0</v>
      </c>
      <c r="AE165" s="2">
        <f>(AG165-$AG$202)/$AG$203</f>
        <v>-0.5546337216401469</v>
      </c>
      <c r="AF165" s="2">
        <f>AG165/$AG$204</f>
        <v>0</v>
      </c>
      <c r="AG165" s="2">
        <v>0</v>
      </c>
      <c r="AH165" s="1">
        <f>(AJ165-$AJ$202)/$AJ$203</f>
        <v>-0.30152989713596012</v>
      </c>
      <c r="AI165" s="1">
        <f>AJ165/$AJ$204</f>
        <v>2.8615314134755919E-3</v>
      </c>
      <c r="AJ165" s="1">
        <v>7383</v>
      </c>
      <c r="AK165" s="1">
        <f>IF((I165+O165+U165+AA165)&gt;(L165+R165+X165+AD165),1,0)</f>
        <v>0</v>
      </c>
    </row>
    <row r="166" spans="1:37" x14ac:dyDescent="0.2">
      <c r="A166" s="1" t="s">
        <v>169</v>
      </c>
      <c r="B166" s="2">
        <f>SUM(H166,N166,T166,Z166)/4</f>
        <v>0</v>
      </c>
      <c r="C166" s="1">
        <f>SUM(K166,Q166,W166,AC166)/4</f>
        <v>1.2310711244400015E-3</v>
      </c>
      <c r="D166" s="4">
        <f>B166-C166</f>
        <v>-1.2310711244400015E-3</v>
      </c>
      <c r="E166" s="1">
        <f>SUM(H166,K166,N166,Q166,T166,W166,Z166,AC166)/8</f>
        <v>6.1553556222000076E-4</v>
      </c>
      <c r="F166" s="1">
        <v>1.565661002121609E-3</v>
      </c>
      <c r="G166" s="2">
        <f>(I166-$I$202)/$I$203</f>
        <v>-0.49108445270607953</v>
      </c>
      <c r="H166" s="3">
        <f>I166/$I$204</f>
        <v>0</v>
      </c>
      <c r="I166" s="2">
        <v>0</v>
      </c>
      <c r="J166" s="1">
        <f>(L166-$L$202)/$L$203</f>
        <v>-0.54850236916766459</v>
      </c>
      <c r="K166" s="1">
        <f>L166/$L$204</f>
        <v>0</v>
      </c>
      <c r="L166" s="1">
        <v>0</v>
      </c>
      <c r="M166" s="2">
        <f>(O166-$O$202)/$O$203</f>
        <v>-0.53726690623353657</v>
      </c>
      <c r="N166" s="2">
        <f>O166/$O$204</f>
        <v>0</v>
      </c>
      <c r="O166" s="2">
        <v>0</v>
      </c>
      <c r="P166" s="1">
        <f>(R166-$R$202)/$R$203</f>
        <v>-7.4657530170940531E-3</v>
      </c>
      <c r="Q166" s="1">
        <f>R166/$R$204</f>
        <v>4.9242844977600061E-3</v>
      </c>
      <c r="R166" s="1">
        <v>5054</v>
      </c>
      <c r="S166" s="2">
        <f>(U166-$U$202)/$U$203</f>
        <v>-0.54061471542250228</v>
      </c>
      <c r="T166" s="2">
        <f>U166/$U$204</f>
        <v>0</v>
      </c>
      <c r="U166" s="2">
        <v>0</v>
      </c>
      <c r="V166" s="1">
        <f>(X166-$X$202)/$X$203</f>
        <v>-0.55236115702084709</v>
      </c>
      <c r="W166" s="1">
        <f>X166/$X$204</f>
        <v>0</v>
      </c>
      <c r="X166" s="1">
        <v>0</v>
      </c>
      <c r="Y166" s="2">
        <f>(AA166-$AA$202)/$AA$203</f>
        <v>-0.56694090563347466</v>
      </c>
      <c r="Z166" s="2">
        <f>AA166/$AA$204</f>
        <v>0</v>
      </c>
      <c r="AA166" s="2">
        <v>0</v>
      </c>
      <c r="AB166" s="1">
        <f>(AD166-$AD$202)/$AD$203</f>
        <v>-0.44088541769505024</v>
      </c>
      <c r="AC166" s="1">
        <f>AD166/$AD$204</f>
        <v>0</v>
      </c>
      <c r="AD166" s="1">
        <v>0</v>
      </c>
      <c r="AE166" s="2">
        <f>(AG166-$AG$202)/$AG$203</f>
        <v>-0.5546337216401469</v>
      </c>
      <c r="AF166" s="2">
        <f>AG166/$AG$204</f>
        <v>0</v>
      </c>
      <c r="AG166" s="2">
        <v>0</v>
      </c>
      <c r="AH166" s="1">
        <f>(AJ166-$AJ$202)/$AJ$203</f>
        <v>-0.42881062276836923</v>
      </c>
      <c r="AI166" s="1">
        <f>AJ166/$AJ$204</f>
        <v>1.958848674482682E-3</v>
      </c>
      <c r="AJ166" s="1">
        <v>5054</v>
      </c>
      <c r="AK166" s="1">
        <f>IF((I166+O166+U166+AA166)&gt;(L166+R166+X166+AD166),1,0)</f>
        <v>0</v>
      </c>
    </row>
    <row r="167" spans="1:37" x14ac:dyDescent="0.2">
      <c r="A167" s="1" t="s">
        <v>165</v>
      </c>
      <c r="B167" s="2">
        <f>SUM(H167,N167,T167,Z167)/4</f>
        <v>0</v>
      </c>
      <c r="C167" s="1">
        <f>SUM(K167,Q167,W167,AC167)/4</f>
        <v>1.4254507756673702E-3</v>
      </c>
      <c r="D167" s="4">
        <f>B167-C167</f>
        <v>-1.4254507756673702E-3</v>
      </c>
      <c r="E167" s="1">
        <f>SUM(H167,K167,N167,Q167,T167,W167,Z167,AC167)/8</f>
        <v>7.1272538783368508E-4</v>
      </c>
      <c r="F167" s="1">
        <v>1.494080310927931E-3</v>
      </c>
      <c r="G167" s="2">
        <f>(I167-$I$202)/$I$203</f>
        <v>-0.49108445270607953</v>
      </c>
      <c r="H167" s="3">
        <f>I167/$I$204</f>
        <v>0</v>
      </c>
      <c r="I167" s="2">
        <v>0</v>
      </c>
      <c r="J167" s="1">
        <f>(L167-$L$202)/$L$203</f>
        <v>-0.54850236916766459</v>
      </c>
      <c r="K167" s="1">
        <f>L167/$L$204</f>
        <v>0</v>
      </c>
      <c r="L167" s="1">
        <v>0</v>
      </c>
      <c r="M167" s="2">
        <f>(O167-$O$202)/$O$203</f>
        <v>-0.53726690623353657</v>
      </c>
      <c r="N167" s="2">
        <f>O167/$O$204</f>
        <v>0</v>
      </c>
      <c r="O167" s="2">
        <v>0</v>
      </c>
      <c r="P167" s="1">
        <f>(R167-$R$202)/$R$203</f>
        <v>6.9199681388272719E-2</v>
      </c>
      <c r="Q167" s="1">
        <f>R167/$R$204</f>
        <v>5.7018031026694806E-3</v>
      </c>
      <c r="R167" s="1">
        <v>5852</v>
      </c>
      <c r="S167" s="2">
        <f>(U167-$U$202)/$U$203</f>
        <v>-0.54061471542250228</v>
      </c>
      <c r="T167" s="2">
        <f>U167/$U$204</f>
        <v>0</v>
      </c>
      <c r="U167" s="2">
        <v>0</v>
      </c>
      <c r="V167" s="1">
        <f>(X167-$X$202)/$X$203</f>
        <v>-0.55236115702084709</v>
      </c>
      <c r="W167" s="1">
        <f>X167/$X$204</f>
        <v>0</v>
      </c>
      <c r="X167" s="1">
        <v>0</v>
      </c>
      <c r="Y167" s="2">
        <f>(AA167-$AA$202)/$AA$203</f>
        <v>-0.56694090563347466</v>
      </c>
      <c r="Z167" s="2">
        <f>AA167/$AA$204</f>
        <v>0</v>
      </c>
      <c r="AA167" s="2">
        <v>0</v>
      </c>
      <c r="AB167" s="1">
        <f>(AD167-$AD$202)/$AD$203</f>
        <v>-0.44088541769505024</v>
      </c>
      <c r="AC167" s="1">
        <f>AD167/$AD$204</f>
        <v>0</v>
      </c>
      <c r="AD167" s="1">
        <v>0</v>
      </c>
      <c r="AE167" s="2">
        <f>(AG167-$AG$202)/$AG$203</f>
        <v>-0.5546337216401469</v>
      </c>
      <c r="AF167" s="2">
        <f>AG167/$AG$204</f>
        <v>0</v>
      </c>
      <c r="AG167" s="2">
        <v>0</v>
      </c>
      <c r="AH167" s="1">
        <f>(AJ167-$AJ$202)/$AJ$203</f>
        <v>-0.38519962274489888</v>
      </c>
      <c r="AI167" s="1">
        <f>AJ167/$AJ$204</f>
        <v>2.2681405704536319E-3</v>
      </c>
      <c r="AJ167" s="1">
        <v>5852</v>
      </c>
      <c r="AK167" s="1">
        <f>IF((I167+O167+U167+AA167)&gt;(L167+R167+X167+AD167),1,0)</f>
        <v>0</v>
      </c>
    </row>
    <row r="168" spans="1:37" x14ac:dyDescent="0.2">
      <c r="A168" s="1" t="s">
        <v>164</v>
      </c>
      <c r="B168" s="2">
        <f>SUM(H168,N168,T168,Z168)/4</f>
        <v>0</v>
      </c>
      <c r="C168" s="1">
        <f>SUM(K168,Q168,W168,AC168)/4</f>
        <v>2.1427961089888871E-3</v>
      </c>
      <c r="D168" s="4">
        <f>B168-C168</f>
        <v>-2.1427961089888871E-3</v>
      </c>
      <c r="E168" s="1">
        <f>SUM(H168,K168,N168,Q168,T168,W168,Z168,AC168)/8</f>
        <v>1.0713980544944436E-3</v>
      </c>
      <c r="F168" s="1">
        <v>1.44801820179631E-3</v>
      </c>
      <c r="G168" s="2">
        <f>(I168-$I$202)/$I$203</f>
        <v>-0.49108445270607953</v>
      </c>
      <c r="H168" s="3">
        <f>I168/$I$204</f>
        <v>0</v>
      </c>
      <c r="I168" s="2">
        <v>0</v>
      </c>
      <c r="J168" s="1">
        <f>(L168-$L$202)/$L$203</f>
        <v>-0.54765086235770788</v>
      </c>
      <c r="K168" s="1">
        <f>L168/$L$204</f>
        <v>7.762106946309506E-6</v>
      </c>
      <c r="L168" s="1">
        <v>4</v>
      </c>
      <c r="M168" s="2">
        <f>(O168-$O$202)/$O$203</f>
        <v>-0.53726690623353657</v>
      </c>
      <c r="N168" s="2">
        <f>O168/$O$204</f>
        <v>0</v>
      </c>
      <c r="O168" s="2">
        <v>0</v>
      </c>
      <c r="P168" s="1">
        <f>(R168-$R$202)/$R$203</f>
        <v>0.35136306591028049</v>
      </c>
      <c r="Q168" s="1">
        <f>R168/$R$204</f>
        <v>8.5634223290092393E-3</v>
      </c>
      <c r="R168" s="1">
        <v>8789</v>
      </c>
      <c r="S168" s="2">
        <f>(U168-$U$202)/$U$203</f>
        <v>-0.54061471542250228</v>
      </c>
      <c r="T168" s="2">
        <f>U168/$U$204</f>
        <v>0</v>
      </c>
      <c r="U168" s="2">
        <v>0</v>
      </c>
      <c r="V168" s="1">
        <f>(X168-$X$202)/$X$203</f>
        <v>-0.55236115702084709</v>
      </c>
      <c r="W168" s="1">
        <f>X168/$X$204</f>
        <v>0</v>
      </c>
      <c r="X168" s="1">
        <v>0</v>
      </c>
      <c r="Y168" s="2">
        <f>(AA168-$AA$202)/$AA$203</f>
        <v>-0.56694090563347466</v>
      </c>
      <c r="Z168" s="2">
        <f>AA168/$AA$204</f>
        <v>0</v>
      </c>
      <c r="AA168" s="2">
        <v>0</v>
      </c>
      <c r="AB168" s="1">
        <f>(AD168-$AD$202)/$AD$203</f>
        <v>-0.44088541769505024</v>
      </c>
      <c r="AC168" s="1">
        <f>AD168/$AD$204</f>
        <v>0</v>
      </c>
      <c r="AD168" s="1">
        <v>0</v>
      </c>
      <c r="AE168" s="2">
        <f>(AG168-$AG$202)/$AG$203</f>
        <v>-0.5546337216401469</v>
      </c>
      <c r="AF168" s="2">
        <f>AG168/$AG$204</f>
        <v>0</v>
      </c>
      <c r="AG168" s="2">
        <v>0</v>
      </c>
      <c r="AH168" s="1">
        <f>(AJ168-$AJ$202)/$AJ$203</f>
        <v>-0.22447286701930194</v>
      </c>
      <c r="AI168" s="1">
        <f>AJ168/$AJ$204</f>
        <v>3.4080246131235111E-3</v>
      </c>
      <c r="AJ168" s="1">
        <v>8793</v>
      </c>
      <c r="AK168" s="1">
        <f>IF((I168+O168+U168+AA168)&gt;(L168+R168+X168+AD168),1,0)</f>
        <v>0</v>
      </c>
    </row>
    <row r="169" spans="1:37" x14ac:dyDescent="0.2">
      <c r="A169" s="1" t="s">
        <v>162</v>
      </c>
      <c r="B169" s="2">
        <f>SUM(H169,N169,T169,Z169)/4</f>
        <v>0</v>
      </c>
      <c r="C169" s="1">
        <f>SUM(K169,Q169,W169,AC169)/4</f>
        <v>3.2886211418805818E-3</v>
      </c>
      <c r="D169" s="4">
        <f>B169-C169</f>
        <v>-3.2886211418805818E-3</v>
      </c>
      <c r="E169" s="1">
        <f>SUM(H169,K169,N169,Q169,T169,W169,Z169,AC169)/8</f>
        <v>1.6443105709402909E-3</v>
      </c>
      <c r="F169" s="1">
        <v>1.4305870007377259E-3</v>
      </c>
      <c r="G169" s="2">
        <f>(I169-$I$202)/$I$203</f>
        <v>-0.49108445270607953</v>
      </c>
      <c r="H169" s="3">
        <f>I169/$I$204</f>
        <v>0</v>
      </c>
      <c r="I169" s="2">
        <v>0</v>
      </c>
      <c r="J169" s="1">
        <f>(L169-$L$202)/$L$203</f>
        <v>-0.54850236916766459</v>
      </c>
      <c r="K169" s="1">
        <f>L169/$L$204</f>
        <v>0</v>
      </c>
      <c r="L169" s="1">
        <v>0</v>
      </c>
      <c r="M169" s="2">
        <f>(O169-$O$202)/$O$203</f>
        <v>-0.53726690623353657</v>
      </c>
      <c r="N169" s="2">
        <f>O169/$O$204</f>
        <v>0</v>
      </c>
      <c r="O169" s="2">
        <v>0</v>
      </c>
      <c r="P169" s="1">
        <f>(R169-$R$202)/$R$203</f>
        <v>0.80405420239911296</v>
      </c>
      <c r="Q169" s="1">
        <f>R169/$R$204</f>
        <v>1.3154484567522327E-2</v>
      </c>
      <c r="R169" s="1">
        <v>13501</v>
      </c>
      <c r="S169" s="2">
        <f>(U169-$U$202)/$U$203</f>
        <v>-0.54061471542250228</v>
      </c>
      <c r="T169" s="2">
        <f>U169/$U$204</f>
        <v>0</v>
      </c>
      <c r="U169" s="2">
        <v>0</v>
      </c>
      <c r="V169" s="1">
        <f>(X169-$X$202)/$X$203</f>
        <v>-0.55236115702084709</v>
      </c>
      <c r="W169" s="1">
        <f>X169/$X$204</f>
        <v>0</v>
      </c>
      <c r="X169" s="1">
        <v>0</v>
      </c>
      <c r="Y169" s="2">
        <f>(AA169-$AA$202)/$AA$203</f>
        <v>-0.56694090563347466</v>
      </c>
      <c r="Z169" s="2">
        <f>AA169/$AA$204</f>
        <v>0</v>
      </c>
      <c r="AA169" s="2">
        <v>0</v>
      </c>
      <c r="AB169" s="1">
        <f>(AD169-$AD$202)/$AD$203</f>
        <v>-0.44088541769505024</v>
      </c>
      <c r="AC169" s="1">
        <f>AD169/$AD$204</f>
        <v>0</v>
      </c>
      <c r="AD169" s="1">
        <v>0</v>
      </c>
      <c r="AE169" s="2">
        <f>(AG169-$AG$202)/$AG$203</f>
        <v>-0.5546337216401469</v>
      </c>
      <c r="AF169" s="2">
        <f>AG169/$AG$204</f>
        <v>0</v>
      </c>
      <c r="AG169" s="2">
        <v>0</v>
      </c>
      <c r="AH169" s="1">
        <f>(AJ169-$AJ$202)/$AJ$203</f>
        <v>3.2821103043979324E-2</v>
      </c>
      <c r="AI169" s="1">
        <f>AJ169/$AJ$204</f>
        <v>5.232769282586207E-3</v>
      </c>
      <c r="AJ169" s="1">
        <v>13501</v>
      </c>
      <c r="AK169" s="1">
        <f>IF((I169+O169+U169+AA169)&gt;(L169+R169+X169+AD169),1,0)</f>
        <v>0</v>
      </c>
    </row>
    <row r="170" spans="1:37" x14ac:dyDescent="0.2">
      <c r="A170" s="1" t="s">
        <v>161</v>
      </c>
      <c r="B170" s="2">
        <f>SUM(H170,N170,T170,Z170)/4</f>
        <v>0</v>
      </c>
      <c r="C170" s="1">
        <f>SUM(K170,Q170,W170,AC170)/4</f>
        <v>2.0197945714001764E-3</v>
      </c>
      <c r="D170" s="4">
        <f>B170-C170</f>
        <v>-2.0197945714001764E-3</v>
      </c>
      <c r="E170" s="1">
        <f>SUM(H170,K170,N170,Q170,T170,W170,Z170,AC170)/8</f>
        <v>1.0098972857000882E-3</v>
      </c>
      <c r="F170" s="1">
        <v>1.416979971769778E-3</v>
      </c>
      <c r="G170" s="2">
        <f>(I170-$I$202)/$I$203</f>
        <v>-0.49108445270607953</v>
      </c>
      <c r="H170" s="3">
        <f>I170/$I$204</f>
        <v>0</v>
      </c>
      <c r="I170" s="2">
        <v>0</v>
      </c>
      <c r="J170" s="1">
        <f>(L170-$L$202)/$L$203</f>
        <v>-0.54850236916766459</v>
      </c>
      <c r="K170" s="1">
        <f>L170/$L$204</f>
        <v>0</v>
      </c>
      <c r="L170" s="1">
        <v>0</v>
      </c>
      <c r="M170" s="2">
        <f>(O170-$O$202)/$O$203</f>
        <v>-0.53726690623353657</v>
      </c>
      <c r="N170" s="2">
        <f>O170/$O$204</f>
        <v>0</v>
      </c>
      <c r="O170" s="2">
        <v>0</v>
      </c>
      <c r="P170" s="1">
        <f>(R170-$R$202)/$R$203</f>
        <v>0.3036152953595696</v>
      </c>
      <c r="Q170" s="1">
        <f>R170/$R$204</f>
        <v>8.0791782856007056E-3</v>
      </c>
      <c r="R170" s="1">
        <v>8292</v>
      </c>
      <c r="S170" s="2">
        <f>(U170-$U$202)/$U$203</f>
        <v>-0.54061471542250228</v>
      </c>
      <c r="T170" s="2">
        <f>U170/$U$204</f>
        <v>0</v>
      </c>
      <c r="U170" s="2">
        <v>0</v>
      </c>
      <c r="V170" s="1">
        <f>(X170-$X$202)/$X$203</f>
        <v>-0.55236115702084709</v>
      </c>
      <c r="W170" s="1">
        <f>X170/$X$204</f>
        <v>0</v>
      </c>
      <c r="X170" s="1">
        <v>0</v>
      </c>
      <c r="Y170" s="2">
        <f>(AA170-$AA$202)/$AA$203</f>
        <v>-0.56694090563347466</v>
      </c>
      <c r="Z170" s="2">
        <f>AA170/$AA$204</f>
        <v>0</v>
      </c>
      <c r="AA170" s="2">
        <v>0</v>
      </c>
      <c r="AB170" s="1">
        <f>(AD170-$AD$202)/$AD$203</f>
        <v>-0.44088541769505024</v>
      </c>
      <c r="AC170" s="1">
        <f>AD170/$AD$204</f>
        <v>0</v>
      </c>
      <c r="AD170" s="1">
        <v>0</v>
      </c>
      <c r="AE170" s="2">
        <f>(AG170-$AG$202)/$AG$203</f>
        <v>-0.5546337216401469</v>
      </c>
      <c r="AF170" s="2">
        <f>AG170/$AG$204</f>
        <v>0</v>
      </c>
      <c r="AG170" s="2">
        <v>0</v>
      </c>
      <c r="AH170" s="1">
        <f>(AJ170-$AJ$202)/$AJ$203</f>
        <v>-0.25185270537990179</v>
      </c>
      <c r="AI170" s="1">
        <f>AJ170/$AJ$204</f>
        <v>3.2138451145252078E-3</v>
      </c>
      <c r="AJ170" s="1">
        <v>8292</v>
      </c>
      <c r="AK170" s="1">
        <f>IF((I170+O170+U170+AA170)&gt;(L170+R170+X170+AD170),1,0)</f>
        <v>0</v>
      </c>
    </row>
    <row r="171" spans="1:37" x14ac:dyDescent="0.2">
      <c r="A171" s="1" t="s">
        <v>160</v>
      </c>
      <c r="B171" s="2">
        <f>SUM(H171,N171,T171,Z171)/4</f>
        <v>0</v>
      </c>
      <c r="C171" s="1">
        <f>SUM(K171,Q171,W171,AC171)/4</f>
        <v>1.4247200250988462E-3</v>
      </c>
      <c r="D171" s="4">
        <f>B171-C171</f>
        <v>-1.4247200250988462E-3</v>
      </c>
      <c r="E171" s="1">
        <f>SUM(H171,K171,N171,Q171,T171,W171,Z171,AC171)/8</f>
        <v>7.1236001254942308E-4</v>
      </c>
      <c r="F171" s="1">
        <v>1.3930376043089789E-3</v>
      </c>
      <c r="G171" s="2">
        <f>(I171-$I$202)/$I$203</f>
        <v>-0.49108445270607953</v>
      </c>
      <c r="H171" s="3">
        <f>I171/$I$204</f>
        <v>0</v>
      </c>
      <c r="I171" s="2">
        <v>0</v>
      </c>
      <c r="J171" s="1">
        <f>(L171-$L$202)/$L$203</f>
        <v>-0.54850236916766459</v>
      </c>
      <c r="K171" s="1">
        <f>L171/$L$204</f>
        <v>0</v>
      </c>
      <c r="L171" s="1">
        <v>0</v>
      </c>
      <c r="M171" s="2">
        <f>(O171-$O$202)/$O$203</f>
        <v>-0.53726690623353657</v>
      </c>
      <c r="N171" s="2">
        <f>O171/$O$204</f>
        <v>0</v>
      </c>
      <c r="O171" s="2">
        <v>0</v>
      </c>
      <c r="P171" s="1">
        <f>(R171-$R$202)/$R$203</f>
        <v>6.8911465469455549E-2</v>
      </c>
      <c r="Q171" s="1">
        <f>R171/$R$204</f>
        <v>5.6988801003953846E-3</v>
      </c>
      <c r="R171" s="1">
        <v>5849</v>
      </c>
      <c r="S171" s="2">
        <f>(U171-$U$202)/$U$203</f>
        <v>-0.54061471542250228</v>
      </c>
      <c r="T171" s="2">
        <f>U171/$U$204</f>
        <v>0</v>
      </c>
      <c r="U171" s="2">
        <v>0</v>
      </c>
      <c r="V171" s="1">
        <f>(X171-$X$202)/$X$203</f>
        <v>-0.55236115702084709</v>
      </c>
      <c r="W171" s="1">
        <f>X171/$X$204</f>
        <v>0</v>
      </c>
      <c r="X171" s="1">
        <v>0</v>
      </c>
      <c r="Y171" s="2">
        <f>(AA171-$AA$202)/$AA$203</f>
        <v>-0.56694090563347466</v>
      </c>
      <c r="Z171" s="2">
        <f>AA171/$AA$204</f>
        <v>0</v>
      </c>
      <c r="AA171" s="2">
        <v>0</v>
      </c>
      <c r="AB171" s="1">
        <f>(AD171-$AD$202)/$AD$203</f>
        <v>-0.44088541769505024</v>
      </c>
      <c r="AC171" s="1">
        <f>AD171/$AD$204</f>
        <v>0</v>
      </c>
      <c r="AD171" s="1">
        <v>0</v>
      </c>
      <c r="AE171" s="2">
        <f>(AG171-$AG$202)/$AG$203</f>
        <v>-0.5546337216401469</v>
      </c>
      <c r="AF171" s="2">
        <f>AG171/$AG$204</f>
        <v>0</v>
      </c>
      <c r="AG171" s="2">
        <v>0</v>
      </c>
      <c r="AH171" s="1">
        <f>(AJ171-$AJ$202)/$AJ$203</f>
        <v>-0.38536357387280662</v>
      </c>
      <c r="AI171" s="1">
        <f>AJ171/$AJ$204</f>
        <v>2.2669778189650194E-3</v>
      </c>
      <c r="AJ171" s="1">
        <v>5849</v>
      </c>
      <c r="AK171" s="1">
        <f>IF((I171+O171+U171+AA171)&gt;(L171+R171+X171+AD171),1,0)</f>
        <v>0</v>
      </c>
    </row>
    <row r="172" spans="1:37" x14ac:dyDescent="0.2">
      <c r="A172" s="1" t="s">
        <v>157</v>
      </c>
      <c r="B172" s="2">
        <f>SUM(H172,N172,T172,Z172)/4</f>
        <v>0</v>
      </c>
      <c r="C172" s="1">
        <f>SUM(K172,Q172,W172,AC172)/4</f>
        <v>8.1429971685851308E-4</v>
      </c>
      <c r="D172" s="4">
        <f>B172-C172</f>
        <v>-8.1429971685851308E-4</v>
      </c>
      <c r="E172" s="1">
        <f>SUM(H172,K172,N172,Q172,T172,W172,Z172,AC172)/8</f>
        <v>4.0714985842925654E-4</v>
      </c>
      <c r="F172" s="1">
        <v>1.342672191275927E-3</v>
      </c>
      <c r="G172" s="2">
        <f>(I172-$I$202)/$I$203</f>
        <v>-0.49108445270607953</v>
      </c>
      <c r="H172" s="3">
        <f>I172/$I$204</f>
        <v>0</v>
      </c>
      <c r="I172" s="2">
        <v>0</v>
      </c>
      <c r="J172" s="1">
        <f>(L172-$L$202)/$L$203</f>
        <v>-0.54850236916766459</v>
      </c>
      <c r="K172" s="1">
        <f>L172/$L$204</f>
        <v>0</v>
      </c>
      <c r="L172" s="1">
        <v>0</v>
      </c>
      <c r="M172" s="2">
        <f>(O172-$O$202)/$O$203</f>
        <v>-0.53726690623353657</v>
      </c>
      <c r="N172" s="2">
        <f>O172/$O$204</f>
        <v>0</v>
      </c>
      <c r="O172" s="2">
        <v>0</v>
      </c>
      <c r="P172" s="1">
        <f>(R172-$R$202)/$R$203</f>
        <v>-0.17184489871581904</v>
      </c>
      <c r="Q172" s="1">
        <f>R172/$R$204</f>
        <v>3.2571988674340523E-3</v>
      </c>
      <c r="R172" s="1">
        <v>3343</v>
      </c>
      <c r="S172" s="2">
        <f>(U172-$U$202)/$U$203</f>
        <v>-0.54061471542250228</v>
      </c>
      <c r="T172" s="2">
        <f>U172/$U$204</f>
        <v>0</v>
      </c>
      <c r="U172" s="2">
        <v>0</v>
      </c>
      <c r="V172" s="1">
        <f>(X172-$X$202)/$X$203</f>
        <v>-0.55236115702084709</v>
      </c>
      <c r="W172" s="1">
        <f>X172/$X$204</f>
        <v>0</v>
      </c>
      <c r="X172" s="1">
        <v>0</v>
      </c>
      <c r="Y172" s="2">
        <f>(AA172-$AA$202)/$AA$203</f>
        <v>-0.56694090563347466</v>
      </c>
      <c r="Z172" s="2">
        <f>AA172/$AA$204</f>
        <v>0</v>
      </c>
      <c r="AA172" s="2">
        <v>0</v>
      </c>
      <c r="AB172" s="1">
        <f>(AD172-$AD$202)/$AD$203</f>
        <v>-0.44088541769505024</v>
      </c>
      <c r="AC172" s="1">
        <f>AD172/$AD$204</f>
        <v>0</v>
      </c>
      <c r="AD172" s="1">
        <v>0</v>
      </c>
      <c r="AE172" s="2">
        <f>(AG172-$AG$202)/$AG$203</f>
        <v>-0.5546337216401469</v>
      </c>
      <c r="AF172" s="2">
        <f>AG172/$AG$204</f>
        <v>0</v>
      </c>
      <c r="AG172" s="2">
        <v>0</v>
      </c>
      <c r="AH172" s="1">
        <f>(AJ172-$AJ$202)/$AJ$203</f>
        <v>-0.52231741605177495</v>
      </c>
      <c r="AI172" s="1">
        <f>AJ172/$AJ$204</f>
        <v>1.2956927421439665E-3</v>
      </c>
      <c r="AJ172" s="1">
        <v>3343</v>
      </c>
      <c r="AK172" s="1">
        <f>IF((I172+O172+U172+AA172)&gt;(L172+R172+X172+AD172),1,0)</f>
        <v>0</v>
      </c>
    </row>
    <row r="173" spans="1:37" x14ac:dyDescent="0.2">
      <c r="A173" s="1" t="s">
        <v>155</v>
      </c>
      <c r="B173" s="2">
        <f>SUM(H173,N173,T173,Z173)/4</f>
        <v>0</v>
      </c>
      <c r="C173" s="1">
        <f>SUM(K173,Q173,W173,AC173)/4</f>
        <v>1.1197531168328007E-6</v>
      </c>
      <c r="D173" s="4">
        <f>B173-C173</f>
        <v>-1.1197531168328007E-6</v>
      </c>
      <c r="E173" s="1">
        <f>SUM(H173,K173,N173,Q173,T173,W173,Z173,AC173)/8</f>
        <v>5.5987655841640035E-7</v>
      </c>
      <c r="F173" s="1">
        <v>1.3066481593827059E-3</v>
      </c>
      <c r="G173" s="2">
        <f>(I173-$I$202)/$I$203</f>
        <v>-0.49108445270607953</v>
      </c>
      <c r="H173" s="3">
        <f>I173/$I$204</f>
        <v>0</v>
      </c>
      <c r="I173" s="2">
        <v>0</v>
      </c>
      <c r="J173" s="1">
        <f>(L173-$L$202)/$L$203</f>
        <v>-0.54850236916766459</v>
      </c>
      <c r="K173" s="1">
        <f>L173/$L$204</f>
        <v>0</v>
      </c>
      <c r="L173" s="1">
        <v>0</v>
      </c>
      <c r="M173" s="2">
        <f>(O173-$O$202)/$O$203</f>
        <v>-0.53726690623353657</v>
      </c>
      <c r="N173" s="2">
        <f>O173/$O$204</f>
        <v>0</v>
      </c>
      <c r="O173" s="2">
        <v>0</v>
      </c>
      <c r="P173" s="1">
        <f>(R173-$R$202)/$R$203</f>
        <v>-0.49301350425108359</v>
      </c>
      <c r="Q173" s="1">
        <f>R173/$R$204</f>
        <v>0</v>
      </c>
      <c r="R173" s="1">
        <v>0</v>
      </c>
      <c r="S173" s="2">
        <f>(U173-$U$202)/$U$203</f>
        <v>-0.54061471542250228</v>
      </c>
      <c r="T173" s="2">
        <f>U173/$U$204</f>
        <v>0</v>
      </c>
      <c r="U173" s="2">
        <v>0</v>
      </c>
      <c r="V173" s="1">
        <f>(X173-$X$202)/$X$203</f>
        <v>-0.55236115702084709</v>
      </c>
      <c r="W173" s="1">
        <f>X173/$X$204</f>
        <v>0</v>
      </c>
      <c r="X173" s="1">
        <v>0</v>
      </c>
      <c r="Y173" s="2">
        <f>(AA173-$AA$202)/$AA$203</f>
        <v>-0.56694090563347466</v>
      </c>
      <c r="Z173" s="2">
        <f>AA173/$AA$204</f>
        <v>0</v>
      </c>
      <c r="AA173" s="2">
        <v>0</v>
      </c>
      <c r="AB173" s="1">
        <f>(AD173-$AD$202)/$AD$203</f>
        <v>-0.44049047143854608</v>
      </c>
      <c r="AC173" s="1">
        <f>AD173/$AD$204</f>
        <v>4.4790124673312028E-6</v>
      </c>
      <c r="AD173" s="1">
        <v>2</v>
      </c>
      <c r="AE173" s="2">
        <f>(AG173-$AG$202)/$AG$203</f>
        <v>-0.5546337216401469</v>
      </c>
      <c r="AF173" s="2">
        <f>AG173/$AG$204</f>
        <v>0</v>
      </c>
      <c r="AG173" s="2">
        <v>0</v>
      </c>
      <c r="AH173" s="1">
        <f>(AJ173-$AJ$202)/$AJ$203</f>
        <v>-0.70490432216507626</v>
      </c>
      <c r="AI173" s="1">
        <f>AJ173/$AJ$204</f>
        <v>7.7516765907506216E-7</v>
      </c>
      <c r="AJ173" s="1">
        <v>2</v>
      </c>
      <c r="AK173" s="1">
        <f>IF((I173+O173+U173+AA173)&gt;(L173+R173+X173+AD173),1,0)</f>
        <v>0</v>
      </c>
    </row>
    <row r="174" spans="1:37" x14ac:dyDescent="0.2">
      <c r="A174" s="1" t="s">
        <v>152</v>
      </c>
      <c r="B174" s="2">
        <f>SUM(H174,N174,T174,Z174)/4</f>
        <v>0</v>
      </c>
      <c r="C174" s="1">
        <f>SUM(K174,Q174,W174,AC174)/4</f>
        <v>3.9275407222933486E-3</v>
      </c>
      <c r="D174" s="4">
        <f>B174-C174</f>
        <v>-3.9275407222933486E-3</v>
      </c>
      <c r="E174" s="1">
        <f>SUM(H174,K174,N174,Q174,T174,W174,Z174,AC174)/8</f>
        <v>1.9637703611466743E-3</v>
      </c>
      <c r="F174" s="1">
        <v>1.228630178690521E-3</v>
      </c>
      <c r="G174" s="2">
        <f>(I174-$I$202)/$I$203</f>
        <v>-0.49108445270607953</v>
      </c>
      <c r="H174" s="3">
        <f>I174/$I$204</f>
        <v>0</v>
      </c>
      <c r="I174" s="2">
        <v>0</v>
      </c>
      <c r="J174" s="1">
        <f>(L174-$L$202)/$L$203</f>
        <v>-0.54850236916766459</v>
      </c>
      <c r="K174" s="1">
        <f>L174/$L$204</f>
        <v>0</v>
      </c>
      <c r="L174" s="1">
        <v>0</v>
      </c>
      <c r="M174" s="2">
        <f>(O174-$O$202)/$O$203</f>
        <v>-0.53726690623353657</v>
      </c>
      <c r="N174" s="2">
        <f>O174/$O$204</f>
        <v>0</v>
      </c>
      <c r="O174" s="2">
        <v>0</v>
      </c>
      <c r="P174" s="1">
        <f>(R174-$R$202)/$R$203</f>
        <v>1.0560509874182571</v>
      </c>
      <c r="Q174" s="1">
        <f>R174/$R$204</f>
        <v>1.5710162889173394E-2</v>
      </c>
      <c r="R174" s="1">
        <v>16124</v>
      </c>
      <c r="S174" s="2">
        <f>(U174-$U$202)/$U$203</f>
        <v>-0.54061471542250228</v>
      </c>
      <c r="T174" s="2">
        <f>U174/$U$204</f>
        <v>0</v>
      </c>
      <c r="U174" s="2">
        <v>0</v>
      </c>
      <c r="V174" s="1">
        <f>(X174-$X$202)/$X$203</f>
        <v>-0.55236115702084709</v>
      </c>
      <c r="W174" s="1">
        <f>X174/$X$204</f>
        <v>0</v>
      </c>
      <c r="X174" s="1">
        <v>0</v>
      </c>
      <c r="Y174" s="2">
        <f>(AA174-$AA$202)/$AA$203</f>
        <v>-0.56694090563347466</v>
      </c>
      <c r="Z174" s="2">
        <f>AA174/$AA$204</f>
        <v>0</v>
      </c>
      <c r="AA174" s="2">
        <v>0</v>
      </c>
      <c r="AB174" s="1">
        <f>(AD174-$AD$202)/$AD$203</f>
        <v>-0.44088541769505024</v>
      </c>
      <c r="AC174" s="1">
        <f>AD174/$AD$204</f>
        <v>0</v>
      </c>
      <c r="AD174" s="1">
        <v>0</v>
      </c>
      <c r="AE174" s="2">
        <f>(AG174-$AG$202)/$AG$203</f>
        <v>-0.5546337216401469</v>
      </c>
      <c r="AF174" s="2">
        <f>AG174/$AG$204</f>
        <v>0</v>
      </c>
      <c r="AG174" s="2">
        <v>0</v>
      </c>
      <c r="AH174" s="1">
        <f>(AJ174-$AJ$202)/$AJ$203</f>
        <v>0.17616903921135119</v>
      </c>
      <c r="AI174" s="1">
        <f>AJ174/$AJ$204</f>
        <v>6.2494016674631515E-3</v>
      </c>
      <c r="AJ174" s="1">
        <v>16124</v>
      </c>
      <c r="AK174" s="1">
        <f>IF((I174+O174+U174+AA174)&gt;(L174+R174+X174+AD174),1,0)</f>
        <v>0</v>
      </c>
    </row>
    <row r="175" spans="1:37" x14ac:dyDescent="0.2">
      <c r="A175" s="1" t="s">
        <v>150</v>
      </c>
      <c r="B175" s="2">
        <f>SUM(H175,N175,T175,Z175)/4</f>
        <v>0</v>
      </c>
      <c r="C175" s="1">
        <f>SUM(K175,Q175,W175,AC175)/4</f>
        <v>1.1838138856472484E-3</v>
      </c>
      <c r="D175" s="4">
        <f>B175-C175</f>
        <v>-1.1838138856472484E-3</v>
      </c>
      <c r="E175" s="1">
        <f>SUM(H175,K175,N175,Q175,T175,W175,Z175,AC175)/8</f>
        <v>5.9190694282362419E-4</v>
      </c>
      <c r="F175" s="1">
        <v>1.213368644926283E-3</v>
      </c>
      <c r="G175" s="2">
        <f>(I175-$I$202)/$I$203</f>
        <v>-0.49108445270607953</v>
      </c>
      <c r="H175" s="3">
        <f>I175/$I$204</f>
        <v>0</v>
      </c>
      <c r="I175" s="2">
        <v>0</v>
      </c>
      <c r="J175" s="1">
        <f>(L175-$L$202)/$L$203</f>
        <v>-0.54828949246517544</v>
      </c>
      <c r="K175" s="1">
        <f>L175/$L$204</f>
        <v>1.9405267365773765E-6</v>
      </c>
      <c r="L175" s="1">
        <v>1</v>
      </c>
      <c r="M175" s="2">
        <f>(O175-$O$202)/$O$203</f>
        <v>-0.53726690623353657</v>
      </c>
      <c r="N175" s="2">
        <f>O175/$O$204</f>
        <v>0</v>
      </c>
      <c r="O175" s="2">
        <v>0</v>
      </c>
      <c r="P175" s="1">
        <f>(R175-$R$202)/$R$203</f>
        <v>-2.6295859713149048E-2</v>
      </c>
      <c r="Q175" s="1">
        <f>R175/$R$204</f>
        <v>4.7333150158524158E-3</v>
      </c>
      <c r="R175" s="1">
        <v>4858</v>
      </c>
      <c r="S175" s="2">
        <f>(U175-$U$202)/$U$203</f>
        <v>-0.54061471542250228</v>
      </c>
      <c r="T175" s="2">
        <f>U175/$U$204</f>
        <v>0</v>
      </c>
      <c r="U175" s="2">
        <v>0</v>
      </c>
      <c r="V175" s="1">
        <f>(X175-$X$202)/$X$203</f>
        <v>-0.55236115702084709</v>
      </c>
      <c r="W175" s="1">
        <f>X175/$X$204</f>
        <v>0</v>
      </c>
      <c r="X175" s="1">
        <v>0</v>
      </c>
      <c r="Y175" s="2">
        <f>(AA175-$AA$202)/$AA$203</f>
        <v>-0.56694090563347466</v>
      </c>
      <c r="Z175" s="2">
        <f>AA175/$AA$204</f>
        <v>0</v>
      </c>
      <c r="AA175" s="2">
        <v>0</v>
      </c>
      <c r="AB175" s="1">
        <f>(AD175-$AD$202)/$AD$203</f>
        <v>-0.44088541769505024</v>
      </c>
      <c r="AC175" s="1">
        <f>AD175/$AD$204</f>
        <v>0</v>
      </c>
      <c r="AD175" s="1">
        <v>0</v>
      </c>
      <c r="AE175" s="2">
        <f>(AG175-$AG$202)/$AG$203</f>
        <v>-0.5546337216401469</v>
      </c>
      <c r="AF175" s="2">
        <f>AG175/$AG$204</f>
        <v>0</v>
      </c>
      <c r="AG175" s="2">
        <v>0</v>
      </c>
      <c r="AH175" s="1">
        <f>(AJ175-$AJ$202)/$AJ$203</f>
        <v>-0.43946744608237515</v>
      </c>
      <c r="AI175" s="1">
        <f>AJ175/$AJ$204</f>
        <v>1.8832698277228637E-3</v>
      </c>
      <c r="AJ175" s="1">
        <v>4859</v>
      </c>
      <c r="AK175" s="1">
        <f>IF((I175+O175+U175+AA175)&gt;(L175+R175+X175+AD175),1,0)</f>
        <v>0</v>
      </c>
    </row>
    <row r="176" spans="1:37" x14ac:dyDescent="0.2">
      <c r="A176" s="1" t="s">
        <v>149</v>
      </c>
      <c r="B176" s="2">
        <f>SUM(H176,N176,T176,Z176)/4</f>
        <v>0</v>
      </c>
      <c r="C176" s="1">
        <f>SUM(K176,Q176,W176,AC176)/4</f>
        <v>1.4580909677281062E-3</v>
      </c>
      <c r="D176" s="4">
        <f>B176-C176</f>
        <v>-1.4580909677281062E-3</v>
      </c>
      <c r="E176" s="1">
        <f>SUM(H176,K176,N176,Q176,T176,W176,Z176,AC176)/8</f>
        <v>7.290454838640531E-4</v>
      </c>
      <c r="F176" s="1">
        <v>1.1589881900832941E-3</v>
      </c>
      <c r="G176" s="2">
        <f>(I176-$I$202)/$I$203</f>
        <v>-0.49108445270607953</v>
      </c>
      <c r="H176" s="3">
        <f>I176/$I$204</f>
        <v>0</v>
      </c>
      <c r="I176" s="2">
        <v>0</v>
      </c>
      <c r="J176" s="1">
        <f>(L176-$L$202)/$L$203</f>
        <v>-0.54850236916766459</v>
      </c>
      <c r="K176" s="1">
        <f>L176/$L$204</f>
        <v>0</v>
      </c>
      <c r="L176" s="1">
        <v>0</v>
      </c>
      <c r="M176" s="2">
        <f>(O176-$O$202)/$O$203</f>
        <v>-0.53726690623353657</v>
      </c>
      <c r="N176" s="2">
        <f>O176/$O$204</f>
        <v>0</v>
      </c>
      <c r="O176" s="2">
        <v>0</v>
      </c>
      <c r="P176" s="1">
        <f>(R176-$R$202)/$R$203</f>
        <v>8.2073325762106228E-2</v>
      </c>
      <c r="Q176" s="1">
        <f>R176/$R$204</f>
        <v>5.8323638709124248E-3</v>
      </c>
      <c r="R176" s="1">
        <v>5986</v>
      </c>
      <c r="S176" s="2">
        <f>(U176-$U$202)/$U$203</f>
        <v>-0.54061471542250228</v>
      </c>
      <c r="T176" s="2">
        <f>U176/$U$204</f>
        <v>0</v>
      </c>
      <c r="U176" s="2">
        <v>0</v>
      </c>
      <c r="V176" s="1">
        <f>(X176-$X$202)/$X$203</f>
        <v>-0.55236115702084709</v>
      </c>
      <c r="W176" s="1">
        <f>X176/$X$204</f>
        <v>0</v>
      </c>
      <c r="X176" s="1">
        <v>0</v>
      </c>
      <c r="Y176" s="2">
        <f>(AA176-$AA$202)/$AA$203</f>
        <v>-0.56694090563347466</v>
      </c>
      <c r="Z176" s="2">
        <f>AA176/$AA$204</f>
        <v>0</v>
      </c>
      <c r="AA176" s="2">
        <v>0</v>
      </c>
      <c r="AB176" s="1">
        <f>(AD176-$AD$202)/$AD$203</f>
        <v>-0.44088541769505024</v>
      </c>
      <c r="AC176" s="1">
        <f>AD176/$AD$204</f>
        <v>0</v>
      </c>
      <c r="AD176" s="1">
        <v>0</v>
      </c>
      <c r="AE176" s="2">
        <f>(AG176-$AG$202)/$AG$203</f>
        <v>-0.5546337216401469</v>
      </c>
      <c r="AF176" s="2">
        <f>AG176/$AG$204</f>
        <v>0</v>
      </c>
      <c r="AG176" s="2">
        <v>0</v>
      </c>
      <c r="AH176" s="1">
        <f>(AJ176-$AJ$202)/$AJ$203</f>
        <v>-0.37787647236501787</v>
      </c>
      <c r="AI176" s="1">
        <f>AJ176/$AJ$204</f>
        <v>2.3200768036116611E-3</v>
      </c>
      <c r="AJ176" s="1">
        <v>5986</v>
      </c>
      <c r="AK176" s="1">
        <f>IF((I176+O176+U176+AA176)&gt;(L176+R176+X176+AD176),1,0)</f>
        <v>0</v>
      </c>
    </row>
    <row r="177" spans="1:37" x14ac:dyDescent="0.2">
      <c r="A177" s="1" t="s">
        <v>148</v>
      </c>
      <c r="B177" s="2">
        <f>SUM(H177,N177,T177,Z177)/4</f>
        <v>0</v>
      </c>
      <c r="C177" s="1">
        <f>SUM(K177,Q177,W177,AC177)/4</f>
        <v>1.1567781499734007E-3</v>
      </c>
      <c r="D177" s="4">
        <f>B177-C177</f>
        <v>-1.1567781499734007E-3</v>
      </c>
      <c r="E177" s="1">
        <f>SUM(H177,K177,N177,Q177,T177,W177,Z177,AC177)/8</f>
        <v>5.7838907498670034E-4</v>
      </c>
      <c r="F177" s="1">
        <v>1.1184475169701801E-3</v>
      </c>
      <c r="G177" s="2">
        <f>(I177-$I$202)/$I$203</f>
        <v>-0.49108445270607953</v>
      </c>
      <c r="H177" s="3">
        <f>I177/$I$204</f>
        <v>0</v>
      </c>
      <c r="I177" s="2">
        <v>0</v>
      </c>
      <c r="J177" s="1">
        <f>(L177-$L$202)/$L$203</f>
        <v>-0.54850236916766459</v>
      </c>
      <c r="K177" s="1">
        <f>L177/$L$204</f>
        <v>0</v>
      </c>
      <c r="L177" s="1">
        <v>0</v>
      </c>
      <c r="M177" s="2">
        <f>(O177-$O$202)/$O$203</f>
        <v>-0.53726690623353657</v>
      </c>
      <c r="N177" s="2">
        <f>O177/$O$204</f>
        <v>0</v>
      </c>
      <c r="O177" s="2">
        <v>0</v>
      </c>
      <c r="P177" s="1">
        <f>(R177-$R$202)/$R$203</f>
        <v>-3.6767704763506166E-2</v>
      </c>
      <c r="Q177" s="1">
        <f>R177/$R$204</f>
        <v>4.6271125998936027E-3</v>
      </c>
      <c r="R177" s="1">
        <v>4749</v>
      </c>
      <c r="S177" s="2">
        <f>(U177-$U$202)/$U$203</f>
        <v>-0.54061471542250228</v>
      </c>
      <c r="T177" s="2">
        <f>U177/$U$204</f>
        <v>0</v>
      </c>
      <c r="U177" s="2">
        <v>0</v>
      </c>
      <c r="V177" s="1">
        <f>(X177-$X$202)/$X$203</f>
        <v>-0.55236115702084709</v>
      </c>
      <c r="W177" s="1">
        <f>X177/$X$204</f>
        <v>0</v>
      </c>
      <c r="X177" s="1">
        <v>0</v>
      </c>
      <c r="Y177" s="2">
        <f>(AA177-$AA$202)/$AA$203</f>
        <v>-0.56694090563347466</v>
      </c>
      <c r="Z177" s="2">
        <f>AA177/$AA$204</f>
        <v>0</v>
      </c>
      <c r="AA177" s="2">
        <v>0</v>
      </c>
      <c r="AB177" s="1">
        <f>(AD177-$AD$202)/$AD$203</f>
        <v>-0.44088541769505024</v>
      </c>
      <c r="AC177" s="1">
        <f>AD177/$AD$204</f>
        <v>0</v>
      </c>
      <c r="AD177" s="1">
        <v>0</v>
      </c>
      <c r="AE177" s="2">
        <f>(AG177-$AG$202)/$AG$203</f>
        <v>-0.5546337216401469</v>
      </c>
      <c r="AF177" s="2">
        <f>AG177/$AG$204</f>
        <v>0</v>
      </c>
      <c r="AG177" s="2">
        <v>0</v>
      </c>
      <c r="AH177" s="1">
        <f>(AJ177-$AJ$202)/$AJ$203</f>
        <v>-0.44547898743899383</v>
      </c>
      <c r="AI177" s="1">
        <f>AJ177/$AJ$204</f>
        <v>1.8406356064737351E-3</v>
      </c>
      <c r="AJ177" s="1">
        <v>4749</v>
      </c>
      <c r="AK177" s="1">
        <f>IF((I177+O177+U177+AA177)&gt;(L177+R177+X177+AD177),1,0)</f>
        <v>0</v>
      </c>
    </row>
    <row r="178" spans="1:37" x14ac:dyDescent="0.2">
      <c r="A178" s="1" t="s">
        <v>144</v>
      </c>
      <c r="B178" s="2">
        <f>SUM(H178,N178,T178,Z178)/4</f>
        <v>0</v>
      </c>
      <c r="C178" s="1">
        <f>SUM(K178,Q178,W178,AC178)/4</f>
        <v>0</v>
      </c>
      <c r="D178" s="4">
        <f>B178-C178</f>
        <v>0</v>
      </c>
      <c r="E178" s="1">
        <f>SUM(H178,K178,N178,Q178,T178,W178,Z178,AC178)/8</f>
        <v>0</v>
      </c>
      <c r="F178" s="1">
        <v>1.072137672638594E-3</v>
      </c>
      <c r="G178" s="2">
        <f>(I178-$I$202)/$I$203</f>
        <v>-0.49108445270607953</v>
      </c>
      <c r="H178" s="3">
        <f>I178/$I$204</f>
        <v>0</v>
      </c>
      <c r="I178" s="2">
        <v>0</v>
      </c>
      <c r="J178" s="1">
        <f>(L178-$L$202)/$L$203</f>
        <v>-0.54850236916766459</v>
      </c>
      <c r="K178" s="1">
        <f>L178/$L$204</f>
        <v>0</v>
      </c>
      <c r="L178" s="1">
        <v>0</v>
      </c>
      <c r="M178" s="2">
        <f>(O178-$O$202)/$O$203</f>
        <v>-0.53726690623353657</v>
      </c>
      <c r="N178" s="2">
        <f>O178/$O$204</f>
        <v>0</v>
      </c>
      <c r="O178" s="2">
        <v>0</v>
      </c>
      <c r="P178" s="1">
        <f>(R178-$R$202)/$R$203</f>
        <v>-0.49301350425108359</v>
      </c>
      <c r="Q178" s="1">
        <f>R178/$R$204</f>
        <v>0</v>
      </c>
      <c r="R178" s="1">
        <v>0</v>
      </c>
      <c r="S178" s="2">
        <f>(U178-$U$202)/$U$203</f>
        <v>-0.54061471542250228</v>
      </c>
      <c r="T178" s="2">
        <f>U178/$U$204</f>
        <v>0</v>
      </c>
      <c r="U178" s="2">
        <v>0</v>
      </c>
      <c r="V178" s="1">
        <f>(X178-$X$202)/$X$203</f>
        <v>-0.55236115702084709</v>
      </c>
      <c r="W178" s="1">
        <f>X178/$X$204</f>
        <v>0</v>
      </c>
      <c r="X178" s="1">
        <v>0</v>
      </c>
      <c r="Y178" s="2">
        <f>(AA178-$AA$202)/$AA$203</f>
        <v>-0.56694090563347466</v>
      </c>
      <c r="Z178" s="2">
        <f>AA178/$AA$204</f>
        <v>0</v>
      </c>
      <c r="AA178" s="2">
        <v>0</v>
      </c>
      <c r="AB178" s="1">
        <f>(AD178-$AD$202)/$AD$203</f>
        <v>-0.44088541769505024</v>
      </c>
      <c r="AC178" s="1">
        <f>AD178/$AD$204</f>
        <v>0</v>
      </c>
      <c r="AD178" s="1">
        <v>0</v>
      </c>
      <c r="AE178" s="2">
        <f>(AG178-$AG$202)/$AG$203</f>
        <v>-0.5546337216401469</v>
      </c>
      <c r="AF178" s="2">
        <f>AG178/$AG$204</f>
        <v>0</v>
      </c>
      <c r="AG178" s="2">
        <v>0</v>
      </c>
      <c r="AH178" s="1">
        <f>(AJ178-$AJ$202)/$AJ$203</f>
        <v>-0.70501362291701486</v>
      </c>
      <c r="AI178" s="1">
        <f>AJ178/$AJ$204</f>
        <v>0</v>
      </c>
      <c r="AJ178" s="1">
        <v>0</v>
      </c>
      <c r="AK178" s="1">
        <f>IF((I178+O178+U178+AA178)&gt;(L178+R178+X178+AD178),1,0)</f>
        <v>0</v>
      </c>
    </row>
    <row r="179" spans="1:37" x14ac:dyDescent="0.2">
      <c r="A179" s="1" t="s">
        <v>143</v>
      </c>
      <c r="B179" s="2">
        <f>SUM(H179,N179,T179,Z179)/4</f>
        <v>0</v>
      </c>
      <c r="C179" s="1">
        <f>SUM(K179,Q179,W179,AC179)/4</f>
        <v>1.1682265755469424E-3</v>
      </c>
      <c r="D179" s="4">
        <f>B179-C179</f>
        <v>-1.1682265755469424E-3</v>
      </c>
      <c r="E179" s="1">
        <f>SUM(H179,K179,N179,Q179,T179,W179,Z179,AC179)/8</f>
        <v>5.8411328777347121E-4</v>
      </c>
      <c r="F179" s="1">
        <v>1.056623670219794E-3</v>
      </c>
      <c r="G179" s="2">
        <f>(I179-$I$202)/$I$203</f>
        <v>-0.49108445270607953</v>
      </c>
      <c r="H179" s="3">
        <f>I179/$I$204</f>
        <v>0</v>
      </c>
      <c r="I179" s="2">
        <v>0</v>
      </c>
      <c r="J179" s="1">
        <f>(L179-$L$202)/$L$203</f>
        <v>-0.54850236916766459</v>
      </c>
      <c r="K179" s="1">
        <f>L179/$L$204</f>
        <v>0</v>
      </c>
      <c r="L179" s="1">
        <v>0</v>
      </c>
      <c r="M179" s="2">
        <f>(O179-$O$202)/$O$203</f>
        <v>-0.53726690623353657</v>
      </c>
      <c r="N179" s="2">
        <f>O179/$O$204</f>
        <v>0</v>
      </c>
      <c r="O179" s="2">
        <v>0</v>
      </c>
      <c r="P179" s="1">
        <f>(R179-$R$202)/$R$203</f>
        <v>-3.2252322035370526E-2</v>
      </c>
      <c r="Q179" s="1">
        <f>R179/$R$204</f>
        <v>4.6729063021877697E-3</v>
      </c>
      <c r="R179" s="1">
        <v>4796</v>
      </c>
      <c r="S179" s="2">
        <f>(U179-$U$202)/$U$203</f>
        <v>-0.54061471542250228</v>
      </c>
      <c r="T179" s="2">
        <f>U179/$U$204</f>
        <v>0</v>
      </c>
      <c r="U179" s="2">
        <v>0</v>
      </c>
      <c r="V179" s="1">
        <f>(X179-$X$202)/$X$203</f>
        <v>-0.55236115702084709</v>
      </c>
      <c r="W179" s="1">
        <f>X179/$X$204</f>
        <v>0</v>
      </c>
      <c r="X179" s="1">
        <v>0</v>
      </c>
      <c r="Y179" s="2">
        <f>(AA179-$AA$202)/$AA$203</f>
        <v>-0.56694090563347466</v>
      </c>
      <c r="Z179" s="2">
        <f>AA179/$AA$204</f>
        <v>0</v>
      </c>
      <c r="AA179" s="2">
        <v>0</v>
      </c>
      <c r="AB179" s="1">
        <f>(AD179-$AD$202)/$AD$203</f>
        <v>-0.44088541769505024</v>
      </c>
      <c r="AC179" s="1">
        <f>AD179/$AD$204</f>
        <v>0</v>
      </c>
      <c r="AD179" s="1">
        <v>0</v>
      </c>
      <c r="AE179" s="2">
        <f>(AG179-$AG$202)/$AG$203</f>
        <v>-0.5546337216401469</v>
      </c>
      <c r="AF179" s="2">
        <f>AG179/$AG$204</f>
        <v>0</v>
      </c>
      <c r="AG179" s="2">
        <v>0</v>
      </c>
      <c r="AH179" s="1">
        <f>(AJ179-$AJ$202)/$AJ$203</f>
        <v>-0.44291041976843859</v>
      </c>
      <c r="AI179" s="1">
        <f>AJ179/$AJ$204</f>
        <v>1.8588520464619992E-3</v>
      </c>
      <c r="AJ179" s="1">
        <v>4796</v>
      </c>
      <c r="AK179" s="1">
        <f>IF((I179+O179+U179+AA179)&gt;(L179+R179+X179+AD179),1,0)</f>
        <v>0</v>
      </c>
    </row>
    <row r="180" spans="1:37" x14ac:dyDescent="0.2">
      <c r="A180" s="1" t="s">
        <v>141</v>
      </c>
      <c r="B180" s="2">
        <f>SUM(H180,N180,T180,Z180)/4</f>
        <v>0</v>
      </c>
      <c r="C180" s="1">
        <f>SUM(K180,Q180,W180,AC180)/4</f>
        <v>0</v>
      </c>
      <c r="D180" s="4">
        <f>B180-C180</f>
        <v>0</v>
      </c>
      <c r="E180" s="1">
        <f>SUM(H180,K180,N180,Q180,T180,W180,Z180,AC180)/8</f>
        <v>0</v>
      </c>
      <c r="F180" s="1">
        <v>1.0273925719830031E-3</v>
      </c>
      <c r="G180" s="2">
        <f>(I180-$I$202)/$I$203</f>
        <v>-0.49108445270607953</v>
      </c>
      <c r="H180" s="3">
        <f>I180/$I$204</f>
        <v>0</v>
      </c>
      <c r="I180" s="2">
        <v>0</v>
      </c>
      <c r="J180" s="1">
        <f>(L180-$L$202)/$L$203</f>
        <v>-0.54850236916766459</v>
      </c>
      <c r="K180" s="1">
        <f>L180/$L$204</f>
        <v>0</v>
      </c>
      <c r="L180" s="1">
        <v>0</v>
      </c>
      <c r="M180" s="2">
        <f>(O180-$O$202)/$O$203</f>
        <v>-0.53726690623353657</v>
      </c>
      <c r="N180" s="2">
        <f>O180/$O$204</f>
        <v>0</v>
      </c>
      <c r="O180" s="2">
        <v>0</v>
      </c>
      <c r="P180" s="1">
        <f>(R180-$R$202)/$R$203</f>
        <v>-0.49301350425108359</v>
      </c>
      <c r="Q180" s="1">
        <f>R180/$R$204</f>
        <v>0</v>
      </c>
      <c r="R180" s="1">
        <v>0</v>
      </c>
      <c r="S180" s="2">
        <f>(U180-$U$202)/$U$203</f>
        <v>-0.54061471542250228</v>
      </c>
      <c r="T180" s="2">
        <f>U180/$U$204</f>
        <v>0</v>
      </c>
      <c r="U180" s="2">
        <v>0</v>
      </c>
      <c r="V180" s="1">
        <f>(X180-$X$202)/$X$203</f>
        <v>-0.55236115702084709</v>
      </c>
      <c r="W180" s="1">
        <f>X180/$X$204</f>
        <v>0</v>
      </c>
      <c r="X180" s="1">
        <v>0</v>
      </c>
      <c r="Y180" s="2">
        <f>(AA180-$AA$202)/$AA$203</f>
        <v>-0.56694090563347466</v>
      </c>
      <c r="Z180" s="2">
        <f>AA180/$AA$204</f>
        <v>0</v>
      </c>
      <c r="AA180" s="2">
        <v>0</v>
      </c>
      <c r="AB180" s="1">
        <f>(AD180-$AD$202)/$AD$203</f>
        <v>-0.44088541769505024</v>
      </c>
      <c r="AC180" s="1">
        <f>AD180/$AD$204</f>
        <v>0</v>
      </c>
      <c r="AD180" s="1">
        <v>0</v>
      </c>
      <c r="AE180" s="2">
        <f>(AG180-$AG$202)/$AG$203</f>
        <v>-0.5546337216401469</v>
      </c>
      <c r="AF180" s="2">
        <f>AG180/$AG$204</f>
        <v>0</v>
      </c>
      <c r="AG180" s="2">
        <v>0</v>
      </c>
      <c r="AH180" s="1">
        <f>(AJ180-$AJ$202)/$AJ$203</f>
        <v>-0.70501362291701486</v>
      </c>
      <c r="AI180" s="1">
        <f>AJ180/$AJ$204</f>
        <v>0</v>
      </c>
      <c r="AJ180" s="1">
        <v>0</v>
      </c>
      <c r="AK180" s="1">
        <f>IF((I180+O180+U180+AA180)&gt;(L180+R180+X180+AD180),1,0)</f>
        <v>0</v>
      </c>
    </row>
    <row r="181" spans="1:37" x14ac:dyDescent="0.2">
      <c r="A181" s="1" t="s">
        <v>139</v>
      </c>
      <c r="B181" s="2">
        <f>SUM(H181,N181,T181,Z181)/4</f>
        <v>0</v>
      </c>
      <c r="C181" s="1">
        <f>SUM(K181,Q181,W181,AC181)/4</f>
        <v>1.2724803233230249E-3</v>
      </c>
      <c r="D181" s="4">
        <f>B181-C181</f>
        <v>-1.2724803233230249E-3</v>
      </c>
      <c r="E181" s="1">
        <f>SUM(H181,K181,N181,Q181,T181,W181,Z181,AC181)/8</f>
        <v>6.3624016166151246E-4</v>
      </c>
      <c r="F181" s="1">
        <v>9.6521765425197398E-4</v>
      </c>
      <c r="G181" s="2">
        <f>(I181-$I$202)/$I$203</f>
        <v>-0.49108445270607953</v>
      </c>
      <c r="H181" s="3">
        <f>I181/$I$204</f>
        <v>0</v>
      </c>
      <c r="I181" s="2">
        <v>0</v>
      </c>
      <c r="J181" s="1">
        <f>(L181-$L$202)/$L$203</f>
        <v>-0.54850236916766459</v>
      </c>
      <c r="K181" s="1">
        <f>L181/$L$204</f>
        <v>0</v>
      </c>
      <c r="L181" s="1">
        <v>0</v>
      </c>
      <c r="M181" s="2">
        <f>(O181-$O$202)/$O$203</f>
        <v>-0.53726690623353657</v>
      </c>
      <c r="N181" s="2">
        <f>O181/$O$204</f>
        <v>0</v>
      </c>
      <c r="O181" s="2">
        <v>0</v>
      </c>
      <c r="P181" s="1">
        <f>(R181-$R$202)/$R$203</f>
        <v>8.8664823825454833E-3</v>
      </c>
      <c r="Q181" s="1">
        <f>R181/$R$204</f>
        <v>5.0899212932920997E-3</v>
      </c>
      <c r="R181" s="1">
        <v>5224</v>
      </c>
      <c r="S181" s="2">
        <f>(U181-$U$202)/$U$203</f>
        <v>-0.54061471542250228</v>
      </c>
      <c r="T181" s="2">
        <f>U181/$U$204</f>
        <v>0</v>
      </c>
      <c r="U181" s="2">
        <v>0</v>
      </c>
      <c r="V181" s="1">
        <f>(X181-$X$202)/$X$203</f>
        <v>-0.55236115702084709</v>
      </c>
      <c r="W181" s="1">
        <f>X181/$X$204</f>
        <v>0</v>
      </c>
      <c r="X181" s="1">
        <v>0</v>
      </c>
      <c r="Y181" s="2">
        <f>(AA181-$AA$202)/$AA$203</f>
        <v>-0.56694090563347466</v>
      </c>
      <c r="Z181" s="2">
        <f>AA181/$AA$204</f>
        <v>0</v>
      </c>
      <c r="AA181" s="2">
        <v>0</v>
      </c>
      <c r="AB181" s="1">
        <f>(AD181-$AD$202)/$AD$203</f>
        <v>-0.44088541769505024</v>
      </c>
      <c r="AC181" s="1">
        <f>AD181/$AD$204</f>
        <v>0</v>
      </c>
      <c r="AD181" s="1">
        <v>0</v>
      </c>
      <c r="AE181" s="2">
        <f>(AG181-$AG$202)/$AG$203</f>
        <v>-0.5546337216401469</v>
      </c>
      <c r="AF181" s="2">
        <f>AG181/$AG$204</f>
        <v>0</v>
      </c>
      <c r="AG181" s="2">
        <v>0</v>
      </c>
      <c r="AH181" s="1">
        <f>(AJ181-$AJ$202)/$AJ$203</f>
        <v>-0.41952005885359483</v>
      </c>
      <c r="AI181" s="1">
        <f>AJ181/$AJ$204</f>
        <v>2.0247379255040623E-3</v>
      </c>
      <c r="AJ181" s="1">
        <v>5224</v>
      </c>
      <c r="AK181" s="1">
        <f>IF((I181+O181+U181+AA181)&gt;(L181+R181+X181+AD181),1,0)</f>
        <v>0</v>
      </c>
    </row>
    <row r="182" spans="1:37" x14ac:dyDescent="0.2">
      <c r="A182" s="1" t="s">
        <v>137</v>
      </c>
      <c r="B182" s="2">
        <f>SUM(H182,N182,T182,Z182)/4</f>
        <v>0</v>
      </c>
      <c r="C182" s="1">
        <f>SUM(K182,Q182,W182,AC182)/4</f>
        <v>1.0474091482176506E-3</v>
      </c>
      <c r="D182" s="4">
        <f>B182-C182</f>
        <v>-1.0474091482176506E-3</v>
      </c>
      <c r="E182" s="1">
        <f>SUM(H182,K182,N182,Q182,T182,W182,Z182,AC182)/8</f>
        <v>5.2370457410882531E-4</v>
      </c>
      <c r="F182" s="1">
        <v>9.3891258313593892E-4</v>
      </c>
      <c r="G182" s="2">
        <f>(I182-$I$202)/$I$203</f>
        <v>-0.49108445270607953</v>
      </c>
      <c r="H182" s="3">
        <f>I182/$I$204</f>
        <v>0</v>
      </c>
      <c r="I182" s="2">
        <v>0</v>
      </c>
      <c r="J182" s="1">
        <f>(L182-$L$202)/$L$203</f>
        <v>-0.54850236916766459</v>
      </c>
      <c r="K182" s="1">
        <f>L182/$L$204</f>
        <v>0</v>
      </c>
      <c r="L182" s="1">
        <v>0</v>
      </c>
      <c r="M182" s="2">
        <f>(O182-$O$202)/$O$203</f>
        <v>-0.53726690623353657</v>
      </c>
      <c r="N182" s="2">
        <f>O182/$O$204</f>
        <v>0</v>
      </c>
      <c r="O182" s="2">
        <v>0</v>
      </c>
      <c r="P182" s="1">
        <f>(R182-$R$202)/$R$203</f>
        <v>-7.9904020613142349E-2</v>
      </c>
      <c r="Q182" s="1">
        <f>R182/$R$204</f>
        <v>4.1896365928706025E-3</v>
      </c>
      <c r="R182" s="1">
        <v>4300</v>
      </c>
      <c r="S182" s="2">
        <f>(U182-$U$202)/$U$203</f>
        <v>-0.54061471542250228</v>
      </c>
      <c r="T182" s="2">
        <f>U182/$U$204</f>
        <v>0</v>
      </c>
      <c r="U182" s="2">
        <v>0</v>
      </c>
      <c r="V182" s="1">
        <f>(X182-$X$202)/$X$203</f>
        <v>-0.55236115702084709</v>
      </c>
      <c r="W182" s="1">
        <f>X182/$X$204</f>
        <v>0</v>
      </c>
      <c r="X182" s="1">
        <v>0</v>
      </c>
      <c r="Y182" s="2">
        <f>(AA182-$AA$202)/$AA$203</f>
        <v>-0.56694090563347466</v>
      </c>
      <c r="Z182" s="2">
        <f>AA182/$AA$204</f>
        <v>0</v>
      </c>
      <c r="AA182" s="2">
        <v>0</v>
      </c>
      <c r="AB182" s="1">
        <f>(AD182-$AD$202)/$AD$203</f>
        <v>-0.44088541769505024</v>
      </c>
      <c r="AC182" s="1">
        <f>AD182/$AD$204</f>
        <v>0</v>
      </c>
      <c r="AD182" s="1">
        <v>0</v>
      </c>
      <c r="AE182" s="2">
        <f>(AG182-$AG$202)/$AG$203</f>
        <v>-0.5546337216401469</v>
      </c>
      <c r="AF182" s="2">
        <f>AG182/$AG$204</f>
        <v>0</v>
      </c>
      <c r="AG182" s="2">
        <v>0</v>
      </c>
      <c r="AH182" s="1">
        <f>(AJ182-$AJ$202)/$AJ$203</f>
        <v>-0.47001700624919207</v>
      </c>
      <c r="AI182" s="1">
        <f>AJ182/$AJ$204</f>
        <v>1.6666104670113838E-3</v>
      </c>
      <c r="AJ182" s="1">
        <v>4300</v>
      </c>
      <c r="AK182" s="1">
        <f>IF((I182+O182+U182+AA182)&gt;(L182+R182+X182+AD182),1,0)</f>
        <v>0</v>
      </c>
    </row>
    <row r="183" spans="1:37" x14ac:dyDescent="0.2">
      <c r="A183" s="1" t="s">
        <v>132</v>
      </c>
      <c r="B183" s="2">
        <f>SUM(H183,N183,T183,Z183)/4</f>
        <v>0</v>
      </c>
      <c r="C183" s="1">
        <f>SUM(K183,Q183,W183,AC183)/4</f>
        <v>1.8268764213098558E-3</v>
      </c>
      <c r="D183" s="4">
        <f>B183-C183</f>
        <v>-1.8268764213098558E-3</v>
      </c>
      <c r="E183" s="1">
        <f>SUM(H183,K183,N183,Q183,T183,W183,Z183,AC183)/8</f>
        <v>9.1343821065492789E-4</v>
      </c>
      <c r="F183" s="1">
        <v>9.0484613872178282E-4</v>
      </c>
      <c r="G183" s="2">
        <f>(I183-$I$202)/$I$203</f>
        <v>-0.49108445270607953</v>
      </c>
      <c r="H183" s="3">
        <f>I183/$I$204</f>
        <v>0</v>
      </c>
      <c r="I183" s="2">
        <v>0</v>
      </c>
      <c r="J183" s="1">
        <f>(L183-$L$202)/$L$203</f>
        <v>-0.54850236916766459</v>
      </c>
      <c r="K183" s="1">
        <f>L183/$L$204</f>
        <v>0</v>
      </c>
      <c r="L183" s="1">
        <v>0</v>
      </c>
      <c r="M183" s="2">
        <f>(O183-$O$202)/$O$203</f>
        <v>-0.53726690623353657</v>
      </c>
      <c r="N183" s="2">
        <f>O183/$O$204</f>
        <v>0</v>
      </c>
      <c r="O183" s="2">
        <v>0</v>
      </c>
      <c r="P183" s="1">
        <f>(R183-$R$202)/$R$203</f>
        <v>0.22752629279183717</v>
      </c>
      <c r="Q183" s="1">
        <f>R183/$R$204</f>
        <v>7.3075056852394231E-3</v>
      </c>
      <c r="R183" s="1">
        <v>7500</v>
      </c>
      <c r="S183" s="2">
        <f>(U183-$U$202)/$U$203</f>
        <v>-0.54061471542250228</v>
      </c>
      <c r="T183" s="2">
        <f>U183/$U$204</f>
        <v>0</v>
      </c>
      <c r="U183" s="2">
        <v>0</v>
      </c>
      <c r="V183" s="1">
        <f>(X183-$X$202)/$X$203</f>
        <v>-0.55236115702084709</v>
      </c>
      <c r="W183" s="1">
        <f>X183/$X$204</f>
        <v>0</v>
      </c>
      <c r="X183" s="1">
        <v>0</v>
      </c>
      <c r="Y183" s="2">
        <f>(AA183-$AA$202)/$AA$203</f>
        <v>-0.56694090563347466</v>
      </c>
      <c r="Z183" s="2">
        <f>AA183/$AA$204</f>
        <v>0</v>
      </c>
      <c r="AA183" s="2">
        <v>0</v>
      </c>
      <c r="AB183" s="1">
        <f>(AD183-$AD$202)/$AD$203</f>
        <v>-0.44088541769505024</v>
      </c>
      <c r="AC183" s="1">
        <f>AD183/$AD$204</f>
        <v>0</v>
      </c>
      <c r="AD183" s="1">
        <v>0</v>
      </c>
      <c r="AE183" s="2">
        <f>(AG183-$AG$202)/$AG$203</f>
        <v>-0.5546337216401469</v>
      </c>
      <c r="AF183" s="2">
        <f>AG183/$AG$204</f>
        <v>0</v>
      </c>
      <c r="AG183" s="2">
        <v>0</v>
      </c>
      <c r="AH183" s="1">
        <f>(AJ183-$AJ$202)/$AJ$203</f>
        <v>-0.29513580314755655</v>
      </c>
      <c r="AI183" s="1">
        <f>AJ183/$AJ$204</f>
        <v>2.9068787215314833E-3</v>
      </c>
      <c r="AJ183" s="1">
        <v>7500</v>
      </c>
      <c r="AK183" s="1">
        <f>IF((I183+O183+U183+AA183)&gt;(L183+R183+X183+AD183),1,0)</f>
        <v>0</v>
      </c>
    </row>
    <row r="184" spans="1:37" x14ac:dyDescent="0.2">
      <c r="A184" s="1" t="s">
        <v>128</v>
      </c>
      <c r="B184" s="2">
        <f>SUM(H184,N184,T184,Z184)/4</f>
        <v>0</v>
      </c>
      <c r="C184" s="1">
        <f>SUM(K184,Q184,W184,AC184)/4</f>
        <v>8.695931765434913E-4</v>
      </c>
      <c r="D184" s="4">
        <f>B184-C184</f>
        <v>-8.695931765434913E-4</v>
      </c>
      <c r="E184" s="1">
        <f>SUM(H184,K184,N184,Q184,T184,W184,Z184,AC184)/8</f>
        <v>4.3479658827174565E-4</v>
      </c>
      <c r="F184" s="1">
        <v>8.7528657060580042E-4</v>
      </c>
      <c r="G184" s="2">
        <f>(I184-$I$202)/$I$203</f>
        <v>-0.49108445270607953</v>
      </c>
      <c r="H184" s="3">
        <f>I184/$I$204</f>
        <v>0</v>
      </c>
      <c r="I184" s="2">
        <v>0</v>
      </c>
      <c r="J184" s="1">
        <f>(L184-$L$202)/$L$203</f>
        <v>-0.54850236916766459</v>
      </c>
      <c r="K184" s="1">
        <f>L184/$L$204</f>
        <v>0</v>
      </c>
      <c r="L184" s="1">
        <v>0</v>
      </c>
      <c r="M184" s="2">
        <f>(O184-$O$202)/$O$203</f>
        <v>-0.53726690623353657</v>
      </c>
      <c r="N184" s="2">
        <f>O184/$O$204</f>
        <v>0</v>
      </c>
      <c r="O184" s="2">
        <v>0</v>
      </c>
      <c r="P184" s="1">
        <f>(R184-$R$202)/$R$203</f>
        <v>-0.1500365608586533</v>
      </c>
      <c r="Q184" s="1">
        <f>R184/$R$204</f>
        <v>3.4783727061739652E-3</v>
      </c>
      <c r="R184" s="1">
        <v>3570</v>
      </c>
      <c r="S184" s="2">
        <f>(U184-$U$202)/$U$203</f>
        <v>-0.54061471542250228</v>
      </c>
      <c r="T184" s="2">
        <f>U184/$U$204</f>
        <v>0</v>
      </c>
      <c r="U184" s="2">
        <v>0</v>
      </c>
      <c r="V184" s="1">
        <f>(X184-$X$202)/$X$203</f>
        <v>-0.55236115702084709</v>
      </c>
      <c r="W184" s="1">
        <f>X184/$X$204</f>
        <v>0</v>
      </c>
      <c r="X184" s="1">
        <v>0</v>
      </c>
      <c r="Y184" s="2">
        <f>(AA184-$AA$202)/$AA$203</f>
        <v>-0.56694090563347466</v>
      </c>
      <c r="Z184" s="2">
        <f>AA184/$AA$204</f>
        <v>0</v>
      </c>
      <c r="AA184" s="2">
        <v>0</v>
      </c>
      <c r="AB184" s="1">
        <f>(AD184-$AD$202)/$AD$203</f>
        <v>-0.44088541769505024</v>
      </c>
      <c r="AC184" s="1">
        <f>AD184/$AD$204</f>
        <v>0</v>
      </c>
      <c r="AD184" s="1">
        <v>0</v>
      </c>
      <c r="AE184" s="2">
        <f>(AG184-$AG$202)/$AG$203</f>
        <v>-0.5546337216401469</v>
      </c>
      <c r="AF184" s="2">
        <f>AG184/$AG$204</f>
        <v>0</v>
      </c>
      <c r="AG184" s="2">
        <v>0</v>
      </c>
      <c r="AH184" s="1">
        <f>(AJ184-$AJ$202)/$AJ$203</f>
        <v>-0.50991178070675269</v>
      </c>
      <c r="AI184" s="1">
        <f>AJ184/$AJ$204</f>
        <v>1.383674271448986E-3</v>
      </c>
      <c r="AJ184" s="1">
        <v>3570</v>
      </c>
      <c r="AK184" s="1">
        <f>IF((I184+O184+U184+AA184)&gt;(L184+R184+X184+AD184),1,0)</f>
        <v>0</v>
      </c>
    </row>
    <row r="185" spans="1:37" x14ac:dyDescent="0.2">
      <c r="A185" s="1" t="s">
        <v>127</v>
      </c>
      <c r="B185" s="2">
        <f>SUM(H185,N185,T185,Z185)/4</f>
        <v>0</v>
      </c>
      <c r="C185" s="1">
        <f>SUM(K185,Q185,W185,AC185)/4</f>
        <v>9.8773118512152872E-4</v>
      </c>
      <c r="D185" s="4">
        <f>B185-C185</f>
        <v>-9.8773118512152872E-4</v>
      </c>
      <c r="E185" s="1">
        <f>SUM(H185,K185,N185,Q185,T185,W185,Z185,AC185)/8</f>
        <v>4.9386559256076436E-4</v>
      </c>
      <c r="F185" s="1">
        <v>8.520164666105212E-4</v>
      </c>
      <c r="G185" s="2">
        <f>(I185-$I$202)/$I$203</f>
        <v>-0.49108445270607953</v>
      </c>
      <c r="H185" s="3">
        <f>I185/$I$204</f>
        <v>0</v>
      </c>
      <c r="I185" s="2">
        <v>0</v>
      </c>
      <c r="J185" s="1">
        <f>(L185-$L$202)/$L$203</f>
        <v>-0.54850236916766459</v>
      </c>
      <c r="K185" s="1">
        <f>L185/$L$204</f>
        <v>0</v>
      </c>
      <c r="L185" s="1">
        <v>0</v>
      </c>
      <c r="M185" s="2">
        <f>(O185-$O$202)/$O$203</f>
        <v>-0.53726690623353657</v>
      </c>
      <c r="N185" s="2">
        <f>O185/$O$204</f>
        <v>0</v>
      </c>
      <c r="O185" s="2">
        <v>0</v>
      </c>
      <c r="P185" s="1">
        <f>(R185-$R$202)/$R$203</f>
        <v>-0.1034416539832111</v>
      </c>
      <c r="Q185" s="1">
        <f>R185/$R$204</f>
        <v>3.9509247404861149E-3</v>
      </c>
      <c r="R185" s="1">
        <v>4055</v>
      </c>
      <c r="S185" s="2">
        <f>(U185-$U$202)/$U$203</f>
        <v>-0.54061471542250228</v>
      </c>
      <c r="T185" s="2">
        <f>U185/$U$204</f>
        <v>0</v>
      </c>
      <c r="U185" s="2">
        <v>0</v>
      </c>
      <c r="V185" s="1">
        <f>(X185-$X$202)/$X$203</f>
        <v>-0.55236115702084709</v>
      </c>
      <c r="W185" s="1">
        <f>X185/$X$204</f>
        <v>0</v>
      </c>
      <c r="X185" s="1">
        <v>0</v>
      </c>
      <c r="Y185" s="2">
        <f>(AA185-$AA$202)/$AA$203</f>
        <v>-0.56694090563347466</v>
      </c>
      <c r="Z185" s="2">
        <f>AA185/$AA$204</f>
        <v>0</v>
      </c>
      <c r="AA185" s="2">
        <v>0</v>
      </c>
      <c r="AB185" s="1">
        <f>(AD185-$AD$202)/$AD$203</f>
        <v>-0.44088541769505024</v>
      </c>
      <c r="AC185" s="1">
        <f>AD185/$AD$204</f>
        <v>0</v>
      </c>
      <c r="AD185" s="1">
        <v>0</v>
      </c>
      <c r="AE185" s="2">
        <f>(AG185-$AG$202)/$AG$203</f>
        <v>-0.5546337216401469</v>
      </c>
      <c r="AF185" s="2">
        <f>AG185/$AG$204</f>
        <v>0</v>
      </c>
      <c r="AG185" s="2">
        <v>0</v>
      </c>
      <c r="AH185" s="1">
        <f>(AJ185-$AJ$202)/$AJ$203</f>
        <v>-0.48340634836166108</v>
      </c>
      <c r="AI185" s="1">
        <f>AJ185/$AJ$204</f>
        <v>1.5716524287746887E-3</v>
      </c>
      <c r="AJ185" s="1">
        <v>4055</v>
      </c>
      <c r="AK185" s="1">
        <f>IF((I185+O185+U185+AA185)&gt;(L185+R185+X185+AD185),1,0)</f>
        <v>0</v>
      </c>
    </row>
    <row r="186" spans="1:37" x14ac:dyDescent="0.2">
      <c r="A186" s="1" t="s">
        <v>126</v>
      </c>
      <c r="B186" s="2">
        <f>SUM(H186,N186,T186,Z186)/4</f>
        <v>0</v>
      </c>
      <c r="C186" s="1">
        <f>SUM(K186,Q186,W186,AC186)/4</f>
        <v>9.7026336828868825E-7</v>
      </c>
      <c r="D186" s="4">
        <f>B186-C186</f>
        <v>-9.7026336828868825E-7</v>
      </c>
      <c r="E186" s="1">
        <f>SUM(H186,K186,N186,Q186,T186,W186,Z186,AC186)/8</f>
        <v>4.8513168414434413E-7</v>
      </c>
      <c r="F186" s="1">
        <v>8.509054456131899E-4</v>
      </c>
      <c r="G186" s="2">
        <f>(I186-$I$202)/$I$203</f>
        <v>-0.49108445270607953</v>
      </c>
      <c r="H186" s="3">
        <f>I186/$I$204</f>
        <v>0</v>
      </c>
      <c r="I186" s="2">
        <v>0</v>
      </c>
      <c r="J186" s="1">
        <f>(L186-$L$202)/$L$203</f>
        <v>-0.54807661576268629</v>
      </c>
      <c r="K186" s="1">
        <f>L186/$L$204</f>
        <v>3.881053473154753E-6</v>
      </c>
      <c r="L186" s="1">
        <v>2</v>
      </c>
      <c r="M186" s="2">
        <f>(O186-$O$202)/$O$203</f>
        <v>-0.53726690623353657</v>
      </c>
      <c r="N186" s="2">
        <f>O186/$O$204</f>
        <v>0</v>
      </c>
      <c r="O186" s="2">
        <v>0</v>
      </c>
      <c r="P186" s="1">
        <f>(R186-$R$202)/$R$203</f>
        <v>-0.49301350425108359</v>
      </c>
      <c r="Q186" s="1">
        <f>R186/$R$204</f>
        <v>0</v>
      </c>
      <c r="R186" s="1">
        <v>0</v>
      </c>
      <c r="S186" s="2">
        <f>(U186-$U$202)/$U$203</f>
        <v>-0.54061471542250228</v>
      </c>
      <c r="T186" s="2">
        <f>U186/$U$204</f>
        <v>0</v>
      </c>
      <c r="U186" s="2">
        <v>0</v>
      </c>
      <c r="V186" s="1">
        <f>(X186-$X$202)/$X$203</f>
        <v>-0.55236115702084709</v>
      </c>
      <c r="W186" s="1">
        <f>X186/$X$204</f>
        <v>0</v>
      </c>
      <c r="X186" s="1">
        <v>0</v>
      </c>
      <c r="Y186" s="2">
        <f>(AA186-$AA$202)/$AA$203</f>
        <v>-0.56694090563347466</v>
      </c>
      <c r="Z186" s="2">
        <f>AA186/$AA$204</f>
        <v>0</v>
      </c>
      <c r="AA186" s="2">
        <v>0</v>
      </c>
      <c r="AB186" s="1">
        <f>(AD186-$AD$202)/$AD$203</f>
        <v>-0.44088541769505024</v>
      </c>
      <c r="AC186" s="1">
        <f>AD186/$AD$204</f>
        <v>0</v>
      </c>
      <c r="AD186" s="1">
        <v>0</v>
      </c>
      <c r="AE186" s="2">
        <f>(AG186-$AG$202)/$AG$203</f>
        <v>-0.5546337216401469</v>
      </c>
      <c r="AF186" s="2">
        <f>AG186/$AG$204</f>
        <v>0</v>
      </c>
      <c r="AG186" s="2">
        <v>0</v>
      </c>
      <c r="AH186" s="1">
        <f>(AJ186-$AJ$202)/$AJ$203</f>
        <v>-0.70490432216507626</v>
      </c>
      <c r="AI186" s="1">
        <f>AJ186/$AJ$204</f>
        <v>7.7516765907506216E-7</v>
      </c>
      <c r="AJ186" s="1">
        <v>2</v>
      </c>
      <c r="AK186" s="1">
        <f>IF((I186+O186+U186+AA186)&gt;(L186+R186+X186+AD186),1,0)</f>
        <v>0</v>
      </c>
    </row>
    <row r="187" spans="1:37" x14ac:dyDescent="0.2">
      <c r="A187" s="1" t="s">
        <v>121</v>
      </c>
      <c r="B187" s="2">
        <f>SUM(H187,N187,T187,Z187)/4</f>
        <v>0</v>
      </c>
      <c r="C187" s="1">
        <f>SUM(K187,Q187,W187,AC187)/4</f>
        <v>5.665752741288966E-4</v>
      </c>
      <c r="D187" s="4">
        <f>B187-C187</f>
        <v>-5.665752741288966E-4</v>
      </c>
      <c r="E187" s="1">
        <f>SUM(H187,K187,N187,Q187,T187,W187,Z187,AC187)/8</f>
        <v>2.832876370644483E-4</v>
      </c>
      <c r="F187" s="1">
        <v>7.8087032109511569E-4</v>
      </c>
      <c r="G187" s="2">
        <f>(I187-$I$202)/$I$203</f>
        <v>-0.49108445270607953</v>
      </c>
      <c r="H187" s="3">
        <f>I187/$I$204</f>
        <v>0</v>
      </c>
      <c r="I187" s="2">
        <v>0</v>
      </c>
      <c r="J187" s="1">
        <f>(L187-$L$202)/$L$203</f>
        <v>-0.54850236916766459</v>
      </c>
      <c r="K187" s="1">
        <f>L187/$L$204</f>
        <v>0</v>
      </c>
      <c r="L187" s="1">
        <v>0</v>
      </c>
      <c r="M187" s="2">
        <f>(O187-$O$202)/$O$203</f>
        <v>-0.53726690623353657</v>
      </c>
      <c r="N187" s="2">
        <f>O187/$O$204</f>
        <v>0</v>
      </c>
      <c r="O187" s="2">
        <v>0</v>
      </c>
      <c r="P187" s="1">
        <f>(R187-$R$202)/$R$203</f>
        <v>-0.26955009519483908</v>
      </c>
      <c r="Q187" s="1">
        <f>R187/$R$204</f>
        <v>2.2663010965155864E-3</v>
      </c>
      <c r="R187" s="1">
        <v>2326</v>
      </c>
      <c r="S187" s="2">
        <f>(U187-$U$202)/$U$203</f>
        <v>-0.54061471542250228</v>
      </c>
      <c r="T187" s="2">
        <f>U187/$U$204</f>
        <v>0</v>
      </c>
      <c r="U187" s="2">
        <v>0</v>
      </c>
      <c r="V187" s="1">
        <f>(X187-$X$202)/$X$203</f>
        <v>-0.55236115702084709</v>
      </c>
      <c r="W187" s="1">
        <f>X187/$X$204</f>
        <v>0</v>
      </c>
      <c r="X187" s="1">
        <v>0</v>
      </c>
      <c r="Y187" s="2">
        <f>(AA187-$AA$202)/$AA$203</f>
        <v>-0.56694090563347466</v>
      </c>
      <c r="Z187" s="2">
        <f>AA187/$AA$204</f>
        <v>0</v>
      </c>
      <c r="AA187" s="2">
        <v>0</v>
      </c>
      <c r="AB187" s="1">
        <f>(AD187-$AD$202)/$AD$203</f>
        <v>-0.44088541769505024</v>
      </c>
      <c r="AC187" s="1">
        <f>AD187/$AD$204</f>
        <v>0</v>
      </c>
      <c r="AD187" s="1">
        <v>0</v>
      </c>
      <c r="AE187" s="2">
        <f>(AG187-$AG$202)/$AG$203</f>
        <v>-0.5546337216401469</v>
      </c>
      <c r="AF187" s="2">
        <f>AG187/$AG$204</f>
        <v>0</v>
      </c>
      <c r="AG187" s="2">
        <v>0</v>
      </c>
      <c r="AH187" s="1">
        <f>(AJ187-$AJ$202)/$AJ$203</f>
        <v>-0.57789684841251354</v>
      </c>
      <c r="AI187" s="1">
        <f>AJ187/$AJ$204</f>
        <v>9.0151998750429734E-4</v>
      </c>
      <c r="AJ187" s="1">
        <v>2326</v>
      </c>
      <c r="AK187" s="1">
        <f>IF((I187+O187+U187+AA187)&gt;(L187+R187+X187+AD187),1,0)</f>
        <v>0</v>
      </c>
    </row>
    <row r="188" spans="1:37" x14ac:dyDescent="0.2">
      <c r="A188" s="1" t="s">
        <v>117</v>
      </c>
      <c r="B188" s="2">
        <f>SUM(H188,N188,T188,Z188)/4</f>
        <v>0</v>
      </c>
      <c r="C188" s="1">
        <f>SUM(K188,Q188,W188,AC188)/4</f>
        <v>0</v>
      </c>
      <c r="D188" s="4">
        <f>B188-C188</f>
        <v>0</v>
      </c>
      <c r="E188" s="1">
        <f>SUM(H188,K188,N188,Q188,T188,W188,Z188,AC188)/8</f>
        <v>0</v>
      </c>
      <c r="F188" s="1">
        <v>7.4967132649586695E-4</v>
      </c>
      <c r="G188" s="2">
        <f>(I188-$I$202)/$I$203</f>
        <v>-0.49108445270607953</v>
      </c>
      <c r="H188" s="3">
        <f>I188/$I$204</f>
        <v>0</v>
      </c>
      <c r="I188" s="2">
        <v>0</v>
      </c>
      <c r="J188" s="1">
        <f>(L188-$L$202)/$L$203</f>
        <v>-0.54850236916766459</v>
      </c>
      <c r="K188" s="1">
        <f>L188/$L$204</f>
        <v>0</v>
      </c>
      <c r="L188" s="1">
        <v>0</v>
      </c>
      <c r="M188" s="2">
        <f>(O188-$O$202)/$O$203</f>
        <v>-0.53726690623353657</v>
      </c>
      <c r="N188" s="2">
        <f>O188/$O$204</f>
        <v>0</v>
      </c>
      <c r="O188" s="2">
        <v>0</v>
      </c>
      <c r="P188" s="1">
        <f>(R188-$R$202)/$R$203</f>
        <v>-0.49301350425108359</v>
      </c>
      <c r="Q188" s="1">
        <f>R188/$R$204</f>
        <v>0</v>
      </c>
      <c r="R188" s="1">
        <v>0</v>
      </c>
      <c r="S188" s="2">
        <f>(U188-$U$202)/$U$203</f>
        <v>-0.54061471542250228</v>
      </c>
      <c r="T188" s="2">
        <f>U188/$U$204</f>
        <v>0</v>
      </c>
      <c r="U188" s="2">
        <v>0</v>
      </c>
      <c r="V188" s="1">
        <f>(X188-$X$202)/$X$203</f>
        <v>-0.55236115702084709</v>
      </c>
      <c r="W188" s="1">
        <f>X188/$X$204</f>
        <v>0</v>
      </c>
      <c r="X188" s="1">
        <v>0</v>
      </c>
      <c r="Y188" s="2">
        <f>(AA188-$AA$202)/$AA$203</f>
        <v>-0.56694090563347466</v>
      </c>
      <c r="Z188" s="2">
        <f>AA188/$AA$204</f>
        <v>0</v>
      </c>
      <c r="AA188" s="2">
        <v>0</v>
      </c>
      <c r="AB188" s="1">
        <f>(AD188-$AD$202)/$AD$203</f>
        <v>-0.44088541769505024</v>
      </c>
      <c r="AC188" s="1">
        <f>AD188/$AD$204</f>
        <v>0</v>
      </c>
      <c r="AD188" s="1">
        <v>0</v>
      </c>
      <c r="AE188" s="2">
        <f>(AG188-$AG$202)/$AG$203</f>
        <v>-0.5546337216401469</v>
      </c>
      <c r="AF188" s="2">
        <f>AG188/$AG$204</f>
        <v>0</v>
      </c>
      <c r="AG188" s="2">
        <v>0</v>
      </c>
      <c r="AH188" s="1">
        <f>(AJ188-$AJ$202)/$AJ$203</f>
        <v>-0.70501362291701486</v>
      </c>
      <c r="AI188" s="1">
        <f>AJ188/$AJ$204</f>
        <v>0</v>
      </c>
      <c r="AJ188" s="1">
        <v>0</v>
      </c>
      <c r="AK188" s="1">
        <f>IF((I188+O188+U188+AA188)&gt;(L188+R188+X188+AD188),1,0)</f>
        <v>0</v>
      </c>
    </row>
    <row r="189" spans="1:37" x14ac:dyDescent="0.2">
      <c r="A189" s="1" t="s">
        <v>116</v>
      </c>
      <c r="B189" s="2">
        <f>SUM(H189,N189,T189,Z189)/4</f>
        <v>0</v>
      </c>
      <c r="C189" s="1">
        <f>SUM(K189,Q189,W189,AC189)/4</f>
        <v>1.2203534494349836E-3</v>
      </c>
      <c r="D189" s="4">
        <f>B189-C189</f>
        <v>-1.2203534494349836E-3</v>
      </c>
      <c r="E189" s="1">
        <f>SUM(H189,K189,N189,Q189,T189,W189,Z189,AC189)/8</f>
        <v>6.1017672471749178E-4</v>
      </c>
      <c r="F189" s="1">
        <v>7.4930936706028362E-4</v>
      </c>
      <c r="G189" s="2">
        <f>(I189-$I$202)/$I$203</f>
        <v>-0.49108445270607953</v>
      </c>
      <c r="H189" s="3">
        <f>I189/$I$204</f>
        <v>0</v>
      </c>
      <c r="I189" s="2">
        <v>0</v>
      </c>
      <c r="J189" s="1">
        <f>(L189-$L$202)/$L$203</f>
        <v>-0.54850236916766459</v>
      </c>
      <c r="K189" s="1">
        <f>L189/$L$204</f>
        <v>0</v>
      </c>
      <c r="L189" s="1">
        <v>0</v>
      </c>
      <c r="M189" s="2">
        <f>(O189-$O$202)/$O$203</f>
        <v>-0.53726690623353657</v>
      </c>
      <c r="N189" s="2">
        <f>O189/$O$204</f>
        <v>0</v>
      </c>
      <c r="O189" s="2">
        <v>0</v>
      </c>
      <c r="P189" s="1">
        <f>(R189-$R$202)/$R$203</f>
        <v>-1.1692919826412521E-2</v>
      </c>
      <c r="Q189" s="1">
        <f>R189/$R$204</f>
        <v>4.8814137977399343E-3</v>
      </c>
      <c r="R189" s="1">
        <v>5010</v>
      </c>
      <c r="S189" s="2">
        <f>(U189-$U$202)/$U$203</f>
        <v>-0.54061471542250228</v>
      </c>
      <c r="T189" s="2">
        <f>U189/$U$204</f>
        <v>0</v>
      </c>
      <c r="U189" s="2">
        <v>0</v>
      </c>
      <c r="V189" s="1">
        <f>(X189-$X$202)/$X$203</f>
        <v>-0.55236115702084709</v>
      </c>
      <c r="W189" s="1">
        <f>X189/$X$204</f>
        <v>0</v>
      </c>
      <c r="X189" s="1">
        <v>0</v>
      </c>
      <c r="Y189" s="2">
        <f>(AA189-$AA$202)/$AA$203</f>
        <v>-0.56694090563347466</v>
      </c>
      <c r="Z189" s="2">
        <f>AA189/$AA$204</f>
        <v>0</v>
      </c>
      <c r="AA189" s="2">
        <v>0</v>
      </c>
      <c r="AB189" s="1">
        <f>(AD189-$AD$202)/$AD$203</f>
        <v>-0.44088541769505024</v>
      </c>
      <c r="AC189" s="1">
        <f>AD189/$AD$204</f>
        <v>0</v>
      </c>
      <c r="AD189" s="1">
        <v>0</v>
      </c>
      <c r="AE189" s="2">
        <f>(AG189-$AG$202)/$AG$203</f>
        <v>-0.5546337216401469</v>
      </c>
      <c r="AF189" s="2">
        <f>AG189/$AG$204</f>
        <v>0</v>
      </c>
      <c r="AG189" s="2">
        <v>0</v>
      </c>
      <c r="AH189" s="1">
        <f>(AJ189-$AJ$202)/$AJ$203</f>
        <v>-0.43121523931101668</v>
      </c>
      <c r="AI189" s="1">
        <f>AJ189/$AJ$204</f>
        <v>1.9417949859830308E-3</v>
      </c>
      <c r="AJ189" s="1">
        <v>5010</v>
      </c>
      <c r="AK189" s="1">
        <f>IF((I189+O189+U189+AA189)&gt;(L189+R189+X189+AD189),1,0)</f>
        <v>0</v>
      </c>
    </row>
    <row r="190" spans="1:37" x14ac:dyDescent="0.2">
      <c r="A190" s="1" t="s">
        <v>115</v>
      </c>
      <c r="B190" s="2">
        <f>SUM(H190,N190,T190,Z190)/4</f>
        <v>0</v>
      </c>
      <c r="C190" s="1">
        <f>SUM(K190,Q190,W190,AC190)/4</f>
        <v>1.5184348872719514E-3</v>
      </c>
      <c r="D190" s="4">
        <f>B190-C190</f>
        <v>-1.5184348872719514E-3</v>
      </c>
      <c r="E190" s="1">
        <f>SUM(H190,K190,N190,Q190,T190,W190,Z190,AC190)/8</f>
        <v>7.5921744363597568E-4</v>
      </c>
      <c r="F190" s="1">
        <v>7.3471674191548982E-4</v>
      </c>
      <c r="G190" s="2">
        <f>(I190-$I$202)/$I$203</f>
        <v>-0.49108445270607953</v>
      </c>
      <c r="H190" s="3">
        <f>I190/$I$204</f>
        <v>0</v>
      </c>
      <c r="I190" s="2">
        <v>0</v>
      </c>
      <c r="J190" s="1">
        <f>(L190-$L$202)/$L$203</f>
        <v>-0.54850236916766459</v>
      </c>
      <c r="K190" s="1">
        <f>L190/$L$204</f>
        <v>0</v>
      </c>
      <c r="L190" s="1">
        <v>0</v>
      </c>
      <c r="M190" s="2">
        <f>(O190-$O$202)/$O$203</f>
        <v>-0.53726690623353657</v>
      </c>
      <c r="N190" s="2">
        <f>O190/$O$204</f>
        <v>0</v>
      </c>
      <c r="O190" s="2">
        <v>0</v>
      </c>
      <c r="P190" s="1">
        <f>(R190-$R$202)/$R$203</f>
        <v>0.10570703110511404</v>
      </c>
      <c r="Q190" s="1">
        <f>R190/$R$204</f>
        <v>6.072050057388278E-3</v>
      </c>
      <c r="R190" s="1">
        <v>6232</v>
      </c>
      <c r="S190" s="2">
        <f>(U190-$U$202)/$U$203</f>
        <v>-0.54061471542250228</v>
      </c>
      <c r="T190" s="2">
        <f>U190/$U$204</f>
        <v>0</v>
      </c>
      <c r="U190" s="2">
        <v>0</v>
      </c>
      <c r="V190" s="1">
        <f>(X190-$X$202)/$X$203</f>
        <v>-0.55217451510286153</v>
      </c>
      <c r="W190" s="1">
        <f>X190/$X$204</f>
        <v>1.6894916995272803E-6</v>
      </c>
      <c r="X190" s="1">
        <v>1</v>
      </c>
      <c r="Y190" s="2">
        <f>(AA190-$AA$202)/$AA$203</f>
        <v>-0.56694090563347466</v>
      </c>
      <c r="Z190" s="2">
        <f>AA190/$AA$204</f>
        <v>0</v>
      </c>
      <c r="AA190" s="2">
        <v>0</v>
      </c>
      <c r="AB190" s="1">
        <f>(AD190-$AD$202)/$AD$203</f>
        <v>-0.44088541769505024</v>
      </c>
      <c r="AC190" s="1">
        <f>AD190/$AD$204</f>
        <v>0</v>
      </c>
      <c r="AD190" s="1">
        <v>0</v>
      </c>
      <c r="AE190" s="2">
        <f>(AG190-$AG$202)/$AG$203</f>
        <v>-0.5546337216401469</v>
      </c>
      <c r="AF190" s="2">
        <f>AG190/$AG$204</f>
        <v>0</v>
      </c>
      <c r="AG190" s="2">
        <v>0</v>
      </c>
      <c r="AH190" s="1">
        <f>(AJ190-$AJ$202)/$AJ$203</f>
        <v>-0.36437782950061037</v>
      </c>
      <c r="AI190" s="1">
        <f>AJ190/$AJ$204</f>
        <v>2.4158100095074313E-3</v>
      </c>
      <c r="AJ190" s="1">
        <v>6233</v>
      </c>
      <c r="AK190" s="1">
        <f>IF((I190+O190+U190+AA190)&gt;(L190+R190+X190+AD190),1,0)</f>
        <v>0</v>
      </c>
    </row>
    <row r="191" spans="1:37" x14ac:dyDescent="0.2">
      <c r="A191" s="1" t="s">
        <v>102</v>
      </c>
      <c r="B191" s="2">
        <f>SUM(H191,N191,T191,Z191)/4</f>
        <v>0</v>
      </c>
      <c r="C191" s="1">
        <f>SUM(K191,Q191,W191,AC191)/4</f>
        <v>6.67662436108042E-4</v>
      </c>
      <c r="D191" s="4">
        <f>B191-C191</f>
        <v>-6.67662436108042E-4</v>
      </c>
      <c r="E191" s="1">
        <f>SUM(H191,K191,N191,Q191,T191,W191,Z191,AC191)/8</f>
        <v>3.33831218054021E-4</v>
      </c>
      <c r="F191" s="1">
        <v>7.0234716730248662E-4</v>
      </c>
      <c r="G191" s="2">
        <f>(I191-$I$202)/$I$203</f>
        <v>-0.49108445270607953</v>
      </c>
      <c r="H191" s="3">
        <f>I191/$I$204</f>
        <v>0</v>
      </c>
      <c r="I191" s="2">
        <v>0</v>
      </c>
      <c r="J191" s="1">
        <f>(L191-$L$202)/$L$203</f>
        <v>-0.54850236916766459</v>
      </c>
      <c r="K191" s="1">
        <f>L191/$L$204</f>
        <v>0</v>
      </c>
      <c r="L191" s="1">
        <v>0</v>
      </c>
      <c r="M191" s="2">
        <f>(O191-$O$202)/$O$203</f>
        <v>-0.53726690623353657</v>
      </c>
      <c r="N191" s="2">
        <f>O191/$O$204</f>
        <v>0</v>
      </c>
      <c r="O191" s="2">
        <v>0</v>
      </c>
      <c r="P191" s="1">
        <f>(R191-$R$202)/$R$203</f>
        <v>-0.22968022642513081</v>
      </c>
      <c r="Q191" s="1">
        <f>R191/$R$204</f>
        <v>2.670649744432168E-3</v>
      </c>
      <c r="R191" s="1">
        <v>2741</v>
      </c>
      <c r="S191" s="2">
        <f>(U191-$U$202)/$U$203</f>
        <v>-0.54061471542250228</v>
      </c>
      <c r="T191" s="2">
        <f>U191/$U$204</f>
        <v>0</v>
      </c>
      <c r="U191" s="2">
        <v>0</v>
      </c>
      <c r="V191" s="1">
        <f>(X191-$X$202)/$X$203</f>
        <v>-0.55236115702084709</v>
      </c>
      <c r="W191" s="1">
        <f>X191/$X$204</f>
        <v>0</v>
      </c>
      <c r="X191" s="1">
        <v>0</v>
      </c>
      <c r="Y191" s="2">
        <f>(AA191-$AA$202)/$AA$203</f>
        <v>-0.56694090563347466</v>
      </c>
      <c r="Z191" s="2">
        <f>AA191/$AA$204</f>
        <v>0</v>
      </c>
      <c r="AA191" s="2">
        <v>0</v>
      </c>
      <c r="AB191" s="1">
        <f>(AD191-$AD$202)/$AD$203</f>
        <v>-0.44088541769505024</v>
      </c>
      <c r="AC191" s="1">
        <f>AD191/$AD$204</f>
        <v>0</v>
      </c>
      <c r="AD191" s="1">
        <v>0</v>
      </c>
      <c r="AE191" s="2">
        <f>(AG191-$AG$202)/$AG$203</f>
        <v>-0.5546337216401469</v>
      </c>
      <c r="AF191" s="2">
        <f>AG191/$AG$204</f>
        <v>0</v>
      </c>
      <c r="AG191" s="2">
        <v>0</v>
      </c>
      <c r="AH191" s="1">
        <f>(AJ191-$AJ$202)/$AJ$203</f>
        <v>-0.5552169423852702</v>
      </c>
      <c r="AI191" s="1">
        <f>AJ191/$AJ$204</f>
        <v>1.0623672767623728E-3</v>
      </c>
      <c r="AJ191" s="1">
        <v>2741</v>
      </c>
      <c r="AK191" s="1">
        <f>IF((I191+O191+U191+AA191)&gt;(L191+R191+X191+AD191),1,0)</f>
        <v>0</v>
      </c>
    </row>
    <row r="192" spans="1:37" x14ac:dyDescent="0.2">
      <c r="A192" s="1" t="s">
        <v>98</v>
      </c>
      <c r="B192" s="2">
        <f>SUM(H192,N192,T192,Z192)/4</f>
        <v>0</v>
      </c>
      <c r="C192" s="1">
        <f>SUM(K192,Q192,W192,AC192)/4</f>
        <v>1.5479732876565512E-3</v>
      </c>
      <c r="D192" s="4">
        <f>B192-C192</f>
        <v>-1.5479732876565512E-3</v>
      </c>
      <c r="E192" s="1">
        <f>SUM(H192,K192,N192,Q192,T192,W192,Z192,AC192)/8</f>
        <v>7.7398664382827558E-4</v>
      </c>
      <c r="F192" s="1">
        <v>6.8496306196611369E-4</v>
      </c>
      <c r="G192" s="2">
        <f>(I192-$I$202)/$I$203</f>
        <v>-0.49108445270607953</v>
      </c>
      <c r="H192" s="3">
        <f>I192/$I$204</f>
        <v>0</v>
      </c>
      <c r="I192" s="2">
        <v>0</v>
      </c>
      <c r="J192" s="1">
        <f>(L192-$L$202)/$L$203</f>
        <v>-0.54850236916766459</v>
      </c>
      <c r="K192" s="1">
        <f>L192/$L$204</f>
        <v>0</v>
      </c>
      <c r="L192" s="1">
        <v>0</v>
      </c>
      <c r="M192" s="2">
        <f>(O192-$O$202)/$O$203</f>
        <v>-0.53726690623353657</v>
      </c>
      <c r="N192" s="2">
        <f>O192/$O$204</f>
        <v>0</v>
      </c>
      <c r="O192" s="2">
        <v>0</v>
      </c>
      <c r="P192" s="1">
        <f>(R192-$R$202)/$R$203</f>
        <v>0.11752388377661793</v>
      </c>
      <c r="Q192" s="1">
        <f>R192/$R$204</f>
        <v>6.1918931506262046E-3</v>
      </c>
      <c r="R192" s="1">
        <v>6355</v>
      </c>
      <c r="S192" s="2">
        <f>(U192-$U$202)/$U$203</f>
        <v>-0.54061471542250228</v>
      </c>
      <c r="T192" s="2">
        <f>U192/$U$204</f>
        <v>0</v>
      </c>
      <c r="U192" s="2">
        <v>0</v>
      </c>
      <c r="V192" s="1">
        <f>(X192-$X$202)/$X$203</f>
        <v>-0.55236115702084709</v>
      </c>
      <c r="W192" s="1">
        <f>X192/$X$204</f>
        <v>0</v>
      </c>
      <c r="X192" s="1">
        <v>0</v>
      </c>
      <c r="Y192" s="2">
        <f>(AA192-$AA$202)/$AA$203</f>
        <v>-0.56694090563347466</v>
      </c>
      <c r="Z192" s="2">
        <f>AA192/$AA$204</f>
        <v>0</v>
      </c>
      <c r="AA192" s="2">
        <v>0</v>
      </c>
      <c r="AB192" s="1">
        <f>(AD192-$AD$202)/$AD$203</f>
        <v>-0.44088541769505024</v>
      </c>
      <c r="AC192" s="1">
        <f>AD192/$AD$204</f>
        <v>0</v>
      </c>
      <c r="AD192" s="1">
        <v>0</v>
      </c>
      <c r="AE192" s="2">
        <f>(AG192-$AG$202)/$AG$203</f>
        <v>-0.5546337216401469</v>
      </c>
      <c r="AF192" s="2">
        <f>AG192/$AG$204</f>
        <v>0</v>
      </c>
      <c r="AG192" s="2">
        <v>0</v>
      </c>
      <c r="AH192" s="1">
        <f>(AJ192-$AJ$202)/$AJ$203</f>
        <v>-0.35771048363236052</v>
      </c>
      <c r="AI192" s="1">
        <f>AJ192/$AJ$204</f>
        <v>2.4630952367110099E-3</v>
      </c>
      <c r="AJ192" s="1">
        <v>6355</v>
      </c>
      <c r="AK192" s="1">
        <f>IF((I192+O192+U192+AA192)&gt;(L192+R192+X192+AD192),1,0)</f>
        <v>0</v>
      </c>
    </row>
    <row r="193" spans="1:38" x14ac:dyDescent="0.2">
      <c r="A193" s="1" t="s">
        <v>96</v>
      </c>
      <c r="B193" s="2">
        <f>SUM(H193,N193,T193,Z193)/4</f>
        <v>0</v>
      </c>
      <c r="C193" s="1">
        <f>SUM(K193,Q193,W193,AC193)/4</f>
        <v>6.5207309064619788E-4</v>
      </c>
      <c r="D193" s="4">
        <f>B193-C193</f>
        <v>-6.5207309064619788E-4</v>
      </c>
      <c r="E193" s="1">
        <f>SUM(H193,K193,N193,Q193,T193,W193,Z193,AC193)/8</f>
        <v>3.2603654532309894E-4</v>
      </c>
      <c r="F193" s="1">
        <v>6.5630132214388457E-4</v>
      </c>
      <c r="G193" s="2">
        <f>(I193-$I$202)/$I$203</f>
        <v>-0.49108445270607953</v>
      </c>
      <c r="H193" s="3">
        <f>I193/$I$204</f>
        <v>0</v>
      </c>
      <c r="I193" s="2">
        <v>0</v>
      </c>
      <c r="J193" s="1">
        <f>(L193-$L$202)/$L$203</f>
        <v>-0.54850236916766459</v>
      </c>
      <c r="K193" s="1">
        <f>L193/$L$204</f>
        <v>0</v>
      </c>
      <c r="L193" s="1">
        <v>0</v>
      </c>
      <c r="M193" s="2">
        <f>(O193-$O$202)/$O$203</f>
        <v>-0.53726690623353657</v>
      </c>
      <c r="N193" s="2">
        <f>O193/$O$204</f>
        <v>0</v>
      </c>
      <c r="O193" s="2">
        <v>0</v>
      </c>
      <c r="P193" s="1">
        <f>(R193-$R$202)/$R$203</f>
        <v>-0.23582883269323041</v>
      </c>
      <c r="Q193" s="1">
        <f>R193/$R$204</f>
        <v>2.6082923625847915E-3</v>
      </c>
      <c r="R193" s="1">
        <v>2677</v>
      </c>
      <c r="S193" s="2">
        <f>(U193-$U$202)/$U$203</f>
        <v>-0.54061471542250228</v>
      </c>
      <c r="T193" s="2">
        <f>U193/$U$204</f>
        <v>0</v>
      </c>
      <c r="U193" s="2">
        <v>0</v>
      </c>
      <c r="V193" s="1">
        <f>(X193-$X$202)/$X$203</f>
        <v>-0.55236115702084709</v>
      </c>
      <c r="W193" s="1">
        <f>X193/$X$204</f>
        <v>0</v>
      </c>
      <c r="X193" s="1">
        <v>0</v>
      </c>
      <c r="Y193" s="2">
        <f>(AA193-$AA$202)/$AA$203</f>
        <v>-0.56694090563347466</v>
      </c>
      <c r="Z193" s="2">
        <f>AA193/$AA$204</f>
        <v>0</v>
      </c>
      <c r="AA193" s="2">
        <v>0</v>
      </c>
      <c r="AB193" s="1">
        <f>(AD193-$AD$202)/$AD$203</f>
        <v>-0.44088541769505024</v>
      </c>
      <c r="AC193" s="1">
        <f>AD193/$AD$204</f>
        <v>0</v>
      </c>
      <c r="AD193" s="1">
        <v>0</v>
      </c>
      <c r="AE193" s="2">
        <f>(AG193-$AG$202)/$AG$203</f>
        <v>-0.5546337216401469</v>
      </c>
      <c r="AF193" s="2">
        <f>AG193/$AG$204</f>
        <v>0</v>
      </c>
      <c r="AG193" s="2">
        <v>0</v>
      </c>
      <c r="AH193" s="1">
        <f>(AJ193-$AJ$202)/$AJ$203</f>
        <v>-0.55871456644730288</v>
      </c>
      <c r="AI193" s="1">
        <f>AJ193/$AJ$204</f>
        <v>1.0375619116719708E-3</v>
      </c>
      <c r="AJ193" s="1">
        <v>2677</v>
      </c>
      <c r="AK193" s="1">
        <f>IF((I193+O193+U193+AA193)&gt;(L193+R193+X193+AD193),1,0)</f>
        <v>0</v>
      </c>
    </row>
    <row r="194" spans="1:38" x14ac:dyDescent="0.2">
      <c r="A194" s="1" t="s">
        <v>95</v>
      </c>
      <c r="B194" s="2">
        <f>SUM(H194,N194,T194,Z194)/4</f>
        <v>0</v>
      </c>
      <c r="C194" s="1">
        <f>SUM(K194,Q194,W194,AC194)/4</f>
        <v>9.8724401807584613E-4</v>
      </c>
      <c r="D194" s="4">
        <f>B194-C194</f>
        <v>-9.8724401807584613E-4</v>
      </c>
      <c r="E194" s="1">
        <f>SUM(H194,K194,N194,Q194,T194,W194,Z194,AC194)/8</f>
        <v>4.9362200903792306E-4</v>
      </c>
      <c r="F194" s="1">
        <v>6.5516300172659895E-4</v>
      </c>
      <c r="G194" s="2">
        <f>(I194-$I$202)/$I$203</f>
        <v>-0.49108445270607953</v>
      </c>
      <c r="H194" s="3">
        <f>I194/$I$204</f>
        <v>0</v>
      </c>
      <c r="I194" s="2">
        <v>0</v>
      </c>
      <c r="J194" s="1">
        <f>(L194-$L$202)/$L$203</f>
        <v>-0.54850236916766459</v>
      </c>
      <c r="K194" s="1">
        <f>L194/$L$204</f>
        <v>0</v>
      </c>
      <c r="L194" s="1">
        <v>0</v>
      </c>
      <c r="M194" s="2">
        <f>(O194-$O$202)/$O$203</f>
        <v>-0.53726690623353657</v>
      </c>
      <c r="N194" s="2">
        <f>O194/$O$204</f>
        <v>0</v>
      </c>
      <c r="O194" s="2">
        <v>0</v>
      </c>
      <c r="P194" s="1">
        <f>(R194-$R$202)/$R$203</f>
        <v>-0.10363379792908921</v>
      </c>
      <c r="Q194" s="1">
        <f>R194/$R$204</f>
        <v>3.9489760723033845E-3</v>
      </c>
      <c r="R194" s="1">
        <v>4053</v>
      </c>
      <c r="S194" s="2">
        <f>(U194-$U$202)/$U$203</f>
        <v>-0.54061471542250228</v>
      </c>
      <c r="T194" s="2">
        <f>U194/$U$204</f>
        <v>0</v>
      </c>
      <c r="U194" s="2">
        <v>0</v>
      </c>
      <c r="V194" s="1">
        <f>(X194-$X$202)/$X$203</f>
        <v>-0.55236115702084709</v>
      </c>
      <c r="W194" s="1">
        <f>X194/$X$204</f>
        <v>0</v>
      </c>
      <c r="X194" s="1">
        <v>0</v>
      </c>
      <c r="Y194" s="2">
        <f>(AA194-$AA$202)/$AA$203</f>
        <v>-0.56694090563347466</v>
      </c>
      <c r="Z194" s="2">
        <f>AA194/$AA$204</f>
        <v>0</v>
      </c>
      <c r="AA194" s="2">
        <v>0</v>
      </c>
      <c r="AB194" s="1">
        <f>(AD194-$AD$202)/$AD$203</f>
        <v>-0.44088541769505024</v>
      </c>
      <c r="AC194" s="1">
        <f>AD194/$AD$204</f>
        <v>0</v>
      </c>
      <c r="AD194" s="1">
        <v>0</v>
      </c>
      <c r="AE194" s="2">
        <f>(AG194-$AG$202)/$AG$203</f>
        <v>-0.5546337216401469</v>
      </c>
      <c r="AF194" s="2">
        <f>AG194/$AG$204</f>
        <v>0</v>
      </c>
      <c r="AG194" s="2">
        <v>0</v>
      </c>
      <c r="AH194" s="1">
        <f>(AJ194-$AJ$202)/$AJ$203</f>
        <v>-0.48351564911359957</v>
      </c>
      <c r="AI194" s="1">
        <f>AJ194/$AJ$204</f>
        <v>1.5708772611156135E-3</v>
      </c>
      <c r="AJ194" s="1">
        <v>4053</v>
      </c>
      <c r="AK194" s="1">
        <f>IF((I194+O194+U194+AA194)&gt;(L194+R194+X194+AD194),1,0)</f>
        <v>0</v>
      </c>
    </row>
    <row r="195" spans="1:38" x14ac:dyDescent="0.2">
      <c r="A195" s="1" t="s">
        <v>94</v>
      </c>
      <c r="B195" s="2">
        <f>SUM(H195,N195,T195,Z195)/4</f>
        <v>0</v>
      </c>
      <c r="C195" s="1">
        <f>SUM(K195,Q195,W195,AC195)/4</f>
        <v>1.4149118900643929E-3</v>
      </c>
      <c r="D195" s="4">
        <f>B195-C195</f>
        <v>-1.4149118900643929E-3</v>
      </c>
      <c r="E195" s="1">
        <f>SUM(H195,K195,N195,Q195,T195,W195,Z195,AC195)/8</f>
        <v>7.0745594503219644E-4</v>
      </c>
      <c r="F195" s="1">
        <v>6.5362464788843258E-4</v>
      </c>
      <c r="G195" s="2">
        <f>(I195-$I$202)/$I$203</f>
        <v>-0.49108445270607953</v>
      </c>
      <c r="H195" s="3">
        <f>I195/$I$204</f>
        <v>0</v>
      </c>
      <c r="I195" s="2">
        <v>0</v>
      </c>
      <c r="J195" s="1">
        <f>(L195-$L$202)/$L$203</f>
        <v>-0.54850236916766459</v>
      </c>
      <c r="K195" s="1">
        <f>L195/$L$204</f>
        <v>0</v>
      </c>
      <c r="L195" s="1">
        <v>0</v>
      </c>
      <c r="M195" s="2">
        <f>(O195-$O$202)/$O$203</f>
        <v>-0.53726690623353657</v>
      </c>
      <c r="N195" s="2">
        <f>O195/$O$204</f>
        <v>0</v>
      </c>
      <c r="O195" s="2">
        <v>0</v>
      </c>
      <c r="P195" s="1">
        <f>(R195-$R$202)/$R$203</f>
        <v>6.4876442606015189E-2</v>
      </c>
      <c r="Q195" s="1">
        <f>R195/$R$204</f>
        <v>5.657958068558044E-3</v>
      </c>
      <c r="R195" s="1">
        <v>5807</v>
      </c>
      <c r="S195" s="2">
        <f>(U195-$U$202)/$U$203</f>
        <v>-0.54061471542250228</v>
      </c>
      <c r="T195" s="2">
        <f>U195/$U$204</f>
        <v>0</v>
      </c>
      <c r="U195" s="2">
        <v>0</v>
      </c>
      <c r="V195" s="1">
        <f>(X195-$X$202)/$X$203</f>
        <v>-0.55217451510286153</v>
      </c>
      <c r="W195" s="1">
        <f>X195/$X$204</f>
        <v>1.6894916995272803E-6</v>
      </c>
      <c r="X195" s="1">
        <v>1</v>
      </c>
      <c r="Y195" s="2">
        <f>(AA195-$AA$202)/$AA$203</f>
        <v>-0.56694090563347466</v>
      </c>
      <c r="Z195" s="2">
        <f>AA195/$AA$204</f>
        <v>0</v>
      </c>
      <c r="AA195" s="2">
        <v>0</v>
      </c>
      <c r="AB195" s="1">
        <f>(AD195-$AD$202)/$AD$203</f>
        <v>-0.44088541769505024</v>
      </c>
      <c r="AC195" s="1">
        <f>AD195/$AD$204</f>
        <v>0</v>
      </c>
      <c r="AD195" s="1">
        <v>0</v>
      </c>
      <c r="AE195" s="2">
        <f>(AG195-$AG$202)/$AG$203</f>
        <v>-0.5546337216401469</v>
      </c>
      <c r="AF195" s="2">
        <f>AG195/$AG$204</f>
        <v>0</v>
      </c>
      <c r="AG195" s="2">
        <v>0</v>
      </c>
      <c r="AH195" s="1">
        <f>(AJ195-$AJ$202)/$AJ$203</f>
        <v>-0.38760423928754634</v>
      </c>
      <c r="AI195" s="1">
        <f>AJ195/$AJ$204</f>
        <v>2.2510868819539806E-3</v>
      </c>
      <c r="AJ195" s="1">
        <v>5808</v>
      </c>
      <c r="AK195" s="1">
        <f>IF((I195+O195+U195+AA195)&gt;(L195+R195+X195+AD195),1,0)</f>
        <v>0</v>
      </c>
    </row>
    <row r="196" spans="1:38" x14ac:dyDescent="0.2">
      <c r="A196" s="1" t="s">
        <v>91</v>
      </c>
      <c r="B196" s="2">
        <f>SUM(H196,N196,T196,Z196)/4</f>
        <v>0</v>
      </c>
      <c r="C196" s="1">
        <f>SUM(K196,Q196,W196,AC196)/4</f>
        <v>6.9543095771195176E-4</v>
      </c>
      <c r="D196" s="4">
        <f>B196-C196</f>
        <v>-6.9543095771195176E-4</v>
      </c>
      <c r="E196" s="1">
        <f>SUM(H196,K196,N196,Q196,T196,W196,Z196,AC196)/8</f>
        <v>3.4771547885597588E-4</v>
      </c>
      <c r="F196" s="1">
        <v>6.3146170623797125E-4</v>
      </c>
      <c r="G196" s="2">
        <f>(I196-$I$202)/$I$203</f>
        <v>-0.49108445270607953</v>
      </c>
      <c r="H196" s="3">
        <f>I196/$I$204</f>
        <v>0</v>
      </c>
      <c r="I196" s="2">
        <v>0</v>
      </c>
      <c r="J196" s="1">
        <f>(L196-$L$202)/$L$203</f>
        <v>-0.54850236916766459</v>
      </c>
      <c r="K196" s="1">
        <f>L196/$L$204</f>
        <v>0</v>
      </c>
      <c r="L196" s="1">
        <v>0</v>
      </c>
      <c r="M196" s="2">
        <f>(O196-$O$202)/$O$203</f>
        <v>-0.53726690623353657</v>
      </c>
      <c r="N196" s="2">
        <f>O196/$O$204</f>
        <v>0</v>
      </c>
      <c r="O196" s="2">
        <v>0</v>
      </c>
      <c r="P196" s="1">
        <f>(R196-$R$202)/$R$203</f>
        <v>-0.21872802151007842</v>
      </c>
      <c r="Q196" s="1">
        <f>R196/$R$204</f>
        <v>2.7817238308478071E-3</v>
      </c>
      <c r="R196" s="1">
        <v>2855</v>
      </c>
      <c r="S196" s="2">
        <f>(U196-$U$202)/$U$203</f>
        <v>-0.54061471542250228</v>
      </c>
      <c r="T196" s="2">
        <f>U196/$U$204</f>
        <v>0</v>
      </c>
      <c r="U196" s="2">
        <v>0</v>
      </c>
      <c r="V196" s="1">
        <f>(X196-$X$202)/$X$203</f>
        <v>-0.55236115702084709</v>
      </c>
      <c r="W196" s="1">
        <f>X196/$X$204</f>
        <v>0</v>
      </c>
      <c r="X196" s="1">
        <v>0</v>
      </c>
      <c r="Y196" s="2">
        <f>(AA196-$AA$202)/$AA$203</f>
        <v>-0.56694090563347466</v>
      </c>
      <c r="Z196" s="2">
        <f>AA196/$AA$204</f>
        <v>0</v>
      </c>
      <c r="AA196" s="2">
        <v>0</v>
      </c>
      <c r="AB196" s="1">
        <f>(AD196-$AD$202)/$AD$203</f>
        <v>-0.44088541769505024</v>
      </c>
      <c r="AC196" s="1">
        <f>AD196/$AD$204</f>
        <v>0</v>
      </c>
      <c r="AD196" s="1">
        <v>0</v>
      </c>
      <c r="AE196" s="2">
        <f>(AG196-$AG$202)/$AG$203</f>
        <v>-0.5546337216401469</v>
      </c>
      <c r="AF196" s="2">
        <f>AG196/$AG$204</f>
        <v>0</v>
      </c>
      <c r="AG196" s="2">
        <v>0</v>
      </c>
      <c r="AH196" s="1">
        <f>(AJ196-$AJ$202)/$AJ$203</f>
        <v>-0.54898679952477436</v>
      </c>
      <c r="AI196" s="1">
        <f>AJ196/$AJ$204</f>
        <v>1.1065518333296513E-3</v>
      </c>
      <c r="AJ196" s="1">
        <v>2855</v>
      </c>
      <c r="AK196" s="1">
        <f>IF((I196+O196+U196+AA196)&gt;(L196+R196+X196+AD196),1,0)</f>
        <v>0</v>
      </c>
    </row>
    <row r="197" spans="1:38" x14ac:dyDescent="0.2">
      <c r="A197" s="1" t="s">
        <v>87</v>
      </c>
      <c r="B197" s="2">
        <f>SUM(H197,N197,T197,Z197)/4</f>
        <v>0</v>
      </c>
      <c r="C197" s="1">
        <f>SUM(K197,Q197,W197,AC197)/4</f>
        <v>1.3484783824495149E-3</v>
      </c>
      <c r="D197" s="4">
        <f>B197-C197</f>
        <v>-1.3484783824495149E-3</v>
      </c>
      <c r="E197" s="1">
        <f>SUM(H197,K197,N197,Q197,T197,W197,Z197,AC197)/8</f>
        <v>6.7423919122475747E-4</v>
      </c>
      <c r="F197" s="1">
        <v>6.1165693721975994E-4</v>
      </c>
      <c r="G197" s="2">
        <f>(I197-$I$202)/$I$203</f>
        <v>-0.49108445270607953</v>
      </c>
      <c r="H197" s="3">
        <f>I197/$I$204</f>
        <v>0</v>
      </c>
      <c r="I197" s="2">
        <v>0</v>
      </c>
      <c r="J197" s="1">
        <f>(L197-$L$202)/$L$203</f>
        <v>-0.54850236916766459</v>
      </c>
      <c r="K197" s="1">
        <f>L197/$L$204</f>
        <v>0</v>
      </c>
      <c r="L197" s="1">
        <v>0</v>
      </c>
      <c r="M197" s="2">
        <f>(O197-$O$202)/$O$203</f>
        <v>-0.53726690623353657</v>
      </c>
      <c r="N197" s="2">
        <f>O197/$O$204</f>
        <v>0</v>
      </c>
      <c r="O197" s="2">
        <v>0</v>
      </c>
      <c r="P197" s="1">
        <f>(R197-$R$202)/$R$203</f>
        <v>3.8840937939530987E-2</v>
      </c>
      <c r="Q197" s="1">
        <f>R197/$R$204</f>
        <v>5.3939135297980598E-3</v>
      </c>
      <c r="R197" s="1">
        <v>5536</v>
      </c>
      <c r="S197" s="2">
        <f>(U197-$U$202)/$U$203</f>
        <v>-0.54061471542250228</v>
      </c>
      <c r="T197" s="2">
        <f>U197/$U$204</f>
        <v>0</v>
      </c>
      <c r="U197" s="2">
        <v>0</v>
      </c>
      <c r="V197" s="1">
        <f>(X197-$X$202)/$X$203</f>
        <v>-0.55236115702084709</v>
      </c>
      <c r="W197" s="1">
        <f>X197/$X$204</f>
        <v>0</v>
      </c>
      <c r="X197" s="1">
        <v>0</v>
      </c>
      <c r="Y197" s="2">
        <f>(AA197-$AA$202)/$AA$203</f>
        <v>-0.56694090563347466</v>
      </c>
      <c r="Z197" s="2">
        <f>AA197/$AA$204</f>
        <v>0</v>
      </c>
      <c r="AA197" s="2">
        <v>0</v>
      </c>
      <c r="AB197" s="1">
        <f>(AD197-$AD$202)/$AD$203</f>
        <v>-0.44088541769505024</v>
      </c>
      <c r="AC197" s="1">
        <f>AD197/$AD$204</f>
        <v>0</v>
      </c>
      <c r="AD197" s="1">
        <v>0</v>
      </c>
      <c r="AE197" s="2">
        <f>(AG197-$AG$202)/$AG$203</f>
        <v>-0.5546337216401469</v>
      </c>
      <c r="AF197" s="2">
        <f>AG197/$AG$204</f>
        <v>0</v>
      </c>
      <c r="AG197" s="2">
        <v>0</v>
      </c>
      <c r="AH197" s="1">
        <f>(AJ197-$AJ$202)/$AJ$203</f>
        <v>-0.40246914155118535</v>
      </c>
      <c r="AI197" s="1">
        <f>AJ197/$AJ$204</f>
        <v>2.1456640803197724E-3</v>
      </c>
      <c r="AJ197" s="1">
        <v>5536</v>
      </c>
      <c r="AK197" s="1">
        <f>IF((I197+O197+U197+AA197)&gt;(L197+R197+X197+AD197),1,0)</f>
        <v>0</v>
      </c>
    </row>
    <row r="198" spans="1:38" x14ac:dyDescent="0.2">
      <c r="A198" s="1" t="s">
        <v>86</v>
      </c>
      <c r="B198" s="2">
        <f>SUM(H198,N198,T198,Z198)/4</f>
        <v>0</v>
      </c>
      <c r="C198" s="1">
        <f>SUM(K198,Q198,W198,AC198)/4</f>
        <v>7.9456945150836657E-4</v>
      </c>
      <c r="D198" s="4">
        <f>B198-C198</f>
        <v>-7.9456945150836657E-4</v>
      </c>
      <c r="E198" s="1">
        <f>SUM(H198,K198,N198,Q198,T198,W198,Z198,AC198)/8</f>
        <v>3.9728472575418329E-4</v>
      </c>
      <c r="F198" s="1">
        <v>6.089145544702192E-4</v>
      </c>
      <c r="G198" s="2">
        <f>(I198-$I$202)/$I$203</f>
        <v>-0.49108445270607953</v>
      </c>
      <c r="H198" s="3">
        <f>I198/$I$204</f>
        <v>0</v>
      </c>
      <c r="I198" s="2">
        <v>0</v>
      </c>
      <c r="J198" s="1">
        <f>(L198-$L$202)/$L$203</f>
        <v>-0.54850236916766459</v>
      </c>
      <c r="K198" s="1">
        <f>L198/$L$204</f>
        <v>0</v>
      </c>
      <c r="L198" s="1">
        <v>0</v>
      </c>
      <c r="M198" s="2">
        <f>(O198-$O$202)/$O$203</f>
        <v>-0.53726690623353657</v>
      </c>
      <c r="N198" s="2">
        <f>O198/$O$204</f>
        <v>0</v>
      </c>
      <c r="O198" s="2">
        <v>0</v>
      </c>
      <c r="P198" s="1">
        <f>(R198-$R$202)/$R$203</f>
        <v>-0.17962672852388259</v>
      </c>
      <c r="Q198" s="1">
        <f>R198/$R$204</f>
        <v>3.1782778060334663E-3</v>
      </c>
      <c r="R198" s="1">
        <v>3262</v>
      </c>
      <c r="S198" s="2">
        <f>(U198-$U$202)/$U$203</f>
        <v>-0.54061471542250228</v>
      </c>
      <c r="T198" s="2">
        <f>U198/$U$204</f>
        <v>0</v>
      </c>
      <c r="U198" s="2">
        <v>0</v>
      </c>
      <c r="V198" s="1">
        <f>(X198-$X$202)/$X$203</f>
        <v>-0.55236115702084709</v>
      </c>
      <c r="W198" s="1">
        <f>X198/$X$204</f>
        <v>0</v>
      </c>
      <c r="X198" s="1">
        <v>0</v>
      </c>
      <c r="Y198" s="2">
        <f>(AA198-$AA$202)/$AA$203</f>
        <v>-0.56694090563347466</v>
      </c>
      <c r="Z198" s="2">
        <f>AA198/$AA$204</f>
        <v>0</v>
      </c>
      <c r="AA198" s="2">
        <v>0</v>
      </c>
      <c r="AB198" s="1">
        <f>(AD198-$AD$202)/$AD$203</f>
        <v>-0.44088541769505024</v>
      </c>
      <c r="AC198" s="1">
        <f>AD198/$AD$204</f>
        <v>0</v>
      </c>
      <c r="AD198" s="1">
        <v>0</v>
      </c>
      <c r="AE198" s="2">
        <f>(AG198-$AG$202)/$AG$203</f>
        <v>-0.5546337216401469</v>
      </c>
      <c r="AF198" s="2">
        <f>AG198/$AG$204</f>
        <v>0</v>
      </c>
      <c r="AG198" s="2">
        <v>0</v>
      </c>
      <c r="AH198" s="1">
        <f>(AJ198-$AJ$202)/$AJ$203</f>
        <v>-0.52674409650528509</v>
      </c>
      <c r="AI198" s="1">
        <f>AJ198/$AJ$204</f>
        <v>1.2642984519514264E-3</v>
      </c>
      <c r="AJ198" s="1">
        <v>3262</v>
      </c>
      <c r="AK198" s="1">
        <f>IF((I198+O198+U198+AA198)&gt;(L198+R198+X198+AD198),1,0)</f>
        <v>0</v>
      </c>
    </row>
    <row r="199" spans="1:38" x14ac:dyDescent="0.2">
      <c r="A199" s="1" t="s">
        <v>83</v>
      </c>
      <c r="B199" s="2">
        <f>SUM(H199,N199,T199,Z199)/4</f>
        <v>0</v>
      </c>
      <c r="C199" s="1">
        <f>SUM(K199,Q199,W199,AC199)/4</f>
        <v>6.070101389205547E-4</v>
      </c>
      <c r="D199" s="4">
        <f>B199-C199</f>
        <v>-6.070101389205547E-4</v>
      </c>
      <c r="E199" s="1">
        <f>SUM(H199,K199,N199,Q199,T199,W199,Z199,AC199)/8</f>
        <v>3.0350506946027735E-4</v>
      </c>
      <c r="F199" s="1">
        <v>6.0756846513443721E-4</v>
      </c>
      <c r="G199" s="2">
        <f>(I199-$I$202)/$I$203</f>
        <v>-0.49108445270607953</v>
      </c>
      <c r="H199" s="3">
        <f>I199/$I$204</f>
        <v>0</v>
      </c>
      <c r="I199" s="2">
        <v>0</v>
      </c>
      <c r="J199" s="1">
        <f>(L199-$L$202)/$L$203</f>
        <v>-0.54850236916766459</v>
      </c>
      <c r="K199" s="1">
        <f>L199/$L$204</f>
        <v>0</v>
      </c>
      <c r="L199" s="1">
        <v>0</v>
      </c>
      <c r="M199" s="2">
        <f>(O199-$O$202)/$O$203</f>
        <v>-0.53726690623353657</v>
      </c>
      <c r="N199" s="2">
        <f>O199/$O$204</f>
        <v>0</v>
      </c>
      <c r="O199" s="2">
        <v>0</v>
      </c>
      <c r="P199" s="1">
        <f>(R199-$R$202)/$R$203</f>
        <v>-0.25360214768695577</v>
      </c>
      <c r="Q199" s="1">
        <f>R199/$R$204</f>
        <v>2.4280405556822188E-3</v>
      </c>
      <c r="R199" s="1">
        <v>2492</v>
      </c>
      <c r="S199" s="2">
        <f>(U199-$U$202)/$U$203</f>
        <v>-0.54061471542250228</v>
      </c>
      <c r="T199" s="2">
        <f>U199/$U$204</f>
        <v>0</v>
      </c>
      <c r="U199" s="2">
        <v>0</v>
      </c>
      <c r="V199" s="1">
        <f>(X199-$X$202)/$X$203</f>
        <v>-0.55236115702084709</v>
      </c>
      <c r="W199" s="1">
        <f>X199/$X$204</f>
        <v>0</v>
      </c>
      <c r="X199" s="1">
        <v>0</v>
      </c>
      <c r="Y199" s="2">
        <f>(AA199-$AA$202)/$AA$203</f>
        <v>-0.56694090563347466</v>
      </c>
      <c r="Z199" s="2">
        <f>AA199/$AA$204</f>
        <v>0</v>
      </c>
      <c r="AA199" s="2">
        <v>0</v>
      </c>
      <c r="AB199" s="1">
        <f>(AD199-$AD$202)/$AD$203</f>
        <v>-0.44088541769505024</v>
      </c>
      <c r="AC199" s="1">
        <f>AD199/$AD$204</f>
        <v>0</v>
      </c>
      <c r="AD199" s="1">
        <v>0</v>
      </c>
      <c r="AE199" s="2">
        <f>(AG199-$AG$202)/$AG$203</f>
        <v>-0.5546337216401469</v>
      </c>
      <c r="AF199" s="2">
        <f>AG199/$AG$204</f>
        <v>0</v>
      </c>
      <c r="AG199" s="2">
        <v>0</v>
      </c>
      <c r="AH199" s="1">
        <f>(AJ199-$AJ$202)/$AJ$203</f>
        <v>-0.56882488600161618</v>
      </c>
      <c r="AI199" s="1">
        <f>AJ199/$AJ$204</f>
        <v>9.6585890320752754E-4</v>
      </c>
      <c r="AJ199" s="1">
        <v>2492</v>
      </c>
      <c r="AK199" s="1">
        <f>IF((I199+O199+U199+AA199)&gt;(L199+R199+X199+AD199),1,0)</f>
        <v>0</v>
      </c>
    </row>
    <row r="200" spans="1:38" x14ac:dyDescent="0.2">
      <c r="A200" s="1" t="s">
        <v>82</v>
      </c>
      <c r="B200" s="2">
        <f>SUM(H200,N200,T200,Z200)/4</f>
        <v>0</v>
      </c>
      <c r="C200" s="1">
        <f>SUM(K200,Q200,W200,AC200)/4</f>
        <v>9.4193748282736165E-4</v>
      </c>
      <c r="D200" s="4">
        <f>B200-C200</f>
        <v>-9.4193748282736165E-4</v>
      </c>
      <c r="E200" s="1">
        <f>SUM(H200,K200,N200,Q200,T200,W200,Z200,AC200)/8</f>
        <v>4.7096874141368082E-4</v>
      </c>
      <c r="F200" s="1">
        <v>6.0492553360942712E-4</v>
      </c>
      <c r="G200" s="2">
        <f>(I200-$I$202)/$I$203</f>
        <v>-0.49108445270607953</v>
      </c>
      <c r="H200" s="3">
        <f>I200/$I$204</f>
        <v>0</v>
      </c>
      <c r="I200" s="2">
        <v>0</v>
      </c>
      <c r="J200" s="1">
        <f>(L200-$L$202)/$L$203</f>
        <v>-0.54850236916766459</v>
      </c>
      <c r="K200" s="1">
        <f>L200/$L$204</f>
        <v>0</v>
      </c>
      <c r="L200" s="1">
        <v>0</v>
      </c>
      <c r="M200" s="2">
        <f>(O200-$O$202)/$O$203</f>
        <v>-0.53726690623353657</v>
      </c>
      <c r="N200" s="2">
        <f>O200/$O$204</f>
        <v>0</v>
      </c>
      <c r="O200" s="2">
        <v>0</v>
      </c>
      <c r="P200" s="1">
        <f>(R200-$R$202)/$R$203</f>
        <v>-0.12150318489575365</v>
      </c>
      <c r="Q200" s="1">
        <f>R200/$R$204</f>
        <v>3.7677499313094466E-3</v>
      </c>
      <c r="R200" s="1">
        <v>3867</v>
      </c>
      <c r="S200" s="2">
        <f>(U200-$U$202)/$U$203</f>
        <v>-0.54061471542250228</v>
      </c>
      <c r="T200" s="2">
        <f>U200/$U$204</f>
        <v>0</v>
      </c>
      <c r="U200" s="2">
        <v>0</v>
      </c>
      <c r="V200" s="1">
        <f>(X200-$X$202)/$X$203</f>
        <v>-0.55236115702084709</v>
      </c>
      <c r="W200" s="1">
        <f>X200/$X$204</f>
        <v>0</v>
      </c>
      <c r="X200" s="1">
        <v>0</v>
      </c>
      <c r="Y200" s="2">
        <f>(AA200-$AA$202)/$AA$203</f>
        <v>-0.56694090563347466</v>
      </c>
      <c r="Z200" s="2">
        <f>AA200/$AA$204</f>
        <v>0</v>
      </c>
      <c r="AA200" s="2">
        <v>0</v>
      </c>
      <c r="AB200" s="1">
        <f>(AD200-$AD$202)/$AD$203</f>
        <v>-0.44088541769505024</v>
      </c>
      <c r="AC200" s="1">
        <f>AD200/$AD$204</f>
        <v>0</v>
      </c>
      <c r="AD200" s="1">
        <v>0</v>
      </c>
      <c r="AE200" s="2">
        <f>(AG200-$AG$202)/$AG$203</f>
        <v>-0.5546337216401469</v>
      </c>
      <c r="AF200" s="2">
        <f>AG200/$AG$204</f>
        <v>0</v>
      </c>
      <c r="AG200" s="2">
        <v>0</v>
      </c>
      <c r="AH200" s="1">
        <f>(AJ200-$AJ$202)/$AJ$203</f>
        <v>-0.49368061904388216</v>
      </c>
      <c r="AI200" s="1">
        <f>AJ200/$AJ$204</f>
        <v>1.4987866688216328E-3</v>
      </c>
      <c r="AJ200" s="1">
        <v>3867</v>
      </c>
      <c r="AK200" s="1">
        <f>IF((I200+O200+U200+AA200)&gt;(L200+R200+X200+AD200),1,0)</f>
        <v>0</v>
      </c>
    </row>
    <row r="201" spans="1:38" x14ac:dyDescent="0.2">
      <c r="A201" s="1" t="s">
        <v>77</v>
      </c>
      <c r="B201" s="2">
        <f>SUM(H201,N201,T201,Z201)/4</f>
        <v>0</v>
      </c>
      <c r="C201" s="1">
        <f>SUM(K201,Q201,W201,AC201)/4</f>
        <v>7.7264693445264839E-4</v>
      </c>
      <c r="D201" s="4">
        <f>B201-C201</f>
        <v>-7.7264693445264839E-4</v>
      </c>
      <c r="E201" s="1">
        <f>SUM(H201,K201,N201,Q201,T201,W201,Z201,AC201)/8</f>
        <v>3.8632346722632419E-4</v>
      </c>
      <c r="F201" s="1">
        <v>5.8889227948170529E-4</v>
      </c>
      <c r="G201" s="2">
        <f>(I201-$I$202)/$I$203</f>
        <v>-0.49108445270607953</v>
      </c>
      <c r="H201" s="3">
        <f>I201/$I$204</f>
        <v>0</v>
      </c>
      <c r="I201" s="2">
        <v>0</v>
      </c>
      <c r="J201" s="1">
        <f>(L201-$L$202)/$L$203</f>
        <v>-0.54850236916766459</v>
      </c>
      <c r="K201" s="1">
        <f>L201/$L$204</f>
        <v>0</v>
      </c>
      <c r="L201" s="1">
        <v>0</v>
      </c>
      <c r="M201" s="2">
        <f>(O201-$O$202)/$O$203</f>
        <v>-0.53726690623353657</v>
      </c>
      <c r="N201" s="2">
        <f>O201/$O$204</f>
        <v>0</v>
      </c>
      <c r="O201" s="2">
        <v>0</v>
      </c>
      <c r="P201" s="1">
        <f>(R201-$R$202)/$R$203</f>
        <v>-0.18827320608839765</v>
      </c>
      <c r="Q201" s="1">
        <f>R201/$R$204</f>
        <v>3.0905877378105935E-3</v>
      </c>
      <c r="R201" s="1">
        <v>3172</v>
      </c>
      <c r="S201" s="2">
        <f>(U201-$U$202)/$U$203</f>
        <v>-0.54061471542250228</v>
      </c>
      <c r="T201" s="2">
        <f>U201/$U$204</f>
        <v>0</v>
      </c>
      <c r="U201" s="2">
        <v>0</v>
      </c>
      <c r="V201" s="1">
        <f>(X201-$X$202)/$X$203</f>
        <v>-0.55236115702084709</v>
      </c>
      <c r="W201" s="1">
        <f>X201/$X$204</f>
        <v>0</v>
      </c>
      <c r="X201" s="1">
        <v>0</v>
      </c>
      <c r="Y201" s="2">
        <f>(AA201-$AA$202)/$AA$203</f>
        <v>-0.56694090563347466</v>
      </c>
      <c r="Z201" s="2">
        <f>AA201/$AA$204</f>
        <v>0</v>
      </c>
      <c r="AA201" s="2">
        <v>0</v>
      </c>
      <c r="AB201" s="1">
        <f>(AD201-$AD$202)/$AD$203</f>
        <v>-0.44088541769505024</v>
      </c>
      <c r="AC201" s="1">
        <f>AD201/$AD$204</f>
        <v>0</v>
      </c>
      <c r="AD201" s="1">
        <v>0</v>
      </c>
      <c r="AE201" s="2">
        <f>(AG201-$AG$202)/$AG$203</f>
        <v>-0.5546337216401469</v>
      </c>
      <c r="AF201" s="2">
        <f>AG201/$AG$204</f>
        <v>0</v>
      </c>
      <c r="AG201" s="2">
        <v>0</v>
      </c>
      <c r="AH201" s="1">
        <f>(AJ201-$AJ$202)/$AJ$203</f>
        <v>-0.53166263034251859</v>
      </c>
      <c r="AI201" s="1">
        <f>AJ201/$AJ$204</f>
        <v>1.2294159072930486E-3</v>
      </c>
      <c r="AJ201" s="1">
        <v>3172</v>
      </c>
      <c r="AK201" s="1">
        <f>IF((I201+O201+U201+AA201)&gt;(L201+R201+X201+AD201),1,0)</f>
        <v>0</v>
      </c>
    </row>
    <row r="202" spans="1:38" x14ac:dyDescent="0.2">
      <c r="A202" s="5" t="s">
        <v>2</v>
      </c>
      <c r="B202" s="7">
        <f>AVERAGE(B2:B201)</f>
        <v>5.0000000000000001E-3</v>
      </c>
      <c r="C202" s="5">
        <f>AVERAGE(C2:C201)</f>
        <v>5.0000000000000036E-3</v>
      </c>
      <c r="D202" s="6"/>
      <c r="E202" s="5"/>
      <c r="I202" s="2">
        <f>AVERAGE(I2:I201)</f>
        <v>2969.8150000000001</v>
      </c>
      <c r="L202" s="1">
        <f>AVERAGE(L2:L201)</f>
        <v>2576.62</v>
      </c>
      <c r="O202" s="2">
        <f>AVERAGE(O2:O201)</f>
        <v>2375.4899999999998</v>
      </c>
      <c r="R202" s="1">
        <f>AVERAGE(R2:R201)</f>
        <v>5131.71</v>
      </c>
      <c r="U202" s="2">
        <f>AVERAGE(U2:U201)</f>
        <v>2850.0949999999998</v>
      </c>
      <c r="X202" s="1">
        <f>AVERAGE(X2:X201)</f>
        <v>2959.47</v>
      </c>
      <c r="AA202" s="2">
        <f>AVERAGE(AA2:AA201)</f>
        <v>2787.2150000000001</v>
      </c>
      <c r="AD202" s="1">
        <f>AVERAGE(AD2:AD201)</f>
        <v>2232.6350000000002</v>
      </c>
      <c r="AG202" s="2">
        <f>AVERAGE(AG2:AG201)</f>
        <v>10982.615</v>
      </c>
      <c r="AJ202" s="1">
        <f>AVERAGE(AJ2:AJ201)</f>
        <v>12900.434999999999</v>
      </c>
      <c r="AK202" s="8">
        <f>COUNTIF(AK1:AK201,"1")</f>
        <v>74</v>
      </c>
      <c r="AL202" s="8">
        <v>1</v>
      </c>
    </row>
    <row r="203" spans="1:38" x14ac:dyDescent="0.2">
      <c r="A203" s="5" t="s">
        <v>1</v>
      </c>
      <c r="B203" s="7"/>
      <c r="C203" s="5"/>
      <c r="D203" s="6"/>
      <c r="E203" s="5"/>
      <c r="I203" s="2">
        <f>STDEV(I2:I201)</f>
        <v>6047.4628826774797</v>
      </c>
      <c r="L203" s="1">
        <f>STDEV(L2:L201)</f>
        <v>4697.554914685129</v>
      </c>
      <c r="O203" s="2">
        <f>STDEV(O2:O201)</f>
        <v>4421.4336904782913</v>
      </c>
      <c r="R203" s="1">
        <f>STDEV(R2:R201)</f>
        <v>10408.86295355209</v>
      </c>
      <c r="U203" s="2">
        <f>STDEV(U2:U201)</f>
        <v>5271.9523140848805</v>
      </c>
      <c r="X203" s="1">
        <f>STDEV(X2:X201)</f>
        <v>5357.8532132162654</v>
      </c>
      <c r="AA203" s="2">
        <f>STDEV(AA2:AA201)</f>
        <v>4916.2354882219861</v>
      </c>
      <c r="AD203" s="1">
        <f>STDEV(AD2:AD201)</f>
        <v>5063.9801417615945</v>
      </c>
      <c r="AG203" s="2">
        <f>STDEV(AG2:AG201)</f>
        <v>19801.563755486281</v>
      </c>
      <c r="AJ203" s="1">
        <f>STDEV(AJ2:AJ201)</f>
        <v>18298.135781581164</v>
      </c>
      <c r="AK203" s="8">
        <f>COUNTIF(AK1:AK201,"0")</f>
        <v>126</v>
      </c>
      <c r="AL203" s="8">
        <v>0</v>
      </c>
    </row>
    <row r="204" spans="1:38" x14ac:dyDescent="0.2">
      <c r="A204" s="5" t="s">
        <v>0</v>
      </c>
      <c r="B204" s="7"/>
      <c r="C204" s="5"/>
      <c r="D204" s="6"/>
      <c r="E204" s="5"/>
      <c r="I204" s="2">
        <f>SUM(I2:I201)</f>
        <v>593963</v>
      </c>
      <c r="L204" s="1">
        <f>SUM(L2:L201)</f>
        <v>515324</v>
      </c>
      <c r="O204" s="2">
        <f>SUM(O2:O201)</f>
        <v>475098</v>
      </c>
      <c r="R204" s="1">
        <f>SUM(R2:R201)</f>
        <v>1026342</v>
      </c>
      <c r="U204" s="2">
        <f>SUM(U2:U201)</f>
        <v>570019</v>
      </c>
      <c r="X204" s="1">
        <f>SUM(X2:X201)</f>
        <v>591894</v>
      </c>
      <c r="AA204" s="2">
        <f>SUM(AA2:AA201)</f>
        <v>557443</v>
      </c>
      <c r="AD204" s="1">
        <f>SUM(AD2:AD201)</f>
        <v>446527</v>
      </c>
      <c r="AG204" s="2">
        <f>SUM(AG2:AG201)</f>
        <v>2196523</v>
      </c>
      <c r="AJ204" s="1">
        <f>SUM(AJ2:AJ201)</f>
        <v>2580087</v>
      </c>
    </row>
  </sheetData>
  <sortState xmlns:xlrd2="http://schemas.microsoft.com/office/spreadsheetml/2017/richdata2" ref="A2:AL201">
    <sortCondition descending="1" ref="B2:B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DF1C-0D73-764F-8C03-6747BCBA2A63}">
  <dimension ref="A1:AL204"/>
  <sheetViews>
    <sheetView zoomScale="125" workbookViewId="0">
      <selection activeCell="C8" sqref="C8"/>
    </sheetView>
  </sheetViews>
  <sheetFormatPr baseColWidth="10" defaultRowHeight="16" x14ac:dyDescent="0.2"/>
  <cols>
    <col min="1" max="1" width="17.1640625" style="1" customWidth="1"/>
    <col min="2" max="2" width="17.1640625" style="2" customWidth="1"/>
    <col min="3" max="3" width="17.1640625" style="1" customWidth="1"/>
    <col min="4" max="4" width="17.1640625" style="4" customWidth="1"/>
    <col min="5" max="5" width="17.1640625" style="1" customWidth="1"/>
    <col min="6" max="6" width="10.83203125" style="1"/>
    <col min="7" max="7" width="10.83203125" style="2"/>
    <col min="8" max="8" width="11.83203125" style="3" bestFit="1" customWidth="1"/>
    <col min="9" max="9" width="10.83203125" style="2"/>
    <col min="10" max="10" width="10.83203125" style="1"/>
    <col min="11" max="11" width="11.83203125" style="1" bestFit="1" customWidth="1"/>
    <col min="12" max="12" width="10.83203125" style="1"/>
    <col min="13" max="13" width="10.83203125" style="2"/>
    <col min="14" max="14" width="11.83203125" style="2" bestFit="1" customWidth="1"/>
    <col min="15" max="15" width="10.83203125" style="2"/>
    <col min="16" max="18" width="10.83203125" style="1"/>
    <col min="19" max="19" width="10.83203125" style="2"/>
    <col min="20" max="20" width="11.83203125" style="2" bestFit="1" customWidth="1"/>
    <col min="21" max="21" width="10.83203125" style="2"/>
    <col min="22" max="22" width="10.83203125" style="1"/>
    <col min="23" max="23" width="11.83203125" style="1" bestFit="1" customWidth="1"/>
    <col min="24" max="24" width="10.83203125" style="1"/>
    <col min="25" max="27" width="10.83203125" style="2"/>
    <col min="28" max="28" width="10.83203125" style="1"/>
    <col min="29" max="29" width="11.83203125" style="1" bestFit="1" customWidth="1"/>
    <col min="30" max="30" width="10.83203125" style="1"/>
    <col min="31" max="31" width="10.83203125" style="2"/>
    <col min="32" max="32" width="11.83203125" style="2" bestFit="1" customWidth="1"/>
    <col min="33" max="33" width="10.83203125" style="2"/>
    <col min="34" max="16384" width="10.83203125" style="1"/>
  </cols>
  <sheetData>
    <row r="1" spans="1:37" ht="15" x14ac:dyDescent="0.2">
      <c r="A1" s="9" t="s">
        <v>239</v>
      </c>
      <c r="B1" s="10" t="s">
        <v>238</v>
      </c>
      <c r="C1" s="9" t="s">
        <v>237</v>
      </c>
      <c r="D1" s="12" t="s">
        <v>236</v>
      </c>
      <c r="E1" s="9" t="s">
        <v>235</v>
      </c>
      <c r="F1" s="9" t="s">
        <v>234</v>
      </c>
      <c r="G1" s="10" t="s">
        <v>233</v>
      </c>
      <c r="H1" s="11" t="s">
        <v>232</v>
      </c>
      <c r="I1" s="10" t="s">
        <v>231</v>
      </c>
      <c r="J1" s="9" t="s">
        <v>230</v>
      </c>
      <c r="K1" s="9" t="s">
        <v>229</v>
      </c>
      <c r="L1" s="9" t="s">
        <v>228</v>
      </c>
      <c r="M1" s="10" t="s">
        <v>227</v>
      </c>
      <c r="N1" s="10" t="s">
        <v>226</v>
      </c>
      <c r="O1" s="10" t="s">
        <v>225</v>
      </c>
      <c r="P1" s="9" t="s">
        <v>224</v>
      </c>
      <c r="Q1" s="9" t="s">
        <v>223</v>
      </c>
      <c r="R1" s="9" t="s">
        <v>222</v>
      </c>
      <c r="S1" s="10" t="s">
        <v>221</v>
      </c>
      <c r="T1" s="10" t="s">
        <v>220</v>
      </c>
      <c r="U1" s="10" t="s">
        <v>219</v>
      </c>
      <c r="V1" s="9" t="s">
        <v>218</v>
      </c>
      <c r="W1" s="9" t="s">
        <v>217</v>
      </c>
      <c r="X1" s="9" t="s">
        <v>216</v>
      </c>
      <c r="Y1" s="10" t="s">
        <v>215</v>
      </c>
      <c r="Z1" s="10" t="s">
        <v>214</v>
      </c>
      <c r="AA1" s="10" t="s">
        <v>213</v>
      </c>
      <c r="AB1" s="9" t="s">
        <v>212</v>
      </c>
      <c r="AC1" s="9" t="s">
        <v>211</v>
      </c>
      <c r="AD1" s="9" t="s">
        <v>210</v>
      </c>
      <c r="AE1" s="10" t="s">
        <v>209</v>
      </c>
      <c r="AF1" s="10" t="s">
        <v>208</v>
      </c>
      <c r="AG1" s="10" t="s">
        <v>207</v>
      </c>
      <c r="AH1" s="9" t="s">
        <v>206</v>
      </c>
      <c r="AI1" s="9" t="s">
        <v>205</v>
      </c>
      <c r="AJ1" s="9" t="s">
        <v>204</v>
      </c>
      <c r="AK1" s="9" t="s">
        <v>203</v>
      </c>
    </row>
    <row r="2" spans="1:37" x14ac:dyDescent="0.2">
      <c r="A2" s="1" t="s">
        <v>177</v>
      </c>
      <c r="B2" s="2">
        <f>SUM(H2,N2,T2,Z2)/4</f>
        <v>7.739746638289878E-2</v>
      </c>
      <c r="C2" s="1">
        <f>SUM(K2,Q2,W2,AC2)/4</f>
        <v>7.4469091398247284E-2</v>
      </c>
      <c r="D2" s="4">
        <f>B2-C2</f>
        <v>2.9283749846514967E-3</v>
      </c>
      <c r="E2" s="1">
        <f>SUM(H2,K2,N2,Q2,T2,W2,Z2,AC2)/8</f>
        <v>7.5933278890573025E-2</v>
      </c>
      <c r="F2" s="1">
        <v>1.8990653007813899E-3</v>
      </c>
      <c r="G2" s="2">
        <f>(I2-$I$202)/$I$203</f>
        <v>10.096496032228119</v>
      </c>
      <c r="H2" s="3">
        <f>I2/$I$204</f>
        <v>0.10779796047901974</v>
      </c>
      <c r="I2" s="2">
        <v>64028</v>
      </c>
      <c r="J2" s="1">
        <f>(L2-$L$202)/$L$203</f>
        <v>7.1974422043060384</v>
      </c>
      <c r="K2" s="1">
        <f>L2/$L$204</f>
        <v>7.0609946363841006E-2</v>
      </c>
      <c r="L2" s="1">
        <v>36387</v>
      </c>
      <c r="M2" s="2">
        <f>(O2-$O$202)/$O$203</f>
        <v>7.2550019395473502</v>
      </c>
      <c r="N2" s="2">
        <f>O2/$O$204</f>
        <v>7.2517670038602558E-2</v>
      </c>
      <c r="O2" s="2">
        <v>34453</v>
      </c>
      <c r="P2" s="1">
        <f>(R2-$R$202)/$R$203</f>
        <v>3.8395442593815297</v>
      </c>
      <c r="Q2" s="1">
        <f>R2/$R$204</f>
        <v>4.393954451829897E-2</v>
      </c>
      <c r="R2" s="1">
        <v>45097</v>
      </c>
      <c r="S2" s="2">
        <f>(U2-$U$202)/$U$203</f>
        <v>6.6811880877405248</v>
      </c>
      <c r="T2" s="2">
        <f>U2/$U$204</f>
        <v>6.6792510425091087E-2</v>
      </c>
      <c r="U2" s="2">
        <v>38073</v>
      </c>
      <c r="V2" s="1">
        <f>(X2-$X$202)/$X$203</f>
        <v>6.0657746128305847</v>
      </c>
      <c r="W2" s="1">
        <f>X2/$X$204</f>
        <v>5.9907686173537832E-2</v>
      </c>
      <c r="X2" s="1">
        <v>35459</v>
      </c>
      <c r="Y2" s="2">
        <f>(AA2-$AA$202)/$AA$203</f>
        <v>6.5177481991589152</v>
      </c>
      <c r="Z2" s="2">
        <f>AA2/$AA$204</f>
        <v>6.248172458888173E-2</v>
      </c>
      <c r="AA2" s="2">
        <v>34830</v>
      </c>
      <c r="AB2" s="1">
        <f>(AD2-$AD$202)/$AD$203</f>
        <v>10.441858680276278</v>
      </c>
      <c r="AC2" s="1">
        <f>AD2/$AD$204</f>
        <v>0.12341918853731129</v>
      </c>
      <c r="AD2" s="1">
        <v>55110</v>
      </c>
      <c r="AE2" s="2">
        <f>(AG2-$AG$202)/$AG$203</f>
        <v>8.1004402975779488</v>
      </c>
      <c r="AF2" s="2">
        <f>AG2/$AG$204</f>
        <v>7.8025133358494314E-2</v>
      </c>
      <c r="AG2" s="2">
        <v>171384</v>
      </c>
      <c r="AH2" s="1">
        <f>(AJ2-$AJ$202)/$AJ$203</f>
        <v>8.6977475137222662</v>
      </c>
      <c r="AI2" s="1">
        <f>AJ2/$AJ$204</f>
        <v>6.6684960623420844E-2</v>
      </c>
      <c r="AJ2" s="1">
        <v>172053</v>
      </c>
      <c r="AK2" s="1">
        <f>IF((I2+O2+U2+AA2)&gt;(L2+R2+X2+AD2),1,0)</f>
        <v>0</v>
      </c>
    </row>
    <row r="3" spans="1:37" x14ac:dyDescent="0.2">
      <c r="A3" s="1" t="s">
        <v>62</v>
      </c>
      <c r="B3" s="2">
        <f>SUM(H3,N3,T3,Z3)/4</f>
        <v>4.2290580234770198E-2</v>
      </c>
      <c r="C3" s="1">
        <f>SUM(K3,Q3,W3,AC3)/4</f>
        <v>3.2748088741052346E-2</v>
      </c>
      <c r="D3" s="4">
        <f>B3-C3</f>
        <v>9.5424914937178515E-3</v>
      </c>
      <c r="E3" s="1">
        <f>SUM(H3,K3,N3,Q3,T3,W3,Z3,AC3)/8</f>
        <v>3.7519334487911268E-2</v>
      </c>
      <c r="F3" s="1">
        <v>1.26074771702247E-3</v>
      </c>
      <c r="G3" s="2">
        <f>(I3-$I$202)/$I$203</f>
        <v>2.9007511646327457</v>
      </c>
      <c r="H3" s="3">
        <f>I3/$I$204</f>
        <v>3.4534137648304694E-2</v>
      </c>
      <c r="I3" s="2">
        <v>20512</v>
      </c>
      <c r="J3" s="1">
        <f>(L3-$L$202)/$L$203</f>
        <v>3.2764662211578774</v>
      </c>
      <c r="K3" s="1">
        <f>L3/$L$204</f>
        <v>3.4867384402822305E-2</v>
      </c>
      <c r="L3" s="1">
        <v>17968</v>
      </c>
      <c r="M3" s="2">
        <f>(O3-$O$202)/$O$203</f>
        <v>5.9002377568570905</v>
      </c>
      <c r="N3" s="2">
        <f>O3/$O$204</f>
        <v>5.9909744936834083E-2</v>
      </c>
      <c r="O3" s="2">
        <v>28463</v>
      </c>
      <c r="P3" s="1">
        <f>(R3-$R$202)/$R$203</f>
        <v>-0.49291743227814455</v>
      </c>
      <c r="Q3" s="1">
        <f>R3/$R$204</f>
        <v>9.7433409136525631E-7</v>
      </c>
      <c r="R3" s="1">
        <v>1</v>
      </c>
      <c r="S3" s="2">
        <f>(U3-$U$202)/$U$203</f>
        <v>3.42053643994885</v>
      </c>
      <c r="T3" s="2">
        <f>U3/$U$204</f>
        <v>3.663562091789923E-2</v>
      </c>
      <c r="U3" s="2">
        <v>20883</v>
      </c>
      <c r="V3" s="1">
        <f>(X3-$X$202)/$X$203</f>
        <v>4.2034615551702563</v>
      </c>
      <c r="W3" s="1">
        <f>X3/$X$204</f>
        <v>4.3049937995654625E-2</v>
      </c>
      <c r="X3" s="1">
        <v>25481</v>
      </c>
      <c r="Y3" s="2">
        <f>(AA3-$AA$202)/$AA$203</f>
        <v>3.7512004956194005</v>
      </c>
      <c r="Z3" s="2">
        <f>AA3/$AA$204</f>
        <v>3.808281743604279E-2</v>
      </c>
      <c r="AA3" s="2">
        <v>21229</v>
      </c>
      <c r="AB3" s="1">
        <f>(AD3-$AD$202)/$AD$203</f>
        <v>4.239030248750649</v>
      </c>
      <c r="AC3" s="1">
        <f>AD3/$AD$204</f>
        <v>5.3074058231641089E-2</v>
      </c>
      <c r="AD3" s="1">
        <v>23699</v>
      </c>
      <c r="AE3" s="2">
        <f>(AG3-$AG$202)/$AG$203</f>
        <v>4.0453565177551205</v>
      </c>
      <c r="AF3" s="2">
        <f>AG3/$AG$204</f>
        <v>4.1468721247171096E-2</v>
      </c>
      <c r="AG3" s="2">
        <v>91087</v>
      </c>
      <c r="AH3" s="1">
        <f>(AJ3-$AJ$202)/$AJ$203</f>
        <v>2.9647044730428993</v>
      </c>
      <c r="AI3" s="1">
        <f>AJ3/$AJ$204</f>
        <v>2.6025866569615676E-2</v>
      </c>
      <c r="AJ3" s="1">
        <v>67149</v>
      </c>
      <c r="AK3" s="1">
        <f>IF((I3+O3+U3+AA3)&gt;(L3+R3+X3+AD3),1,0)</f>
        <v>1</v>
      </c>
    </row>
    <row r="4" spans="1:37" x14ac:dyDescent="0.2">
      <c r="A4" s="1" t="s">
        <v>34</v>
      </c>
      <c r="B4" s="2">
        <f>SUM(H4,N4,T4,Z4)/4</f>
        <v>3.6070517415698923E-2</v>
      </c>
      <c r="C4" s="1">
        <f>SUM(K4,Q4,W4,AC4)/4</f>
        <v>3.2632198077989338E-2</v>
      </c>
      <c r="D4" s="4">
        <f>B4-C4</f>
        <v>3.4383193377095847E-3</v>
      </c>
      <c r="E4" s="1">
        <f>SUM(H4,K4,N4,Q4,T4,W4,Z4,AC4)/8</f>
        <v>3.4351357746844127E-2</v>
      </c>
      <c r="F4" s="1">
        <v>7.4432233711306842E-4</v>
      </c>
      <c r="G4" s="2">
        <f>(I4-$I$202)/$I$203</f>
        <v>3.0262583425559209</v>
      </c>
      <c r="H4" s="3">
        <f>I4/$I$204</f>
        <v>3.5811995023259026E-2</v>
      </c>
      <c r="I4" s="2">
        <v>21271</v>
      </c>
      <c r="J4" s="1">
        <f>(L4-$L$202)/$L$203</f>
        <v>3.9761919422398044</v>
      </c>
      <c r="K4" s="1">
        <f>L4/$L$204</f>
        <v>4.1245895785952141E-2</v>
      </c>
      <c r="L4" s="1">
        <v>21255</v>
      </c>
      <c r="M4" s="2">
        <f>(O4-$O$202)/$O$203</f>
        <v>2.3045714836668156</v>
      </c>
      <c r="N4" s="2">
        <f>O4/$O$204</f>
        <v>2.6447175109135378E-2</v>
      </c>
      <c r="O4" s="2">
        <v>12565</v>
      </c>
      <c r="P4" s="1">
        <f>(R4-$R$202)/$R$203</f>
        <v>-0.4909959928193634</v>
      </c>
      <c r="Q4" s="1">
        <f>R4/$R$204</f>
        <v>2.0461015918670383E-5</v>
      </c>
      <c r="R4" s="1">
        <v>21</v>
      </c>
      <c r="S4" s="2">
        <f>(U4-$U$202)/$U$203</f>
        <v>4.3420167020181903</v>
      </c>
      <c r="T4" s="2">
        <f>U4/$U$204</f>
        <v>4.5158143851345305E-2</v>
      </c>
      <c r="U4" s="2">
        <v>25741</v>
      </c>
      <c r="V4" s="1">
        <f>(X4-$X$202)/$X$203</f>
        <v>4.4419899263558547</v>
      </c>
      <c r="W4" s="1">
        <f>X4/$X$204</f>
        <v>4.5209108387650493E-2</v>
      </c>
      <c r="X4" s="1">
        <v>26759</v>
      </c>
      <c r="Y4" s="2">
        <f>(AA4-$AA$202)/$AA$203</f>
        <v>3.6130866884946795</v>
      </c>
      <c r="Z4" s="2">
        <f>AA4/$AA$204</f>
        <v>3.6864755679055977E-2</v>
      </c>
      <c r="AA4" s="2">
        <v>20550</v>
      </c>
      <c r="AB4" s="1">
        <f>(AD4-$AD$202)/$AD$203</f>
        <v>3.4436084881513294</v>
      </c>
      <c r="AC4" s="1">
        <f>AD4/$AD$204</f>
        <v>4.4053327122436044E-2</v>
      </c>
      <c r="AD4" s="1">
        <v>19671</v>
      </c>
      <c r="AE4" s="2">
        <f>(AG4-$AG$202)/$AG$203</f>
        <v>3.4918648776333456</v>
      </c>
      <c r="AF4" s="2">
        <f>AG4/$AG$204</f>
        <v>3.647901706469725E-2</v>
      </c>
      <c r="AG4" s="2">
        <v>80127</v>
      </c>
      <c r="AH4" s="1">
        <f>(AJ4-$AJ$202)/$AJ$203</f>
        <v>2.9951447324577773</v>
      </c>
      <c r="AI4" s="1">
        <f>AJ4/$AJ$204</f>
        <v>2.6241750762668079E-2</v>
      </c>
      <c r="AJ4" s="1">
        <v>67706</v>
      </c>
      <c r="AK4" s="1">
        <f>IF((I4+O4+U4+AA4)&gt;(L4+R4+X4+AD4),1,0)</f>
        <v>1</v>
      </c>
    </row>
    <row r="5" spans="1:37" x14ac:dyDescent="0.2">
      <c r="A5" s="1" t="s">
        <v>22</v>
      </c>
      <c r="B5" s="2">
        <f>SUM(H5,N5,T5,Z5)/4</f>
        <v>3.463723472736964E-2</v>
      </c>
      <c r="C5" s="1">
        <f>SUM(K5,Q5,W5,AC5)/4</f>
        <v>2.7325594895236248E-2</v>
      </c>
      <c r="D5" s="4">
        <f>B5-C5</f>
        <v>7.3116398321333917E-3</v>
      </c>
      <c r="E5" s="1">
        <f>SUM(H5,K5,N5,Q5,T5,W5,Z5,AC5)/8</f>
        <v>3.0981414811302944E-2</v>
      </c>
      <c r="F5" s="1">
        <v>6.7010714364363082E-4</v>
      </c>
      <c r="G5" s="2">
        <f>(I5-$I$202)/$I$203</f>
        <v>2.6255944530857582</v>
      </c>
      <c r="H5" s="3">
        <f>I5/$I$204</f>
        <v>3.1732616341421938E-2</v>
      </c>
      <c r="I5" s="2">
        <v>18848</v>
      </c>
      <c r="J5" s="1">
        <f>(L5-$L$202)/$L$203</f>
        <v>3.8803974261196745</v>
      </c>
      <c r="K5" s="1">
        <f>L5/$L$204</f>
        <v>4.0372658754492322E-2</v>
      </c>
      <c r="L5" s="1">
        <v>20805</v>
      </c>
      <c r="M5" s="2">
        <f>(O5-$O$202)/$O$203</f>
        <v>2.3265100689290787</v>
      </c>
      <c r="N5" s="2">
        <f>O5/$O$204</f>
        <v>2.6651343512285885E-2</v>
      </c>
      <c r="O5" s="2">
        <v>12662</v>
      </c>
      <c r="P5" s="1">
        <f>(R5-$R$202)/$R$203</f>
        <v>-0.49291743227814455</v>
      </c>
      <c r="Q5" s="1">
        <f>R5/$R$204</f>
        <v>9.7433409136525631E-7</v>
      </c>
      <c r="R5" s="1">
        <v>1</v>
      </c>
      <c r="S5" s="2">
        <f>(U5-$U$202)/$U$203</f>
        <v>4.0040015050219848</v>
      </c>
      <c r="T5" s="2">
        <f>U5/$U$204</f>
        <v>4.203193226892437E-2</v>
      </c>
      <c r="U5" s="2">
        <v>23959</v>
      </c>
      <c r="V5" s="1">
        <f>(X5-$X$202)/$X$203</f>
        <v>3.7303242930767575</v>
      </c>
      <c r="W5" s="1">
        <f>X5/$X$204</f>
        <v>3.8767076537352972E-2</v>
      </c>
      <c r="X5" s="1">
        <v>22946</v>
      </c>
      <c r="Y5" s="2">
        <f>(AA5-$AA$202)/$AA$203</f>
        <v>3.7568959103461932</v>
      </c>
      <c r="Z5" s="2">
        <f>AA5/$AA$204</f>
        <v>3.813304678684637E-2</v>
      </c>
      <c r="AA5" s="2">
        <v>21257</v>
      </c>
      <c r="AB5" s="1">
        <f>(AD5-$AD$202)/$AD$203</f>
        <v>2.2186826736037673</v>
      </c>
      <c r="AC5" s="1">
        <f>AD5/$AD$204</f>
        <v>3.0161669955008321E-2</v>
      </c>
      <c r="AD5" s="1">
        <v>13468</v>
      </c>
      <c r="AE5" s="2">
        <f>(AG5-$AG$202)/$AG$203</f>
        <v>3.3201107655846087</v>
      </c>
      <c r="AF5" s="2">
        <f>AG5/$AG$204</f>
        <v>3.4930660867197837E-2</v>
      </c>
      <c r="AG5" s="2">
        <v>76726</v>
      </c>
      <c r="AH5" s="1">
        <f>(AJ5-$AJ$202)/$AJ$203</f>
        <v>2.4220808900441058</v>
      </c>
      <c r="AI5" s="1">
        <f>AJ5/$AJ$204</f>
        <v>2.2177546726137528E-2</v>
      </c>
      <c r="AJ5" s="1">
        <v>57220</v>
      </c>
      <c r="AK5" s="1">
        <f>IF((I5+O5+U5+AA5)&gt;(L5+R5+X5+AD5),1,0)</f>
        <v>1</v>
      </c>
    </row>
    <row r="6" spans="1:37" x14ac:dyDescent="0.2">
      <c r="A6" s="1" t="s">
        <v>202</v>
      </c>
      <c r="B6" s="2">
        <f>SUM(H6,N6,T6,Z6)/4</f>
        <v>9.380144692920181E-5</v>
      </c>
      <c r="C6" s="1">
        <f>SUM(K6,Q6,W6,AC6)/4</f>
        <v>2.6222377210496386E-2</v>
      </c>
      <c r="D6" s="4">
        <f>B6-C6</f>
        <v>-2.6128575763567183E-2</v>
      </c>
      <c r="E6" s="1">
        <f>SUM(H6,K6,N6,Q6,T6,W6,Z6,AC6)/8</f>
        <v>1.3158089328712794E-2</v>
      </c>
      <c r="F6" s="1">
        <v>8.7210971194415492E-3</v>
      </c>
      <c r="G6" s="2">
        <f>(I6-$I$202)/$I$203</f>
        <v>-0.48314723987299335</v>
      </c>
      <c r="H6" s="3">
        <f>I6/$I$204</f>
        <v>8.0813114621617848E-5</v>
      </c>
      <c r="I6" s="2">
        <v>48</v>
      </c>
      <c r="J6" s="1">
        <f>(L6-$L$202)/$L$203</f>
        <v>-0.54062593117556501</v>
      </c>
      <c r="K6" s="1">
        <f>L6/$L$204</f>
        <v>7.1799489253362929E-5</v>
      </c>
      <c r="L6" s="1">
        <v>37</v>
      </c>
      <c r="M6" s="2">
        <f>(O6-$O$202)/$O$203</f>
        <v>-0.53704073525145146</v>
      </c>
      <c r="N6" s="2">
        <f>O6/$O$204</f>
        <v>2.1048288984588443E-6</v>
      </c>
      <c r="O6" s="2">
        <v>1</v>
      </c>
      <c r="P6" s="1">
        <f>(R6-$R$202)/$R$203</f>
        <v>9.8373175299668016</v>
      </c>
      <c r="Q6" s="1">
        <f>R6/$R$204</f>
        <v>0.10476722184223193</v>
      </c>
      <c r="R6" s="1">
        <v>107527</v>
      </c>
      <c r="S6" s="2">
        <f>(U6-$U$202)/$U$203</f>
        <v>-0.54004566626930994</v>
      </c>
      <c r="T6" s="2">
        <f>U6/$U$204</f>
        <v>5.2629824619881089E-6</v>
      </c>
      <c r="U6" s="2">
        <v>3</v>
      </c>
      <c r="V6" s="1">
        <f>(X6-$X$202)/$X$203</f>
        <v>-0.55049473784099112</v>
      </c>
      <c r="W6" s="1">
        <f>X6/$X$204</f>
        <v>1.6894916995272804E-5</v>
      </c>
      <c r="X6" s="1">
        <v>10</v>
      </c>
      <c r="Y6" s="2">
        <f>(AA6-$AA$202)/$AA$203</f>
        <v>-0.53439567862323112</v>
      </c>
      <c r="Z6" s="2">
        <f>AA6/$AA$204</f>
        <v>2.8702486173474241E-4</v>
      </c>
      <c r="AA6" s="2">
        <v>160</v>
      </c>
      <c r="AB6" s="1">
        <f>(AD6-$AD$202)/$AD$203</f>
        <v>-0.43792332077126922</v>
      </c>
      <c r="AC6" s="1">
        <f>AD6/$AD$204</f>
        <v>3.3592593504984023E-5</v>
      </c>
      <c r="AD6" s="1">
        <v>15</v>
      </c>
      <c r="AE6" s="2">
        <f>(AG6-$AG$202)/$AG$203</f>
        <v>-0.54392749648450678</v>
      </c>
      <c r="AF6" s="2">
        <f>AG6/$AG$204</f>
        <v>9.6516175792377314E-5</v>
      </c>
      <c r="AG6" s="2">
        <v>212</v>
      </c>
      <c r="AH6" s="1">
        <f>(AJ6-$AJ$202)/$AJ$203</f>
        <v>5.1747656772398178</v>
      </c>
      <c r="AI6" s="1">
        <f>AJ6/$AJ$204</f>
        <v>4.169975663611343E-2</v>
      </c>
      <c r="AJ6" s="1">
        <v>107589</v>
      </c>
      <c r="AK6" s="1">
        <f>IF((I6+O6+U6+AA6)&gt;(L6+R6+X6+AD6),1,0)</f>
        <v>0</v>
      </c>
    </row>
    <row r="7" spans="1:37" x14ac:dyDescent="0.2">
      <c r="A7" s="1" t="s">
        <v>53</v>
      </c>
      <c r="B7" s="2">
        <f>SUM(H7,N7,T7,Z7)/4</f>
        <v>3.3554247174836696E-2</v>
      </c>
      <c r="C7" s="1">
        <f>SUM(K7,Q7,W7,AC7)/4</f>
        <v>2.408544103358902E-2</v>
      </c>
      <c r="D7" s="4">
        <f>B7-C7</f>
        <v>9.4688061412476765E-3</v>
      </c>
      <c r="E7" s="1">
        <f>SUM(H7,K7,N7,Q7,T7,W7,Z7,AC7)/8</f>
        <v>2.8819844104212858E-2</v>
      </c>
      <c r="F7" s="1">
        <v>9.6950094256519298E-4</v>
      </c>
      <c r="G7" s="2">
        <f>(I7-$I$202)/$I$203</f>
        <v>2.6963679341807767</v>
      </c>
      <c r="H7" s="3">
        <f>I7/$I$204</f>
        <v>3.2453199946798031E-2</v>
      </c>
      <c r="I7" s="2">
        <v>19276</v>
      </c>
      <c r="J7" s="1">
        <f>(L7-$L$202)/$L$203</f>
        <v>3.2174993745683755</v>
      </c>
      <c r="K7" s="1">
        <f>L7/$L$204</f>
        <v>3.4329858496790371E-2</v>
      </c>
      <c r="L7" s="1">
        <v>17691</v>
      </c>
      <c r="M7" s="2">
        <f>(O7-$O$202)/$O$203</f>
        <v>2.5737149523481859</v>
      </c>
      <c r="N7" s="2">
        <f>O7/$O$204</f>
        <v>2.8951921498301402E-2</v>
      </c>
      <c r="O7" s="2">
        <v>13755</v>
      </c>
      <c r="P7" s="1">
        <f>(R7-$R$202)/$R$203</f>
        <v>0.9498914573206001</v>
      </c>
      <c r="Q7" s="1">
        <f>R7/$R$204</f>
        <v>1.4633523718214787E-2</v>
      </c>
      <c r="R7" s="1">
        <v>15019</v>
      </c>
      <c r="S7" s="2">
        <f>(U7-$U$202)/$U$203</f>
        <v>3.2039183956336612</v>
      </c>
      <c r="T7" s="2">
        <f>U7/$U$204</f>
        <v>3.4632178927369091E-2</v>
      </c>
      <c r="U7" s="2">
        <v>19741</v>
      </c>
      <c r="V7" s="1">
        <f>(X7-$X$202)/$X$203</f>
        <v>2.1168049120912356</v>
      </c>
      <c r="W7" s="1">
        <f>X7/$X$204</f>
        <v>2.4161420794939634E-2</v>
      </c>
      <c r="X7" s="1">
        <v>14301</v>
      </c>
      <c r="Y7" s="2">
        <f>(AA7-$AA$202)/$AA$203</f>
        <v>3.7621845097353579</v>
      </c>
      <c r="Z7" s="2">
        <f>AA7/$AA$204</f>
        <v>3.8179688326878264E-2</v>
      </c>
      <c r="AA7" s="2">
        <v>21283</v>
      </c>
      <c r="AB7" s="1">
        <f>(AD7-$AD$202)/$AD$203</f>
        <v>1.6063185028941125</v>
      </c>
      <c r="AC7" s="1">
        <f>AD7/$AD$204</f>
        <v>2.3216961124411288E-2</v>
      </c>
      <c r="AD7" s="1">
        <v>10367</v>
      </c>
      <c r="AE7" s="2">
        <f>(AG7-$AG$202)/$AG$203</f>
        <v>3.1852224288359539</v>
      </c>
      <c r="AF7" s="2">
        <f>AG7/$AG$204</f>
        <v>3.3714648105209917E-2</v>
      </c>
      <c r="AG7" s="2">
        <v>74055</v>
      </c>
      <c r="AH7" s="1">
        <f>(AJ7-$AJ$202)/$AJ$203</f>
        <v>2.430715649447249</v>
      </c>
      <c r="AI7" s="1">
        <f>AJ7/$AJ$204</f>
        <v>2.2238784971204458E-2</v>
      </c>
      <c r="AJ7" s="1">
        <v>57378</v>
      </c>
      <c r="AK7" s="1">
        <f>IF((I7+O7+U7+AA7)&gt;(L7+R7+X7+AD7),1,0)</f>
        <v>1</v>
      </c>
    </row>
    <row r="8" spans="1:37" x14ac:dyDescent="0.2">
      <c r="A8" s="1" t="s">
        <v>180</v>
      </c>
      <c r="B8" s="2">
        <f>SUM(H8,N8,T8,Z8)/4</f>
        <v>1.5618876175765947E-2</v>
      </c>
      <c r="C8" s="1">
        <f>SUM(K8,Q8,W8,AC8)/4</f>
        <v>2.3887210364666726E-2</v>
      </c>
      <c r="D8" s="4">
        <f>B8-C8</f>
        <v>-8.2683341889007791E-3</v>
      </c>
      <c r="E8" s="1">
        <f>SUM(H8,K8,N8,Q8,T8,W8,Z8,AC8)/8</f>
        <v>1.9753043270216337E-2</v>
      </c>
      <c r="F8" s="1">
        <v>1.9631170555274458E-3</v>
      </c>
      <c r="G8" s="2">
        <f>(I8-$I$202)/$I$203</f>
        <v>0.88089585721300345</v>
      </c>
      <c r="H8" s="3">
        <f>I8/$I$204</f>
        <v>1.3968883583657568E-2</v>
      </c>
      <c r="I8" s="2">
        <v>8297</v>
      </c>
      <c r="J8" s="1">
        <f>(L8-$L$202)/$L$203</f>
        <v>0.72024277766783351</v>
      </c>
      <c r="K8" s="1">
        <f>L8/$L$204</f>
        <v>1.1565539350001165E-2</v>
      </c>
      <c r="L8" s="1">
        <v>5960</v>
      </c>
      <c r="M8" s="2">
        <f>(O8-$O$202)/$O$203</f>
        <v>1.1952028165389823</v>
      </c>
      <c r="N8" s="2">
        <f>O8/$O$204</f>
        <v>1.6122989362194747E-2</v>
      </c>
      <c r="O8" s="2">
        <v>7660</v>
      </c>
      <c r="P8" s="1">
        <f>(R8-$R$202)/$R$203</f>
        <v>-0.4914763526840587</v>
      </c>
      <c r="Q8" s="1">
        <f>R8/$R$204</f>
        <v>1.5589345461844101E-5</v>
      </c>
      <c r="R8" s="1">
        <v>16</v>
      </c>
      <c r="S8" s="2">
        <f>(U8-$U$202)/$U$203</f>
        <v>1.8148694126913443</v>
      </c>
      <c r="T8" s="2">
        <f>U8/$U$204</f>
        <v>2.1785238737656112E-2</v>
      </c>
      <c r="U8" s="2">
        <v>12418</v>
      </c>
      <c r="V8" s="1">
        <f>(X8-$X$202)/$X$203</f>
        <v>3.7962088901256745</v>
      </c>
      <c r="W8" s="1">
        <f>X8/$X$204</f>
        <v>3.9363467107286103E-2</v>
      </c>
      <c r="X8" s="1">
        <v>23299</v>
      </c>
      <c r="Y8" s="2">
        <f>(AA8-$AA$202)/$AA$203</f>
        <v>0.6347916017197679</v>
      </c>
      <c r="Z8" s="2">
        <f>AA8/$AA$204</f>
        <v>1.0598393019555362E-2</v>
      </c>
      <c r="AA8" s="2">
        <v>5908</v>
      </c>
      <c r="AB8" s="1">
        <f>(AD8-$AD$202)/$AD$203</f>
        <v>3.4921868777013372</v>
      </c>
      <c r="AC8" s="1">
        <f>AD8/$AD$204</f>
        <v>4.4604245655917786E-2</v>
      </c>
      <c r="AD8" s="1">
        <v>19917</v>
      </c>
      <c r="AE8" s="2">
        <f>(AG8-$AG$202)/$AG$203</f>
        <v>1.1766941887882125</v>
      </c>
      <c r="AF8" s="2">
        <f>AG8/$AG$204</f>
        <v>1.560784931457581E-2</v>
      </c>
      <c r="AG8" s="2">
        <v>34283</v>
      </c>
      <c r="AH8" s="1">
        <f>(AJ8-$AJ$202)/$AJ$203</f>
        <v>1.9833476717628775</v>
      </c>
      <c r="AI8" s="1">
        <f>AJ8/$AJ$204</f>
        <v>1.9066023742610228E-2</v>
      </c>
      <c r="AJ8" s="1">
        <v>49192</v>
      </c>
      <c r="AK8" s="1">
        <f>IF((I8+O8+U8+AA8)&gt;(L8+R8+X8+AD8),1,0)</f>
        <v>0</v>
      </c>
    </row>
    <row r="9" spans="1:37" x14ac:dyDescent="0.2">
      <c r="A9" s="1" t="s">
        <v>15</v>
      </c>
      <c r="B9" s="2">
        <f>SUM(H9,N9,T9,Z9)/4</f>
        <v>2.4192948258050233E-2</v>
      </c>
      <c r="C9" s="1">
        <f>SUM(K9,Q9,W9,AC9)/4</f>
        <v>2.1300129737123304E-2</v>
      </c>
      <c r="D9" s="4">
        <f>B9-C9</f>
        <v>2.8928185209269285E-3</v>
      </c>
      <c r="E9" s="1">
        <f>SUM(H9,K9,N9,Q9,T9,W9,Z9,AC9)/8</f>
        <v>2.274653899758677E-2</v>
      </c>
      <c r="F9" s="1">
        <v>6.3719752416894061E-4</v>
      </c>
      <c r="G9" s="2">
        <f>(I9-$I$202)/$I$203</f>
        <v>1.8899140386190834</v>
      </c>
      <c r="H9" s="3">
        <f>I9/$I$204</f>
        <v>2.4242250779930738E-2</v>
      </c>
      <c r="I9" s="2">
        <v>14399</v>
      </c>
      <c r="J9" s="1">
        <f>(L9-$L$202)/$L$203</f>
        <v>3.766295513585475</v>
      </c>
      <c r="K9" s="1">
        <f>L9/$L$204</f>
        <v>3.9332536423686844E-2</v>
      </c>
      <c r="L9" s="1">
        <v>20269</v>
      </c>
      <c r="M9" s="2">
        <f>(O9-$O$202)/$O$203</f>
        <v>2.091518418542571</v>
      </c>
      <c r="N9" s="2">
        <f>O9/$O$204</f>
        <v>2.4464426286787147E-2</v>
      </c>
      <c r="O9" s="2">
        <v>11623</v>
      </c>
      <c r="P9" s="1">
        <f>(R9-$R$202)/$R$203</f>
        <v>0.72460268077851342</v>
      </c>
      <c r="Q9" s="1">
        <f>R9/$R$204</f>
        <v>1.2348710273963261E-2</v>
      </c>
      <c r="R9" s="1">
        <v>12674</v>
      </c>
      <c r="S9" s="2">
        <f>(U9-$U$202)/$U$203</f>
        <v>2.3691232879006097</v>
      </c>
      <c r="T9" s="2">
        <f>U9/$U$204</f>
        <v>2.6911383655632531E-2</v>
      </c>
      <c r="U9" s="2">
        <v>15340</v>
      </c>
      <c r="V9" s="1">
        <f>(X9-$X$202)/$X$203</f>
        <v>1.4506799068006249</v>
      </c>
      <c r="W9" s="1">
        <f>X9/$X$204</f>
        <v>1.813162491932677E-2</v>
      </c>
      <c r="X9" s="1">
        <v>10732</v>
      </c>
      <c r="Y9" s="2">
        <f>(AA9-$AA$202)/$AA$203</f>
        <v>1.8316423250214739</v>
      </c>
      <c r="Z9" s="2">
        <f>AA9/$AA$204</f>
        <v>2.1153732309850515E-2</v>
      </c>
      <c r="AA9" s="2">
        <v>11792</v>
      </c>
      <c r="AB9" s="1">
        <f>(AD9-$AD$202)/$AD$203</f>
        <v>0.91595244652489161</v>
      </c>
      <c r="AC9" s="1">
        <f>AD9/$AD$204</f>
        <v>1.5387647331516346E-2</v>
      </c>
      <c r="AD9" s="1">
        <v>6871</v>
      </c>
      <c r="AE9" s="2">
        <f>(AG9-$AG$202)/$AG$203</f>
        <v>2.1296997308263532</v>
      </c>
      <c r="AF9" s="2">
        <f>AG9/$AG$204</f>
        <v>2.4199154755037849E-2</v>
      </c>
      <c r="AG9" s="2">
        <v>53154</v>
      </c>
      <c r="AH9" s="1">
        <f>(AJ9-$AJ$202)/$AJ$203</f>
        <v>2.0573442808252569</v>
      </c>
      <c r="AI9" s="1">
        <f>AJ9/$AJ$204</f>
        <v>1.9590812247804047E-2</v>
      </c>
      <c r="AJ9" s="1">
        <v>50546</v>
      </c>
      <c r="AK9" s="1">
        <f>IF((I9+O9+U9+AA9)&gt;(L9+R9+X9+AD9),1,0)</f>
        <v>1</v>
      </c>
    </row>
    <row r="10" spans="1:37" x14ac:dyDescent="0.2">
      <c r="A10" s="1" t="s">
        <v>191</v>
      </c>
      <c r="B10" s="2">
        <f>SUM(H10,N10,T10,Z10)/4</f>
        <v>1.0034028833799722E-2</v>
      </c>
      <c r="C10" s="1">
        <f>SUM(K10,Q10,W10,AC10)/4</f>
        <v>2.0127825476118189E-2</v>
      </c>
      <c r="D10" s="4">
        <f>B10-C10</f>
        <v>-1.0093796642318466E-2</v>
      </c>
      <c r="E10" s="1">
        <f>SUM(H10,K10,N10,Q10,T10,W10,Z10,AC10)/8</f>
        <v>1.5080927154958956E-2</v>
      </c>
      <c r="F10" s="1">
        <v>2.7129351879684881E-3</v>
      </c>
      <c r="G10" s="2">
        <f>(I10-$I$202)/$I$203</f>
        <v>0.24376916875714877</v>
      </c>
      <c r="H10" s="3">
        <f>I10/$I$204</f>
        <v>7.4819475287181188E-3</v>
      </c>
      <c r="I10" s="2">
        <v>4444</v>
      </c>
      <c r="J10" s="1">
        <f>(L10-$L$202)/$L$203</f>
        <v>0.57697675689261707</v>
      </c>
      <c r="K10" s="1">
        <f>L10/$L$204</f>
        <v>1.0259564856284591E-2</v>
      </c>
      <c r="L10" s="1">
        <v>5287</v>
      </c>
      <c r="M10" s="2">
        <f>(O10-$O$202)/$O$203</f>
        <v>0.46602757029634506</v>
      </c>
      <c r="N10" s="2">
        <f>O10/$O$204</f>
        <v>9.3370209935634326E-3</v>
      </c>
      <c r="O10" s="2">
        <v>4436</v>
      </c>
      <c r="P10" s="1">
        <f>(R10-$R$202)/$R$203</f>
        <v>-0.49272528833226642</v>
      </c>
      <c r="Q10" s="1">
        <f>R10/$R$204</f>
        <v>2.9230022740957691E-6</v>
      </c>
      <c r="R10" s="1">
        <v>3</v>
      </c>
      <c r="S10" s="2">
        <f>(U10-$U$202)/$U$203</f>
        <v>0.88675024383476109</v>
      </c>
      <c r="T10" s="2">
        <f>U10/$U$204</f>
        <v>1.3201314342153507E-2</v>
      </c>
      <c r="U10" s="2">
        <v>7525</v>
      </c>
      <c r="V10" s="1">
        <f>(X10-$X$202)/$X$203</f>
        <v>3.2512144896077193</v>
      </c>
      <c r="W10" s="1">
        <f>X10/$X$204</f>
        <v>3.443015134466644E-2</v>
      </c>
      <c r="X10" s="1">
        <v>20379</v>
      </c>
      <c r="Y10" s="2">
        <f>(AA10-$AA$202)/$AA$203</f>
        <v>0.58007493880879601</v>
      </c>
      <c r="Z10" s="2">
        <f>AA10/$AA$204</f>
        <v>1.0115832470763827E-2</v>
      </c>
      <c r="AA10" s="2">
        <v>5639</v>
      </c>
      <c r="AB10" s="1">
        <f>(AD10-$AD$202)/$AD$203</f>
        <v>2.717499795568485</v>
      </c>
      <c r="AC10" s="1">
        <f>AD10/$AD$204</f>
        <v>3.5818662701247631E-2</v>
      </c>
      <c r="AD10" s="1">
        <v>15994</v>
      </c>
      <c r="AE10" s="2">
        <f>(AG10-$AG$202)/$AG$203</f>
        <v>0.55861169029821189</v>
      </c>
      <c r="AF10" s="2">
        <f>AG10/$AG$204</f>
        <v>1.003586122248663E-2</v>
      </c>
      <c r="AG10" s="2">
        <v>22044</v>
      </c>
      <c r="AH10" s="1">
        <f>(AJ10-$AJ$202)/$AJ$203</f>
        <v>1.5718849910903105</v>
      </c>
      <c r="AI10" s="1">
        <f>AJ10/$AJ$204</f>
        <v>1.6147905090022157E-2</v>
      </c>
      <c r="AJ10" s="1">
        <v>41663</v>
      </c>
      <c r="AK10" s="1">
        <f>IF((I10+O10+U10+AA10)&gt;(L10+R10+X10+AD10),1,0)</f>
        <v>0</v>
      </c>
    </row>
    <row r="11" spans="1:37" x14ac:dyDescent="0.2">
      <c r="A11" s="1" t="s">
        <v>76</v>
      </c>
      <c r="B11" s="2">
        <f>SUM(H11,N11,T11,Z11)/4</f>
        <v>3.1547668318234592E-2</v>
      </c>
      <c r="C11" s="1">
        <f>SUM(K11,Q11,W11,AC11)/4</f>
        <v>1.8990216490844827E-2</v>
      </c>
      <c r="D11" s="4">
        <f>B11-C11</f>
        <v>1.2557451827389765E-2</v>
      </c>
      <c r="E11" s="1">
        <f>SUM(H11,K11,N11,Q11,T11,W11,Z11,AC11)/8</f>
        <v>2.5268942404539717E-2</v>
      </c>
      <c r="F11" s="1">
        <v>2.3887389523169901E-3</v>
      </c>
      <c r="G11" s="2">
        <f>(I11-$I$202)/$I$203</f>
        <v>1.971435828758906</v>
      </c>
      <c r="H11" s="3">
        <f>I11/$I$204</f>
        <v>2.5072268811356935E-2</v>
      </c>
      <c r="I11" s="2">
        <v>14892</v>
      </c>
      <c r="J11" s="1">
        <f>(L11-$L$202)/$L$203</f>
        <v>2.7440615882324448</v>
      </c>
      <c r="K11" s="1">
        <f>L11/$L$204</f>
        <v>3.0014127034642284E-2</v>
      </c>
      <c r="L11" s="1">
        <v>15467</v>
      </c>
      <c r="M11" s="2">
        <f>(O11-$O$202)/$O$203</f>
        <v>4.2279295153192313</v>
      </c>
      <c r="N11" s="2">
        <f>O11/$O$204</f>
        <v>4.4346640061629389E-2</v>
      </c>
      <c r="O11" s="2">
        <v>21069</v>
      </c>
      <c r="P11" s="1">
        <f>(R11-$R$202)/$R$203</f>
        <v>0.66330876204339562</v>
      </c>
      <c r="Q11" s="1">
        <f>R11/$R$204</f>
        <v>1.1727085123672227E-2</v>
      </c>
      <c r="R11" s="1">
        <v>12036</v>
      </c>
      <c r="S11" s="2">
        <f>(U11-$U$202)/$U$203</f>
        <v>2.9154104749651837</v>
      </c>
      <c r="T11" s="2">
        <f>U11/$U$204</f>
        <v>3.1963846819141113E-2</v>
      </c>
      <c r="U11" s="2">
        <v>18220</v>
      </c>
      <c r="V11" s="1">
        <f>(X11-$X$202)/$X$203</f>
        <v>1.2912877088409216</v>
      </c>
      <c r="W11" s="1">
        <f>X11/$X$204</f>
        <v>1.6688799007930473E-2</v>
      </c>
      <c r="X11" s="1">
        <v>9878</v>
      </c>
      <c r="Y11" s="2">
        <f>(AA11-$AA$202)/$AA$203</f>
        <v>2.2459837463956371</v>
      </c>
      <c r="Z11" s="2">
        <f>AA11/$AA$204</f>
        <v>2.4807917580810954E-2</v>
      </c>
      <c r="AA11" s="2">
        <v>13829</v>
      </c>
      <c r="AB11" s="1">
        <f>(AD11-$AD$202)/$AD$203</f>
        <v>1.1049342302621181</v>
      </c>
      <c r="AC11" s="1">
        <f>AD11/$AD$204</f>
        <v>1.7530854797134329E-2</v>
      </c>
      <c r="AD11" s="1">
        <v>7828</v>
      </c>
      <c r="AE11" s="2">
        <f>(AG11-$AG$202)/$AG$203</f>
        <v>2.8799435087140441</v>
      </c>
      <c r="AF11" s="2">
        <f>AG11/$AG$204</f>
        <v>3.0962571300186703E-2</v>
      </c>
      <c r="AG11" s="2">
        <v>68010</v>
      </c>
      <c r="AH11" s="1">
        <f>(AJ11-$AJ$202)/$AJ$203</f>
        <v>1.7656752242773104</v>
      </c>
      <c r="AI11" s="1">
        <f>AJ11/$AJ$204</f>
        <v>1.7522277349562243E-2</v>
      </c>
      <c r="AJ11" s="1">
        <v>45209</v>
      </c>
      <c r="AK11" s="1">
        <f>IF((I11+O11+U11+AA11)&gt;(L11+R11+X11+AD11),1,0)</f>
        <v>1</v>
      </c>
    </row>
    <row r="12" spans="1:37" x14ac:dyDescent="0.2">
      <c r="A12" s="1" t="s">
        <v>196</v>
      </c>
      <c r="B12" s="2">
        <f>SUM(H12,N12,T12,Z12)/4</f>
        <v>6.0914131452622583E-3</v>
      </c>
      <c r="C12" s="1">
        <f>SUM(K12,Q12,W12,AC12)/4</f>
        <v>1.77097241223911E-2</v>
      </c>
      <c r="D12" s="4">
        <f>B12-C12</f>
        <v>-1.1618310977128843E-2</v>
      </c>
      <c r="E12" s="1">
        <f>SUM(H12,K12,N12,Q12,T12,W12,Z12,AC12)/8</f>
        <v>1.1900568633826681E-2</v>
      </c>
      <c r="F12" s="1">
        <v>3.115917788753629E-3</v>
      </c>
      <c r="G12" s="2">
        <f>(I12-$I$202)/$I$203</f>
        <v>0.28213236411706527</v>
      </c>
      <c r="H12" s="3">
        <f>I12/$I$204</f>
        <v>7.8725442493892718E-3</v>
      </c>
      <c r="I12" s="2">
        <v>4676</v>
      </c>
      <c r="J12" s="1">
        <f>(L12-$L$202)/$L$203</f>
        <v>1.1238570055873141</v>
      </c>
      <c r="K12" s="1">
        <f>L12/$L$204</f>
        <v>1.5244778042551871E-2</v>
      </c>
      <c r="L12" s="1">
        <v>7856</v>
      </c>
      <c r="M12" s="2">
        <f>(O12-$O$202)/$O$203</f>
        <v>0.36832170603554504</v>
      </c>
      <c r="N12" s="2">
        <f>O12/$O$204</f>
        <v>8.4277349094292117E-3</v>
      </c>
      <c r="O12" s="2">
        <v>4004</v>
      </c>
      <c r="P12" s="1">
        <f>(R12-$R$202)/$R$203</f>
        <v>0.84084976803477141</v>
      </c>
      <c r="Q12" s="1">
        <f>R12/$R$204</f>
        <v>1.352765452451522E-2</v>
      </c>
      <c r="R12" s="1">
        <v>13884</v>
      </c>
      <c r="S12" s="2">
        <f>(U12-$U$202)/$U$203</f>
        <v>-0.18799392349436239</v>
      </c>
      <c r="T12" s="2">
        <f>U12/$U$204</f>
        <v>3.2612947989452985E-3</v>
      </c>
      <c r="U12" s="2">
        <v>1859</v>
      </c>
      <c r="V12" s="1">
        <f>(X12-$X$202)/$X$203</f>
        <v>2.830336964550189</v>
      </c>
      <c r="W12" s="1">
        <f>X12/$X$204</f>
        <v>3.0620347562232426E-2</v>
      </c>
      <c r="X12" s="1">
        <v>18124</v>
      </c>
      <c r="Y12" s="2">
        <f>(AA12-$AA$202)/$AA$203</f>
        <v>-2.2215168549523455E-2</v>
      </c>
      <c r="Z12" s="2">
        <f>AA12/$AA$204</f>
        <v>4.8040786232852505E-3</v>
      </c>
      <c r="AA12" s="2">
        <v>2678</v>
      </c>
      <c r="AB12" s="1">
        <f>(AD12-$AD$202)/$AD$203</f>
        <v>0.56839974080125633</v>
      </c>
      <c r="AC12" s="1">
        <f>AD12/$AD$204</f>
        <v>1.1446116360264888E-2</v>
      </c>
      <c r="AD12" s="1">
        <v>5111</v>
      </c>
      <c r="AE12" s="2">
        <f>(AG12-$AG$202)/$AG$203</f>
        <v>0.11283881553955226</v>
      </c>
      <c r="AF12" s="2">
        <f>AG12/$AG$204</f>
        <v>6.0172372426785421E-3</v>
      </c>
      <c r="AG12" s="2">
        <v>13217</v>
      </c>
      <c r="AH12" s="1">
        <f>(AJ12-$AJ$202)/$AJ$203</f>
        <v>1.7528870363005034</v>
      </c>
      <c r="AI12" s="1">
        <f>AJ12/$AJ$204</f>
        <v>1.7431582733450461E-2</v>
      </c>
      <c r="AJ12" s="1">
        <v>44975</v>
      </c>
      <c r="AK12" s="1">
        <f>IF((I12+O12+U12+AA12)&gt;(L12+R12+X12+AD12),1,0)</f>
        <v>0</v>
      </c>
    </row>
    <row r="13" spans="1:37" x14ac:dyDescent="0.2">
      <c r="A13" s="1" t="s">
        <v>194</v>
      </c>
      <c r="B13" s="2">
        <f>SUM(H13,N13,T13,Z13)/4</f>
        <v>4.7472250996364379E-3</v>
      </c>
      <c r="C13" s="1">
        <f>SUM(K13,Q13,W13,AC13)/4</f>
        <v>1.6834475009452846E-2</v>
      </c>
      <c r="D13" s="4">
        <f>B13-C13</f>
        <v>-1.2087249909816408E-2</v>
      </c>
      <c r="E13" s="1">
        <f>SUM(H13,K13,N13,Q13,T13,W13,Z13,AC13)/8</f>
        <v>1.0790850054544641E-2</v>
      </c>
      <c r="F13" s="1">
        <v>2.9610713166197951E-3</v>
      </c>
      <c r="G13" s="2">
        <f>(I13-$I$202)/$I$203</f>
        <v>-0.16863518136195368</v>
      </c>
      <c r="H13" s="3">
        <f>I13/$I$204</f>
        <v>3.2830327815032249E-3</v>
      </c>
      <c r="I13" s="2">
        <v>1950</v>
      </c>
      <c r="J13" s="1">
        <f>(L13-$L$202)/$L$203</f>
        <v>0.76175373465322316</v>
      </c>
      <c r="K13" s="1">
        <f>L13/$L$204</f>
        <v>1.1943942063633754E-2</v>
      </c>
      <c r="L13" s="1">
        <v>6155</v>
      </c>
      <c r="M13" s="2">
        <f>(O13-$O$202)/$O$203</f>
        <v>0.14011518511159315</v>
      </c>
      <c r="N13" s="2">
        <f>O13/$O$204</f>
        <v>6.303962550884239E-3</v>
      </c>
      <c r="O13" s="2">
        <v>2995</v>
      </c>
      <c r="P13" s="1">
        <f>(R13-$R$202)/$R$203</f>
        <v>-0.22977629839806987</v>
      </c>
      <c r="Q13" s="1">
        <f>R13/$R$204</f>
        <v>2.6696754103408024E-3</v>
      </c>
      <c r="R13" s="1">
        <v>2740</v>
      </c>
      <c r="S13" s="2">
        <f>(U13-$U$202)/$U$203</f>
        <v>1.8001869961237323E-2</v>
      </c>
      <c r="T13" s="2">
        <f>U13/$U$204</f>
        <v>5.1664944501849941E-3</v>
      </c>
      <c r="U13" s="2">
        <v>2945</v>
      </c>
      <c r="V13" s="1">
        <f>(X13-$X$202)/$X$203</f>
        <v>4.1655732458191794</v>
      </c>
      <c r="W13" s="1">
        <f>X13/$X$204</f>
        <v>4.2706971180650588E-2</v>
      </c>
      <c r="X13" s="1">
        <v>25278</v>
      </c>
      <c r="Y13" s="2">
        <f>(AA13-$AA$202)/$AA$203</f>
        <v>-8.6695399563568462E-2</v>
      </c>
      <c r="Z13" s="2">
        <f>AA13/$AA$204</f>
        <v>4.2354106159732926E-3</v>
      </c>
      <c r="AA13" s="2">
        <v>2361</v>
      </c>
      <c r="AB13" s="1">
        <f>(AD13-$AD$202)/$AD$203</f>
        <v>0.44241188497643857</v>
      </c>
      <c r="AC13" s="1">
        <f>AD13/$AD$204</f>
        <v>1.0017311383186235E-2</v>
      </c>
      <c r="AD13" s="1">
        <v>4473</v>
      </c>
      <c r="AE13" s="2">
        <f>(AG13-$AG$202)/$AG$203</f>
        <v>-3.6947334515300405E-2</v>
      </c>
      <c r="AF13" s="2">
        <f>AG13/$AG$204</f>
        <v>4.6669213115455655E-3</v>
      </c>
      <c r="AG13" s="2">
        <v>10251</v>
      </c>
      <c r="AH13" s="1">
        <f>(AJ13-$AJ$202)/$AJ$203</f>
        <v>1.4070048067910499</v>
      </c>
      <c r="AI13" s="1">
        <f>AJ13/$AJ$204</f>
        <v>1.4978564676307426E-2</v>
      </c>
      <c r="AJ13" s="1">
        <v>38646</v>
      </c>
      <c r="AK13" s="1">
        <f>IF((I13+O13+U13+AA13)&gt;(L13+R13+X13+AD13),1,0)</f>
        <v>0</v>
      </c>
    </row>
    <row r="14" spans="1:37" x14ac:dyDescent="0.2">
      <c r="A14" s="1" t="s">
        <v>79</v>
      </c>
      <c r="B14" s="2">
        <f>SUM(H14,N14,T14,Z14)/4</f>
        <v>1.4448550013679017E-2</v>
      </c>
      <c r="C14" s="1">
        <f>SUM(K14,Q14,W14,AC14)/4</f>
        <v>1.5487866759470467E-2</v>
      </c>
      <c r="D14" s="4">
        <f>B14-C14</f>
        <v>-1.0393167457914496E-3</v>
      </c>
      <c r="E14" s="1">
        <f>SUM(H14,K14,N14,Q14,T14,W14,Z14,AC14)/8</f>
        <v>1.4968208386574741E-2</v>
      </c>
      <c r="F14" s="1">
        <v>6.0174222991959839E-4</v>
      </c>
      <c r="G14" s="2">
        <f>(I14-$I$202)/$I$203</f>
        <v>0.75142007287328527</v>
      </c>
      <c r="H14" s="3">
        <f>I14/$I$204</f>
        <v>1.2650619651392426E-2</v>
      </c>
      <c r="I14" s="2">
        <v>7514</v>
      </c>
      <c r="J14" s="1">
        <f>(L14-$L$202)/$L$203</f>
        <v>1.9921810750406694</v>
      </c>
      <c r="K14" s="1">
        <f>L14/$L$204</f>
        <v>2.316018660105099E-2</v>
      </c>
      <c r="L14" s="1">
        <v>11935</v>
      </c>
      <c r="M14" s="2">
        <f>(O14-$O$202)/$O$203</f>
        <v>1.4243140213912748</v>
      </c>
      <c r="N14" s="2">
        <f>O14/$O$204</f>
        <v>1.8255181036333556E-2</v>
      </c>
      <c r="O14" s="2">
        <v>8673</v>
      </c>
      <c r="P14" s="1">
        <f>(R14-$R$202)/$R$203</f>
        <v>0.4409021446894808</v>
      </c>
      <c r="Q14" s="1">
        <f>R14/$R$204</f>
        <v>9.4715017021616572E-3</v>
      </c>
      <c r="R14" s="1">
        <v>9721</v>
      </c>
      <c r="S14" s="2">
        <f>(U14-$U$202)/$U$203</f>
        <v>1.009095811771098</v>
      </c>
      <c r="T14" s="2">
        <f>U14/$U$204</f>
        <v>1.4332855571480951E-2</v>
      </c>
      <c r="U14" s="2">
        <v>8170</v>
      </c>
      <c r="V14" s="1">
        <f>(X14-$X$202)/$X$203</f>
        <v>1.326189747504229</v>
      </c>
      <c r="W14" s="1">
        <f>X14/$X$204</f>
        <v>1.7004733955742077E-2</v>
      </c>
      <c r="X14" s="1">
        <v>10065</v>
      </c>
      <c r="Y14" s="2">
        <f>(AA14-$AA$202)/$AA$203</f>
        <v>0.85670936839586609</v>
      </c>
      <c r="Z14" s="2">
        <f>AA14/$AA$204</f>
        <v>1.2555543795509137E-2</v>
      </c>
      <c r="AA14" s="2">
        <v>6999</v>
      </c>
      <c r="AB14" s="1">
        <f>(AD14-$AD$202)/$AD$203</f>
        <v>0.64501931456305772</v>
      </c>
      <c r="AC14" s="1">
        <f>AD14/$AD$204</f>
        <v>1.2315044778927142E-2</v>
      </c>
      <c r="AD14" s="1">
        <v>5499</v>
      </c>
      <c r="AE14" s="2">
        <f>(AG14-$AG$202)/$AG$203</f>
        <v>1.0288775801535013</v>
      </c>
      <c r="AF14" s="2">
        <f>AG14/$AG$204</f>
        <v>1.4275288717668788E-2</v>
      </c>
      <c r="AG14" s="2">
        <v>31356</v>
      </c>
      <c r="AH14" s="1">
        <f>(AJ14-$AJ$202)/$AJ$203</f>
        <v>1.3290733706588835</v>
      </c>
      <c r="AI14" s="1">
        <f>AJ14/$AJ$204</f>
        <v>1.4425870135386907E-2</v>
      </c>
      <c r="AJ14" s="1">
        <v>37220</v>
      </c>
      <c r="AK14" s="1">
        <f>IF((I14+O14+U14+AA14)&gt;(L14+R14+X14+AD14),1,0)</f>
        <v>0</v>
      </c>
    </row>
    <row r="15" spans="1:37" x14ac:dyDescent="0.2">
      <c r="A15" s="1" t="s">
        <v>56</v>
      </c>
      <c r="B15" s="2">
        <f>SUM(H15,N15,T15,Z15)/4</f>
        <v>1.9730112177004371E-2</v>
      </c>
      <c r="C15" s="1">
        <f>SUM(K15,Q15,W15,AC15)/4</f>
        <v>1.3857816201277453E-2</v>
      </c>
      <c r="D15" s="4">
        <f>B15-C15</f>
        <v>5.8722959757269173E-3</v>
      </c>
      <c r="E15" s="1">
        <f>SUM(H15,K15,N15,Q15,T15,W15,Z15,AC15)/8</f>
        <v>1.6793964189140909E-2</v>
      </c>
      <c r="F15" s="1">
        <v>1.055084698288954E-3</v>
      </c>
      <c r="G15" s="2">
        <f>(I15-$I$202)/$I$203</f>
        <v>0.97961494182451281</v>
      </c>
      <c r="H15" s="3">
        <f>I15/$I$204</f>
        <v>1.497399669676394E-2</v>
      </c>
      <c r="I15" s="2">
        <v>8894</v>
      </c>
      <c r="J15" s="1">
        <f>(L15-$L$202)/$L$203</f>
        <v>1.4048542528730286</v>
      </c>
      <c r="K15" s="1">
        <f>L15/$L$204</f>
        <v>1.7806273334834009E-2</v>
      </c>
      <c r="L15" s="1">
        <v>9176</v>
      </c>
      <c r="M15" s="2">
        <f>(O15-$O$202)/$O$203</f>
        <v>2.1819868113766452</v>
      </c>
      <c r="N15" s="2">
        <f>O15/$O$204</f>
        <v>2.5306357846170684E-2</v>
      </c>
      <c r="O15" s="2">
        <v>12023</v>
      </c>
      <c r="P15" s="1">
        <f>(R15-$R$202)/$R$203</f>
        <v>0.33964228521171563</v>
      </c>
      <c r="Q15" s="1">
        <f>R15/$R$204</f>
        <v>8.4445535698626766E-3</v>
      </c>
      <c r="R15" s="1">
        <v>8667</v>
      </c>
      <c r="S15" s="2">
        <f>(U15-$U$202)/$U$203</f>
        <v>1.628980022648538</v>
      </c>
      <c r="T15" s="2">
        <f>U15/$U$204</f>
        <v>2.0065997800073333E-2</v>
      </c>
      <c r="U15" s="2">
        <v>11438</v>
      </c>
      <c r="V15" s="1">
        <f>(X15-$X$202)/$X$203</f>
        <v>1.232122220839486</v>
      </c>
      <c r="W15" s="1">
        <f>X15/$X$204</f>
        <v>1.6153230139180325E-2</v>
      </c>
      <c r="X15" s="1">
        <v>9561</v>
      </c>
      <c r="Y15" s="2">
        <f>(AA15-$AA$202)/$AA$203</f>
        <v>1.5391420972669101</v>
      </c>
      <c r="Z15" s="2">
        <f>AA15/$AA$204</f>
        <v>1.8574096365009517E-2</v>
      </c>
      <c r="AA15" s="2">
        <v>10354</v>
      </c>
      <c r="AB15" s="1">
        <f>(AD15-$AD$202)/$AD$203</f>
        <v>0.70781576934721457</v>
      </c>
      <c r="AC15" s="1">
        <f>AD15/$AD$204</f>
        <v>1.3027207761232803E-2</v>
      </c>
      <c r="AD15" s="1">
        <v>5817</v>
      </c>
      <c r="AE15" s="2">
        <f>(AG15-$AG$202)/$AG$203</f>
        <v>1.6022161376628548</v>
      </c>
      <c r="AF15" s="2">
        <f>AG15/$AG$204</f>
        <v>1.9443912037342654E-2</v>
      </c>
      <c r="AG15" s="2">
        <v>42709</v>
      </c>
      <c r="AH15" s="1">
        <f>(AJ15-$AJ$202)/$AJ$203</f>
        <v>1.1105265171578085</v>
      </c>
      <c r="AI15" s="1">
        <f>AJ15/$AJ$204</f>
        <v>1.287592240106632E-2</v>
      </c>
      <c r="AJ15" s="1">
        <v>33221</v>
      </c>
      <c r="AK15" s="1">
        <f>IF((I15+O15+U15+AA15)&gt;(L15+R15+X15+AD15),1,0)</f>
        <v>1</v>
      </c>
    </row>
    <row r="16" spans="1:37" x14ac:dyDescent="0.2">
      <c r="A16" s="1" t="s">
        <v>51</v>
      </c>
      <c r="B16" s="2">
        <f>SUM(H16,N16,T16,Z16)/4</f>
        <v>2.0162638944116469E-2</v>
      </c>
      <c r="C16" s="1">
        <f>SUM(K16,Q16,W16,AC16)/4</f>
        <v>1.3836471710052291E-2</v>
      </c>
      <c r="D16" s="4">
        <f>B16-C16</f>
        <v>6.3261672340641784E-3</v>
      </c>
      <c r="E16" s="1">
        <f>SUM(H16,K16,N16,Q16,T16,W16,Z16,AC16)/8</f>
        <v>1.699955532708438E-2</v>
      </c>
      <c r="F16" s="1">
        <v>9.4652598441778018E-4</v>
      </c>
      <c r="G16" s="2">
        <f>(I16-$I$202)/$I$203</f>
        <v>1.4505562365876257</v>
      </c>
      <c r="H16" s="3">
        <f>I16/$I$204</f>
        <v>1.9768908164313266E-2</v>
      </c>
      <c r="I16" s="2">
        <v>11742</v>
      </c>
      <c r="J16" s="1">
        <f>(L16-$L$202)/$L$203</f>
        <v>2.3438533875527909</v>
      </c>
      <c r="K16" s="1">
        <f>L16/$L$204</f>
        <v>2.6365936769876815E-2</v>
      </c>
      <c r="L16" s="1">
        <v>13587</v>
      </c>
      <c r="M16" s="2">
        <f>(O16-$O$202)/$O$203</f>
        <v>1.3336194575751155</v>
      </c>
      <c r="N16" s="2">
        <f>O16/$O$204</f>
        <v>1.741114464805156E-2</v>
      </c>
      <c r="O16" s="2">
        <v>8272</v>
      </c>
      <c r="P16" s="1">
        <f>(R16-$R$202)/$R$203</f>
        <v>-0.49272528833226642</v>
      </c>
      <c r="Q16" s="1">
        <f>R16/$R$204</f>
        <v>2.9230022740957691E-6</v>
      </c>
      <c r="R16" s="1">
        <v>3</v>
      </c>
      <c r="S16" s="2">
        <f>(U16-$U$202)/$U$203</f>
        <v>1.9584594823468591</v>
      </c>
      <c r="T16" s="2">
        <f>U16/$U$204</f>
        <v>2.3113264645564447E-2</v>
      </c>
      <c r="U16" s="2">
        <v>13175</v>
      </c>
      <c r="V16" s="1">
        <f>(X16-$X$202)/$X$203</f>
        <v>1.0062855000769084</v>
      </c>
      <c r="W16" s="1">
        <f>X16/$X$204</f>
        <v>1.4108945182752318E-2</v>
      </c>
      <c r="X16" s="1">
        <v>8351</v>
      </c>
      <c r="Y16" s="2">
        <f>(AA16-$AA$202)/$AA$203</f>
        <v>1.7413293200680482</v>
      </c>
      <c r="Z16" s="2">
        <f>AA16/$AA$204</f>
        <v>2.0357238318536603E-2</v>
      </c>
      <c r="AA16" s="2">
        <v>11348</v>
      </c>
      <c r="AB16" s="1">
        <f>(AD16-$AD$202)/$AD$203</f>
        <v>0.87013868077041234</v>
      </c>
      <c r="AC16" s="1">
        <f>AD16/$AD$204</f>
        <v>1.4868081885305928E-2</v>
      </c>
      <c r="AD16" s="1">
        <v>6639</v>
      </c>
      <c r="AE16" s="2">
        <f>(AG16-$AG$202)/$AG$203</f>
        <v>1.6945320790992238</v>
      </c>
      <c r="AF16" s="2">
        <f>AG16/$AG$204</f>
        <v>2.0276136421061831E-2</v>
      </c>
      <c r="AG16" s="2">
        <v>44537</v>
      </c>
      <c r="AH16" s="1">
        <f>(AJ16-$AJ$202)/$AJ$203</f>
        <v>0.85689412228446749</v>
      </c>
      <c r="AI16" s="1">
        <f>AJ16/$AJ$204</f>
        <v>1.1077145848182639E-2</v>
      </c>
      <c r="AJ16" s="1">
        <v>28580</v>
      </c>
      <c r="AK16" s="1">
        <f>IF((I16+O16+U16+AA16)&gt;(L16+R16+X16+AD16),1,0)</f>
        <v>1</v>
      </c>
    </row>
    <row r="17" spans="1:37" x14ac:dyDescent="0.2">
      <c r="A17" s="1" t="s">
        <v>201</v>
      </c>
      <c r="B17" s="2">
        <f>SUM(H17,N17,T17,Z17)/4</f>
        <v>4.3858187183234244E-7</v>
      </c>
      <c r="C17" s="1">
        <f>SUM(K17,Q17,W17,AC17)/4</f>
        <v>1.3172492119890683E-2</v>
      </c>
      <c r="D17" s="4">
        <f>B17-C17</f>
        <v>-1.3172053538018851E-2</v>
      </c>
      <c r="E17" s="1">
        <f>SUM(H17,K17,N17,Q17,T17,W17,Z17,AC17)/8</f>
        <v>6.5864653508812578E-3</v>
      </c>
      <c r="F17" s="1">
        <v>7.3674456441205349E-3</v>
      </c>
      <c r="G17" s="2">
        <f>(I17-$I$202)/$I$203</f>
        <v>-0.49108445270607953</v>
      </c>
      <c r="H17" s="3">
        <f>I17/$I$204</f>
        <v>0</v>
      </c>
      <c r="I17" s="2">
        <v>0</v>
      </c>
      <c r="J17" s="1">
        <f>(L17-$L$202)/$L$203</f>
        <v>-0.54828949246517544</v>
      </c>
      <c r="K17" s="1">
        <f>L17/$L$204</f>
        <v>1.9405267365773765E-6</v>
      </c>
      <c r="L17" s="1">
        <v>1</v>
      </c>
      <c r="M17" s="2">
        <f>(O17-$O$202)/$O$203</f>
        <v>-0.53726690623353657</v>
      </c>
      <c r="N17" s="2">
        <f>O17/$O$204</f>
        <v>0</v>
      </c>
      <c r="O17" s="2">
        <v>0</v>
      </c>
      <c r="P17" s="1">
        <f>(R17-$R$202)/$R$203</f>
        <v>4.7015020005907413</v>
      </c>
      <c r="Q17" s="1">
        <f>R17/$R$204</f>
        <v>5.2681269986028047E-2</v>
      </c>
      <c r="R17" s="1">
        <v>54069</v>
      </c>
      <c r="S17" s="2">
        <f>(U17-$U$202)/$U$203</f>
        <v>-0.54042503237143813</v>
      </c>
      <c r="T17" s="2">
        <f>U17/$U$204</f>
        <v>1.7543274873293698E-6</v>
      </c>
      <c r="U17" s="2">
        <v>1</v>
      </c>
      <c r="V17" s="1">
        <f>(X17-$X$202)/$X$203</f>
        <v>-0.55161458934890473</v>
      </c>
      <c r="W17" s="1">
        <f>X17/$X$204</f>
        <v>6.7579667981091211E-6</v>
      </c>
      <c r="X17" s="1">
        <v>4</v>
      </c>
      <c r="Y17" s="2">
        <f>(AA17-$AA$202)/$AA$203</f>
        <v>-0.56694090563347466</v>
      </c>
      <c r="Z17" s="2">
        <f>AA17/$AA$204</f>
        <v>0</v>
      </c>
      <c r="AA17" s="2">
        <v>0</v>
      </c>
      <c r="AB17" s="1">
        <f>(AD17-$AD$202)/$AD$203</f>
        <v>-0.44088541769505024</v>
      </c>
      <c r="AC17" s="1">
        <f>AD17/$AD$204</f>
        <v>0</v>
      </c>
      <c r="AD17" s="1">
        <v>0</v>
      </c>
      <c r="AE17" s="2">
        <f>(AG17-$AG$202)/$AG$203</f>
        <v>-0.55458322057809195</v>
      </c>
      <c r="AF17" s="2">
        <f>AG17/$AG$204</f>
        <v>4.5526498015272319E-7</v>
      </c>
      <c r="AG17" s="2">
        <v>1</v>
      </c>
      <c r="AH17" s="1">
        <f>(AJ17-$AJ$202)/$AJ$203</f>
        <v>2.2501508072448102</v>
      </c>
      <c r="AI17" s="1">
        <f>AJ17/$AJ$204</f>
        <v>2.0958207998412456E-2</v>
      </c>
      <c r="AJ17" s="1">
        <v>54074</v>
      </c>
      <c r="AK17" s="1">
        <f>IF((I17+O17+U17+AA17)&gt;(L17+R17+X17+AD17),1,0)</f>
        <v>0</v>
      </c>
    </row>
    <row r="18" spans="1:37" x14ac:dyDescent="0.2">
      <c r="A18" s="1" t="s">
        <v>68</v>
      </c>
      <c r="B18" s="2">
        <f>SUM(H18,N18,T18,Z18)/4</f>
        <v>2.2302615528269801E-2</v>
      </c>
      <c r="C18" s="1">
        <f>SUM(K18,Q18,W18,AC18)/4</f>
        <v>1.2752648138131081E-2</v>
      </c>
      <c r="D18" s="4">
        <f>B18-C18</f>
        <v>9.5499673901387194E-3</v>
      </c>
      <c r="E18" s="1">
        <f>SUM(H18,K18,N18,Q18,T18,W18,Z18,AC18)/8</f>
        <v>1.7527631833200441E-2</v>
      </c>
      <c r="F18" s="1">
        <v>1.4289948672761099E-3</v>
      </c>
      <c r="G18" s="2">
        <f>(I18-$I$202)/$I$203</f>
        <v>1.6109540792562422</v>
      </c>
      <c r="H18" s="3">
        <f>I18/$I$204</f>
        <v>2.1402006522291791E-2</v>
      </c>
      <c r="I18" s="2">
        <v>12712</v>
      </c>
      <c r="J18" s="1">
        <f>(L18-$L$202)/$L$203</f>
        <v>1.7918640979983536</v>
      </c>
      <c r="K18" s="1">
        <f>L18/$L$204</f>
        <v>2.1334150941931678E-2</v>
      </c>
      <c r="L18" s="1">
        <v>10994</v>
      </c>
      <c r="M18" s="2">
        <f>(O18-$O$202)/$O$203</f>
        <v>1.4014707522006711</v>
      </c>
      <c r="N18" s="2">
        <f>O18/$O$204</f>
        <v>1.8042593317589214E-2</v>
      </c>
      <c r="O18" s="2">
        <v>8572</v>
      </c>
      <c r="P18" s="1">
        <f>(R18-$R$202)/$R$203</f>
        <v>0.22992809211531356</v>
      </c>
      <c r="Q18" s="1">
        <f>R18/$R$204</f>
        <v>7.3318640375235541E-3</v>
      </c>
      <c r="R18" s="1">
        <v>7525</v>
      </c>
      <c r="S18" s="2">
        <f>(U18-$U$202)/$U$203</f>
        <v>2.2137728690791216</v>
      </c>
      <c r="T18" s="2">
        <f>U18/$U$204</f>
        <v>2.5474589443509776E-2</v>
      </c>
      <c r="U18" s="2">
        <v>14521</v>
      </c>
      <c r="V18" s="1">
        <f>(X18-$X$202)/$X$203</f>
        <v>0.56898348623664485</v>
      </c>
      <c r="W18" s="1">
        <f>X18/$X$204</f>
        <v>1.01504661307599E-2</v>
      </c>
      <c r="X18" s="1">
        <v>6008</v>
      </c>
      <c r="Y18" s="2">
        <f>(AA18-$AA$202)/$AA$203</f>
        <v>2.1874023377771987</v>
      </c>
      <c r="Z18" s="2">
        <f>AA18/$AA$204</f>
        <v>2.4291272829688418E-2</v>
      </c>
      <c r="AA18" s="2">
        <v>13541</v>
      </c>
      <c r="AB18" s="1">
        <f>(AD18-$AD$202)/$AD$203</f>
        <v>0.63435576563744622</v>
      </c>
      <c r="AC18" s="1">
        <f>AD18/$AD$204</f>
        <v>1.21941114423092E-2</v>
      </c>
      <c r="AD18" s="1">
        <v>5445</v>
      </c>
      <c r="AE18" s="2">
        <f>(AG18-$AG$202)/$AG$203</f>
        <v>1.9373916865212693</v>
      </c>
      <c r="AF18" s="2">
        <f>AG18/$AG$204</f>
        <v>2.2465505710616278E-2</v>
      </c>
      <c r="AG18" s="2">
        <v>49346</v>
      </c>
      <c r="AH18" s="1">
        <f>(AJ18-$AJ$202)/$AJ$203</f>
        <v>0.93296744563367906</v>
      </c>
      <c r="AI18" s="1">
        <f>AJ18/$AJ$204</f>
        <v>1.1616662538898882E-2</v>
      </c>
      <c r="AJ18" s="1">
        <v>29972</v>
      </c>
      <c r="AK18" s="1">
        <f>IF((I18+O18+U18+AA18)&gt;(L18+R18+X18+AD18),1,0)</f>
        <v>1</v>
      </c>
    </row>
    <row r="19" spans="1:37" x14ac:dyDescent="0.2">
      <c r="A19" s="1" t="s">
        <v>6</v>
      </c>
      <c r="B19" s="2">
        <f>SUM(H19,N19,T19,Z19)/4</f>
        <v>1.5603237401697313E-2</v>
      </c>
      <c r="C19" s="1">
        <f>SUM(K19,Q19,W19,AC19)/4</f>
        <v>1.2155524152661199E-2</v>
      </c>
      <c r="D19" s="4">
        <f>B19-C19</f>
        <v>3.4477132490361145E-3</v>
      </c>
      <c r="E19" s="1">
        <f>SUM(H19,K19,N19,Q19,T19,W19,Z19,AC19)/8</f>
        <v>1.3879380777179255E-2</v>
      </c>
      <c r="F19" s="1">
        <v>6.0750543323631904E-4</v>
      </c>
      <c r="G19" s="2">
        <f>(I19-$I$202)/$I$203</f>
        <v>0.96241764735282609</v>
      </c>
      <c r="H19" s="3">
        <f>I19/$I$204</f>
        <v>1.4798901615083768E-2</v>
      </c>
      <c r="I19" s="2">
        <v>8790</v>
      </c>
      <c r="J19" s="1">
        <f>(L19-$L$202)/$L$203</f>
        <v>1.6975597187956477</v>
      </c>
      <c r="K19" s="1">
        <f>L19/$L$204</f>
        <v>2.04744975976279E-2</v>
      </c>
      <c r="L19" s="1">
        <v>10551</v>
      </c>
      <c r="M19" s="2">
        <f>(O19-$O$202)/$O$203</f>
        <v>1.2218909924250341</v>
      </c>
      <c r="N19" s="2">
        <f>O19/$O$204</f>
        <v>1.6371359172212892E-2</v>
      </c>
      <c r="O19" s="2">
        <v>7778</v>
      </c>
      <c r="P19" s="1">
        <f>(R19-$R$202)/$R$203</f>
        <v>0.24597211159613594</v>
      </c>
      <c r="Q19" s="1">
        <f>R19/$R$204</f>
        <v>7.4945778307815526E-3</v>
      </c>
      <c r="R19" s="1">
        <v>7692</v>
      </c>
      <c r="S19" s="2">
        <f>(U19-$U$202)/$U$203</f>
        <v>0.826241350545317</v>
      </c>
      <c r="T19" s="2">
        <f>U19/$U$204</f>
        <v>1.2641683873695438E-2</v>
      </c>
      <c r="U19" s="2">
        <v>7206</v>
      </c>
      <c r="V19" s="1">
        <f>(X19-$X$202)/$X$203</f>
        <v>0.65054600439635257</v>
      </c>
      <c r="W19" s="1">
        <f>X19/$X$204</f>
        <v>1.0888774003453321E-2</v>
      </c>
      <c r="X19" s="1">
        <v>6445</v>
      </c>
      <c r="Y19" s="2">
        <f>(AA19-$AA$202)/$AA$203</f>
        <v>1.5421932122991204</v>
      </c>
      <c r="Z19" s="2">
        <f>AA19/$AA$204</f>
        <v>1.860100494579715E-2</v>
      </c>
      <c r="AA19" s="2">
        <v>10369</v>
      </c>
      <c r="AB19" s="1">
        <f>(AD19-$AD$202)/$AD$203</f>
        <v>0.42009742148395518</v>
      </c>
      <c r="AC19" s="1">
        <f>AD19/$AD$204</f>
        <v>9.7642471787820224E-3</v>
      </c>
      <c r="AD19" s="1">
        <v>4360</v>
      </c>
      <c r="AE19" s="2">
        <f>(AG19-$AG$202)/$AG$203</f>
        <v>1.1696240401005258</v>
      </c>
      <c r="AF19" s="2">
        <f>AG19/$AG$204</f>
        <v>1.5544112217354428E-2</v>
      </c>
      <c r="AG19" s="2">
        <v>34143</v>
      </c>
      <c r="AH19" s="1">
        <f>(AJ19-$AJ$202)/$AJ$203</f>
        <v>0.88247049823808166</v>
      </c>
      <c r="AI19" s="1">
        <f>AJ19/$AJ$204</f>
        <v>1.1258535080406203E-2</v>
      </c>
      <c r="AJ19" s="1">
        <v>29048</v>
      </c>
      <c r="AK19" s="1">
        <f>IF((I19+O19+U19+AA19)&gt;(L19+R19+X19+AD19),1,0)</f>
        <v>1</v>
      </c>
    </row>
    <row r="20" spans="1:37" x14ac:dyDescent="0.2">
      <c r="A20" s="1" t="s">
        <v>5</v>
      </c>
      <c r="B20" s="2">
        <f>SUM(H20,N20,T20,Z20)/4</f>
        <v>1.5836856359995353E-2</v>
      </c>
      <c r="C20" s="1">
        <f>SUM(K20,Q20,W20,AC20)/4</f>
        <v>1.210896960649391E-2</v>
      </c>
      <c r="D20" s="4">
        <f>B20-C20</f>
        <v>3.7278867535014432E-3</v>
      </c>
      <c r="E20" s="1">
        <f>SUM(H20,K20,N20,Q20,T20,W20,Z20,AC20)/8</f>
        <v>1.3972912983244632E-2</v>
      </c>
      <c r="F20" s="1">
        <v>6.018540565007962E-4</v>
      </c>
      <c r="G20" s="2">
        <f>(I20-$I$202)/$I$203</f>
        <v>0.69503279003823559</v>
      </c>
      <c r="H20" s="3">
        <f>I20/$I$204</f>
        <v>1.2076509816268016E-2</v>
      </c>
      <c r="I20" s="2">
        <v>7173</v>
      </c>
      <c r="J20" s="1">
        <f>(L20-$L$202)/$L$203</f>
        <v>1.103207965445864</v>
      </c>
      <c r="K20" s="1">
        <f>L20/$L$204</f>
        <v>1.5056546949103865E-2</v>
      </c>
      <c r="L20" s="1">
        <v>7759</v>
      </c>
      <c r="M20" s="2">
        <f>(O20-$O$202)/$O$203</f>
        <v>0.79374932333777848</v>
      </c>
      <c r="N20" s="2">
        <f>O20/$O$204</f>
        <v>1.2386918067430299E-2</v>
      </c>
      <c r="O20" s="2">
        <v>5885</v>
      </c>
      <c r="P20" s="1">
        <f>(R20-$R$202)/$R$203</f>
        <v>0.16863417338019579</v>
      </c>
      <c r="Q20" s="1">
        <f>R20/$R$204</f>
        <v>6.7102388872325213E-3</v>
      </c>
      <c r="R20" s="1">
        <v>6887</v>
      </c>
      <c r="S20" s="2">
        <f>(U20-$U$202)/$U$203</f>
        <v>1.2939997544693582</v>
      </c>
      <c r="T20" s="2">
        <f>U20/$U$204</f>
        <v>1.6967855457449665E-2</v>
      </c>
      <c r="U20" s="2">
        <v>9672</v>
      </c>
      <c r="V20" s="1">
        <f>(X20-$X$202)/$X$203</f>
        <v>1.25825208935747</v>
      </c>
      <c r="W20" s="1">
        <f>X20/$X$204</f>
        <v>1.6389758977114144E-2</v>
      </c>
      <c r="X20" s="1">
        <v>9701</v>
      </c>
      <c r="Y20" s="2">
        <f>(AA20-$AA$202)/$AA$203</f>
        <v>1.9180905842674334</v>
      </c>
      <c r="Z20" s="2">
        <f>AA20/$AA$204</f>
        <v>2.1916142098833424E-2</v>
      </c>
      <c r="AA20" s="2">
        <v>12217</v>
      </c>
      <c r="AB20" s="1">
        <f>(AD20-$AD$202)/$AD$203</f>
        <v>0.46551624098193028</v>
      </c>
      <c r="AC20" s="1">
        <f>AD20/$AD$204</f>
        <v>1.027933361252511E-2</v>
      </c>
      <c r="AD20" s="1">
        <v>4590</v>
      </c>
      <c r="AE20" s="2">
        <f>(AG20-$AG$202)/$AG$203</f>
        <v>1.2102268939926706</v>
      </c>
      <c r="AF20" s="2">
        <f>AG20/$AG$204</f>
        <v>1.5910145261397217E-2</v>
      </c>
      <c r="AG20" s="2">
        <v>34947</v>
      </c>
      <c r="AH20" s="1">
        <f>(AJ20-$AJ$202)/$AJ$203</f>
        <v>0.87640430650549372</v>
      </c>
      <c r="AI20" s="1">
        <f>AJ20/$AJ$204</f>
        <v>1.1215513275327537E-2</v>
      </c>
      <c r="AJ20" s="1">
        <v>28937</v>
      </c>
      <c r="AK20" s="1">
        <f>IF((I20+O20+U20+AA20)&gt;(L20+R20+X20+AD20),1,0)</f>
        <v>1</v>
      </c>
    </row>
    <row r="21" spans="1:37" x14ac:dyDescent="0.2">
      <c r="A21" s="1" t="s">
        <v>28</v>
      </c>
      <c r="B21" s="2">
        <f>SUM(H21,N21,T21,Z21)/4</f>
        <v>1.4622888531375352E-2</v>
      </c>
      <c r="C21" s="1">
        <f>SUM(K21,Q21,W21,AC21)/4</f>
        <v>1.1075125809814E-2</v>
      </c>
      <c r="D21" s="4">
        <f>B21-C21</f>
        <v>3.5477627215613518E-3</v>
      </c>
      <c r="E21" s="1">
        <f>SUM(H21,K21,N21,Q21,T21,W21,Z21,AC21)/8</f>
        <v>1.2849007170594676E-2</v>
      </c>
      <c r="F21" s="1">
        <v>6.9566332624380314E-4</v>
      </c>
      <c r="G21" s="2">
        <f>(I21-$I$202)/$I$203</f>
        <v>0.50867364706139984</v>
      </c>
      <c r="H21" s="3">
        <f>I21/$I$204</f>
        <v>1.0179085229214615E-2</v>
      </c>
      <c r="I21" s="2">
        <v>6046</v>
      </c>
      <c r="J21" s="1">
        <f>(L21-$L$202)/$L$203</f>
        <v>1.4553060313629635</v>
      </c>
      <c r="K21" s="1">
        <f>L21/$L$204</f>
        <v>1.8266178171402844E-2</v>
      </c>
      <c r="L21" s="1">
        <v>9413</v>
      </c>
      <c r="M21" s="2">
        <f>(O21-$O$202)/$O$203</f>
        <v>1.8140066235240491</v>
      </c>
      <c r="N21" s="2">
        <f>O21/$O$204</f>
        <v>2.1881801228378146E-2</v>
      </c>
      <c r="O21" s="2">
        <v>10396</v>
      </c>
      <c r="P21" s="1">
        <f>(R21-$R$202)/$R$203</f>
        <v>-0.48974705717115569</v>
      </c>
      <c r="Q21" s="1">
        <f>R21/$R$204</f>
        <v>3.3127359106418718E-5</v>
      </c>
      <c r="R21" s="1">
        <v>34</v>
      </c>
      <c r="S21" s="2">
        <f>(U21-$U$202)/$U$203</f>
        <v>1.2683925425757063</v>
      </c>
      <c r="T21" s="2">
        <f>U21/$U$204</f>
        <v>1.6731021246660198E-2</v>
      </c>
      <c r="U21" s="2">
        <v>9537</v>
      </c>
      <c r="V21" s="1">
        <f>(X21-$X$202)/$X$203</f>
        <v>0.83513486128411218</v>
      </c>
      <c r="W21" s="1">
        <f>X21/$X$204</f>
        <v>1.2559681294285802E-2</v>
      </c>
      <c r="X21" s="1">
        <v>7434</v>
      </c>
      <c r="Y21" s="2">
        <f>(AA21-$AA$202)/$AA$203</f>
        <v>0.53288435964394287</v>
      </c>
      <c r="Z21" s="2">
        <f>AA21/$AA$204</f>
        <v>9.6996464212484503E-3</v>
      </c>
      <c r="AA21" s="2">
        <v>5407</v>
      </c>
      <c r="AB21" s="1">
        <f>(AD21-$AD$202)/$AD$203</f>
        <v>0.74434829807384673</v>
      </c>
      <c r="AC21" s="1">
        <f>AD21/$AD$204</f>
        <v>1.344151641446094E-2</v>
      </c>
      <c r="AD21" s="1">
        <v>6002</v>
      </c>
      <c r="AE21" s="2">
        <f>(AG21-$AG$202)/$AG$203</f>
        <v>1.0303926120151485</v>
      </c>
      <c r="AF21" s="2">
        <f>AG21/$AG$204</f>
        <v>1.4288946667073371E-2</v>
      </c>
      <c r="AG21" s="2">
        <v>31386</v>
      </c>
      <c r="AH21" s="1">
        <f>(AJ21-$AJ$202)/$AJ$203</f>
        <v>0.54555093038758695</v>
      </c>
      <c r="AI21" s="1">
        <f>AJ21/$AJ$204</f>
        <v>8.869080771307325E-3</v>
      </c>
      <c r="AJ21" s="1">
        <v>22883</v>
      </c>
      <c r="AK21" s="1">
        <f>IF((I21+O21+U21+AA21)&gt;(L21+R21+X21+AD21),1,0)</f>
        <v>1</v>
      </c>
    </row>
    <row r="22" spans="1:37" x14ac:dyDescent="0.2">
      <c r="A22" s="1" t="s">
        <v>40</v>
      </c>
      <c r="B22" s="2">
        <f>SUM(H22,N22,T22,Z22)/4</f>
        <v>1.8049128493268292E-2</v>
      </c>
      <c r="C22" s="1">
        <f>SUM(K22,Q22,W22,AC22)/4</f>
        <v>1.0335620381376812E-2</v>
      </c>
      <c r="D22" s="4">
        <f>B22-C22</f>
        <v>7.7135081118914796E-3</v>
      </c>
      <c r="E22" s="1">
        <f>SUM(H22,K22,N22,Q22,T22,W22,Z22,AC22)/8</f>
        <v>1.419237443732255E-2</v>
      </c>
      <c r="F22" s="1">
        <v>8.1246360673563475E-4</v>
      </c>
      <c r="G22" s="2">
        <f>(I22-$I$202)/$I$203</f>
        <v>1.2111169827895261</v>
      </c>
      <c r="H22" s="3">
        <f>I22/$I$204</f>
        <v>1.7331045873227792E-2</v>
      </c>
      <c r="I22" s="2">
        <v>10294</v>
      </c>
      <c r="J22" s="1">
        <f>(L22-$L$202)/$L$203</f>
        <v>1.2356172743941323</v>
      </c>
      <c r="K22" s="1">
        <f>L22/$L$204</f>
        <v>1.6263554579254994E-2</v>
      </c>
      <c r="L22" s="1">
        <v>8381</v>
      </c>
      <c r="M22" s="2">
        <f>(O22-$O$202)/$O$203</f>
        <v>0.69400792023821178</v>
      </c>
      <c r="N22" s="2">
        <f>O22/$O$204</f>
        <v>1.1458688523209947E-2</v>
      </c>
      <c r="O22" s="2">
        <v>5444</v>
      </c>
      <c r="P22" s="1">
        <f>(R22-$R$202)/$R$203</f>
        <v>0.21907195917320024</v>
      </c>
      <c r="Q22" s="1">
        <f>R22/$R$204</f>
        <v>7.2217642851992803E-3</v>
      </c>
      <c r="R22" s="1">
        <v>7412</v>
      </c>
      <c r="S22" s="2">
        <f>(U22-$U$202)/$U$203</f>
        <v>1.5760584514016573</v>
      </c>
      <c r="T22" s="2">
        <f>U22/$U$204</f>
        <v>1.9576540431108437E-2</v>
      </c>
      <c r="U22" s="2">
        <v>11159</v>
      </c>
      <c r="V22" s="1">
        <f>(X22-$X$202)/$X$203</f>
        <v>0.4099645721129126</v>
      </c>
      <c r="W22" s="1">
        <f>X22/$X$204</f>
        <v>8.711019202762656E-3</v>
      </c>
      <c r="X22" s="1">
        <v>5156</v>
      </c>
      <c r="Y22" s="2">
        <f>(AA22-$AA$202)/$AA$203</f>
        <v>2.1351265668919948</v>
      </c>
      <c r="Z22" s="2">
        <f>AA22/$AA$204</f>
        <v>2.3830239145526986E-2</v>
      </c>
      <c r="AA22" s="2">
        <v>13284</v>
      </c>
      <c r="AB22" s="1">
        <f>(AD22-$AD$202)/$AD$203</f>
        <v>0.36559483808638515</v>
      </c>
      <c r="AC22" s="1">
        <f>AD22/$AD$204</f>
        <v>9.1461434582903161E-3</v>
      </c>
      <c r="AD22" s="1">
        <v>4084</v>
      </c>
      <c r="AE22" s="2">
        <f>(AG22-$AG$202)/$AG$203</f>
        <v>1.4745494527880512</v>
      </c>
      <c r="AF22" s="2">
        <f>AG22/$AG$204</f>
        <v>1.8293002167516569E-2</v>
      </c>
      <c r="AG22" s="2">
        <v>40181</v>
      </c>
      <c r="AH22" s="1">
        <f>(AJ22-$AJ$202)/$AJ$203</f>
        <v>0.66304923872149835</v>
      </c>
      <c r="AI22" s="1">
        <f>AJ22/$AJ$204</f>
        <v>9.7023860048130166E-3</v>
      </c>
      <c r="AJ22" s="1">
        <v>25033</v>
      </c>
      <c r="AK22" s="1">
        <f>IF((I22+O22+U22+AA22)&gt;(L22+R22+X22+AD22),1,0)</f>
        <v>1</v>
      </c>
    </row>
    <row r="23" spans="1:37" x14ac:dyDescent="0.2">
      <c r="A23" s="1" t="s">
        <v>32</v>
      </c>
      <c r="B23" s="2">
        <f>SUM(H23,N23,T23,Z23)/4</f>
        <v>1.4502155085785E-2</v>
      </c>
      <c r="C23" s="1">
        <f>SUM(K23,Q23,W23,AC23)/4</f>
        <v>1.0266008759724665E-2</v>
      </c>
      <c r="D23" s="4">
        <f>B23-C23</f>
        <v>4.2361463260603346E-3</v>
      </c>
      <c r="E23" s="1">
        <f>SUM(H23,K23,N23,Q23,T23,W23,Z23,AC23)/8</f>
        <v>1.2384081922754834E-2</v>
      </c>
      <c r="F23" s="1">
        <v>7.176319450365947E-4</v>
      </c>
      <c r="G23" s="2">
        <f>(I23-$I$202)/$I$203</f>
        <v>0.84220194465170839</v>
      </c>
      <c r="H23" s="3">
        <f>I23/$I$204</f>
        <v>1.3574919649877181E-2</v>
      </c>
      <c r="I23" s="2">
        <v>8063</v>
      </c>
      <c r="J23" s="1">
        <f>(L23-$L$202)/$L$203</f>
        <v>1.5726010944345004</v>
      </c>
      <c r="K23" s="1">
        <f>L23/$L$204</f>
        <v>1.9335408403256982E-2</v>
      </c>
      <c r="L23" s="1">
        <v>9964</v>
      </c>
      <c r="M23" s="2">
        <f>(O23-$O$202)/$O$203</f>
        <v>0.71345862469753774</v>
      </c>
      <c r="N23" s="2">
        <f>O23/$O$204</f>
        <v>1.163970380847741E-2</v>
      </c>
      <c r="O23" s="2">
        <v>5530</v>
      </c>
      <c r="P23" s="1">
        <f>(R23-$R$202)/$R$203</f>
        <v>-2.3413700524977366E-2</v>
      </c>
      <c r="Q23" s="1">
        <f>R23/$R$204</f>
        <v>4.7625450385933733E-3</v>
      </c>
      <c r="R23" s="1">
        <v>4888</v>
      </c>
      <c r="S23" s="2">
        <f>(U23-$U$202)/$U$203</f>
        <v>1.1549620780393817</v>
      </c>
      <c r="T23" s="2">
        <f>U23/$U$204</f>
        <v>1.5681933409237236E-2</v>
      </c>
      <c r="U23" s="2">
        <v>8939</v>
      </c>
      <c r="V23" s="1">
        <f>(X23-$X$202)/$X$203</f>
        <v>0.62646919697620995</v>
      </c>
      <c r="W23" s="1">
        <f>X23/$X$204</f>
        <v>1.0670829574214303E-2</v>
      </c>
      <c r="X23" s="1">
        <v>6316</v>
      </c>
      <c r="Y23" s="2">
        <f>(AA23-$AA$202)/$AA$203</f>
        <v>1.3733648471834823</v>
      </c>
      <c r="Z23" s="2">
        <f>AA23/$AA$204</f>
        <v>1.7112063475548174E-2</v>
      </c>
      <c r="AA23" s="2">
        <v>9539</v>
      </c>
      <c r="AB23" s="1">
        <f>(AD23-$AD$202)/$AD$203</f>
        <v>0.11421154582150581</v>
      </c>
      <c r="AC23" s="1">
        <f>AD23/$AD$204</f>
        <v>6.2952520228340058E-3</v>
      </c>
      <c r="AD23" s="1">
        <v>2811</v>
      </c>
      <c r="AE23" s="2">
        <f>(AG23-$AG$202)/$AG$203</f>
        <v>1.0649858395227594</v>
      </c>
      <c r="AF23" s="2">
        <f>AG23/$AG$204</f>
        <v>1.4600803178477985E-2</v>
      </c>
      <c r="AG23" s="2">
        <v>32071</v>
      </c>
      <c r="AH23" s="1">
        <f>(AJ23-$AJ$202)/$AJ$203</f>
        <v>0.60544774244989719</v>
      </c>
      <c r="AI23" s="1">
        <f>AJ23/$AJ$204</f>
        <v>9.2938726484804585E-3</v>
      </c>
      <c r="AJ23" s="1">
        <v>23979</v>
      </c>
      <c r="AK23" s="1">
        <f>IF((I23+O23+U23+AA23)&gt;(L23+R23+X23+AD23),1,0)</f>
        <v>1</v>
      </c>
    </row>
    <row r="24" spans="1:37" x14ac:dyDescent="0.2">
      <c r="A24" s="1" t="s">
        <v>195</v>
      </c>
      <c r="B24" s="2">
        <f>SUM(H24,N24,T24,Z24)/4</f>
        <v>3.9100348139514159E-4</v>
      </c>
      <c r="C24" s="1">
        <f>SUM(K24,Q24,W24,AC24)/4</f>
        <v>1.0132012680628411E-2</v>
      </c>
      <c r="D24" s="4">
        <f>B24-C24</f>
        <v>-9.7410091992332689E-3</v>
      </c>
      <c r="E24" s="1">
        <f>SUM(H24,K24,N24,Q24,T24,W24,Z24,AC24)/8</f>
        <v>5.2615080810117752E-3</v>
      </c>
      <c r="F24" s="1">
        <v>3.1018438119478288E-3</v>
      </c>
      <c r="G24" s="2">
        <f>(I24-$I$202)/$I$203</f>
        <v>-0.46958783461647113</v>
      </c>
      <c r="H24" s="3">
        <f>I24/$I$204</f>
        <v>2.1886885210021501E-4</v>
      </c>
      <c r="I24" s="2">
        <v>130</v>
      </c>
      <c r="J24" s="1">
        <f>(L24-$L$202)/$L$203</f>
        <v>-0.5035853849424482</v>
      </c>
      <c r="K24" s="1">
        <f>L24/$L$204</f>
        <v>4.0945114141782647E-4</v>
      </c>
      <c r="L24" s="1">
        <v>211</v>
      </c>
      <c r="M24" s="2">
        <f>(O24-$O$202)/$O$203</f>
        <v>-0.51442363704293292</v>
      </c>
      <c r="N24" s="2">
        <f>O24/$O$204</f>
        <v>2.1258771874434326E-4</v>
      </c>
      <c r="O24" s="2">
        <v>101</v>
      </c>
      <c r="P24" s="1">
        <f>(R24-$R$202)/$R$203</f>
        <v>3.3620665538744205</v>
      </c>
      <c r="Q24" s="1">
        <f>R24/$R$204</f>
        <v>3.9097104084213644E-2</v>
      </c>
      <c r="R24" s="1">
        <v>40127</v>
      </c>
      <c r="S24" s="2">
        <f>(U24-$U$202)/$U$203</f>
        <v>-0.43173664411171564</v>
      </c>
      <c r="T24" s="2">
        <f>U24/$U$204</f>
        <v>1.0069839777270583E-3</v>
      </c>
      <c r="U24" s="2">
        <v>574</v>
      </c>
      <c r="V24" s="1">
        <f>(X24-$X$202)/$X$203</f>
        <v>-0.5258580046668917</v>
      </c>
      <c r="W24" s="1">
        <f>X24/$X$204</f>
        <v>2.3990782133287379E-4</v>
      </c>
      <c r="X24" s="1">
        <v>142</v>
      </c>
      <c r="Y24" s="2">
        <f>(AA24-$AA$202)/$AA$203</f>
        <v>-0.55270236881649304</v>
      </c>
      <c r="Z24" s="2">
        <f>AA24/$AA$204</f>
        <v>1.255733770089498E-4</v>
      </c>
      <c r="AA24" s="2">
        <v>70</v>
      </c>
      <c r="AB24" s="1">
        <f>(AD24-$AD$202)/$AD$203</f>
        <v>-0.37196729593507938</v>
      </c>
      <c r="AC24" s="1">
        <f>AD24/$AD$204</f>
        <v>7.8158767554929493E-4</v>
      </c>
      <c r="AD24" s="1">
        <v>349</v>
      </c>
      <c r="AE24" s="2">
        <f>(AG24-$AG$202)/$AG$203</f>
        <v>-0.51044529234210367</v>
      </c>
      <c r="AF24" s="2">
        <f>AG24/$AG$204</f>
        <v>3.9835685763363278E-4</v>
      </c>
      <c r="AG24" s="2">
        <v>875</v>
      </c>
      <c r="AH24" s="1">
        <f>(AJ24-$AJ$202)/$AJ$203</f>
        <v>1.5263065775319469</v>
      </c>
      <c r="AI24" s="1">
        <f>AJ24/$AJ$204</f>
        <v>1.5824660176187857E-2</v>
      </c>
      <c r="AJ24" s="1">
        <v>40829</v>
      </c>
      <c r="AK24" s="1">
        <f>IF((I24+O24+U24+AA24)&gt;(L24+R24+X24+AD24),1,0)</f>
        <v>0</v>
      </c>
    </row>
    <row r="25" spans="1:37" x14ac:dyDescent="0.2">
      <c r="A25" s="1" t="s">
        <v>20</v>
      </c>
      <c r="B25" s="2">
        <f>SUM(H25,N25,T25,Z25)/4</f>
        <v>1.3649986464554214E-2</v>
      </c>
      <c r="C25" s="1">
        <f>SUM(K25,Q25,W25,AC25)/4</f>
        <v>1.0043818708158967E-2</v>
      </c>
      <c r="D25" s="4">
        <f>B25-C25</f>
        <v>3.6061677563952472E-3</v>
      </c>
      <c r="E25" s="1">
        <f>SUM(H25,K25,N25,Q25,T25,W25,Z25,AC25)/8</f>
        <v>1.1846902586356589E-2</v>
      </c>
      <c r="F25" s="1">
        <v>6.6711976601432725E-4</v>
      </c>
      <c r="G25" s="2">
        <f>(I25-$I$202)/$I$203</f>
        <v>0.87709260939714973</v>
      </c>
      <c r="H25" s="3">
        <f>I25/$I$204</f>
        <v>1.3930160632901376E-2</v>
      </c>
      <c r="I25" s="2">
        <v>8274</v>
      </c>
      <c r="J25" s="1">
        <f>(L25-$L$202)/$L$203</f>
        <v>0.74663948877649156</v>
      </c>
      <c r="K25" s="1">
        <f>L25/$L$204</f>
        <v>1.1806164665336759E-2</v>
      </c>
      <c r="L25" s="1">
        <v>6084</v>
      </c>
      <c r="M25" s="2">
        <f>(O25-$O$202)/$O$203</f>
        <v>0.90389459161326369</v>
      </c>
      <c r="N25" s="2">
        <f>O25/$O$204</f>
        <v>1.3411969740979756E-2</v>
      </c>
      <c r="O25" s="2">
        <v>6372</v>
      </c>
      <c r="P25" s="1">
        <f>(R25-$R$202)/$R$203</f>
        <v>7.611686343988476E-2</v>
      </c>
      <c r="Q25" s="1">
        <f>R25/$R$204</f>
        <v>5.7719551572477787E-3</v>
      </c>
      <c r="R25" s="1">
        <v>5924</v>
      </c>
      <c r="S25" s="2">
        <f>(U25-$U$202)/$U$203</f>
        <v>1.293430705316166</v>
      </c>
      <c r="T25" s="2">
        <f>U25/$U$204</f>
        <v>1.6962592474987676E-2</v>
      </c>
      <c r="U25" s="2">
        <v>9669</v>
      </c>
      <c r="V25" s="1">
        <f>(X25-$X$202)/$X$203</f>
        <v>0.86705062925965004</v>
      </c>
      <c r="W25" s="1">
        <f>X25/$X$204</f>
        <v>1.2848584374904966E-2</v>
      </c>
      <c r="X25" s="1">
        <v>7605</v>
      </c>
      <c r="Y25" s="2">
        <f>(AA25-$AA$202)/$AA$203</f>
        <v>0.6004157056901982</v>
      </c>
      <c r="Z25" s="2">
        <f>AA25/$AA$204</f>
        <v>1.0295223009348041E-2</v>
      </c>
      <c r="AA25" s="2">
        <v>5739</v>
      </c>
      <c r="AB25" s="1">
        <f>(AD25-$AD$202)/$AD$203</f>
        <v>0.41871510958619074</v>
      </c>
      <c r="AC25" s="1">
        <f>AD25/$AD$204</f>
        <v>9.7485706351463624E-3</v>
      </c>
      <c r="AD25" s="1">
        <v>4353</v>
      </c>
      <c r="AE25" s="2">
        <f>(AG25-$AG$202)/$AG$203</f>
        <v>0.96312519735801305</v>
      </c>
      <c r="AF25" s="2">
        <f>AG25/$AG$204</f>
        <v>1.3682533713509942E-2</v>
      </c>
      <c r="AG25" s="2">
        <v>30054</v>
      </c>
      <c r="AH25" s="1">
        <f>(AJ25-$AJ$202)/$AJ$203</f>
        <v>0.60473728756229672</v>
      </c>
      <c r="AI25" s="1">
        <f>AJ25/$AJ$204</f>
        <v>9.2888340586964706E-3</v>
      </c>
      <c r="AJ25" s="1">
        <v>23966</v>
      </c>
      <c r="AK25" s="1">
        <f>IF((I25+O25+U25+AA25)&gt;(L25+R25+X25+AD25),1,0)</f>
        <v>1</v>
      </c>
    </row>
    <row r="26" spans="1:37" x14ac:dyDescent="0.2">
      <c r="A26" s="1" t="s">
        <v>47</v>
      </c>
      <c r="B26" s="2">
        <f>SUM(H26,N26,T26,Z26)/4</f>
        <v>1.7567941438938198E-2</v>
      </c>
      <c r="C26" s="1">
        <f>SUM(K26,Q26,W26,AC26)/4</f>
        <v>1.0010642755724015E-2</v>
      </c>
      <c r="D26" s="4">
        <f>B26-C26</f>
        <v>7.5572986832141836E-3</v>
      </c>
      <c r="E26" s="1">
        <f>SUM(H26,K26,N26,Q26,T26,W26,Z26,AC26)/8</f>
        <v>1.3789292097331108E-2</v>
      </c>
      <c r="F26" s="1">
        <v>8.7192248587656632E-4</v>
      </c>
      <c r="G26" s="2">
        <f>(I26-$I$202)/$I$203</f>
        <v>1.0052455249313534</v>
      </c>
      <c r="H26" s="3">
        <f>I26/$I$204</f>
        <v>1.5234955712729582E-2</v>
      </c>
      <c r="I26" s="2">
        <v>9049</v>
      </c>
      <c r="J26" s="1">
        <f>(L26-$L$202)/$L$203</f>
        <v>1.2826630256442406</v>
      </c>
      <c r="K26" s="1">
        <f>L26/$L$204</f>
        <v>1.6692410988038593E-2</v>
      </c>
      <c r="L26" s="1">
        <v>8602</v>
      </c>
      <c r="M26" s="2">
        <f>(O26-$O$202)/$O$203</f>
        <v>1.4166242080003786</v>
      </c>
      <c r="N26" s="2">
        <f>O26/$O$204</f>
        <v>1.8183616853785955E-2</v>
      </c>
      <c r="O26" s="2">
        <v>8639</v>
      </c>
      <c r="P26" s="1">
        <f>(R26-$R$202)/$R$203</f>
        <v>-0.49176456860287587</v>
      </c>
      <c r="Q26" s="1">
        <f>R26/$R$204</f>
        <v>1.2666343187748333E-5</v>
      </c>
      <c r="R26" s="1">
        <v>13</v>
      </c>
      <c r="S26" s="2">
        <f>(U26-$U$202)/$U$203</f>
        <v>1.6212030175549104</v>
      </c>
      <c r="T26" s="2">
        <f>U26/$U$204</f>
        <v>1.9994070373092827E-2</v>
      </c>
      <c r="U26" s="2">
        <v>11397</v>
      </c>
      <c r="V26" s="1">
        <f>(X26-$X$202)/$X$203</f>
        <v>0.52082987139635972</v>
      </c>
      <c r="W26" s="1">
        <f>X26/$X$204</f>
        <v>9.7145772722818605E-3</v>
      </c>
      <c r="X26" s="1">
        <v>5750</v>
      </c>
      <c r="Y26" s="2">
        <f>(AA26-$AA$202)/$AA$203</f>
        <v>1.3446843658807051</v>
      </c>
      <c r="Z26" s="2">
        <f>AA26/$AA$204</f>
        <v>1.6859122816144431E-2</v>
      </c>
      <c r="AA26" s="2">
        <v>9398</v>
      </c>
      <c r="AB26" s="1">
        <f>(AD26-$AD$202)/$AD$203</f>
        <v>0.76034362146226397</v>
      </c>
      <c r="AC26" s="1">
        <f>AD26/$AD$204</f>
        <v>1.3622916419387853E-2</v>
      </c>
      <c r="AD26" s="1">
        <v>6083</v>
      </c>
      <c r="AE26" s="2">
        <f>(AG26-$AG$202)/$AG$203</f>
        <v>1.3887986494188198</v>
      </c>
      <c r="AF26" s="2">
        <f>AG26/$AG$204</f>
        <v>1.7519962231217247E-2</v>
      </c>
      <c r="AG26" s="2">
        <v>38483</v>
      </c>
      <c r="AH26" s="1">
        <f>(AJ26-$AJ$202)/$AJ$203</f>
        <v>0.41247726490243619</v>
      </c>
      <c r="AI26" s="1">
        <f>AJ26/$AJ$204</f>
        <v>7.9253141463834359E-3</v>
      </c>
      <c r="AJ26" s="1">
        <v>20448</v>
      </c>
      <c r="AK26" s="1">
        <f>IF((I26+O26+U26+AA26)&gt;(L26+R26+X26+AD26),1,0)</f>
        <v>1</v>
      </c>
    </row>
    <row r="27" spans="1:37" x14ac:dyDescent="0.2">
      <c r="A27" s="1" t="s">
        <v>14</v>
      </c>
      <c r="B27" s="2">
        <f>SUM(H27,N27,T27,Z27)/4</f>
        <v>1.336540955644743E-2</v>
      </c>
      <c r="C27" s="1">
        <f>SUM(K27,Q27,W27,AC27)/4</f>
        <v>9.7518050299032245E-3</v>
      </c>
      <c r="D27" s="4">
        <f>B27-C27</f>
        <v>3.6136045265442052E-3</v>
      </c>
      <c r="E27" s="1">
        <f>SUM(H27,K27,N27,Q27,T27,W27,Z27,AC27)/8</f>
        <v>1.155860729317533E-2</v>
      </c>
      <c r="F27" s="1">
        <v>6.3437731488177342E-4</v>
      </c>
      <c r="G27" s="2">
        <f>(I27-$I$202)/$I$203</f>
        <v>1.0712236066063823</v>
      </c>
      <c r="H27" s="3">
        <f>I27/$I$204</f>
        <v>1.5906714728021781E-2</v>
      </c>
      <c r="I27" s="2">
        <v>9448</v>
      </c>
      <c r="J27" s="1">
        <f>(L27-$L$202)/$L$203</f>
        <v>0.823913731780063</v>
      </c>
      <c r="K27" s="1">
        <f>L27/$L$204</f>
        <v>1.2510575870714347E-2</v>
      </c>
      <c r="L27" s="1">
        <v>6447</v>
      </c>
      <c r="M27" s="2">
        <f>(O27-$O$202)/$O$203</f>
        <v>0.80392701753161178</v>
      </c>
      <c r="N27" s="2">
        <f>O27/$O$204</f>
        <v>1.2481635367860946E-2</v>
      </c>
      <c r="O27" s="2">
        <v>5930</v>
      </c>
      <c r="P27" s="1">
        <f>(R27-$R$202)/$R$203</f>
        <v>0.16296592697679146</v>
      </c>
      <c r="Q27" s="1">
        <f>R27/$R$204</f>
        <v>6.6527531758419712E-3</v>
      </c>
      <c r="R27" s="1">
        <v>6828</v>
      </c>
      <c r="S27" s="2">
        <f>(U27-$U$202)/$U$203</f>
        <v>0.87859387263900524</v>
      </c>
      <c r="T27" s="2">
        <f>U27/$U$204</f>
        <v>1.3125878260198344E-2</v>
      </c>
      <c r="U27" s="2">
        <v>7482</v>
      </c>
      <c r="V27" s="1">
        <f>(X27-$X$202)/$X$203</f>
        <v>0.64849294329851093</v>
      </c>
      <c r="W27" s="1">
        <f>X27/$X$204</f>
        <v>1.0870189594758521E-2</v>
      </c>
      <c r="X27" s="1">
        <v>6434</v>
      </c>
      <c r="Y27" s="2">
        <f>(AA27-$AA$202)/$AA$203</f>
        <v>0.78775416866791259</v>
      </c>
      <c r="Z27" s="2">
        <f>AA27/$AA$204</f>
        <v>1.1947409869708651E-2</v>
      </c>
      <c r="AA27" s="2">
        <v>6660</v>
      </c>
      <c r="AB27" s="1">
        <f>(AD27-$AD$202)/$AD$203</f>
        <v>0.35038940721097611</v>
      </c>
      <c r="AC27" s="1">
        <f>AD27/$AD$204</f>
        <v>8.9737014782980649E-3</v>
      </c>
      <c r="AD27" s="1">
        <v>4007</v>
      </c>
      <c r="AE27" s="2">
        <f>(AG27-$AG$202)/$AG$203</f>
        <v>0.93615763022069298</v>
      </c>
      <c r="AF27" s="2">
        <f>AG27/$AG$204</f>
        <v>1.3439422214108388E-2</v>
      </c>
      <c r="AG27" s="2">
        <v>29520</v>
      </c>
      <c r="AH27" s="1">
        <f>(AJ27-$AJ$202)/$AJ$203</f>
        <v>0.59107469356998155</v>
      </c>
      <c r="AI27" s="1">
        <f>AJ27/$AJ$204</f>
        <v>9.1919381013120874E-3</v>
      </c>
      <c r="AJ27" s="1">
        <v>23716</v>
      </c>
      <c r="AK27" s="1">
        <f>IF((I27+O27+U27+AA27)&gt;(L27+R27+X27+AD27),1,0)</f>
        <v>1</v>
      </c>
    </row>
    <row r="28" spans="1:37" x14ac:dyDescent="0.2">
      <c r="A28" s="1" t="s">
        <v>158</v>
      </c>
      <c r="B28" s="2">
        <f>SUM(H28,N28,T28,Z28)/4</f>
        <v>8.4558876328967719E-3</v>
      </c>
      <c r="C28" s="1">
        <f>SUM(K28,Q28,W28,AC28)/4</f>
        <v>9.618065814082935E-3</v>
      </c>
      <c r="D28" s="4">
        <f>B28-C28</f>
        <v>-1.1621781811861631E-3</v>
      </c>
      <c r="E28" s="1">
        <f>SUM(H28,K28,N28,Q28,T28,W28,Z28,AC28)/8</f>
        <v>9.0369767234898535E-3</v>
      </c>
      <c r="F28" s="1">
        <v>1.357828717448638E-3</v>
      </c>
      <c r="G28" s="2">
        <f>(I28-$I$202)/$I$203</f>
        <v>0.63004685996734255</v>
      </c>
      <c r="H28" s="3">
        <f>I28/$I$204</f>
        <v>1.1414852440303521E-2</v>
      </c>
      <c r="I28" s="2">
        <v>6780</v>
      </c>
      <c r="J28" s="1">
        <f>(L28-$L$202)/$L$203</f>
        <v>0.68618250526956515</v>
      </c>
      <c r="K28" s="1">
        <f>L28/$L$204</f>
        <v>1.1255055072148783E-2</v>
      </c>
      <c r="L28" s="1">
        <v>5800</v>
      </c>
      <c r="M28" s="2">
        <f>(O28-$O$202)/$O$203</f>
        <v>0.79804657199739693</v>
      </c>
      <c r="N28" s="2">
        <f>O28/$O$204</f>
        <v>1.2426909816501016E-2</v>
      </c>
      <c r="O28" s="2">
        <v>5904</v>
      </c>
      <c r="P28" s="1">
        <f>(R28-$R$202)/$R$203</f>
        <v>-0.49195671254875395</v>
      </c>
      <c r="Q28" s="1">
        <f>R28/$R$204</f>
        <v>1.071767500501782E-5</v>
      </c>
      <c r="R28" s="1">
        <v>11</v>
      </c>
      <c r="S28" s="2">
        <f>(U28-$U$202)/$U$203</f>
        <v>-7.8736486081447621E-2</v>
      </c>
      <c r="T28" s="2">
        <f>U28/$U$204</f>
        <v>4.271787431647015E-3</v>
      </c>
      <c r="U28" s="2">
        <v>2435</v>
      </c>
      <c r="V28" s="1">
        <f>(X28-$X$202)/$X$203</f>
        <v>0.86462428432583716</v>
      </c>
      <c r="W28" s="1">
        <f>X28/$X$204</f>
        <v>1.2826620982811111E-2</v>
      </c>
      <c r="X28" s="1">
        <v>7592</v>
      </c>
      <c r="Y28" s="2">
        <f>(AA28-$AA$202)/$AA$203</f>
        <v>8.0505704201557712E-2</v>
      </c>
      <c r="Z28" s="2">
        <f>AA28/$AA$204</f>
        <v>5.7100008431355317E-3</v>
      </c>
      <c r="AA28" s="2">
        <v>3183</v>
      </c>
      <c r="AB28" s="1">
        <f>(AD28-$AD$202)/$AD$203</f>
        <v>0.82708953881146208</v>
      </c>
      <c r="AC28" s="1">
        <f>AD28/$AD$204</f>
        <v>1.4379869526366827E-2</v>
      </c>
      <c r="AD28" s="1">
        <v>6421</v>
      </c>
      <c r="AE28" s="2">
        <f>(AG28-$AG$202)/$AG$203</f>
        <v>0.36963671608875182</v>
      </c>
      <c r="AF28" s="2">
        <f>AG28/$AG$204</f>
        <v>8.3322596667551405E-3</v>
      </c>
      <c r="AG28" s="2">
        <v>18302</v>
      </c>
      <c r="AH28" s="1">
        <f>(AJ28-$AJ$202)/$AJ$203</f>
        <v>0.37837543029761728</v>
      </c>
      <c r="AI28" s="1">
        <f>AJ28/$AJ$204</f>
        <v>7.6834618367520166E-3</v>
      </c>
      <c r="AJ28" s="1">
        <v>19824</v>
      </c>
      <c r="AK28" s="1">
        <f>IF((I28+O28+U28+AA28)&gt;(L28+R28+X28+AD28),1,0)</f>
        <v>0</v>
      </c>
    </row>
    <row r="29" spans="1:37" x14ac:dyDescent="0.2">
      <c r="A29" s="1" t="s">
        <v>156</v>
      </c>
      <c r="B29" s="2">
        <f>SUM(H29,N29,T29,Z29)/4</f>
        <v>4.7654624859585198E-3</v>
      </c>
      <c r="C29" s="1">
        <f>SUM(K29,Q29,W29,AC29)/4</f>
        <v>9.0605764136099907E-3</v>
      </c>
      <c r="D29" s="4">
        <f>B29-C29</f>
        <v>-4.295113927651471E-3</v>
      </c>
      <c r="E29" s="1">
        <f>SUM(H29,K29,N29,Q29,T29,W29,Z29,AC29)/8</f>
        <v>6.9130194497842553E-3</v>
      </c>
      <c r="F29" s="1">
        <v>1.324025864620524E-3</v>
      </c>
      <c r="G29" s="2">
        <f>(I29-$I$202)/$I$203</f>
        <v>-4.7261968456010946E-2</v>
      </c>
      <c r="H29" s="3">
        <f>I29/$I$204</f>
        <v>4.5187999925921313E-3</v>
      </c>
      <c r="I29" s="2">
        <v>2684</v>
      </c>
      <c r="J29" s="1">
        <f>(L29-$L$202)/$L$203</f>
        <v>0.22211129384315809</v>
      </c>
      <c r="K29" s="1">
        <f>L29/$L$204</f>
        <v>7.0247067864101032E-3</v>
      </c>
      <c r="L29" s="1">
        <v>3620</v>
      </c>
      <c r="M29" s="2">
        <f>(O29-$O$202)/$O$203</f>
        <v>-9.8042859024106893E-2</v>
      </c>
      <c r="N29" s="2">
        <f>O29/$O$204</f>
        <v>4.0875777208070757E-3</v>
      </c>
      <c r="O29" s="2">
        <v>1942</v>
      </c>
      <c r="P29" s="1">
        <f>(R29-$R$202)/$R$203</f>
        <v>7.0064329144724227E-2</v>
      </c>
      <c r="Q29" s="1">
        <f>R29/$R$204</f>
        <v>5.7105721094917678E-3</v>
      </c>
      <c r="R29" s="1">
        <v>5861</v>
      </c>
      <c r="S29" s="2">
        <f>(U29-$U$202)/$U$203</f>
        <v>-9.6377009830407825E-2</v>
      </c>
      <c r="T29" s="2">
        <f>U29/$U$204</f>
        <v>4.1086349753253837E-3</v>
      </c>
      <c r="U29" s="2">
        <v>2342</v>
      </c>
      <c r="V29" s="1">
        <f>(X29-$X$202)/$X$203</f>
        <v>0.69888626115462327</v>
      </c>
      <c r="W29" s="1">
        <f>X29/$X$204</f>
        <v>1.1326352353630886E-2</v>
      </c>
      <c r="X29" s="1">
        <v>6704</v>
      </c>
      <c r="Y29" s="2">
        <f>(AA29-$AA$202)/$AA$203</f>
        <v>0.15271542663053556</v>
      </c>
      <c r="Z29" s="2">
        <f>AA29/$AA$204</f>
        <v>6.346837255109491E-3</v>
      </c>
      <c r="AA29" s="2">
        <v>3538</v>
      </c>
      <c r="AB29" s="1">
        <f>(AD29-$AD$202)/$AD$203</f>
        <v>0.63317092686793386</v>
      </c>
      <c r="AC29" s="1">
        <f>AD29/$AD$204</f>
        <v>1.2180674404907206E-2</v>
      </c>
      <c r="AD29" s="1">
        <v>5439</v>
      </c>
      <c r="AE29" s="2">
        <f>(AG29-$AG$202)/$AG$203</f>
        <v>-2.4069563691299249E-2</v>
      </c>
      <c r="AF29" s="2">
        <f>AG29/$AG$204</f>
        <v>4.7830138814845095E-3</v>
      </c>
      <c r="AG29" s="2">
        <v>10506</v>
      </c>
      <c r="AH29" s="1">
        <f>(AJ29-$AJ$202)/$AJ$203</f>
        <v>0.47674610704228726</v>
      </c>
      <c r="AI29" s="1">
        <f>AJ29/$AJ$204</f>
        <v>8.3811127299195723E-3</v>
      </c>
      <c r="AJ29" s="1">
        <v>21624</v>
      </c>
      <c r="AK29" s="1">
        <f>IF((I29+O29+U29+AA29)&gt;(L29+R29+X29+AD29),1,0)</f>
        <v>0</v>
      </c>
    </row>
    <row r="30" spans="1:37" x14ac:dyDescent="0.2">
      <c r="A30" s="1" t="s">
        <v>13</v>
      </c>
      <c r="B30" s="2">
        <f>SUM(H30,N30,T30,Z30)/4</f>
        <v>1.6517969120639846E-2</v>
      </c>
      <c r="C30" s="1">
        <f>SUM(K30,Q30,W30,AC30)/4</f>
        <v>8.8246526453840454E-3</v>
      </c>
      <c r="D30" s="4">
        <f>B30-C30</f>
        <v>7.6933164752558004E-3</v>
      </c>
      <c r="E30" s="1">
        <f>SUM(H30,K30,N30,Q30,T30,W30,Z30,AC30)/8</f>
        <v>1.2671310883011946E-2</v>
      </c>
      <c r="F30" s="1">
        <v>6.2935942402565759E-4</v>
      </c>
      <c r="G30" s="2">
        <f>(I30-$I$202)/$I$203</f>
        <v>0.89214024205987552</v>
      </c>
      <c r="H30" s="3">
        <f>I30/$I$204</f>
        <v>1.4083368829371527E-2</v>
      </c>
      <c r="I30" s="2">
        <v>8365</v>
      </c>
      <c r="J30" s="1">
        <f>(L30-$L$202)/$L$203</f>
        <v>1.0550978306833099</v>
      </c>
      <c r="K30" s="1">
        <f>L30/$L$204</f>
        <v>1.4617987906637377E-2</v>
      </c>
      <c r="L30" s="1">
        <v>7533</v>
      </c>
      <c r="M30" s="2">
        <f>(O30-$O$202)/$O$203</f>
        <v>0.96315138891958219</v>
      </c>
      <c r="N30" s="2">
        <f>O30/$O$204</f>
        <v>1.3963434912375974E-2</v>
      </c>
      <c r="O30" s="2">
        <v>6634</v>
      </c>
      <c r="P30" s="1">
        <f>(R30-$R$202)/$R$203</f>
        <v>-2.7544795361356778E-2</v>
      </c>
      <c r="Q30" s="1">
        <f>R30/$R$204</f>
        <v>4.7206486726646671E-3</v>
      </c>
      <c r="R30" s="1">
        <v>4845</v>
      </c>
      <c r="S30" s="2">
        <f>(U30-$U$202)/$U$203</f>
        <v>0.52711117901724991</v>
      </c>
      <c r="T30" s="2">
        <f>U30/$U$204</f>
        <v>9.8751094261770225E-3</v>
      </c>
      <c r="U30" s="2">
        <v>5629</v>
      </c>
      <c r="V30" s="1">
        <f>(X30-$X$202)/$X$203</f>
        <v>0.35079908411147703</v>
      </c>
      <c r="W30" s="1">
        <f>X30/$X$204</f>
        <v>8.1754503340125094E-3</v>
      </c>
      <c r="X30" s="1">
        <v>4839</v>
      </c>
      <c r="Y30" s="2">
        <f>(AA30-$AA$202)/$AA$203</f>
        <v>2.62493223339616</v>
      </c>
      <c r="Z30" s="2">
        <f>AA30/$AA$204</f>
        <v>2.814996331463486E-2</v>
      </c>
      <c r="AA30" s="2">
        <v>15692</v>
      </c>
      <c r="AB30" s="1">
        <f>(AD30-$AD$202)/$AD$203</f>
        <v>0.24553117610912933</v>
      </c>
      <c r="AC30" s="1">
        <f>AD30/$AD$204</f>
        <v>7.7845236682216306E-3</v>
      </c>
      <c r="AD30" s="1">
        <v>3476</v>
      </c>
      <c r="AE30" s="2">
        <f>(AG30-$AG$202)/$AG$203</f>
        <v>1.2795648521940572</v>
      </c>
      <c r="AF30" s="2">
        <f>AG30/$AG$204</f>
        <v>1.6535224079146905E-2</v>
      </c>
      <c r="AG30" s="2">
        <v>36320</v>
      </c>
      <c r="AH30" s="1">
        <f>(AJ30-$AJ$202)/$AJ$203</f>
        <v>0.4258666070149052</v>
      </c>
      <c r="AI30" s="1">
        <f>AJ30/$AJ$204</f>
        <v>8.0202721846201318E-3</v>
      </c>
      <c r="AJ30" s="1">
        <v>20693</v>
      </c>
      <c r="AK30" s="1">
        <f>IF((I30+O30+U30+AA30)&gt;(L30+R30+X30+AD30),1,0)</f>
        <v>1</v>
      </c>
    </row>
    <row r="31" spans="1:37" x14ac:dyDescent="0.2">
      <c r="A31" s="1" t="s">
        <v>16</v>
      </c>
      <c r="B31" s="2">
        <f>SUM(H31,N31,T31,Z31)/4</f>
        <v>1.4132300817728398E-2</v>
      </c>
      <c r="C31" s="1">
        <f>SUM(K31,Q31,W31,AC31)/4</f>
        <v>8.7580681067400863E-3</v>
      </c>
      <c r="D31" s="4">
        <f>B31-C31</f>
        <v>5.3742327109883112E-3</v>
      </c>
      <c r="E31" s="1">
        <f>SUM(H31,K31,N31,Q31,T31,W31,Z31,AC31)/8</f>
        <v>1.1445184462234241E-2</v>
      </c>
      <c r="F31" s="1">
        <v>6.4690779320340547E-4</v>
      </c>
      <c r="G31" s="2">
        <f>(I31-$I$202)/$I$203</f>
        <v>0.80301195628834543</v>
      </c>
      <c r="H31" s="3">
        <f>I31/$I$204</f>
        <v>1.3175904896432942E-2</v>
      </c>
      <c r="I31" s="2">
        <v>7826</v>
      </c>
      <c r="J31" s="1">
        <f>(L31-$L$202)/$L$203</f>
        <v>0.9343967403719462</v>
      </c>
      <c r="K31" s="1">
        <f>L31/$L$204</f>
        <v>1.3517709246998005E-2</v>
      </c>
      <c r="L31" s="1">
        <v>6966</v>
      </c>
      <c r="M31" s="2">
        <f>(O31-$O$202)/$O$203</f>
        <v>0.80076062378241919</v>
      </c>
      <c r="N31" s="2">
        <f>O31/$O$204</f>
        <v>1.2452167763282522E-2</v>
      </c>
      <c r="O31" s="2">
        <v>5916</v>
      </c>
      <c r="P31" s="1">
        <f>(R31-$R$202)/$R$203</f>
        <v>-0.49032348900879003</v>
      </c>
      <c r="Q31" s="1">
        <f>R31/$R$204</f>
        <v>2.7281354558227181E-5</v>
      </c>
      <c r="R31" s="1">
        <v>28</v>
      </c>
      <c r="S31" s="2">
        <f>(U31-$U$202)/$U$203</f>
        <v>1.3283323867119583</v>
      </c>
      <c r="T31" s="2">
        <f>U31/$U$204</f>
        <v>1.7285388732656278E-2</v>
      </c>
      <c r="U31" s="2">
        <v>9853</v>
      </c>
      <c r="V31" s="1">
        <f>(X31-$X$202)/$X$203</f>
        <v>0.76794377080929577</v>
      </c>
      <c r="W31" s="1">
        <f>X31/$X$204</f>
        <v>1.1951464282455981E-2</v>
      </c>
      <c r="X31" s="1">
        <v>7074</v>
      </c>
      <c r="Y31" s="2">
        <f>(AA31-$AA$202)/$AA$203</f>
        <v>0.97692330066495314</v>
      </c>
      <c r="Z31" s="2">
        <f>AA31/$AA$204</f>
        <v>1.3615741878541842E-2</v>
      </c>
      <c r="AA31" s="2">
        <v>7590</v>
      </c>
      <c r="AB31" s="1">
        <f>(AD31-$AD$202)/$AD$203</f>
        <v>0.39995516240224455</v>
      </c>
      <c r="AC31" s="1">
        <f>AD31/$AD$204</f>
        <v>9.5358175429481312E-3</v>
      </c>
      <c r="AD31" s="1">
        <v>4258</v>
      </c>
      <c r="AE31" s="2">
        <f>(AG31-$AG$202)/$AG$203</f>
        <v>1.0202418985421122</v>
      </c>
      <c r="AF31" s="2">
        <f>AG31/$AG$204</f>
        <v>1.4197438406062673E-2</v>
      </c>
      <c r="AG31" s="2">
        <v>31185</v>
      </c>
      <c r="AH31" s="1">
        <f>(AJ31-$AJ$202)/$AJ$203</f>
        <v>0.29650916709566416</v>
      </c>
      <c r="AI31" s="1">
        <f>AJ31/$AJ$204</f>
        <v>7.1028612601047947E-3</v>
      </c>
      <c r="AJ31" s="1">
        <v>18326</v>
      </c>
      <c r="AK31" s="1">
        <f>IF((I31+O31+U31+AA31)&gt;(L31+R31+X31+AD31),1,0)</f>
        <v>1</v>
      </c>
    </row>
    <row r="32" spans="1:37" x14ac:dyDescent="0.2">
      <c r="A32" s="1" t="s">
        <v>163</v>
      </c>
      <c r="B32" s="2">
        <f>SUM(H32,N32,T32,Z32)/4</f>
        <v>3.6752938942351066E-3</v>
      </c>
      <c r="C32" s="1">
        <f>SUM(K32,Q32,W32,AC32)/4</f>
        <v>8.5765889980778665E-3</v>
      </c>
      <c r="D32" s="4">
        <f>B32-C32</f>
        <v>-4.9012951038427599E-3</v>
      </c>
      <c r="E32" s="1">
        <f>SUM(H32,K32,N32,Q32,T32,W32,Z32,AC32)/8</f>
        <v>6.1259414461564878E-3</v>
      </c>
      <c r="F32" s="1">
        <v>1.443852653324371E-3</v>
      </c>
      <c r="G32" s="2">
        <f>(I32-$I$202)/$I$203</f>
        <v>-0.18732070323984407</v>
      </c>
      <c r="H32" s="3">
        <f>I32/$I$204</f>
        <v>3.0927852408314995E-3</v>
      </c>
      <c r="I32" s="2">
        <v>1837</v>
      </c>
      <c r="J32" s="1">
        <f>(L32-$L$202)/$L$203</f>
        <v>0.20273951391664294</v>
      </c>
      <c r="K32" s="1">
        <f>L32/$L$204</f>
        <v>6.8481188533815619E-3</v>
      </c>
      <c r="L32" s="1">
        <v>3529</v>
      </c>
      <c r="M32" s="2">
        <f>(O32-$O$202)/$O$203</f>
        <v>-0.13513490008607726</v>
      </c>
      <c r="N32" s="2">
        <f>O32/$O$204</f>
        <v>3.7423857814598252E-3</v>
      </c>
      <c r="O32" s="2">
        <v>1778</v>
      </c>
      <c r="P32" s="1">
        <f>(R32-$R$202)/$R$203</f>
        <v>-0.49243707241344925</v>
      </c>
      <c r="Q32" s="1">
        <f>R32/$R$204</f>
        <v>5.8460045481915383E-6</v>
      </c>
      <c r="R32" s="1">
        <v>6</v>
      </c>
      <c r="S32" s="2">
        <f>(U32-$U$202)/$U$203</f>
        <v>4.5316229314466015E-2</v>
      </c>
      <c r="T32" s="2">
        <f>U32/$U$204</f>
        <v>5.419117608360423E-3</v>
      </c>
      <c r="U32" s="2">
        <v>3089</v>
      </c>
      <c r="V32" s="1">
        <f>(X32-$X$202)/$X$203</f>
        <v>1.174076584345964</v>
      </c>
      <c r="W32" s="1">
        <f>X32/$X$204</f>
        <v>1.5627798220627341E-2</v>
      </c>
      <c r="X32" s="1">
        <v>9250</v>
      </c>
      <c r="Y32" s="2">
        <f>(AA32-$AA$202)/$AA$203</f>
        <v>-0.2894928453711485</v>
      </c>
      <c r="Z32" s="2">
        <f>AA32/$AA$204</f>
        <v>2.446886946288679E-3</v>
      </c>
      <c r="AA32" s="2">
        <v>1364</v>
      </c>
      <c r="AB32" s="1">
        <f>(AD32-$AD$202)/$AD$203</f>
        <v>0.60177269947585543</v>
      </c>
      <c r="AC32" s="1">
        <f>AD32/$AD$204</f>
        <v>1.1824592913754376E-2</v>
      </c>
      <c r="AD32" s="1">
        <v>5280</v>
      </c>
      <c r="AE32" s="2">
        <f>(AG32-$AG$202)/$AG$203</f>
        <v>-0.14719115298116128</v>
      </c>
      <c r="AF32" s="2">
        <f>AG32/$AG$204</f>
        <v>3.6730778598721707E-3</v>
      </c>
      <c r="AG32" s="2">
        <v>8068</v>
      </c>
      <c r="AH32" s="1">
        <f>(AJ32-$AJ$202)/$AJ$203</f>
        <v>0.28224541896768701</v>
      </c>
      <c r="AI32" s="1">
        <f>AJ32/$AJ$204</f>
        <v>7.0017018805954992E-3</v>
      </c>
      <c r="AJ32" s="1">
        <v>18065</v>
      </c>
      <c r="AK32" s="1">
        <f>IF((I32+O32+U32+AA32)&gt;(L32+R32+X32+AD32),1,0)</f>
        <v>0</v>
      </c>
    </row>
    <row r="33" spans="1:37" x14ac:dyDescent="0.2">
      <c r="A33" s="1" t="s">
        <v>55</v>
      </c>
      <c r="B33" s="2">
        <f>SUM(H33,N33,T33,Z33)/4</f>
        <v>1.4147745729528489E-2</v>
      </c>
      <c r="C33" s="1">
        <f>SUM(K33,Q33,W33,AC33)/4</f>
        <v>8.2710525356200042E-3</v>
      </c>
      <c r="D33" s="4">
        <f>B33-C33</f>
        <v>5.8766931939084853E-3</v>
      </c>
      <c r="E33" s="1">
        <f>SUM(H33,K33,N33,Q33,T33,W33,Z33,AC33)/8</f>
        <v>1.1209399132574245E-2</v>
      </c>
      <c r="F33" s="1">
        <v>1.0415997177359759E-3</v>
      </c>
      <c r="G33" s="2">
        <f>(I33-$I$202)/$I$203</f>
        <v>0.71388367051681523</v>
      </c>
      <c r="H33" s="3">
        <f>I33/$I$204</f>
        <v>1.2268440963494359E-2</v>
      </c>
      <c r="I33" s="2">
        <v>7287</v>
      </c>
      <c r="J33" s="1">
        <f>(L33-$L$202)/$L$203</f>
        <v>0.77069455615776861</v>
      </c>
      <c r="K33" s="1">
        <f>L33/$L$204</f>
        <v>1.2025444186570002E-2</v>
      </c>
      <c r="L33" s="1">
        <v>6197</v>
      </c>
      <c r="M33" s="2">
        <f>(O33-$O$202)/$O$203</f>
        <v>0.67546189970722659</v>
      </c>
      <c r="N33" s="2">
        <f>O33/$O$204</f>
        <v>1.1286092553536324E-2</v>
      </c>
      <c r="O33" s="2">
        <v>5362</v>
      </c>
      <c r="P33" s="1">
        <f>(R33-$R$202)/$R$203</f>
        <v>-0.4872491858747402</v>
      </c>
      <c r="Q33" s="1">
        <f>R33/$R$204</f>
        <v>5.8460045481915386E-5</v>
      </c>
      <c r="R33" s="1">
        <v>60</v>
      </c>
      <c r="S33" s="2">
        <f>(U33-$U$202)/$U$203</f>
        <v>1.2052280865713649</v>
      </c>
      <c r="T33" s="2">
        <f>U33/$U$204</f>
        <v>1.6146830193379518E-2</v>
      </c>
      <c r="U33" s="2">
        <v>9204</v>
      </c>
      <c r="V33" s="1">
        <f>(X33-$X$202)/$X$203</f>
        <v>0.85491890459058595</v>
      </c>
      <c r="W33" s="1">
        <f>X33/$X$204</f>
        <v>1.2738767414435692E-2</v>
      </c>
      <c r="X33" s="1">
        <v>7540</v>
      </c>
      <c r="Y33" s="2">
        <f>(AA33-$AA$202)/$AA$203</f>
        <v>1.3481422962505434</v>
      </c>
      <c r="Z33" s="2">
        <f>AA33/$AA$204</f>
        <v>1.6889619207703748E-2</v>
      </c>
      <c r="AA33" s="2">
        <v>9415</v>
      </c>
      <c r="AB33" s="1">
        <f>(AD33-$AD$202)/$AD$203</f>
        <v>0.28759295242681926</v>
      </c>
      <c r="AC33" s="1">
        <f>AD33/$AD$204</f>
        <v>8.261538495992404E-3</v>
      </c>
      <c r="AD33" s="1">
        <v>3689</v>
      </c>
      <c r="AE33" s="2">
        <f>(AG33-$AG$202)/$AG$203</f>
        <v>1.0244334866926696</v>
      </c>
      <c r="AF33" s="2">
        <f>AG33/$AG$204</f>
        <v>1.4235225399415349E-2</v>
      </c>
      <c r="AG33" s="2">
        <v>31268</v>
      </c>
      <c r="AH33" s="1">
        <f>(AJ33-$AJ$202)/$AJ$203</f>
        <v>0.2506028512814848</v>
      </c>
      <c r="AI33" s="1">
        <f>AJ33/$AJ$204</f>
        <v>6.7772908432932686E-3</v>
      </c>
      <c r="AJ33" s="1">
        <v>17486</v>
      </c>
      <c r="AK33" s="1">
        <f>IF((I33+O33+U33+AA33)&gt;(L33+R33+X33+AD33),1,0)</f>
        <v>1</v>
      </c>
    </row>
    <row r="34" spans="1:37" x14ac:dyDescent="0.2">
      <c r="A34" s="1" t="s">
        <v>166</v>
      </c>
      <c r="B34" s="2">
        <f>SUM(H34,N34,T34,Z34)/4</f>
        <v>4.4353312295860392E-3</v>
      </c>
      <c r="C34" s="1">
        <f>SUM(K34,Q34,W34,AC34)/4</f>
        <v>8.2532712617177061E-3</v>
      </c>
      <c r="D34" s="4">
        <f>B34-C34</f>
        <v>-3.8179400321316668E-3</v>
      </c>
      <c r="E34" s="1">
        <f>SUM(H34,K34,N34,Q34,T34,W34,Z34,AC34)/8</f>
        <v>6.3443012456518731E-3</v>
      </c>
      <c r="F34" s="1">
        <v>1.4952379413303511E-3</v>
      </c>
      <c r="G34" s="2">
        <f>(I34-$I$202)/$I$203</f>
        <v>-0.10083815507934261</v>
      </c>
      <c r="H34" s="3">
        <f>I34/$I$204</f>
        <v>3.9733114688962111E-3</v>
      </c>
      <c r="I34" s="2">
        <v>2360</v>
      </c>
      <c r="J34" s="1">
        <f>(L34-$L$202)/$L$203</f>
        <v>6.8201437943482726E-2</v>
      </c>
      <c r="K34" s="1">
        <f>L34/$L$204</f>
        <v>5.6217059558646603E-3</v>
      </c>
      <c r="L34" s="1">
        <v>2897</v>
      </c>
      <c r="M34" s="2">
        <f>(O34-$O$202)/$O$203</f>
        <v>5.891980254301165E-2</v>
      </c>
      <c r="N34" s="2">
        <f>O34/$O$204</f>
        <v>5.5483289763375134E-3</v>
      </c>
      <c r="O34" s="2">
        <v>2636</v>
      </c>
      <c r="P34" s="1">
        <f>(R34-$R$202)/$R$203</f>
        <v>-0.18788891819664141</v>
      </c>
      <c r="Q34" s="1">
        <f>R34/$R$204</f>
        <v>3.0944850741760543E-3</v>
      </c>
      <c r="R34" s="1">
        <v>3176</v>
      </c>
      <c r="S34" s="2">
        <f>(U34-$U$202)/$U$203</f>
        <v>-5.9199131821846551E-2</v>
      </c>
      <c r="T34" s="2">
        <f>U34/$U$204</f>
        <v>4.4524831628419406E-3</v>
      </c>
      <c r="U34" s="2">
        <v>2538</v>
      </c>
      <c r="V34" s="1">
        <f>(X34-$X$202)/$X$203</f>
        <v>0.83438829361216982</v>
      </c>
      <c r="W34" s="1">
        <f>X34/$X$204</f>
        <v>1.2552923327487692E-2</v>
      </c>
      <c r="X34" s="1">
        <v>7430</v>
      </c>
      <c r="Y34" s="2">
        <f>(AA34-$AA$202)/$AA$203</f>
        <v>-0.13978480112402822</v>
      </c>
      <c r="Z34" s="2">
        <f>AA34/$AA$204</f>
        <v>3.767201310268494E-3</v>
      </c>
      <c r="AA34" s="2">
        <v>2100</v>
      </c>
      <c r="AB34" s="1">
        <f>(AD34-$AD$202)/$AD$203</f>
        <v>0.59466366685878103</v>
      </c>
      <c r="AC34" s="1">
        <f>AD34/$AD$204</f>
        <v>1.1743970689342414E-2</v>
      </c>
      <c r="AD34" s="1">
        <v>5244</v>
      </c>
      <c r="AE34" s="2">
        <f>(AG34-$AG$202)/$AG$203</f>
        <v>-6.8106489803177711E-2</v>
      </c>
      <c r="AF34" s="2">
        <f>AG34/$AG$204</f>
        <v>4.3860228187913349E-3</v>
      </c>
      <c r="AG34" s="2">
        <v>9634</v>
      </c>
      <c r="AH34" s="1">
        <f>(AJ34-$AJ$202)/$AJ$203</f>
        <v>0.31951697537872309</v>
      </c>
      <c r="AI34" s="1">
        <f>AJ34/$AJ$204</f>
        <v>7.2660340523400951E-3</v>
      </c>
      <c r="AJ34" s="1">
        <v>18747</v>
      </c>
      <c r="AK34" s="1">
        <f>IF((I34+O34+U34+AA34)&gt;(L34+R34+X34+AD34),1,0)</f>
        <v>0</v>
      </c>
    </row>
    <row r="35" spans="1:37" x14ac:dyDescent="0.2">
      <c r="A35" s="1" t="s">
        <v>9</v>
      </c>
      <c r="B35" s="2">
        <f>SUM(H35,N35,T35,Z35)/4</f>
        <v>1.3853183514491005E-2</v>
      </c>
      <c r="C35" s="1">
        <f>SUM(K35,Q35,W35,AC35)/4</f>
        <v>7.7213220145876714E-3</v>
      </c>
      <c r="D35" s="4">
        <f>B35-C35</f>
        <v>6.1318614999033337E-3</v>
      </c>
      <c r="E35" s="1">
        <f>SUM(H35,K35,N35,Q35,T35,W35,Z35,AC35)/8</f>
        <v>1.0787252764539339E-2</v>
      </c>
      <c r="F35" s="1">
        <v>6.1514207720027574E-4</v>
      </c>
      <c r="G35" s="2">
        <f>(I35-$I$202)/$I$203</f>
        <v>1.1944157641199074</v>
      </c>
      <c r="H35" s="3">
        <f>I35/$I$204</f>
        <v>1.7161001611211472E-2</v>
      </c>
      <c r="I35" s="2">
        <v>10193</v>
      </c>
      <c r="J35" s="1">
        <f>(L35-$L$202)/$L$203</f>
        <v>1.1055496091732449</v>
      </c>
      <c r="K35" s="1">
        <f>L35/$L$204</f>
        <v>1.5077892743206216E-2</v>
      </c>
      <c r="L35" s="1">
        <v>7770</v>
      </c>
      <c r="M35" s="2">
        <f>(O35-$O$202)/$O$203</f>
        <v>0.29979189846373389</v>
      </c>
      <c r="N35" s="2">
        <f>O35/$O$204</f>
        <v>7.7899717531961831E-3</v>
      </c>
      <c r="O35" s="2">
        <v>3701</v>
      </c>
      <c r="P35" s="1">
        <f>(R35-$R$202)/$R$203</f>
        <v>-0.4914763526840587</v>
      </c>
      <c r="Q35" s="1">
        <f>R35/$R$204</f>
        <v>1.5589345461844101E-5</v>
      </c>
      <c r="R35" s="1">
        <v>16</v>
      </c>
      <c r="S35" s="2">
        <f>(U35-$U$202)/$U$203</f>
        <v>1.1815177051883541</v>
      </c>
      <c r="T35" s="2">
        <f>U35/$U$204</f>
        <v>1.5927539257463347E-2</v>
      </c>
      <c r="U35" s="2">
        <v>9079</v>
      </c>
      <c r="V35" s="1">
        <f>(X35-$X$202)/$X$203</f>
        <v>0.49525992863233237</v>
      </c>
      <c r="W35" s="1">
        <f>X35/$X$204</f>
        <v>9.4831169094466237E-3</v>
      </c>
      <c r="X35" s="1">
        <v>5613</v>
      </c>
      <c r="Y35" s="2">
        <f>(AA35-$AA$202)/$AA$203</f>
        <v>1.0810680270977324</v>
      </c>
      <c r="Z35" s="2">
        <f>AA35/$AA$204</f>
        <v>1.4534221436093018E-2</v>
      </c>
      <c r="AA35" s="2">
        <v>8102</v>
      </c>
      <c r="AB35" s="1">
        <f>(AD35-$AD$202)/$AD$203</f>
        <v>0.1153963845910182</v>
      </c>
      <c r="AC35" s="1">
        <f>AD35/$AD$204</f>
        <v>6.3086890602359995E-3</v>
      </c>
      <c r="AD35" s="1">
        <v>2817</v>
      </c>
      <c r="AE35" s="2">
        <f>(AG35-$AG$202)/$AG$203</f>
        <v>1.0146867817160725</v>
      </c>
      <c r="AF35" s="2">
        <f>AG35/$AG$204</f>
        <v>1.4147359258245873E-2</v>
      </c>
      <c r="AG35" s="2">
        <v>31075</v>
      </c>
      <c r="AH35" s="1">
        <f>(AJ35-$AJ$202)/$AJ$203</f>
        <v>0.18119687380052321</v>
      </c>
      <c r="AI35" s="1">
        <f>AJ35/$AJ$204</f>
        <v>6.2850593797806045E-3</v>
      </c>
      <c r="AJ35" s="1">
        <v>16216</v>
      </c>
      <c r="AK35" s="1">
        <f>IF((I35+O35+U35+AA35)&gt;(L35+R35+X35+AD35),1,0)</f>
        <v>1</v>
      </c>
    </row>
    <row r="36" spans="1:37" x14ac:dyDescent="0.2">
      <c r="A36" s="1" t="s">
        <v>54</v>
      </c>
      <c r="B36" s="2">
        <f>SUM(H36,N36,T36,Z36)/4</f>
        <v>1.2094557143647001E-2</v>
      </c>
      <c r="C36" s="1">
        <f>SUM(K36,Q36,W36,AC36)/4</f>
        <v>7.5030168380440174E-3</v>
      </c>
      <c r="D36" s="4">
        <f>B36-C36</f>
        <v>4.5915403056029837E-3</v>
      </c>
      <c r="E36" s="1">
        <f>SUM(H36,K36,N36,Q36,T36,W36,Z36,AC36)/8</f>
        <v>9.7987869908455084E-3</v>
      </c>
      <c r="F36" s="1">
        <v>9.7948231543532223E-4</v>
      </c>
      <c r="G36" s="2">
        <f>(I36-$I$202)/$I$203</f>
        <v>0.49792533801659566</v>
      </c>
      <c r="H36" s="3">
        <f>I36/$I$204</f>
        <v>1.0069650803164507E-2</v>
      </c>
      <c r="I36" s="2">
        <v>5981</v>
      </c>
      <c r="J36" s="1">
        <f>(L36-$L$202)/$L$203</f>
        <v>0.78091263787724918</v>
      </c>
      <c r="K36" s="1">
        <f>L36/$L$204</f>
        <v>1.2118589469925717E-2</v>
      </c>
      <c r="L36" s="1">
        <v>6245</v>
      </c>
      <c r="M36" s="2">
        <f>(O36-$O$202)/$O$203</f>
        <v>0.4886446685048636</v>
      </c>
      <c r="N36" s="2">
        <f>O36/$O$204</f>
        <v>9.5475038834093185E-3</v>
      </c>
      <c r="O36" s="2">
        <v>4536</v>
      </c>
      <c r="P36" s="1">
        <f>(R36-$R$202)/$R$203</f>
        <v>-0.49205278452169304</v>
      </c>
      <c r="Q36" s="1">
        <f>R36/$R$204</f>
        <v>9.7433409136525644E-6</v>
      </c>
      <c r="R36" s="1">
        <v>10</v>
      </c>
      <c r="S36" s="2">
        <f>(U36-$U$202)/$U$203</f>
        <v>1.1388390186989341</v>
      </c>
      <c r="T36" s="2">
        <f>U36/$U$204</f>
        <v>1.5532815572814239E-2</v>
      </c>
      <c r="U36" s="2">
        <v>8854</v>
      </c>
      <c r="V36" s="1">
        <f>(X36-$X$202)/$X$203</f>
        <v>9.6966075651059427E-2</v>
      </c>
      <c r="W36" s="1">
        <f>X36/$X$204</f>
        <v>5.8777416226554078E-3</v>
      </c>
      <c r="X36" s="1">
        <v>3479</v>
      </c>
      <c r="Y36" s="2">
        <f>(AA36-$AA$202)/$AA$203</f>
        <v>0.93298724420112433</v>
      </c>
      <c r="Z36" s="2">
        <f>AA36/$AA$204</f>
        <v>1.322825831519994E-2</v>
      </c>
      <c r="AA36" s="2">
        <v>7374</v>
      </c>
      <c r="AB36" s="1">
        <f>(AD36-$AD$202)/$AD$203</f>
        <v>0.61776802286427268</v>
      </c>
      <c r="AC36" s="1">
        <f>AD36/$AD$204</f>
        <v>1.2005992918681289E-2</v>
      </c>
      <c r="AD36" s="1">
        <v>5361</v>
      </c>
      <c r="AE36" s="2">
        <f>(AG36-$AG$202)/$AG$203</f>
        <v>0.79601718301832736</v>
      </c>
      <c r="AF36" s="2">
        <f>AG36/$AG$204</f>
        <v>1.2176061894184582E-2</v>
      </c>
      <c r="AG36" s="2">
        <v>26745</v>
      </c>
      <c r="AH36" s="1">
        <f>(AJ36-$AJ$202)/$AJ$203</f>
        <v>0.11993380233898152</v>
      </c>
      <c r="AI36" s="1">
        <f>AJ36/$AJ$204</f>
        <v>5.8505779068690322E-3</v>
      </c>
      <c r="AJ36" s="1">
        <v>15095</v>
      </c>
      <c r="AK36" s="1">
        <f>IF((I36+O36+U36+AA36)&gt;(L36+R36+X36+AD36),1,0)</f>
        <v>1</v>
      </c>
    </row>
    <row r="37" spans="1:37" x14ac:dyDescent="0.2">
      <c r="A37" s="1" t="s">
        <v>49</v>
      </c>
      <c r="B37" s="2">
        <f>SUM(H37,N37,T37,Z37)/4</f>
        <v>1.2619685892560135E-2</v>
      </c>
      <c r="C37" s="1">
        <f>SUM(K37,Q37,W37,AC37)/4</f>
        <v>7.3612837904565021E-3</v>
      </c>
      <c r="D37" s="4">
        <f>B37-C37</f>
        <v>5.2584021021036334E-3</v>
      </c>
      <c r="E37" s="1">
        <f>SUM(H37,K37,N37,Q37,T37,W37,Z37,AC37)/8</f>
        <v>9.9904848415083188E-3</v>
      </c>
      <c r="F37" s="1">
        <v>9.0321872969031057E-4</v>
      </c>
      <c r="G37" s="2">
        <f>(I37-$I$202)/$I$203</f>
        <v>0.58060463836124332</v>
      </c>
      <c r="H37" s="3">
        <f>I37/$I$204</f>
        <v>1.0911454080473027E-2</v>
      </c>
      <c r="I37" s="2">
        <v>6481</v>
      </c>
      <c r="J37" s="1">
        <f>(L37-$L$202)/$L$203</f>
        <v>0.49778662356664299</v>
      </c>
      <c r="K37" s="1">
        <f>L37/$L$204</f>
        <v>9.5376889102778053E-3</v>
      </c>
      <c r="L37" s="1">
        <v>4915</v>
      </c>
      <c r="M37" s="2">
        <f>(O37-$O$202)/$O$203</f>
        <v>0.91972656035922662</v>
      </c>
      <c r="N37" s="2">
        <f>O37/$O$204</f>
        <v>1.3559307763871875E-2</v>
      </c>
      <c r="O37" s="2">
        <v>6442</v>
      </c>
      <c r="P37" s="1">
        <f>(R37-$R$202)/$R$203</f>
        <v>0.1130085010484823</v>
      </c>
      <c r="Q37" s="1">
        <f>R37/$R$204</f>
        <v>6.1460994483320376E-3</v>
      </c>
      <c r="R37" s="1">
        <v>6308</v>
      </c>
      <c r="S37" s="2">
        <f>(U37-$U$202)/$U$203</f>
        <v>0.79228808440484522</v>
      </c>
      <c r="T37" s="2">
        <f>U37/$U$204</f>
        <v>1.2327659253463481E-2</v>
      </c>
      <c r="U37" s="2">
        <v>7027</v>
      </c>
      <c r="V37" s="1">
        <f>(X37-$X$202)/$X$203</f>
        <v>6.4863665757536021E-2</v>
      </c>
      <c r="W37" s="1">
        <f>X37/$X$204</f>
        <v>5.5871490503367153E-3</v>
      </c>
      <c r="X37" s="1">
        <v>3307</v>
      </c>
      <c r="Y37" s="2">
        <f>(AA37-$AA$202)/$AA$203</f>
        <v>0.98424597674225789</v>
      </c>
      <c r="Z37" s="2">
        <f>AA37/$AA$204</f>
        <v>1.3680322472432159E-2</v>
      </c>
      <c r="AA37" s="2">
        <v>7626</v>
      </c>
      <c r="AB37" s="1">
        <f>(AD37-$AD$202)/$AD$203</f>
        <v>0.27989150042498873</v>
      </c>
      <c r="AC37" s="1">
        <f>AD37/$AD$204</f>
        <v>8.1741977528794457E-3</v>
      </c>
      <c r="AD37" s="1">
        <v>3650</v>
      </c>
      <c r="AE37" s="2">
        <f>(AG37-$AG$202)/$AG$203</f>
        <v>0.83798356558595477</v>
      </c>
      <c r="AF37" s="2">
        <f>AG37/$AG$204</f>
        <v>1.2554387092691495E-2</v>
      </c>
      <c r="AG37" s="2">
        <v>27576</v>
      </c>
      <c r="AH37" s="1">
        <f>(AJ37-$AJ$202)/$AJ$203</f>
        <v>0.28853021220415204</v>
      </c>
      <c r="AI37" s="1">
        <f>AJ37/$AJ$204</f>
        <v>7.0462740209923155E-3</v>
      </c>
      <c r="AJ37" s="1">
        <v>18180</v>
      </c>
      <c r="AK37" s="1">
        <f>IF((I37+O37+U37+AA37)&gt;(L37+R37+X37+AD37),1,0)</f>
        <v>1</v>
      </c>
    </row>
    <row r="38" spans="1:37" x14ac:dyDescent="0.2">
      <c r="A38" s="1" t="s">
        <v>200</v>
      </c>
      <c r="B38" s="2">
        <f>SUM(H38,N38,T38,Z38)/4</f>
        <v>5.2620722461471107E-7</v>
      </c>
      <c r="C38" s="1">
        <f>SUM(K38,Q38,W38,AC38)/4</f>
        <v>7.3373545991276806E-3</v>
      </c>
      <c r="D38" s="4">
        <f>B38-C38</f>
        <v>-7.3368283919030657E-3</v>
      </c>
      <c r="E38" s="1">
        <f>SUM(H38,K38,N38,Q38,T38,W38,Z38,AC38)/8</f>
        <v>3.6689404031761477E-3</v>
      </c>
      <c r="F38" s="1">
        <v>5.7326988657841636E-3</v>
      </c>
      <c r="G38" s="2">
        <f>(I38-$I$202)/$I$203</f>
        <v>-0.49108445270607953</v>
      </c>
      <c r="H38" s="3">
        <f>I38/$I$204</f>
        <v>0</v>
      </c>
      <c r="I38" s="2">
        <v>0</v>
      </c>
      <c r="J38" s="1">
        <f>(L38-$L$202)/$L$203</f>
        <v>-0.54807661576268629</v>
      </c>
      <c r="K38" s="1">
        <f>L38/$L$204</f>
        <v>3.881053473154753E-6</v>
      </c>
      <c r="L38" s="1">
        <v>2</v>
      </c>
      <c r="M38" s="2">
        <f>(O38-$O$202)/$O$203</f>
        <v>-0.53704073525145146</v>
      </c>
      <c r="N38" s="2">
        <f>O38/$O$204</f>
        <v>2.1048288984588443E-6</v>
      </c>
      <c r="O38" s="2">
        <v>1</v>
      </c>
      <c r="P38" s="1">
        <f>(R38-$R$202)/$R$203</f>
        <v>2.3986568092415661</v>
      </c>
      <c r="Q38" s="1">
        <f>R38/$R$204</f>
        <v>2.9326481816002854E-2</v>
      </c>
      <c r="R38" s="1">
        <v>30099</v>
      </c>
      <c r="S38" s="2">
        <f>(U38-$U$202)/$U$203</f>
        <v>-0.54061471542250228</v>
      </c>
      <c r="T38" s="2">
        <f>U38/$U$204</f>
        <v>0</v>
      </c>
      <c r="U38" s="2">
        <v>0</v>
      </c>
      <c r="V38" s="1">
        <f>(X38-$X$202)/$X$203</f>
        <v>-0.55198787318487585</v>
      </c>
      <c r="W38" s="1">
        <f>X38/$X$204</f>
        <v>3.3789833990545606E-6</v>
      </c>
      <c r="X38" s="1">
        <v>2</v>
      </c>
      <c r="Y38" s="2">
        <f>(AA38-$AA$202)/$AA$203</f>
        <v>-0.56694090563347466</v>
      </c>
      <c r="Z38" s="2">
        <f>AA38/$AA$204</f>
        <v>0</v>
      </c>
      <c r="AA38" s="2">
        <v>0</v>
      </c>
      <c r="AB38" s="1">
        <f>(AD38-$AD$202)/$AD$203</f>
        <v>-0.43950310579728574</v>
      </c>
      <c r="AC38" s="1">
        <f>AD38/$AD$204</f>
        <v>1.5676543635659208E-5</v>
      </c>
      <c r="AD38" s="1">
        <v>7</v>
      </c>
      <c r="AE38" s="2">
        <f>(AG38-$AG$202)/$AG$203</f>
        <v>-0.55458322057809195</v>
      </c>
      <c r="AF38" s="2">
        <f>AG38/$AG$204</f>
        <v>4.5526498015272319E-7</v>
      </c>
      <c r="AG38" s="2">
        <v>1</v>
      </c>
      <c r="AH38" s="1">
        <f>(AJ38-$AJ$202)/$AJ$203</f>
        <v>0.94050919751743711</v>
      </c>
      <c r="AI38" s="1">
        <f>AJ38/$AJ$204</f>
        <v>1.1670149107375061E-2</v>
      </c>
      <c r="AJ38" s="1">
        <v>30110</v>
      </c>
      <c r="AK38" s="1">
        <f>IF((I38+O38+U38+AA38)&gt;(L38+R38+X38+AD38),1,0)</f>
        <v>0</v>
      </c>
    </row>
    <row r="39" spans="1:37" x14ac:dyDescent="0.2">
      <c r="A39" s="1" t="s">
        <v>75</v>
      </c>
      <c r="B39" s="2">
        <f>SUM(H39,N39,T39,Z39)/4</f>
        <v>1.9912391341125563E-2</v>
      </c>
      <c r="C39" s="1">
        <f>SUM(K39,Q39,W39,AC39)/4</f>
        <v>7.3107190989634262E-3</v>
      </c>
      <c r="D39" s="4">
        <f>B39-C39</f>
        <v>1.2601672242162137E-2</v>
      </c>
      <c r="E39" s="1">
        <f>SUM(H39,K39,N39,Q39,T39,W39,Z39,AC39)/8</f>
        <v>1.3611555220044496E-2</v>
      </c>
      <c r="F39" s="1">
        <v>1.73672575429069E-3</v>
      </c>
      <c r="G39" s="2">
        <f>(I39-$I$202)/$I$203</f>
        <v>1.9902867092374856</v>
      </c>
      <c r="H39" s="3">
        <f>I39/$I$204</f>
        <v>2.526419995858328E-2</v>
      </c>
      <c r="I39" s="2">
        <v>15006</v>
      </c>
      <c r="J39" s="1">
        <f>(L39-$L$202)/$L$203</f>
        <v>1.0604197482455393</v>
      </c>
      <c r="K39" s="1">
        <f>L39/$L$204</f>
        <v>1.4666501075051812E-2</v>
      </c>
      <c r="L39" s="1">
        <v>7558</v>
      </c>
      <c r="M39" s="2">
        <f>(O39-$O$202)/$O$203</f>
        <v>0.55762681804084502</v>
      </c>
      <c r="N39" s="2">
        <f>O39/$O$204</f>
        <v>1.0189476697439265E-2</v>
      </c>
      <c r="O39" s="2">
        <v>4841</v>
      </c>
      <c r="P39" s="1">
        <f>(R39-$R$202)/$R$203</f>
        <v>-3.7824496465835779E-2</v>
      </c>
      <c r="Q39" s="1">
        <f>R39/$R$204</f>
        <v>4.6163949248885852E-3</v>
      </c>
      <c r="R39" s="1">
        <v>4738</v>
      </c>
      <c r="S39" s="2">
        <f>(U39-$U$202)/$U$203</f>
        <v>3.0730370903994411</v>
      </c>
      <c r="T39" s="2">
        <f>U39/$U$204</f>
        <v>3.3421692961111825E-2</v>
      </c>
      <c r="U39" s="2">
        <v>19051</v>
      </c>
      <c r="V39" s="1">
        <f>(X39-$X$202)/$X$203</f>
        <v>-0.21752555615467858</v>
      </c>
      <c r="W39" s="1">
        <f>X39/$X$204</f>
        <v>3.0309481089519407E-3</v>
      </c>
      <c r="X39" s="1">
        <v>1794</v>
      </c>
      <c r="Y39" s="2">
        <f>(AA39-$AA$202)/$AA$203</f>
        <v>0.65472555326354209</v>
      </c>
      <c r="Z39" s="2">
        <f>AA39/$AA$204</f>
        <v>1.0774195747367892E-2</v>
      </c>
      <c r="AA39" s="2">
        <v>6006</v>
      </c>
      <c r="AB39" s="1">
        <f>(AD39-$AD$202)/$AD$203</f>
        <v>0.17009644111684033</v>
      </c>
      <c r="AC39" s="1">
        <f>AD39/$AD$204</f>
        <v>6.9290322869613704E-3</v>
      </c>
      <c r="AD39" s="1">
        <v>3094</v>
      </c>
      <c r="AE39" s="2">
        <f>(AG39-$AG$202)/$AG$203</f>
        <v>1.7130659688733745</v>
      </c>
      <c r="AF39" s="2">
        <f>AG39/$AG$204</f>
        <v>2.0443218668777883E-2</v>
      </c>
      <c r="AG39" s="2">
        <v>44904</v>
      </c>
      <c r="AH39" s="1">
        <f>(AJ39-$AJ$202)/$AJ$203</f>
        <v>0.23409843773876796</v>
      </c>
      <c r="AI39" s="1">
        <f>AJ39/$AJ$204</f>
        <v>6.6602405267729347E-3</v>
      </c>
      <c r="AJ39" s="1">
        <v>17184</v>
      </c>
      <c r="AK39" s="1">
        <f>IF((I39+O39+U39+AA39)&gt;(L39+R39+X39+AD39),1,0)</f>
        <v>1</v>
      </c>
    </row>
    <row r="40" spans="1:37" x14ac:dyDescent="0.2">
      <c r="A40" s="1" t="s">
        <v>146</v>
      </c>
      <c r="B40" s="2">
        <f>SUM(H40,N40,T40,Z40)/4</f>
        <v>4.4089522126540019E-3</v>
      </c>
      <c r="C40" s="1">
        <f>SUM(K40,Q40,W40,AC40)/4</f>
        <v>7.2876009153463907E-3</v>
      </c>
      <c r="D40" s="4">
        <f>B40-C40</f>
        <v>-2.8786487026923888E-3</v>
      </c>
      <c r="E40" s="1">
        <f>SUM(H40,K40,N40,Q40,T40,W40,Z40,AC40)/8</f>
        <v>5.8482765640001958E-3</v>
      </c>
      <c r="F40" s="1">
        <v>1.090988040466563E-3</v>
      </c>
      <c r="G40" s="2">
        <f>(I40-$I$202)/$I$203</f>
        <v>-7.0412172552512281E-2</v>
      </c>
      <c r="H40" s="3">
        <f>I40/$I$204</f>
        <v>4.2830950749457456E-3</v>
      </c>
      <c r="I40" s="2">
        <v>2544</v>
      </c>
      <c r="J40" s="1">
        <f>(L40-$L$202)/$L$203</f>
        <v>-9.0604582113443716E-2</v>
      </c>
      <c r="K40" s="1">
        <f>L40/$L$204</f>
        <v>4.1740730103779367E-3</v>
      </c>
      <c r="L40" s="1">
        <v>2151</v>
      </c>
      <c r="M40" s="2">
        <f>(O40-$O$202)/$O$203</f>
        <v>0.10528485387047462</v>
      </c>
      <c r="N40" s="2">
        <f>O40/$O$204</f>
        <v>5.9798189005215762E-3</v>
      </c>
      <c r="O40" s="2">
        <v>2841</v>
      </c>
      <c r="P40" s="1">
        <f>(R40-$R$202)/$R$203</f>
        <v>-0.10545916541493128</v>
      </c>
      <c r="Q40" s="1">
        <f>R40/$R$204</f>
        <v>3.9304637245674446E-3</v>
      </c>
      <c r="R40" s="1">
        <v>4034</v>
      </c>
      <c r="S40" s="2">
        <f>(U40-$U$202)/$U$203</f>
        <v>-5.0284028421834409E-2</v>
      </c>
      <c r="T40" s="2">
        <f>U40/$U$204</f>
        <v>4.5349365547464205E-3</v>
      </c>
      <c r="U40" s="2">
        <v>2585</v>
      </c>
      <c r="V40" s="1">
        <f>(X40-$X$202)/$X$203</f>
        <v>0.78474154342799984</v>
      </c>
      <c r="W40" s="1">
        <f>X40/$X$204</f>
        <v>1.2103518535413435E-2</v>
      </c>
      <c r="X40" s="1">
        <v>7164</v>
      </c>
      <c r="Y40" s="2">
        <f>(AA40-$AA$202)/$AA$203</f>
        <v>-0.24514997356969168</v>
      </c>
      <c r="Z40" s="2">
        <f>AA40/$AA$204</f>
        <v>2.8379583204022653E-3</v>
      </c>
      <c r="AA40" s="2">
        <v>1582</v>
      </c>
      <c r="AB40" s="1">
        <f>(AD40-$AD$202)/$AD$203</f>
        <v>0.34762478341544717</v>
      </c>
      <c r="AC40" s="1">
        <f>AD40/$AD$204</f>
        <v>8.9423483910267467E-3</v>
      </c>
      <c r="AD40" s="1">
        <v>3993</v>
      </c>
      <c r="AE40" s="2">
        <f>(AG40-$AG$202)/$AG$203</f>
        <v>-7.2247576891680043E-2</v>
      </c>
      <c r="AF40" s="2">
        <f>AG40/$AG$204</f>
        <v>4.3486910904188122E-3</v>
      </c>
      <c r="AG40" s="2">
        <v>9552</v>
      </c>
      <c r="AH40" s="1">
        <f>(AJ40-$AJ$202)/$AJ$203</f>
        <v>0.24273319714191122</v>
      </c>
      <c r="AI40" s="1">
        <f>AJ40/$AJ$204</f>
        <v>6.7214787718398641E-3</v>
      </c>
      <c r="AJ40" s="1">
        <v>17342</v>
      </c>
      <c r="AK40" s="1">
        <f>IF((I40+O40+U40+AA40)&gt;(L40+R40+X40+AD40),1,0)</f>
        <v>0</v>
      </c>
    </row>
    <row r="41" spans="1:37" x14ac:dyDescent="0.2">
      <c r="A41" s="1" t="s">
        <v>30</v>
      </c>
      <c r="B41" s="2">
        <f>SUM(H41,N41,T41,Z41)/4</f>
        <v>1.0551271443781589E-2</v>
      </c>
      <c r="C41" s="1">
        <f>SUM(K41,Q41,W41,AC41)/4</f>
        <v>7.234666826293471E-3</v>
      </c>
      <c r="D41" s="4">
        <f>B41-C41</f>
        <v>3.3166046174881178E-3</v>
      </c>
      <c r="E41" s="1">
        <f>SUM(H41,K41,N41,Q41,T41,W41,Z41,AC41)/8</f>
        <v>8.8929691350375303E-3</v>
      </c>
      <c r="F41" s="1">
        <v>7.0068716504555022E-4</v>
      </c>
      <c r="G41" s="2">
        <f>(I41-$I$202)/$I$203</f>
        <v>0.43624657995948851</v>
      </c>
      <c r="H41" s="3">
        <f>I41/$I$204</f>
        <v>9.4416655582923517E-3</v>
      </c>
      <c r="I41" s="2">
        <v>5608</v>
      </c>
      <c r="J41" s="1">
        <f>(L41-$L$202)/$L$203</f>
        <v>0.38304608092497633</v>
      </c>
      <c r="K41" s="1">
        <f>L41/$L$204</f>
        <v>8.4917449992626005E-3</v>
      </c>
      <c r="L41" s="1">
        <v>4376</v>
      </c>
      <c r="M41" s="2">
        <f>(O41-$O$202)/$O$203</f>
        <v>0.39727159174244875</v>
      </c>
      <c r="N41" s="2">
        <f>O41/$O$204</f>
        <v>8.6971530084319452E-3</v>
      </c>
      <c r="O41" s="2">
        <v>4132</v>
      </c>
      <c r="P41" s="1">
        <f>(R41-$R$202)/$R$203</f>
        <v>-0.10939811630543257</v>
      </c>
      <c r="Q41" s="1">
        <f>R41/$R$204</f>
        <v>3.8905160268214688E-3</v>
      </c>
      <c r="R41" s="1">
        <v>3993</v>
      </c>
      <c r="S41" s="2">
        <f>(U41-$U$202)/$U$203</f>
        <v>0.69251479954513473</v>
      </c>
      <c r="T41" s="2">
        <f>U41/$U$204</f>
        <v>1.1404882995128233E-2</v>
      </c>
      <c r="U41" s="2">
        <v>6501</v>
      </c>
      <c r="V41" s="1">
        <f>(X41-$X$202)/$X$203</f>
        <v>0.42806883815751595</v>
      </c>
      <c r="W41" s="1">
        <f>X41/$X$204</f>
        <v>8.8748998976168024E-3</v>
      </c>
      <c r="X41" s="1">
        <v>5253</v>
      </c>
      <c r="Y41" s="2">
        <f>(AA41-$AA$202)/$AA$203</f>
        <v>0.86871042085589334</v>
      </c>
      <c r="Z41" s="2">
        <f>AA41/$AA$204</f>
        <v>1.2661384213273823E-2</v>
      </c>
      <c r="AA41" s="2">
        <v>7058</v>
      </c>
      <c r="AB41" s="1">
        <f>(AD41-$AD$202)/$AD$203</f>
        <v>0.23644741220953433</v>
      </c>
      <c r="AC41" s="1">
        <f>AD41/$AD$204</f>
        <v>7.6815063814730132E-3</v>
      </c>
      <c r="AD41" s="1">
        <v>3430</v>
      </c>
      <c r="AE41" s="2">
        <f>(AG41-$AG$202)/$AG$203</f>
        <v>0.62199052317711956</v>
      </c>
      <c r="AF41" s="2">
        <f>AG41/$AG$204</f>
        <v>1.0607218772578298E-2</v>
      </c>
      <c r="AG41" s="2">
        <v>23299</v>
      </c>
      <c r="AH41" s="1">
        <f>(AJ41-$AJ$202)/$AJ$203</f>
        <v>0.22688458811082551</v>
      </c>
      <c r="AI41" s="1">
        <f>AJ41/$AJ$204</f>
        <v>6.6090794612739803E-3</v>
      </c>
      <c r="AJ41" s="1">
        <v>17052</v>
      </c>
      <c r="AK41" s="1">
        <f>IF((I41+O41+U41+AA41)&gt;(L41+R41+X41+AD41),1,0)</f>
        <v>1</v>
      </c>
    </row>
    <row r="42" spans="1:37" x14ac:dyDescent="0.2">
      <c r="A42" s="1" t="s">
        <v>37</v>
      </c>
      <c r="B42" s="2">
        <f>SUM(H42,N42,T42,Z42)/4</f>
        <v>1.3628704093207249E-2</v>
      </c>
      <c r="C42" s="1">
        <f>SUM(K42,Q42,W42,AC42)/4</f>
        <v>7.1493172353482813E-3</v>
      </c>
      <c r="D42" s="4">
        <f>B42-C42</f>
        <v>6.4793868578589681E-3</v>
      </c>
      <c r="E42" s="1">
        <f>SUM(H42,K42,N42,Q42,T42,W42,Z42,AC42)/8</f>
        <v>1.0389010664277764E-2</v>
      </c>
      <c r="F42" s="1">
        <v>7.7843302055882648E-4</v>
      </c>
      <c r="G42" s="2">
        <f>(I42-$I$202)/$I$203</f>
        <v>1.0269075016216511</v>
      </c>
      <c r="H42" s="3">
        <f>I42/$I$204</f>
        <v>1.5455508171384413E-2</v>
      </c>
      <c r="I42" s="2">
        <v>9180</v>
      </c>
      <c r="J42" s="1">
        <f>(L42-$L$202)/$L$203</f>
        <v>0.39858608020668629</v>
      </c>
      <c r="K42" s="1">
        <f>L42/$L$204</f>
        <v>8.6334034510327489E-3</v>
      </c>
      <c r="L42" s="1">
        <v>4449</v>
      </c>
      <c r="M42" s="2">
        <f>(O42-$O$202)/$O$203</f>
        <v>1.0405018647927156</v>
      </c>
      <c r="N42" s="2">
        <f>O42/$O$204</f>
        <v>1.4683286395648898E-2</v>
      </c>
      <c r="O42" s="2">
        <v>6976</v>
      </c>
      <c r="P42" s="1">
        <f>(R42-$R$202)/$R$203</f>
        <v>0.1508608583864704</v>
      </c>
      <c r="Q42" s="1">
        <f>R42/$R$204</f>
        <v>6.5299870803299485E-3</v>
      </c>
      <c r="R42" s="1">
        <v>6702</v>
      </c>
      <c r="S42" s="2">
        <f>(U42-$U$202)/$U$203</f>
        <v>0.61796936047694806</v>
      </c>
      <c r="T42" s="2">
        <f>U42/$U$204</f>
        <v>1.0715432292607791E-2</v>
      </c>
      <c r="U42" s="2">
        <v>6108</v>
      </c>
      <c r="V42" s="1">
        <f>(X42-$X$202)/$X$203</f>
        <v>-7.1758218207924052E-2</v>
      </c>
      <c r="W42" s="1">
        <f>X42/$X$204</f>
        <v>4.3504411262827464E-3</v>
      </c>
      <c r="X42" s="1">
        <v>2575</v>
      </c>
      <c r="Y42" s="2">
        <f>(AA42-$AA$202)/$AA$203</f>
        <v>0.98200849238530363</v>
      </c>
      <c r="Z42" s="2">
        <f>AA42/$AA$204</f>
        <v>1.3660589513187896E-2</v>
      </c>
      <c r="AA42" s="2">
        <v>7615</v>
      </c>
      <c r="AB42" s="1">
        <f>(AD42-$AD$202)/$AD$203</f>
        <v>0.36006559049532733</v>
      </c>
      <c r="AC42" s="1">
        <f>AD42/$AD$204</f>
        <v>9.0834372837476796E-3</v>
      </c>
      <c r="AD42" s="1">
        <v>4056</v>
      </c>
      <c r="AE42" s="2">
        <f>(AG42-$AG$202)/$AG$203</f>
        <v>0.95428751149840441</v>
      </c>
      <c r="AF42" s="2">
        <f>AG42/$AG$204</f>
        <v>1.3602862341983216E-2</v>
      </c>
      <c r="AG42" s="2">
        <v>29879</v>
      </c>
      <c r="AH42" s="1">
        <f>(AJ42-$AJ$202)/$AJ$203</f>
        <v>0.26677936256838608</v>
      </c>
      <c r="AI42" s="1">
        <f>AJ42/$AJ$204</f>
        <v>6.8920156568363783E-3</v>
      </c>
      <c r="AJ42" s="1">
        <v>17782</v>
      </c>
      <c r="AK42" s="1">
        <f>IF((I42+O42+U42+AA42)&gt;(L42+R42+X42+AD42),1,0)</f>
        <v>1</v>
      </c>
    </row>
    <row r="43" spans="1:37" x14ac:dyDescent="0.2">
      <c r="A43" s="1" t="s">
        <v>17</v>
      </c>
      <c r="B43" s="2">
        <f>SUM(H43,N43,T43,Z43)/4</f>
        <v>1.1270347116402249E-2</v>
      </c>
      <c r="C43" s="1">
        <f>SUM(K43,Q43,W43,AC43)/4</f>
        <v>7.1361848360059002E-3</v>
      </c>
      <c r="D43" s="4">
        <f>B43-C43</f>
        <v>4.1341622803963488E-3</v>
      </c>
      <c r="E43" s="1">
        <f>SUM(H43,K43,N43,Q43,T43,W43,Z43,AC43)/8</f>
        <v>9.2032659762040746E-3</v>
      </c>
      <c r="F43" s="1">
        <v>6.4812295438403925E-4</v>
      </c>
      <c r="G43" s="2">
        <f>(I43-$I$202)/$I$203</f>
        <v>0.46964901729872616</v>
      </c>
      <c r="H43" s="3">
        <f>I43/$I$204</f>
        <v>9.7817540823249925E-3</v>
      </c>
      <c r="I43" s="2">
        <v>5810</v>
      </c>
      <c r="J43" s="1">
        <f>(L43-$L$202)/$L$203</f>
        <v>0.59954168735646984</v>
      </c>
      <c r="K43" s="1">
        <f>L43/$L$204</f>
        <v>1.0465260690361793E-2</v>
      </c>
      <c r="L43" s="1">
        <v>5393</v>
      </c>
      <c r="M43" s="2">
        <f>(O43-$O$202)/$O$203</f>
        <v>0.86635020858712286</v>
      </c>
      <c r="N43" s="2">
        <f>O43/$O$204</f>
        <v>1.3062568143835588E-2</v>
      </c>
      <c r="O43" s="2">
        <v>6206</v>
      </c>
      <c r="P43" s="1">
        <f>(R43-$R$202)/$R$203</f>
        <v>8.2649757599740567E-2</v>
      </c>
      <c r="Q43" s="1">
        <f>R43/$R$204</f>
        <v>5.8382098754606168E-3</v>
      </c>
      <c r="R43" s="1">
        <v>5992</v>
      </c>
      <c r="S43" s="2">
        <f>(U43-$U$202)/$U$203</f>
        <v>0.62954002659185748</v>
      </c>
      <c r="T43" s="2">
        <f>U43/$U$204</f>
        <v>1.0822446269334882E-2</v>
      </c>
      <c r="U43" s="2">
        <v>6169</v>
      </c>
      <c r="V43" s="1">
        <f>(X43-$X$202)/$X$203</f>
        <v>0.23414788537047629</v>
      </c>
      <c r="W43" s="1">
        <f>X43/$X$204</f>
        <v>7.1195180218079591E-3</v>
      </c>
      <c r="X43" s="1">
        <v>4214</v>
      </c>
      <c r="Y43" s="2">
        <f>(AA43-$AA$202)/$AA$203</f>
        <v>0.72734209103014802</v>
      </c>
      <c r="Z43" s="2">
        <f>AA43/$AA$204</f>
        <v>1.1414619970113535E-2</v>
      </c>
      <c r="AA43" s="2">
        <v>6363</v>
      </c>
      <c r="AB43" s="1">
        <f>(AD43-$AD$202)/$AD$203</f>
        <v>1.0735626617423496E-2</v>
      </c>
      <c r="AC43" s="1">
        <f>AD43/$AD$204</f>
        <v>5.1217507563932306E-3</v>
      </c>
      <c r="AD43" s="1">
        <v>2287</v>
      </c>
      <c r="AE43" s="2">
        <f>(AG43-$AG$202)/$AG$203</f>
        <v>0.68506634968369784</v>
      </c>
      <c r="AF43" s="2">
        <f>AG43/$AG$204</f>
        <v>1.1175844732789049E-2</v>
      </c>
      <c r="AG43" s="2">
        <v>24548</v>
      </c>
      <c r="AH43" s="1">
        <f>(AJ43-$AJ$202)/$AJ$203</f>
        <v>0.27246300166918924</v>
      </c>
      <c r="AI43" s="1">
        <f>AJ43/$AJ$204</f>
        <v>6.9323243751082814E-3</v>
      </c>
      <c r="AJ43" s="1">
        <v>17886</v>
      </c>
      <c r="AK43" s="1">
        <f>IF((I43+O43+U43+AA43)&gt;(L43+R43+X43+AD43),1,0)</f>
        <v>1</v>
      </c>
    </row>
    <row r="44" spans="1:37" x14ac:dyDescent="0.2">
      <c r="A44" s="1" t="s">
        <v>39</v>
      </c>
      <c r="B44" s="2">
        <f>SUM(H44,N44,T44,Z44)/4</f>
        <v>1.1986671160024862E-2</v>
      </c>
      <c r="C44" s="1">
        <f>SUM(K44,Q44,W44,AC44)/4</f>
        <v>6.9738974926467356E-3</v>
      </c>
      <c r="D44" s="4">
        <f>B44-C44</f>
        <v>5.0127736673781266E-3</v>
      </c>
      <c r="E44" s="1">
        <f>SUM(H44,K44,N44,Q44,T44,W44,Z44,AC44)/8</f>
        <v>9.4802843263357989E-3</v>
      </c>
      <c r="F44" s="1">
        <v>7.900299403263484E-4</v>
      </c>
      <c r="G44" s="2">
        <f>(I44-$I$202)/$I$203</f>
        <v>0.45294779862910733</v>
      </c>
      <c r="H44" s="3">
        <f>I44/$I$204</f>
        <v>9.6117098203086729E-3</v>
      </c>
      <c r="I44" s="2">
        <v>5709</v>
      </c>
      <c r="J44" s="1">
        <f>(L44-$L$202)/$L$203</f>
        <v>0.98484851886188118</v>
      </c>
      <c r="K44" s="1">
        <f>L44/$L$204</f>
        <v>1.3977614083566844E-2</v>
      </c>
      <c r="L44" s="1">
        <v>7203</v>
      </c>
      <c r="M44" s="2">
        <f>(O44-$O$202)/$O$203</f>
        <v>1.7538451422893897</v>
      </c>
      <c r="N44" s="2">
        <f>O44/$O$204</f>
        <v>2.1321916741388093E-2</v>
      </c>
      <c r="O44" s="2">
        <v>10130</v>
      </c>
      <c r="P44" s="1">
        <f>(R44-$R$202)/$R$203</f>
        <v>-0.49282136030520546</v>
      </c>
      <c r="Q44" s="1">
        <f>R44/$R$204</f>
        <v>1.9486681827305126E-6</v>
      </c>
      <c r="R44" s="1">
        <v>2</v>
      </c>
      <c r="S44" s="2">
        <f>(U44-$U$202)/$U$203</f>
        <v>0.55290807396196584</v>
      </c>
      <c r="T44" s="2">
        <f>U44/$U$204</f>
        <v>1.0113697964453817E-2</v>
      </c>
      <c r="U44" s="2">
        <v>5765</v>
      </c>
      <c r="V44" s="1">
        <f>(X44-$X$202)/$X$203</f>
        <v>0.23732079797623151</v>
      </c>
      <c r="W44" s="1">
        <f>X44/$X$204</f>
        <v>7.1482393806999228E-3</v>
      </c>
      <c r="X44" s="1">
        <v>4231</v>
      </c>
      <c r="Y44" s="2">
        <f>(AA44-$AA$202)/$AA$203</f>
        <v>0.21536498862525436</v>
      </c>
      <c r="Z44" s="2">
        <f>AA44/$AA$204</f>
        <v>6.8993601139488705E-3</v>
      </c>
      <c r="AA44" s="2">
        <v>3846</v>
      </c>
      <c r="AB44" s="1">
        <f>(AD44-$AD$202)/$AD$203</f>
        <v>0.1558783758826916</v>
      </c>
      <c r="AC44" s="1">
        <f>AD44/$AD$204</f>
        <v>6.7677878381374474E-3</v>
      </c>
      <c r="AD44" s="1">
        <v>3022</v>
      </c>
      <c r="AE44" s="2">
        <f>(AG44-$AG$202)/$AG$203</f>
        <v>0.73061830765722346</v>
      </c>
      <c r="AF44" s="2">
        <f>AG44/$AG$204</f>
        <v>1.1586493744886805E-2</v>
      </c>
      <c r="AG44" s="2">
        <v>25450</v>
      </c>
      <c r="AH44" s="1">
        <f>(AJ44-$AJ$202)/$AJ$203</f>
        <v>8.5121512846562192E-2</v>
      </c>
      <c r="AI44" s="1">
        <f>AJ44/$AJ$204</f>
        <v>5.6036870074536249E-3</v>
      </c>
      <c r="AJ44" s="1">
        <v>14458</v>
      </c>
      <c r="AK44" s="1">
        <f>IF((I44+O44+U44+AA44)&gt;(L44+R44+X44+AD44),1,0)</f>
        <v>1</v>
      </c>
    </row>
    <row r="45" spans="1:37" x14ac:dyDescent="0.2">
      <c r="A45" s="1" t="s">
        <v>122</v>
      </c>
      <c r="B45" s="2">
        <f>SUM(H45,N45,T45,Z45)/4</f>
        <v>3.6382229846611417E-3</v>
      </c>
      <c r="C45" s="1">
        <f>SUM(K45,Q45,W45,AC45)/4</f>
        <v>6.9598645370191814E-3</v>
      </c>
      <c r="D45" s="4">
        <f>B45-C45</f>
        <v>-3.3216415523580397E-3</v>
      </c>
      <c r="E45" s="1">
        <f>SUM(H45,K45,N45,Q45,T45,W45,Z45,AC45)/8</f>
        <v>5.2990437608401606E-3</v>
      </c>
      <c r="F45" s="1">
        <v>7.8539490024827417E-4</v>
      </c>
      <c r="G45" s="2">
        <f>(I45-$I$202)/$I$203</f>
        <v>-0.13457130961995886</v>
      </c>
      <c r="H45" s="3">
        <f>I45/$I$204</f>
        <v>3.6298557317543351E-3</v>
      </c>
      <c r="I45" s="2">
        <v>2156</v>
      </c>
      <c r="J45" s="1">
        <f>(L45-$L$202)/$L$203</f>
        <v>7.8845273067941604E-2</v>
      </c>
      <c r="K45" s="1">
        <f>L45/$L$204</f>
        <v>5.7187322926935289E-3</v>
      </c>
      <c r="L45" s="1">
        <v>2947</v>
      </c>
      <c r="M45" s="2">
        <f>(O45-$O$202)/$O$203</f>
        <v>5.7110434686330168E-2</v>
      </c>
      <c r="N45" s="2">
        <f>O45/$O$204</f>
        <v>5.5314903451498428E-3</v>
      </c>
      <c r="O45" s="2">
        <v>2628</v>
      </c>
      <c r="P45" s="1">
        <f>(R45-$R$202)/$R$203</f>
        <v>-0.2292959385333746</v>
      </c>
      <c r="Q45" s="1">
        <f>R45/$R$204</f>
        <v>2.6745470807976288E-3</v>
      </c>
      <c r="R45" s="1">
        <v>2745</v>
      </c>
      <c r="S45" s="2">
        <f>(U45-$U$202)/$U$203</f>
        <v>-0.23522500320932033</v>
      </c>
      <c r="T45" s="2">
        <f>U45/$U$204</f>
        <v>2.8244672546002851E-3</v>
      </c>
      <c r="U45" s="2">
        <v>1610</v>
      </c>
      <c r="V45" s="1">
        <f>(X45-$X$202)/$X$203</f>
        <v>0.90960498656036703</v>
      </c>
      <c r="W45" s="1">
        <f>X45/$X$204</f>
        <v>1.3233788482397186E-2</v>
      </c>
      <c r="X45" s="1">
        <v>7833</v>
      </c>
      <c r="Y45" s="2">
        <f>(AA45-$AA$202)/$AA$203</f>
        <v>-0.27586453156060903</v>
      </c>
      <c r="Z45" s="2">
        <f>AA45/$AA$204</f>
        <v>2.5670786071401021E-3</v>
      </c>
      <c r="AA45" s="2">
        <v>1431</v>
      </c>
      <c r="AB45" s="1">
        <f>(AD45-$AD$202)/$AD$203</f>
        <v>0.10690504007617938</v>
      </c>
      <c r="AC45" s="1">
        <f>AD45/$AD$204</f>
        <v>6.2123902921883785E-3</v>
      </c>
      <c r="AD45" s="1">
        <v>2774</v>
      </c>
      <c r="AE45" s="2">
        <f>(AG45-$AG$202)/$AG$203</f>
        <v>-0.15946291106050356</v>
      </c>
      <c r="AF45" s="2">
        <f>AG45/$AG$204</f>
        <v>3.5624484696950591E-3</v>
      </c>
      <c r="AG45" s="2">
        <v>7825</v>
      </c>
      <c r="AH45" s="1">
        <f>(AJ45-$AJ$202)/$AJ$203</f>
        <v>0.18573285500597189</v>
      </c>
      <c r="AI45" s="1">
        <f>AJ45/$AJ$204</f>
        <v>6.317228837632219E-3</v>
      </c>
      <c r="AJ45" s="1">
        <v>16299</v>
      </c>
      <c r="AK45" s="1">
        <f>IF((I45+O45+U45+AA45)&gt;(L45+R45+X45+AD45),1,0)</f>
        <v>0</v>
      </c>
    </row>
    <row r="46" spans="1:37" x14ac:dyDescent="0.2">
      <c r="A46" s="1" t="s">
        <v>199</v>
      </c>
      <c r="B46" s="2">
        <f>SUM(H46,N46,T46,Z46)/4</f>
        <v>4.3175272068769412E-6</v>
      </c>
      <c r="C46" s="1">
        <f>SUM(K46,Q46,W46,AC46)/4</f>
        <v>6.8691591625986061E-3</v>
      </c>
      <c r="D46" s="4">
        <f>B46-C46</f>
        <v>-6.8648416353917288E-3</v>
      </c>
      <c r="E46" s="1">
        <f>SUM(H46,K46,N46,Q46,T46,W46,Z46,AC46)/8</f>
        <v>3.4367383449027417E-3</v>
      </c>
      <c r="F46" s="1">
        <v>5.2144804797933132E-3</v>
      </c>
      <c r="G46" s="2">
        <f>(I46-$I$202)/$I$203</f>
        <v>-0.49108445270607953</v>
      </c>
      <c r="H46" s="3">
        <f>I46/$I$204</f>
        <v>0</v>
      </c>
      <c r="I46" s="2">
        <v>0</v>
      </c>
      <c r="J46" s="1">
        <f>(L46-$L$202)/$L$203</f>
        <v>-0.54743798565521873</v>
      </c>
      <c r="K46" s="1">
        <f>L46/$L$204</f>
        <v>9.7026336828868825E-6</v>
      </c>
      <c r="L46" s="1">
        <v>5</v>
      </c>
      <c r="M46" s="2">
        <f>(O46-$O$202)/$O$203</f>
        <v>-0.53636222230519581</v>
      </c>
      <c r="N46" s="2">
        <f>O46/$O$204</f>
        <v>8.4193155938353771E-6</v>
      </c>
      <c r="O46" s="2">
        <v>4</v>
      </c>
      <c r="P46" s="1">
        <f>(R46-$R$202)/$R$203</f>
        <v>2.2149671969820908</v>
      </c>
      <c r="Q46" s="1">
        <f>R46/$R$204</f>
        <v>2.7463555033312482E-2</v>
      </c>
      <c r="R46" s="1">
        <v>28187</v>
      </c>
      <c r="S46" s="2">
        <f>(U46-$U$202)/$U$203</f>
        <v>-0.54004566626930994</v>
      </c>
      <c r="T46" s="2">
        <f>U46/$U$204</f>
        <v>5.2629824619881089E-6</v>
      </c>
      <c r="U46" s="2">
        <v>3</v>
      </c>
      <c r="V46" s="1">
        <f>(X46-$X$202)/$X$203</f>
        <v>-0.55198787318487585</v>
      </c>
      <c r="W46" s="1">
        <f>X46/$X$204</f>
        <v>3.3789833990545606E-6</v>
      </c>
      <c r="X46" s="1">
        <v>2</v>
      </c>
      <c r="Y46" s="2">
        <f>(AA46-$AA$202)/$AA$203</f>
        <v>-0.56653409029584656</v>
      </c>
      <c r="Z46" s="2">
        <f>AA46/$AA$204</f>
        <v>3.5878107716842798E-6</v>
      </c>
      <c r="AA46" s="2">
        <v>2</v>
      </c>
      <c r="AB46" s="1">
        <f>(AD46-$AD$202)/$AD$203</f>
        <v>-0.44088541769505024</v>
      </c>
      <c r="AC46" s="1">
        <f>AD46/$AD$204</f>
        <v>0</v>
      </c>
      <c r="AD46" s="1">
        <v>0</v>
      </c>
      <c r="AE46" s="2">
        <f>(AG46-$AG$202)/$AG$203</f>
        <v>-0.55417921208165277</v>
      </c>
      <c r="AF46" s="2">
        <f>AG46/$AG$204</f>
        <v>4.0973848213745087E-6</v>
      </c>
      <c r="AG46" s="2">
        <v>9</v>
      </c>
      <c r="AH46" s="1">
        <f>(AJ46-$AJ$202)/$AJ$203</f>
        <v>0.83579907716033275</v>
      </c>
      <c r="AI46" s="1">
        <f>AJ46/$AJ$204</f>
        <v>1.0927538489981152E-2</v>
      </c>
      <c r="AJ46" s="1">
        <v>28194</v>
      </c>
      <c r="AK46" s="1">
        <f>IF((I46+O46+U46+AA46)&gt;(L46+R46+X46+AD46),1,0)</f>
        <v>0</v>
      </c>
    </row>
    <row r="47" spans="1:37" x14ac:dyDescent="0.2">
      <c r="A47" s="1" t="s">
        <v>119</v>
      </c>
      <c r="B47" s="2">
        <f>SUM(H47,N47,T47,Z47)/4</f>
        <v>4.9676236940891308E-3</v>
      </c>
      <c r="C47" s="1">
        <f>SUM(K47,Q47,W47,AC47)/4</f>
        <v>6.6402064774533304E-3</v>
      </c>
      <c r="D47" s="4">
        <f>B47-C47</f>
        <v>-1.6725827833641996E-3</v>
      </c>
      <c r="E47" s="1">
        <f>SUM(H47,K47,N47,Q47,T47,W47,Z47,AC47)/8</f>
        <v>5.8039150857712302E-3</v>
      </c>
      <c r="F47" s="1">
        <v>7.6428277509072253E-4</v>
      </c>
      <c r="G47" s="2">
        <f>(I47-$I$202)/$I$203</f>
        <v>-2.2954254154684536E-2</v>
      </c>
      <c r="H47" s="3">
        <f>I47/$I$204</f>
        <v>4.7662901561208362E-3</v>
      </c>
      <c r="I47" s="2">
        <v>2831</v>
      </c>
      <c r="J47" s="1">
        <f>(L47-$L$202)/$L$203</f>
        <v>0.32344060422800658</v>
      </c>
      <c r="K47" s="1">
        <f>L47/$L$204</f>
        <v>7.9483975130209342E-3</v>
      </c>
      <c r="L47" s="1">
        <v>4096</v>
      </c>
      <c r="M47" s="2">
        <f>(O47-$O$202)/$O$203</f>
        <v>0.23669019446196723</v>
      </c>
      <c r="N47" s="2">
        <f>O47/$O$204</f>
        <v>7.2027244905261655E-3</v>
      </c>
      <c r="O47" s="2">
        <v>3422</v>
      </c>
      <c r="P47" s="1">
        <f>(R47-$R$202)/$R$203</f>
        <v>-0.49243707241344925</v>
      </c>
      <c r="Q47" s="1">
        <f>R47/$R$204</f>
        <v>5.8460045481915383E-6</v>
      </c>
      <c r="R47" s="1">
        <v>6</v>
      </c>
      <c r="S47" s="2">
        <f>(U47-$U$202)/$U$203</f>
        <v>-0.14190094208578896</v>
      </c>
      <c r="T47" s="2">
        <f>U47/$U$204</f>
        <v>3.6875963783663352E-3</v>
      </c>
      <c r="U47" s="2">
        <v>2102</v>
      </c>
      <c r="V47" s="1">
        <f>(X47-$X$202)/$X$203</f>
        <v>0.45811818695319773</v>
      </c>
      <c r="W47" s="1">
        <f>X47/$X$204</f>
        <v>9.1469080612406953E-3</v>
      </c>
      <c r="X47" s="1">
        <v>5414</v>
      </c>
      <c r="Y47" s="2">
        <f>(AA47-$AA$202)/$AA$203</f>
        <v>-8.9136291589336725E-2</v>
      </c>
      <c r="Z47" s="2">
        <f>AA47/$AA$204</f>
        <v>4.2138837513431863E-3</v>
      </c>
      <c r="AA47" s="2">
        <v>2349</v>
      </c>
      <c r="AB47" s="1">
        <f>(AD47-$AD$202)/$AD$203</f>
        <v>0.3932410760416743</v>
      </c>
      <c r="AC47" s="1">
        <f>AD47/$AD$204</f>
        <v>9.4596743310035002E-3</v>
      </c>
      <c r="AD47" s="1">
        <v>4224</v>
      </c>
      <c r="AE47" s="2">
        <f>(AG47-$AG$202)/$AG$203</f>
        <v>-1.4070353404427763E-2</v>
      </c>
      <c r="AF47" s="2">
        <f>AG47/$AG$204</f>
        <v>4.8731563475547489E-3</v>
      </c>
      <c r="AG47" s="2">
        <v>10704</v>
      </c>
      <c r="AH47" s="1">
        <f>(AJ47-$AJ$202)/$AJ$203</f>
        <v>4.5882542900632727E-2</v>
      </c>
      <c r="AI47" s="1">
        <f>AJ47/$AJ$204</f>
        <v>5.325401817845677E-3</v>
      </c>
      <c r="AJ47" s="1">
        <v>13740</v>
      </c>
      <c r="AK47" s="1">
        <f>IF((I47+O47+U47+AA47)&gt;(L47+R47+X47+AD47),1,0)</f>
        <v>0</v>
      </c>
    </row>
    <row r="48" spans="1:37" x14ac:dyDescent="0.2">
      <c r="A48" s="1" t="s">
        <v>36</v>
      </c>
      <c r="B48" s="2">
        <f>SUM(H48,N48,T48,Z48)/4</f>
        <v>1.353827158889085E-2</v>
      </c>
      <c r="C48" s="1">
        <f>SUM(K48,Q48,W48,AC48)/4</f>
        <v>6.6101262186251579E-3</v>
      </c>
      <c r="D48" s="4">
        <f>B48-C48</f>
        <v>6.9281453702656924E-3</v>
      </c>
      <c r="E48" s="1">
        <f>SUM(H48,K48,N48,Q48,T48,W48,Z48,AC48)/8</f>
        <v>1.0074198903758005E-2</v>
      </c>
      <c r="F48" s="1">
        <v>7.6093602242436416E-4</v>
      </c>
      <c r="G48" s="2">
        <f>(I48-$I$202)/$I$203</f>
        <v>0.91578652195844479</v>
      </c>
      <c r="H48" s="3">
        <f>I48/$I$204</f>
        <v>1.4324124566681763E-2</v>
      </c>
      <c r="I48" s="2">
        <v>8508</v>
      </c>
      <c r="J48" s="1">
        <f>(L48-$L$202)/$L$203</f>
        <v>0.62487401495268202</v>
      </c>
      <c r="K48" s="1">
        <f>L48/$L$204</f>
        <v>1.0696183372014499E-2</v>
      </c>
      <c r="L48" s="1">
        <v>5512</v>
      </c>
      <c r="M48" s="2">
        <f>(O48-$O$202)/$O$203</f>
        <v>0.56215023768254879</v>
      </c>
      <c r="N48" s="2">
        <f>O48/$O$204</f>
        <v>1.0231573275408442E-2</v>
      </c>
      <c r="O48" s="2">
        <v>4861</v>
      </c>
      <c r="P48" s="1">
        <f>(R48-$R$202)/$R$203</f>
        <v>-0.49128420873818057</v>
      </c>
      <c r="Q48" s="1">
        <f>R48/$R$204</f>
        <v>1.7538013644574617E-5</v>
      </c>
      <c r="R48" s="1">
        <v>18</v>
      </c>
      <c r="S48" s="2">
        <f>(U48-$U$202)/$U$203</f>
        <v>0.79323649966016563</v>
      </c>
      <c r="T48" s="2">
        <f>U48/$U$204</f>
        <v>1.2336430890900129E-2</v>
      </c>
      <c r="U48" s="2">
        <v>7032</v>
      </c>
      <c r="V48" s="1">
        <f>(X48-$X$202)/$X$203</f>
        <v>0.13354789157623725</v>
      </c>
      <c r="W48" s="1">
        <f>X48/$X$204</f>
        <v>6.2088819957627547E-3</v>
      </c>
      <c r="X48" s="1">
        <v>3675</v>
      </c>
      <c r="Y48" s="2">
        <f>(AA48-$AA$202)/$AA$203</f>
        <v>1.3902476836950459</v>
      </c>
      <c r="Z48" s="2">
        <f>AA48/$AA$204</f>
        <v>1.726095762257307E-2</v>
      </c>
      <c r="AA48" s="2">
        <v>9622</v>
      </c>
      <c r="AB48" s="1">
        <f>(AD48-$AD$202)/$AD$203</f>
        <v>0.39837537737622802</v>
      </c>
      <c r="AC48" s="1">
        <f>AD48/$AD$204</f>
        <v>9.5179014930788057E-3</v>
      </c>
      <c r="AD48" s="1">
        <v>4250</v>
      </c>
      <c r="AE48" s="2">
        <f>(AG48-$AG$202)/$AG$203</f>
        <v>0.96155966443431096</v>
      </c>
      <c r="AF48" s="2">
        <f>AG48/$AG$204</f>
        <v>1.3668420499125209E-2</v>
      </c>
      <c r="AG48" s="2">
        <v>30023</v>
      </c>
      <c r="AH48" s="1">
        <f>(AJ48-$AJ$202)/$AJ$203</f>
        <v>3.0307185749393312E-2</v>
      </c>
      <c r="AI48" s="1">
        <f>AJ48/$AJ$204</f>
        <v>5.2149404264274805E-3</v>
      </c>
      <c r="AJ48" s="1">
        <v>13455</v>
      </c>
      <c r="AK48" s="1">
        <f>IF((I48+O48+U48+AA48)&gt;(L48+R48+X48+AD48),1,0)</f>
        <v>1</v>
      </c>
    </row>
    <row r="49" spans="1:37" x14ac:dyDescent="0.2">
      <c r="A49" s="1" t="s">
        <v>85</v>
      </c>
      <c r="B49" s="2">
        <f>SUM(H49,N49,T49,Z49)/4</f>
        <v>4.4974673610083159E-3</v>
      </c>
      <c r="C49" s="1">
        <f>SUM(K49,Q49,W49,AC49)/4</f>
        <v>6.4817792443888789E-3</v>
      </c>
      <c r="D49" s="4">
        <f>B49-C49</f>
        <v>-1.984311883380563E-3</v>
      </c>
      <c r="E49" s="1">
        <f>SUM(H49,K49,N49,Q49,T49,W49,Z49,AC49)/8</f>
        <v>5.489623302698597E-3</v>
      </c>
      <c r="F49" s="1">
        <v>6.0890561167287411E-4</v>
      </c>
      <c r="G49" s="2">
        <f>(I49-$I$202)/$I$203</f>
        <v>-0.21460487235357778</v>
      </c>
      <c r="H49" s="3">
        <f>I49/$I$204</f>
        <v>2.8149901593196884E-3</v>
      </c>
      <c r="I49" s="2">
        <v>1672</v>
      </c>
      <c r="J49" s="1">
        <f>(L49-$L$202)/$L$203</f>
        <v>5.8285641141537043E-3</v>
      </c>
      <c r="K49" s="1">
        <f>L49/$L$204</f>
        <v>5.0531316220474888E-3</v>
      </c>
      <c r="L49" s="1">
        <v>2604</v>
      </c>
      <c r="M49" s="2">
        <f>(O49-$O$202)/$O$203</f>
        <v>0.37601151942644134</v>
      </c>
      <c r="N49" s="2">
        <f>O49/$O$204</f>
        <v>8.4992990919768134E-3</v>
      </c>
      <c r="O49" s="2">
        <v>4038</v>
      </c>
      <c r="P49" s="1">
        <f>(R49-$R$202)/$R$203</f>
        <v>-0.49291743227814455</v>
      </c>
      <c r="Q49" s="1">
        <f>R49/$R$204</f>
        <v>9.7433409136525631E-7</v>
      </c>
      <c r="R49" s="1">
        <v>1</v>
      </c>
      <c r="S49" s="2">
        <f>(U49-$U$202)/$U$203</f>
        <v>-5.2749908085667555E-2</v>
      </c>
      <c r="T49" s="2">
        <f>U49/$U$204</f>
        <v>4.5121302974111387E-3</v>
      </c>
      <c r="U49" s="2">
        <v>2572</v>
      </c>
      <c r="V49" s="1">
        <f>(X49-$X$202)/$X$203</f>
        <v>0.13056162088846762</v>
      </c>
      <c r="W49" s="1">
        <f>X49/$X$204</f>
        <v>6.1818501285703185E-3</v>
      </c>
      <c r="X49" s="1">
        <v>3659</v>
      </c>
      <c r="Y49" s="2">
        <f>(AA49-$AA$202)/$AA$203</f>
        <v>-0.321631257043764</v>
      </c>
      <c r="Z49" s="2">
        <f>AA49/$AA$204</f>
        <v>2.1634498953256209E-3</v>
      </c>
      <c r="AA49" s="2">
        <v>1206</v>
      </c>
      <c r="AB49" s="1">
        <f>(AD49-$AD$202)/$AD$203</f>
        <v>0.85453830363849925</v>
      </c>
      <c r="AC49" s="1">
        <f>AD49/$AD$204</f>
        <v>1.4691160892846345E-2</v>
      </c>
      <c r="AD49" s="1">
        <v>6560</v>
      </c>
      <c r="AE49" s="2">
        <f>(AG49-$AG$202)/$AG$203</f>
        <v>-7.5479644863194056E-2</v>
      </c>
      <c r="AF49" s="2">
        <f>AG49/$AG$204</f>
        <v>4.3195541316890379E-3</v>
      </c>
      <c r="AG49" s="2">
        <v>9488</v>
      </c>
      <c r="AH49" s="1">
        <f>(AJ49-$AJ$202)/$AJ$203</f>
        <v>-4.1772014872104449E-3</v>
      </c>
      <c r="AI49" s="1">
        <f>AJ49/$AJ$204</f>
        <v>4.9703750299892992E-3</v>
      </c>
      <c r="AJ49" s="1">
        <v>12824</v>
      </c>
      <c r="AK49" s="1">
        <f>IF((I49+O49+U49+AA49)&gt;(L49+R49+X49+AD49),1,0)</f>
        <v>0</v>
      </c>
    </row>
    <row r="50" spans="1:37" x14ac:dyDescent="0.2">
      <c r="A50" s="1" t="s">
        <v>21</v>
      </c>
      <c r="B50" s="2">
        <f>SUM(H50,N50,T50,Z50)/4</f>
        <v>1.1347430432266136E-2</v>
      </c>
      <c r="C50" s="1">
        <f>SUM(K50,Q50,W50,AC50)/4</f>
        <v>6.1519133483749428E-3</v>
      </c>
      <c r="D50" s="4">
        <f>B50-C50</f>
        <v>5.1955170838911937E-3</v>
      </c>
      <c r="E50" s="1">
        <f>SUM(H50,K50,N50,Q50,T50,W50,Z50,AC50)/8</f>
        <v>8.74967189032054E-3</v>
      </c>
      <c r="F50" s="1">
        <v>6.6723485800283225E-4</v>
      </c>
      <c r="G50" s="2">
        <f>(I50-$I$202)/$I$203</f>
        <v>1.4257524464842315</v>
      </c>
      <c r="H50" s="3">
        <f>I50/$I$204</f>
        <v>1.9516367181120708E-2</v>
      </c>
      <c r="I50" s="2">
        <v>11592</v>
      </c>
      <c r="J50" s="1">
        <f>(L50-$L$202)/$L$203</f>
        <v>0.98463564215939203</v>
      </c>
      <c r="K50" s="1">
        <f>L50/$L$204</f>
        <v>1.3975673556830265E-2</v>
      </c>
      <c r="L50" s="1">
        <v>7202</v>
      </c>
      <c r="M50" s="2">
        <f>(O50-$O$202)/$O$203</f>
        <v>0.46105180869047097</v>
      </c>
      <c r="N50" s="2">
        <f>O50/$O$204</f>
        <v>9.290714757797339E-3</v>
      </c>
      <c r="O50" s="2">
        <v>4414</v>
      </c>
      <c r="P50" s="1">
        <f>(R50-$R$202)/$R$203</f>
        <v>-0.49243707241344925</v>
      </c>
      <c r="Q50" s="1">
        <f>R50/$R$204</f>
        <v>5.8460045481915383E-6</v>
      </c>
      <c r="R50" s="1">
        <v>6</v>
      </c>
      <c r="S50" s="2">
        <f>(U50-$U$202)/$U$203</f>
        <v>0.15684986334014983</v>
      </c>
      <c r="T50" s="2">
        <f>U50/$U$204</f>
        <v>6.4506621709100927E-3</v>
      </c>
      <c r="U50" s="2">
        <v>3677</v>
      </c>
      <c r="V50" s="1">
        <f>(X50-$X$202)/$X$203</f>
        <v>-3.9282524478429441E-2</v>
      </c>
      <c r="W50" s="1">
        <f>X50/$X$204</f>
        <v>4.6444126820004931E-3</v>
      </c>
      <c r="X50" s="1">
        <v>2749</v>
      </c>
      <c r="Y50" s="2">
        <f>(AA50-$AA$202)/$AA$203</f>
        <v>0.58190560782812217</v>
      </c>
      <c r="Z50" s="2">
        <f>AA50/$AA$204</f>
        <v>1.0131977619236406E-2</v>
      </c>
      <c r="AA50" s="2">
        <v>5648</v>
      </c>
      <c r="AB50" s="1">
        <f>(AD50-$AD$202)/$AD$203</f>
        <v>8.6565307866216634E-2</v>
      </c>
      <c r="AC50" s="1">
        <f>AD50/$AD$204</f>
        <v>5.9817211501208218E-3</v>
      </c>
      <c r="AD50" s="1">
        <v>2671</v>
      </c>
      <c r="AE50" s="2">
        <f>(AG50-$AG$202)/$AG$203</f>
        <v>0.72460868127268963</v>
      </c>
      <c r="AF50" s="2">
        <f>AG50/$AG$204</f>
        <v>1.153231721224863E-2</v>
      </c>
      <c r="AG50" s="2">
        <v>25331</v>
      </c>
      <c r="AH50" s="1">
        <f>(AJ50-$AJ$202)/$AJ$203</f>
        <v>-1.4888675177185621E-2</v>
      </c>
      <c r="AI50" s="1">
        <f>AJ50/$AJ$204</f>
        <v>4.8944085993999431E-3</v>
      </c>
      <c r="AJ50" s="1">
        <v>12628</v>
      </c>
      <c r="AK50" s="1">
        <f>IF((I50+O50+U50+AA50)&gt;(L50+R50+X50+AD50),1,0)</f>
        <v>1</v>
      </c>
    </row>
    <row r="51" spans="1:37" x14ac:dyDescent="0.2">
      <c r="A51" s="1" t="s">
        <v>59</v>
      </c>
      <c r="B51" s="2">
        <f>SUM(H51,N51,T51,Z51)/4</f>
        <v>8.0548751948844935E-3</v>
      </c>
      <c r="C51" s="1">
        <f>SUM(K51,Q51,W51,AC51)/4</f>
        <v>5.8481183420658611E-3</v>
      </c>
      <c r="D51" s="4">
        <f>B51-C51</f>
        <v>2.2067568528186324E-3</v>
      </c>
      <c r="E51" s="1">
        <f>SUM(H51,K51,N51,Q51,T51,W51,Z51,AC51)/8</f>
        <v>6.9514967684751773E-3</v>
      </c>
      <c r="F51" s="1">
        <v>1.190532407980491E-3</v>
      </c>
      <c r="G51" s="2">
        <f>(I51-$I$202)/$I$203</f>
        <v>-1.2536662311258932E-2</v>
      </c>
      <c r="H51" s="3">
        <f>I51/$I$204</f>
        <v>4.872357369061709E-3</v>
      </c>
      <c r="I51" s="2">
        <v>2894</v>
      </c>
      <c r="J51" s="1">
        <f>(L51-$L$202)/$L$203</f>
        <v>0.14717869456696758</v>
      </c>
      <c r="K51" s="1">
        <f>L51/$L$204</f>
        <v>6.341641375134867E-3</v>
      </c>
      <c r="L51" s="1">
        <v>3268</v>
      </c>
      <c r="M51" s="2">
        <f>(O51-$O$202)/$O$203</f>
        <v>0.61281253766963029</v>
      </c>
      <c r="N51" s="2">
        <f>O51/$O$204</f>
        <v>1.0703054948663223E-2</v>
      </c>
      <c r="O51" s="2">
        <v>5085</v>
      </c>
      <c r="P51" s="1">
        <f>(R51-$R$202)/$R$203</f>
        <v>-0.13197502994611077</v>
      </c>
      <c r="Q51" s="1">
        <f>R51/$R$204</f>
        <v>3.6615475153506335E-3</v>
      </c>
      <c r="R51" s="1">
        <v>3758</v>
      </c>
      <c r="S51" s="2">
        <f>(U51-$U$202)/$U$203</f>
        <v>0.32661619404250869</v>
      </c>
      <c r="T51" s="2">
        <f>U51/$U$204</f>
        <v>8.0207852720698778E-3</v>
      </c>
      <c r="U51" s="2">
        <v>4572</v>
      </c>
      <c r="V51" s="1">
        <f>(X51-$X$202)/$X$203</f>
        <v>0.11208407100789312</v>
      </c>
      <c r="W51" s="1">
        <f>X51/$X$204</f>
        <v>6.014590450317118E-3</v>
      </c>
      <c r="X51" s="1">
        <v>3560</v>
      </c>
      <c r="Y51" s="2">
        <f>(AA51-$AA$202)/$AA$203</f>
        <v>0.41083975835552961</v>
      </c>
      <c r="Z51" s="2">
        <f>AA51/$AA$204</f>
        <v>8.6233031897431662E-3</v>
      </c>
      <c r="AA51" s="2">
        <v>4807</v>
      </c>
      <c r="AB51" s="1">
        <f>(AD51-$AD$202)/$AD$203</f>
        <v>0.20939359363900134</v>
      </c>
      <c r="AC51" s="1">
        <f>AD51/$AD$204</f>
        <v>7.3746940274608255E-3</v>
      </c>
      <c r="AD51" s="1">
        <v>3293</v>
      </c>
      <c r="AE51" s="2">
        <f>(AG51-$AG$202)/$AG$203</f>
        <v>0.32196371350892006</v>
      </c>
      <c r="AF51" s="2">
        <f>AG51/$AG$204</f>
        <v>7.9024895254909688E-3</v>
      </c>
      <c r="AG51" s="2">
        <v>17358</v>
      </c>
      <c r="AH51" s="1">
        <f>(AJ51-$AJ$202)/$AJ$203</f>
        <v>5.3478945160360017E-2</v>
      </c>
      <c r="AI51" s="1">
        <f>AJ51/$AJ$204</f>
        <v>5.3792759701513943E-3</v>
      </c>
      <c r="AJ51" s="1">
        <v>13879</v>
      </c>
      <c r="AK51" s="1">
        <f>IF((I51+O51+U51+AA51)&gt;(L51+R51+X51+AD51),1,0)</f>
        <v>1</v>
      </c>
    </row>
    <row r="52" spans="1:37" x14ac:dyDescent="0.2">
      <c r="A52" s="1" t="s">
        <v>175</v>
      </c>
      <c r="B52" s="2">
        <f>SUM(H52,N52,T52,Z52)/4</f>
        <v>1.5355206353210799E-3</v>
      </c>
      <c r="C52" s="1">
        <f>SUM(K52,Q52,W52,AC52)/4</f>
        <v>5.8206959419740143E-3</v>
      </c>
      <c r="D52" s="4">
        <f>B52-C52</f>
        <v>-4.2851753066529344E-3</v>
      </c>
      <c r="E52" s="1">
        <f>SUM(H52,K52,N52,Q52,T52,W52,Z52,AC52)/8</f>
        <v>3.6781082886475466E-3</v>
      </c>
      <c r="F52" s="1">
        <v>1.813387953186826E-3</v>
      </c>
      <c r="G52" s="2">
        <f>(I52-$I$202)/$I$203</f>
        <v>-0.37582950802564069</v>
      </c>
      <c r="H52" s="3">
        <f>I52/$I$204</f>
        <v>1.1734737685680757E-3</v>
      </c>
      <c r="I52" s="2">
        <v>697</v>
      </c>
      <c r="J52" s="1">
        <f>(L52-$L$202)/$L$203</f>
        <v>-4.2281570648400421E-2</v>
      </c>
      <c r="K52" s="1">
        <f>L52/$L$204</f>
        <v>4.6145725795810012E-3</v>
      </c>
      <c r="L52" s="1">
        <v>2378</v>
      </c>
      <c r="M52" s="2">
        <f>(O52-$O$202)/$O$203</f>
        <v>-0.31064358218418098</v>
      </c>
      <c r="N52" s="2">
        <f>O52/$O$204</f>
        <v>2.1090385562557621E-3</v>
      </c>
      <c r="O52" s="2">
        <v>1002</v>
      </c>
      <c r="P52" s="1">
        <f>(R52-$R$202)/$R$203</f>
        <v>-0.49282136030520546</v>
      </c>
      <c r="Q52" s="1">
        <f>R52/$R$204</f>
        <v>1.9486681827305126E-6</v>
      </c>
      <c r="R52" s="1">
        <v>2</v>
      </c>
      <c r="S52" s="2">
        <f>(U52-$U$202)/$U$203</f>
        <v>-0.32608318466901853</v>
      </c>
      <c r="T52" s="2">
        <f>U52/$U$204</f>
        <v>1.9841443881695171E-3</v>
      </c>
      <c r="U52" s="2">
        <v>1131</v>
      </c>
      <c r="V52" s="1">
        <f>(X52-$X$202)/$X$203</f>
        <v>0.8246829138769185</v>
      </c>
      <c r="W52" s="1">
        <f>X52/$X$204</f>
        <v>1.2465069759112274E-2</v>
      </c>
      <c r="X52" s="1">
        <v>7378</v>
      </c>
      <c r="Y52" s="2">
        <f>(AA52-$AA$202)/$AA$203</f>
        <v>-0.46767796325223188</v>
      </c>
      <c r="Z52" s="2">
        <f>AA52/$AA$204</f>
        <v>8.7542582829096423E-4</v>
      </c>
      <c r="AA52" s="2">
        <v>488</v>
      </c>
      <c r="AB52" s="1">
        <f>(AD52-$AD$202)/$AD$203</f>
        <v>0.10591767443491905</v>
      </c>
      <c r="AC52" s="1">
        <f>AD52/$AD$204</f>
        <v>6.2011927610200503E-3</v>
      </c>
      <c r="AD52" s="1">
        <v>2769</v>
      </c>
      <c r="AE52" s="2">
        <f>(AG52-$AG$202)/$AG$203</f>
        <v>-0.38707119774196713</v>
      </c>
      <c r="AF52" s="2">
        <f>AG52/$AG$204</f>
        <v>1.5105692041467356E-3</v>
      </c>
      <c r="AG52" s="2">
        <v>3318</v>
      </c>
      <c r="AH52" s="1">
        <f>(AJ52-$AJ$202)/$AJ$203</f>
        <v>-2.0408363150080992E-2</v>
      </c>
      <c r="AI52" s="1">
        <f>AJ52/$AJ$204</f>
        <v>4.8552626326166517E-3</v>
      </c>
      <c r="AJ52" s="1">
        <v>12527</v>
      </c>
      <c r="AK52" s="1">
        <f>IF((I52+O52+U52+AA52)&gt;(L52+R52+X52+AD52),1,0)</f>
        <v>0</v>
      </c>
    </row>
    <row r="53" spans="1:37" x14ac:dyDescent="0.2">
      <c r="A53" s="1" t="s">
        <v>80</v>
      </c>
      <c r="B53" s="2">
        <f>SUM(H53,N53,T53,Z53)/4</f>
        <v>5.2510730713677132E-3</v>
      </c>
      <c r="C53" s="1">
        <f>SUM(K53,Q53,W53,AC53)/4</f>
        <v>5.7235543684500791E-3</v>
      </c>
      <c r="D53" s="4">
        <f>B53-C53</f>
        <v>-4.7248129708236594E-4</v>
      </c>
      <c r="E53" s="1">
        <f>SUM(H53,K53,N53,Q53,T53,W53,Z53,AC53)/8</f>
        <v>5.4873137199088953E-3</v>
      </c>
      <c r="F53" s="1">
        <v>6.0298573004272517E-4</v>
      </c>
      <c r="G53" s="2">
        <f>(I53-$I$202)/$I$203</f>
        <v>9.1253143790387525E-3</v>
      </c>
      <c r="H53" s="3">
        <f>I53/$I$204</f>
        <v>5.0929098277165416E-3</v>
      </c>
      <c r="I53" s="2">
        <v>3025</v>
      </c>
      <c r="J53" s="1">
        <f>(L53-$L$202)/$L$203</f>
        <v>1.5833769131145047E-2</v>
      </c>
      <c r="K53" s="1">
        <f>L53/$L$204</f>
        <v>5.1443363786666252E-3</v>
      </c>
      <c r="L53" s="1">
        <v>2651</v>
      </c>
      <c r="M53" s="2">
        <f>(O53-$O$202)/$O$203</f>
        <v>0.28147204891483391</v>
      </c>
      <c r="N53" s="2">
        <f>O53/$O$204</f>
        <v>7.6194806124210163E-3</v>
      </c>
      <c r="O53" s="2">
        <v>3620</v>
      </c>
      <c r="P53" s="1">
        <f>(R53-$R$202)/$R$203</f>
        <v>-0.49128420873818057</v>
      </c>
      <c r="Q53" s="1">
        <f>R53/$R$204</f>
        <v>1.7538013644574617E-5</v>
      </c>
      <c r="R53" s="1">
        <v>18</v>
      </c>
      <c r="S53" s="2">
        <f>(U53-$U$202)/$U$203</f>
        <v>-4.4214170787783585E-2</v>
      </c>
      <c r="T53" s="2">
        <f>U53/$U$204</f>
        <v>4.5910750343409606E-3</v>
      </c>
      <c r="U53" s="2">
        <v>2617</v>
      </c>
      <c r="V53" s="1">
        <f>(X53-$X$202)/$X$203</f>
        <v>0.24105363633594354</v>
      </c>
      <c r="W53" s="1">
        <f>X53/$X$204</f>
        <v>7.182029214690468E-3</v>
      </c>
      <c r="X53" s="1">
        <v>4251</v>
      </c>
      <c r="Y53" s="2">
        <f>(AA53-$AA$202)/$AA$203</f>
        <v>-0.14731088487014704</v>
      </c>
      <c r="Z53" s="2">
        <f>AA53/$AA$204</f>
        <v>3.7008268109923344E-3</v>
      </c>
      <c r="AA53" s="2">
        <v>2063</v>
      </c>
      <c r="AB53" s="1">
        <f>(AD53-$AD$202)/$AD$203</f>
        <v>0.4894104895004302</v>
      </c>
      <c r="AC53" s="1">
        <f>AD53/$AD$204</f>
        <v>1.0550313866798649E-2</v>
      </c>
      <c r="AD53" s="1">
        <v>4711</v>
      </c>
      <c r="AE53" s="2">
        <f>(AG53-$AG$202)/$AG$203</f>
        <v>1.7290806131669171E-2</v>
      </c>
      <c r="AF53" s="2">
        <f>AG53/$AG$204</f>
        <v>5.1558759002295904E-3</v>
      </c>
      <c r="AG53" s="2">
        <v>11325</v>
      </c>
      <c r="AH53" s="1">
        <f>(AJ53-$AJ$202)/$AJ$203</f>
        <v>-6.9375100018538943E-2</v>
      </c>
      <c r="AI53" s="1">
        <f>AJ53/$AJ$204</f>
        <v>4.5079875213510246E-3</v>
      </c>
      <c r="AJ53" s="1">
        <v>11631</v>
      </c>
      <c r="AK53" s="1">
        <f>IF((I53+O53+U53+AA53)&gt;(L53+R53+X53+AD53),1,0)</f>
        <v>0</v>
      </c>
    </row>
    <row r="54" spans="1:37" x14ac:dyDescent="0.2">
      <c r="A54" s="1" t="s">
        <v>29</v>
      </c>
      <c r="B54" s="2">
        <f>SUM(H54,N54,T54,Z54)/4</f>
        <v>1.0472710780234595E-2</v>
      </c>
      <c r="C54" s="1">
        <f>SUM(K54,Q54,W54,AC54)/4</f>
        <v>5.7119451958355634E-3</v>
      </c>
      <c r="D54" s="4">
        <f>B54-C54</f>
        <v>4.7607655843990319E-3</v>
      </c>
      <c r="E54" s="1">
        <f>SUM(H54,K54,N54,Q54,T54,W54,Z54,AC54)/8</f>
        <v>8.092327988035079E-3</v>
      </c>
      <c r="F54" s="1">
        <v>6.9853057511148951E-4</v>
      </c>
      <c r="G54" s="2">
        <f>(I54-$I$202)/$I$203</f>
        <v>0.74414429444295627</v>
      </c>
      <c r="H54" s="3">
        <f>I54/$I$204</f>
        <v>1.2576540962989277E-2</v>
      </c>
      <c r="I54" s="2">
        <v>7470</v>
      </c>
      <c r="J54" s="1">
        <f>(L54-$L$202)/$L$203</f>
        <v>0.80134880131621022</v>
      </c>
      <c r="K54" s="1">
        <f>L54/$L$204</f>
        <v>1.2304880036637145E-2</v>
      </c>
      <c r="L54" s="1">
        <v>6341</v>
      </c>
      <c r="M54" s="2">
        <f>(O54-$O$202)/$O$203</f>
        <v>0.19869346947165611</v>
      </c>
      <c r="N54" s="2">
        <f>O54/$O$204</f>
        <v>6.8491132355850796E-3</v>
      </c>
      <c r="O54" s="2">
        <v>3254</v>
      </c>
      <c r="P54" s="1">
        <f>(R54-$R$202)/$R$203</f>
        <v>-6.3379641267624701E-2</v>
      </c>
      <c r="Q54" s="1">
        <f>R54/$R$204</f>
        <v>4.3572220565854265E-3</v>
      </c>
      <c r="R54" s="1">
        <v>4472</v>
      </c>
      <c r="S54" s="2">
        <f>(U54-$U$202)/$U$203</f>
        <v>0.82586198444318881</v>
      </c>
      <c r="T54" s="2">
        <f>U54/$U$204</f>
        <v>1.2638175218720779E-2</v>
      </c>
      <c r="U54" s="2">
        <v>7204</v>
      </c>
      <c r="V54" s="1">
        <f>(X54-$X$202)/$X$203</f>
        <v>-0.15724021664532939</v>
      </c>
      <c r="W54" s="1">
        <f>X54/$X$204</f>
        <v>3.5766539278992522E-3</v>
      </c>
      <c r="X54" s="1">
        <v>2117</v>
      </c>
      <c r="Y54" s="2">
        <f>(AA54-$AA$202)/$AA$203</f>
        <v>0.54732630412973848</v>
      </c>
      <c r="Z54" s="2">
        <f>AA54/$AA$204</f>
        <v>9.8270137036432417E-3</v>
      </c>
      <c r="AA54" s="2">
        <v>5478</v>
      </c>
      <c r="AB54" s="1">
        <f>(AD54-$AD$202)/$AD$203</f>
        <v>-0.21082922328139395</v>
      </c>
      <c r="AC54" s="1">
        <f>AD54/$AD$204</f>
        <v>2.6090247622204258E-3</v>
      </c>
      <c r="AD54" s="1">
        <v>1165</v>
      </c>
      <c r="AE54" s="2">
        <f>(AG54-$AG$202)/$AG$203</f>
        <v>0.62739413681699452</v>
      </c>
      <c r="AF54" s="2">
        <f>AG54/$AG$204</f>
        <v>1.065593212545464E-2</v>
      </c>
      <c r="AG54" s="2">
        <v>23406</v>
      </c>
      <c r="AH54" s="1">
        <f>(AJ54-$AJ$202)/$AJ$203</f>
        <v>6.5283426369720413E-2</v>
      </c>
      <c r="AI54" s="1">
        <f>AJ54/$AJ$204</f>
        <v>5.4629940773315011E-3</v>
      </c>
      <c r="AJ54" s="1">
        <v>14095</v>
      </c>
      <c r="AK54" s="1">
        <f>IF((I54+O54+U54+AA54)&gt;(L54+R54+X54+AD54),1,0)</f>
        <v>1</v>
      </c>
    </row>
    <row r="55" spans="1:37" x14ac:dyDescent="0.2">
      <c r="A55" s="1" t="s">
        <v>198</v>
      </c>
      <c r="B55" s="2">
        <f>SUM(H55,N55,T55,Z55)/4</f>
        <v>1.0860117750172106E-3</v>
      </c>
      <c r="C55" s="1">
        <f>SUM(K55,Q55,W55,AC55)/4</f>
        <v>5.4898998671028812E-3</v>
      </c>
      <c r="D55" s="4">
        <f>B55-C55</f>
        <v>-4.4038880920856706E-3</v>
      </c>
      <c r="E55" s="1">
        <f>SUM(H55,K55,N55,Q55,T55,W55,Z55,AC55)/8</f>
        <v>3.2879558210600459E-3</v>
      </c>
      <c r="F55" s="1">
        <v>4.4841479075802384E-3</v>
      </c>
      <c r="G55" s="2">
        <f>(I55-$I$202)/$I$203</f>
        <v>-0.42791746724276869</v>
      </c>
      <c r="H55" s="3">
        <f>I55/$I$204</f>
        <v>6.4313770386370864E-4</v>
      </c>
      <c r="I55" s="2">
        <v>382</v>
      </c>
      <c r="J55" s="1">
        <f>(L55-$L$202)/$L$203</f>
        <v>-0.288792792130868</v>
      </c>
      <c r="K55" s="1">
        <f>L55/$L$204</f>
        <v>2.3674426186243995E-3</v>
      </c>
      <c r="L55" s="1">
        <v>1220</v>
      </c>
      <c r="M55" s="2">
        <f>(O55-$O$202)/$O$203</f>
        <v>-0.34208134869402174</v>
      </c>
      <c r="N55" s="2">
        <f>O55/$O$204</f>
        <v>1.8164673393699826E-3</v>
      </c>
      <c r="O55" s="2">
        <v>863</v>
      </c>
      <c r="P55" s="1">
        <f>(R55-$R$202)/$R$203</f>
        <v>-7.6925789452031615E-2</v>
      </c>
      <c r="Q55" s="1">
        <f>R55/$R$204</f>
        <v>4.2198409497029256E-3</v>
      </c>
      <c r="R55" s="1">
        <v>4331</v>
      </c>
      <c r="S55" s="2">
        <f>(U55-$U$202)/$U$203</f>
        <v>-0.45867163736281619</v>
      </c>
      <c r="T55" s="2">
        <f>U55/$U$204</f>
        <v>7.5786947452628772E-4</v>
      </c>
      <c r="U55" s="2">
        <v>432</v>
      </c>
      <c r="V55" s="1">
        <f>(X55-$X$202)/$X$203</f>
        <v>-3.7229463380587829E-2</v>
      </c>
      <c r="W55" s="1">
        <f>X55/$X$204</f>
        <v>4.6629970906952936E-3</v>
      </c>
      <c r="X55" s="1">
        <v>2760</v>
      </c>
      <c r="Y55" s="2">
        <f>(AA55-$AA$202)/$AA$203</f>
        <v>-0.43920088961826875</v>
      </c>
      <c r="Z55" s="2">
        <f>AA55/$AA$204</f>
        <v>1.1265725823088638E-3</v>
      </c>
      <c r="AA55" s="2">
        <v>628</v>
      </c>
      <c r="AB55" s="1">
        <f>(AD55-$AD$202)/$AD$203</f>
        <v>0.50343108160632688</v>
      </c>
      <c r="AC55" s="1">
        <f>AD55/$AD$204</f>
        <v>1.0709318809388906E-2</v>
      </c>
      <c r="AD55" s="1">
        <v>4782</v>
      </c>
      <c r="AE55" s="2">
        <f>(AG55-$AG$202)/$AG$203</f>
        <v>-0.43822877360358742</v>
      </c>
      <c r="AF55" s="2">
        <f>AG55/$AG$204</f>
        <v>1.049385779252027E-3</v>
      </c>
      <c r="AG55" s="2">
        <v>2305</v>
      </c>
      <c r="AH55" s="1">
        <f>(AJ55-$AJ$202)/$AJ$203</f>
        <v>1.0523749648520792E-2</v>
      </c>
      <c r="AI55" s="1">
        <f>AJ55/$AJ$204</f>
        <v>5.0746350801348945E-3</v>
      </c>
      <c r="AJ55" s="1">
        <v>13093</v>
      </c>
      <c r="AK55" s="1">
        <f>IF((I55+O55+U55+AA55)&gt;(L55+R55+X55+AD55),1,0)</f>
        <v>0</v>
      </c>
    </row>
    <row r="56" spans="1:37" x14ac:dyDescent="0.2">
      <c r="A56" s="1" t="s">
        <v>190</v>
      </c>
      <c r="B56" s="2">
        <f>SUM(H56,N56,T56,Z56)/4</f>
        <v>4.4876852478362297E-4</v>
      </c>
      <c r="C56" s="1">
        <f>SUM(K56,Q56,W56,AC56)/4</f>
        <v>5.3068459511677385E-3</v>
      </c>
      <c r="D56" s="4">
        <f>B56-C56</f>
        <v>-4.8580774263841152E-3</v>
      </c>
      <c r="E56" s="1">
        <f>SUM(H56,K56,N56,Q56,T56,W56,Z56,AC56)/8</f>
        <v>2.8778072379756804E-3</v>
      </c>
      <c r="F56" s="1">
        <v>2.6343166527750539E-3</v>
      </c>
      <c r="G56" s="2">
        <f>(I56-$I$202)/$I$203</f>
        <v>-0.43568932147516559</v>
      </c>
      <c r="H56" s="3">
        <f>I56/$I$204</f>
        <v>5.6400819579670791E-4</v>
      </c>
      <c r="I56" s="2">
        <v>335</v>
      </c>
      <c r="J56" s="1">
        <f>(L56-$L$202)/$L$203</f>
        <v>-0.34733388531539183</v>
      </c>
      <c r="K56" s="1">
        <f>L56/$L$204</f>
        <v>1.833797766065621E-3</v>
      </c>
      <c r="L56" s="1">
        <v>945</v>
      </c>
      <c r="M56" s="2">
        <f>(O56-$O$202)/$O$203</f>
        <v>-0.50401977186701441</v>
      </c>
      <c r="N56" s="2">
        <f>O56/$O$204</f>
        <v>3.0940984807345013E-4</v>
      </c>
      <c r="O56" s="2">
        <v>147</v>
      </c>
      <c r="P56" s="1">
        <f>(R56-$R$202)/$R$203</f>
        <v>-0.49262921635932738</v>
      </c>
      <c r="Q56" s="1">
        <f>R56/$R$204</f>
        <v>3.8973363654610252E-6</v>
      </c>
      <c r="R56" s="1">
        <v>4</v>
      </c>
      <c r="S56" s="2">
        <f>(U56-$U$202)/$U$203</f>
        <v>-0.46986293737559737</v>
      </c>
      <c r="T56" s="2">
        <f>U56/$U$204</f>
        <v>6.5436415277385493E-4</v>
      </c>
      <c r="U56" s="2">
        <v>373</v>
      </c>
      <c r="V56" s="1">
        <f>(X56-$X$202)/$X$203</f>
        <v>1.5040594953445068</v>
      </c>
      <c r="W56" s="1">
        <f>X56/$X$204</f>
        <v>1.8614819545391573E-2</v>
      </c>
      <c r="X56" s="1">
        <v>11018</v>
      </c>
      <c r="Y56" s="2">
        <f>(AA56-$AA$202)/$AA$203</f>
        <v>-0.53663316298018537</v>
      </c>
      <c r="Z56" s="2">
        <f>AA56/$AA$204</f>
        <v>2.6729190249047885E-4</v>
      </c>
      <c r="AA56" s="2">
        <v>149</v>
      </c>
      <c r="AB56" s="1">
        <f>(AD56-$AD$202)/$AD$203</f>
        <v>-0.37255971531983556</v>
      </c>
      <c r="AC56" s="1">
        <f>AD56/$AD$204</f>
        <v>7.748691568482981E-4</v>
      </c>
      <c r="AD56" s="1">
        <v>346</v>
      </c>
      <c r="AE56" s="2">
        <f>(AG56-$AG$202)/$AG$203</f>
        <v>-0.50393065533702075</v>
      </c>
      <c r="AF56" s="2">
        <f>AG56/$AG$204</f>
        <v>4.5708604007333408E-4</v>
      </c>
      <c r="AG56" s="2">
        <v>1004</v>
      </c>
      <c r="AH56" s="1">
        <f>(AJ56-$AJ$202)/$AJ$203</f>
        <v>-3.2103543607502866E-2</v>
      </c>
      <c r="AI56" s="1">
        <f>AJ56/$AJ$204</f>
        <v>4.7723196930956205E-3</v>
      </c>
      <c r="AJ56" s="1">
        <v>12313</v>
      </c>
      <c r="AK56" s="1">
        <f>IF((I56+O56+U56+AA56)&gt;(L56+R56+X56+AD56),1,0)</f>
        <v>0</v>
      </c>
    </row>
    <row r="57" spans="1:37" x14ac:dyDescent="0.2">
      <c r="A57" s="1" t="s">
        <v>69</v>
      </c>
      <c r="B57" s="2">
        <f>SUM(H57,N57,T57,Z57)/4</f>
        <v>1.0513822614604932E-2</v>
      </c>
      <c r="C57" s="1">
        <f>SUM(K57,Q57,W57,AC57)/4</f>
        <v>5.3021672228073403E-3</v>
      </c>
      <c r="D57" s="4">
        <f>B57-C57</f>
        <v>5.2116553917975917E-3</v>
      </c>
      <c r="E57" s="1">
        <f>SUM(H57,K57,N57,Q57,T57,W57,Z57,AC57)/8</f>
        <v>7.907994918706137E-3</v>
      </c>
      <c r="F57" s="1">
        <v>1.453709768106831E-3</v>
      </c>
      <c r="G57" s="2">
        <f>(I57-$I$202)/$I$203</f>
        <v>0.33752749534797921</v>
      </c>
      <c r="H57" s="3">
        <f>I57/$I$204</f>
        <v>8.43655244518598E-3</v>
      </c>
      <c r="I57" s="2">
        <v>5011</v>
      </c>
      <c r="J57" s="1">
        <f>(L57-$L$202)/$L$203</f>
        <v>0.52546059489023611</v>
      </c>
      <c r="K57" s="1">
        <f>L57/$L$204</f>
        <v>9.7899573860328656E-3</v>
      </c>
      <c r="L57" s="1">
        <v>5045</v>
      </c>
      <c r="M57" s="2">
        <f>(O57-$O$202)/$O$203</f>
        <v>0.81772344743880809</v>
      </c>
      <c r="N57" s="2">
        <f>O57/$O$204</f>
        <v>1.2610029930666936E-2</v>
      </c>
      <c r="O57" s="2">
        <v>5991</v>
      </c>
      <c r="P57" s="1">
        <f>(R57-$R$202)/$R$203</f>
        <v>-0.20950511210792905</v>
      </c>
      <c r="Q57" s="1">
        <f>R57/$R$204</f>
        <v>2.8752599036188718E-3</v>
      </c>
      <c r="R57" s="1">
        <v>2951</v>
      </c>
      <c r="S57" s="2">
        <f>(U57-$U$202)/$U$203</f>
        <v>0.85943588448153241</v>
      </c>
      <c r="T57" s="2">
        <f>U57/$U$204</f>
        <v>1.2948691183978078E-2</v>
      </c>
      <c r="U57" s="2">
        <v>7381</v>
      </c>
      <c r="V57" s="1">
        <f>(X57-$X$202)/$X$203</f>
        <v>-0.13353669306115803</v>
      </c>
      <c r="W57" s="1">
        <f>X57/$X$204</f>
        <v>3.7912193737392168E-3</v>
      </c>
      <c r="X57" s="1">
        <v>2244</v>
      </c>
      <c r="Y57" s="2">
        <f>(AA57-$AA$202)/$AA$203</f>
        <v>0.34696975034792665</v>
      </c>
      <c r="Z57" s="2">
        <f>AA57/$AA$204</f>
        <v>8.0600168985887344E-3</v>
      </c>
      <c r="AA57" s="2">
        <v>4493</v>
      </c>
      <c r="AB57" s="1">
        <f>(AD57-$AD$202)/$AD$203</f>
        <v>-2.1847439544167305E-2</v>
      </c>
      <c r="AC57" s="1">
        <f>AD57/$AD$204</f>
        <v>4.7522322278384065E-3</v>
      </c>
      <c r="AD57" s="1">
        <v>2122</v>
      </c>
      <c r="AE57" s="2">
        <f>(AG57-$AG$202)/$AG$203</f>
        <v>0.60062857392789415</v>
      </c>
      <c r="AF57" s="2">
        <f>AG57/$AG$204</f>
        <v>1.0414641685973695E-2</v>
      </c>
      <c r="AG57" s="2">
        <v>22876</v>
      </c>
      <c r="AH57" s="1">
        <f>(AJ57-$AJ$202)/$AJ$203</f>
        <v>-2.9425675185009076E-2</v>
      </c>
      <c r="AI57" s="1">
        <f>AJ57/$AJ$204</f>
        <v>4.7913113007429595E-3</v>
      </c>
      <c r="AJ57" s="1">
        <v>12362</v>
      </c>
      <c r="AK57" s="1">
        <f>IF((I57+O57+U57+AA57)&gt;(L57+R57+X57+AD57),1,0)</f>
        <v>1</v>
      </c>
    </row>
    <row r="58" spans="1:37" x14ac:dyDescent="0.2">
      <c r="A58" s="1" t="s">
        <v>108</v>
      </c>
      <c r="B58" s="2">
        <f>SUM(H58,N58,T58,Z58)/4</f>
        <v>2.7318709893340625E-3</v>
      </c>
      <c r="C58" s="1">
        <f>SUM(K58,Q58,W58,AC58)/4</f>
        <v>5.2995790333166025E-3</v>
      </c>
      <c r="D58" s="4">
        <f>B58-C58</f>
        <v>-2.56770804398254E-3</v>
      </c>
      <c r="E58" s="1">
        <f>SUM(H58,K58,N58,Q58,T58,W58,Z58,AC58)/8</f>
        <v>4.0157250113253325E-3</v>
      </c>
      <c r="F58" s="1">
        <v>7.2280648293839283E-4</v>
      </c>
      <c r="G58" s="2">
        <f>(I58-$I$202)/$I$203</f>
        <v>-0.20964411433289892</v>
      </c>
      <c r="H58" s="3">
        <f>I58/$I$204</f>
        <v>2.8654983559581993E-3</v>
      </c>
      <c r="I58" s="2">
        <v>1702</v>
      </c>
      <c r="J58" s="1">
        <f>(L58-$L$202)/$L$203</f>
        <v>0.12759403793796326</v>
      </c>
      <c r="K58" s="1">
        <f>L58/$L$204</f>
        <v>6.163112915369748E-3</v>
      </c>
      <c r="L58" s="1">
        <v>3176</v>
      </c>
      <c r="M58" s="2">
        <f>(O58-$O$202)/$O$203</f>
        <v>-0.19235615855362914</v>
      </c>
      <c r="N58" s="2">
        <f>O58/$O$204</f>
        <v>3.2098640701497374E-3</v>
      </c>
      <c r="O58" s="2">
        <v>1525</v>
      </c>
      <c r="P58" s="1">
        <f>(R58-$R$202)/$R$203</f>
        <v>-0.27915729248874471</v>
      </c>
      <c r="Q58" s="1">
        <f>R58/$R$204</f>
        <v>2.1688676873790609E-3</v>
      </c>
      <c r="R58" s="1">
        <v>2226</v>
      </c>
      <c r="S58" s="2">
        <f>(U58-$U$202)/$U$203</f>
        <v>-0.24641630322210153</v>
      </c>
      <c r="T58" s="2">
        <f>U58/$U$204</f>
        <v>2.7209619328478524E-3</v>
      </c>
      <c r="U58" s="2">
        <v>1551</v>
      </c>
      <c r="V58" s="1">
        <f>(X58-$X$202)/$X$203</f>
        <v>9.0433608521563374E-2</v>
      </c>
      <c r="W58" s="1">
        <f>X58/$X$204</f>
        <v>5.818609413171953E-3</v>
      </c>
      <c r="X58" s="1">
        <v>3444</v>
      </c>
      <c r="Y58" s="2">
        <f>(AA58-$AA$202)/$AA$203</f>
        <v>-0.32529259508241637</v>
      </c>
      <c r="Z58" s="2">
        <f>AA58/$AA$204</f>
        <v>2.131159598380462E-3</v>
      </c>
      <c r="AA58" s="2">
        <v>1188</v>
      </c>
      <c r="AB58" s="1">
        <f>(AD58-$AD$202)/$AD$203</f>
        <v>0.18056251691419981</v>
      </c>
      <c r="AC58" s="1">
        <f>AD58/$AD$204</f>
        <v>7.0477261173456478E-3</v>
      </c>
      <c r="AD58" s="1">
        <v>3147</v>
      </c>
      <c r="AE58" s="2">
        <f>(AG58-$AG$202)/$AG$203</f>
        <v>-0.25334438542057475</v>
      </c>
      <c r="AF58" s="2">
        <f>AG58/$AG$204</f>
        <v>2.7161108715911464E-3</v>
      </c>
      <c r="AG58" s="2">
        <v>5966</v>
      </c>
      <c r="AH58" s="1">
        <f>(AJ58-$AJ$202)/$AJ$203</f>
        <v>-4.9591663917666423E-2</v>
      </c>
      <c r="AI58" s="1">
        <f>AJ58/$AJ$204</f>
        <v>4.6482928676436107E-3</v>
      </c>
      <c r="AJ58" s="1">
        <v>11993</v>
      </c>
      <c r="AK58" s="1">
        <f>IF((I58+O58+U58+AA58)&gt;(L58+R58+X58+AD58),1,0)</f>
        <v>0</v>
      </c>
    </row>
    <row r="59" spans="1:37" x14ac:dyDescent="0.2">
      <c r="A59" s="1" t="s">
        <v>101</v>
      </c>
      <c r="B59" s="2">
        <f>SUM(H59,N59,T59,Z59)/4</f>
        <v>4.218802646147349E-3</v>
      </c>
      <c r="C59" s="1">
        <f>SUM(K59,Q59,W59,AC59)/4</f>
        <v>5.1581291037173654E-3</v>
      </c>
      <c r="D59" s="4">
        <f>B59-C59</f>
        <v>-9.3932645757001648E-4</v>
      </c>
      <c r="E59" s="1">
        <f>SUM(H59,K59,N59,Q59,T59,W59,Z59,AC59)/8</f>
        <v>4.6884658749323576E-3</v>
      </c>
      <c r="F59" s="1">
        <v>6.9587479416855392E-4</v>
      </c>
      <c r="G59" s="2">
        <f>(I59-$I$202)/$I$203</f>
        <v>-4.3954796442225039E-2</v>
      </c>
      <c r="H59" s="3">
        <f>I59/$I$204</f>
        <v>4.5524721236844716E-3</v>
      </c>
      <c r="I59" s="2">
        <v>2704</v>
      </c>
      <c r="J59" s="1">
        <f>(L59-$L$202)/$L$203</f>
        <v>8.6508834357551995E-2</v>
      </c>
      <c r="K59" s="1">
        <f>L59/$L$204</f>
        <v>5.7885912552103139E-3</v>
      </c>
      <c r="L59" s="1">
        <v>2983</v>
      </c>
      <c r="M59" s="2">
        <f>(O59-$O$202)/$O$203</f>
        <v>-4.9642268857877252E-2</v>
      </c>
      <c r="N59" s="2">
        <f>O59/$O$204</f>
        <v>4.5380111050772678E-3</v>
      </c>
      <c r="O59" s="2">
        <v>2156</v>
      </c>
      <c r="P59" s="1">
        <f>(R59-$R$202)/$R$203</f>
        <v>-0.4787948522561033</v>
      </c>
      <c r="Q59" s="1">
        <f>R59/$R$204</f>
        <v>1.4420144552205794E-4</v>
      </c>
      <c r="R59" s="1">
        <v>148</v>
      </c>
      <c r="S59" s="2">
        <f>(U59-$U$202)/$U$203</f>
        <v>-2.941889280478471E-2</v>
      </c>
      <c r="T59" s="2">
        <f>U59/$U$204</f>
        <v>4.7279125783526513E-3</v>
      </c>
      <c r="U59" s="2">
        <v>2695</v>
      </c>
      <c r="V59" s="1">
        <f>(X59-$X$202)/$X$203</f>
        <v>0.36199759919061308</v>
      </c>
      <c r="W59" s="1">
        <f>X59/$X$204</f>
        <v>8.276819835984146E-3</v>
      </c>
      <c r="X59" s="1">
        <v>4899</v>
      </c>
      <c r="Y59" s="2">
        <f>(AA59-$AA$202)/$AA$203</f>
        <v>-0.22033423797438098</v>
      </c>
      <c r="Z59" s="2">
        <f>AA59/$AA$204</f>
        <v>3.0568147774750064E-3</v>
      </c>
      <c r="AA59" s="2">
        <v>1704</v>
      </c>
      <c r="AB59" s="1">
        <f>(AD59-$AD$202)/$AD$203</f>
        <v>0.12546751413187354</v>
      </c>
      <c r="AC59" s="1">
        <f>AD59/$AD$204</f>
        <v>6.4229038781529451E-3</v>
      </c>
      <c r="AD59" s="1">
        <v>2868</v>
      </c>
      <c r="AE59" s="2">
        <f>(AG59-$AG$202)/$AG$203</f>
        <v>-8.7044388073767645E-2</v>
      </c>
      <c r="AF59" s="2">
        <f>AG59/$AG$204</f>
        <v>4.2152984512340641E-3</v>
      </c>
      <c r="AG59" s="2">
        <v>9259</v>
      </c>
      <c r="AH59" s="1">
        <f>(AJ59-$AJ$202)/$AJ$203</f>
        <v>-0.10943382560400733</v>
      </c>
      <c r="AI59" s="1">
        <f>AJ59/$AJ$204</f>
        <v>4.2238885743000141E-3</v>
      </c>
      <c r="AJ59" s="1">
        <v>10898</v>
      </c>
      <c r="AK59" s="1">
        <f>IF((I59+O59+U59+AA59)&gt;(L59+R59+X59+AD59),1,0)</f>
        <v>0</v>
      </c>
    </row>
    <row r="60" spans="1:37" x14ac:dyDescent="0.2">
      <c r="A60" s="1" t="s">
        <v>113</v>
      </c>
      <c r="B60" s="2">
        <f>SUM(H60,N60,T60,Z60)/4</f>
        <v>3.6135210944485876E-3</v>
      </c>
      <c r="C60" s="1">
        <f>SUM(K60,Q60,W60,AC60)/4</f>
        <v>5.1576647303824942E-3</v>
      </c>
      <c r="D60" s="4">
        <f>B60-C60</f>
        <v>-1.5441436359339067E-3</v>
      </c>
      <c r="E60" s="1">
        <f>SUM(H60,K60,N60,Q60,T60,W60,Z60,AC60)/8</f>
        <v>4.3855929124155413E-3</v>
      </c>
      <c r="F60" s="1">
        <v>7.2987633940868265E-4</v>
      </c>
      <c r="G60" s="2">
        <f>(I60-$I$202)/$I$203</f>
        <v>-0.11142110552345752</v>
      </c>
      <c r="H60" s="3">
        <f>I60/$I$204</f>
        <v>3.8655606494007204E-3</v>
      </c>
      <c r="I60" s="2">
        <v>2296</v>
      </c>
      <c r="J60" s="1">
        <f>(L60-$L$202)/$L$203</f>
        <v>1.4343632213720805E-2</v>
      </c>
      <c r="K60" s="1">
        <f>L60/$L$204</f>
        <v>5.1307526915105837E-3</v>
      </c>
      <c r="L60" s="1">
        <v>2644</v>
      </c>
      <c r="M60" s="2">
        <f>(O60-$O$202)/$O$203</f>
        <v>2.8293989858857167E-3</v>
      </c>
      <c r="N60" s="2">
        <f>O60/$O$204</f>
        <v>5.0263314095197204E-3</v>
      </c>
      <c r="O60" s="2">
        <v>2388</v>
      </c>
      <c r="P60" s="1">
        <f>(R60-$R$202)/$R$203</f>
        <v>-0.43537032048764995</v>
      </c>
      <c r="Q60" s="1">
        <f>R60/$R$204</f>
        <v>5.8460045481915381E-4</v>
      </c>
      <c r="R60" s="1">
        <v>600</v>
      </c>
      <c r="S60" s="2">
        <f>(U60-$U$202)/$U$203</f>
        <v>-0.2706957337583048</v>
      </c>
      <c r="T60" s="2">
        <f>U60/$U$204</f>
        <v>2.4964080144696931E-3</v>
      </c>
      <c r="U60" s="2">
        <v>1423</v>
      </c>
      <c r="V60" s="1">
        <f>(X60-$X$202)/$X$203</f>
        <v>0.36255752494456989</v>
      </c>
      <c r="W60" s="1">
        <f>X60/$X$204</f>
        <v>8.2818883110827284E-3</v>
      </c>
      <c r="X60" s="1">
        <v>4902</v>
      </c>
      <c r="Y60" s="2">
        <f>(AA60-$AA$202)/$AA$203</f>
        <v>-0.21931719963031088</v>
      </c>
      <c r="Z60" s="2">
        <f>AA60/$AA$204</f>
        <v>3.0657843044042173E-3</v>
      </c>
      <c r="AA60" s="2">
        <v>1709</v>
      </c>
      <c r="AB60" s="1">
        <f>(AD60-$AD$202)/$AD$203</f>
        <v>0.14402998818756768</v>
      </c>
      <c r="AC60" s="1">
        <f>AD60/$AD$204</f>
        <v>6.6334174641175117E-3</v>
      </c>
      <c r="AD60" s="1">
        <v>2962</v>
      </c>
      <c r="AE60" s="2">
        <f>(AG60-$AG$202)/$AG$203</f>
        <v>-0.15991742061899772</v>
      </c>
      <c r="AF60" s="2">
        <f>AG60/$AG$204</f>
        <v>3.5583510848736844E-3</v>
      </c>
      <c r="AG60" s="2">
        <v>7816</v>
      </c>
      <c r="AH60" s="1">
        <f>(AJ60-$AJ$202)/$AJ$203</f>
        <v>-9.7957246650462501E-2</v>
      </c>
      <c r="AI60" s="1">
        <f>AJ60/$AJ$204</f>
        <v>4.3052811785028958E-3</v>
      </c>
      <c r="AJ60" s="1">
        <v>11108</v>
      </c>
      <c r="AK60" s="1">
        <f>IF((I60+O60+U60+AA60)&gt;(L60+R60+X60+AD60),1,0)</f>
        <v>0</v>
      </c>
    </row>
    <row r="61" spans="1:37" x14ac:dyDescent="0.2">
      <c r="A61" s="1" t="s">
        <v>183</v>
      </c>
      <c r="B61" s="2">
        <f>SUM(H61,N61,T61,Z61)/4</f>
        <v>5.2620722461471107E-7</v>
      </c>
      <c r="C61" s="1">
        <f>SUM(K61,Q61,W61,AC61)/4</f>
        <v>5.0967416319316564E-3</v>
      </c>
      <c r="D61" s="4">
        <f>B61-C61</f>
        <v>-5.0962154247070415E-3</v>
      </c>
      <c r="E61" s="1">
        <f>SUM(H61,K61,N61,Q61,T61,W61,Z61,AC61)/8</f>
        <v>2.5486339195781357E-3</v>
      </c>
      <c r="F61" s="1">
        <v>2.086028979542021E-3</v>
      </c>
      <c r="G61" s="2">
        <f>(I61-$I$202)/$I$203</f>
        <v>-0.49108445270607953</v>
      </c>
      <c r="H61" s="3">
        <f>I61/$I$204</f>
        <v>0</v>
      </c>
      <c r="I61" s="2">
        <v>0</v>
      </c>
      <c r="J61" s="1">
        <f>(L61-$L$202)/$L$203</f>
        <v>-0.54850236916766459</v>
      </c>
      <c r="K61" s="1">
        <f>L61/$L$204</f>
        <v>0</v>
      </c>
      <c r="L61" s="1">
        <v>0</v>
      </c>
      <c r="M61" s="2">
        <f>(O61-$O$202)/$O$203</f>
        <v>-0.53704073525145146</v>
      </c>
      <c r="N61" s="2">
        <f>O61/$O$204</f>
        <v>2.1048288984588443E-6</v>
      </c>
      <c r="O61" s="2">
        <v>1</v>
      </c>
      <c r="P61" s="1">
        <f>(R61-$R$202)/$R$203</f>
        <v>1.5171964575257264</v>
      </c>
      <c r="Q61" s="1">
        <f>R61/$R$204</f>
        <v>2.0386966527726626E-2</v>
      </c>
      <c r="R61" s="1">
        <v>20924</v>
      </c>
      <c r="S61" s="2">
        <f>(U61-$U$202)/$U$203</f>
        <v>-0.54061471542250228</v>
      </c>
      <c r="T61" s="2">
        <f>U61/$U$204</f>
        <v>0</v>
      </c>
      <c r="U61" s="2">
        <v>0</v>
      </c>
      <c r="V61" s="1">
        <f>(X61-$X$202)/$X$203</f>
        <v>-0.55236115702084709</v>
      </c>
      <c r="W61" s="1">
        <f>X61/$X$204</f>
        <v>0</v>
      </c>
      <c r="X61" s="1">
        <v>0</v>
      </c>
      <c r="Y61" s="2">
        <f>(AA61-$AA$202)/$AA$203</f>
        <v>-0.56694090563347466</v>
      </c>
      <c r="Z61" s="2">
        <f>AA61/$AA$204</f>
        <v>0</v>
      </c>
      <c r="AA61" s="2">
        <v>0</v>
      </c>
      <c r="AB61" s="1">
        <f>(AD61-$AD$202)/$AD$203</f>
        <v>-0.44088541769505024</v>
      </c>
      <c r="AC61" s="1">
        <f>AD61/$AD$204</f>
        <v>0</v>
      </c>
      <c r="AD61" s="1">
        <v>0</v>
      </c>
      <c r="AE61" s="2">
        <f>(AG61-$AG$202)/$AG$203</f>
        <v>-0.55458322057809195</v>
      </c>
      <c r="AF61" s="2">
        <f>AG61/$AG$204</f>
        <v>4.5526498015272319E-7</v>
      </c>
      <c r="AG61" s="2">
        <v>1</v>
      </c>
      <c r="AH61" s="1">
        <f>(AJ61-$AJ$202)/$AJ$203</f>
        <v>0.43849084386380449</v>
      </c>
      <c r="AI61" s="1">
        <f>AJ61/$AJ$204</f>
        <v>8.1098040492433004E-3</v>
      </c>
      <c r="AJ61" s="1">
        <v>20924</v>
      </c>
      <c r="AK61" s="1">
        <f>IF((I61+O61+U61+AA61)&gt;(L61+R61+X61+AD61),1,0)</f>
        <v>0</v>
      </c>
    </row>
    <row r="62" spans="1:37" x14ac:dyDescent="0.2">
      <c r="A62" s="1" t="s">
        <v>81</v>
      </c>
      <c r="B62" s="2">
        <f>SUM(H62,N62,T62,Z62)/4</f>
        <v>3.4405489609061948E-3</v>
      </c>
      <c r="C62" s="1">
        <f>SUM(K62,Q62,W62,AC62)/4</f>
        <v>5.0516588927601415E-3</v>
      </c>
      <c r="D62" s="4">
        <f>B62-C62</f>
        <v>-1.6111099318539468E-3</v>
      </c>
      <c r="E62" s="1">
        <f>SUM(H62,K62,N62,Q62,T62,W62,Z62,AC62)/8</f>
        <v>4.2461039268331677E-3</v>
      </c>
      <c r="F62" s="1">
        <v>6.0429160461080464E-4</v>
      </c>
      <c r="G62" s="2">
        <f>(I62-$I$202)/$I$203</f>
        <v>-0.12531122798135833</v>
      </c>
      <c r="H62" s="3">
        <f>I62/$I$204</f>
        <v>3.7241376988128888E-3</v>
      </c>
      <c r="I62" s="2">
        <v>2212</v>
      </c>
      <c r="J62" s="1">
        <f>(L62-$L$202)/$L$203</f>
        <v>-0.17128485235684202</v>
      </c>
      <c r="K62" s="1">
        <f>L62/$L$204</f>
        <v>3.4386133772151112E-3</v>
      </c>
      <c r="L62" s="1">
        <v>1772</v>
      </c>
      <c r="M62" s="2">
        <f>(O62-$O$202)/$O$203</f>
        <v>-0.24867273309284024</v>
      </c>
      <c r="N62" s="2">
        <f>O62/$O$204</f>
        <v>2.6857616744334852E-3</v>
      </c>
      <c r="O62" s="2">
        <v>1276</v>
      </c>
      <c r="P62" s="1">
        <f>(R62-$R$202)/$R$203</f>
        <v>-0.29241522475433446</v>
      </c>
      <c r="Q62" s="1">
        <f>R62/$R$204</f>
        <v>2.0344095827706556E-3</v>
      </c>
      <c r="R62" s="1">
        <v>2088</v>
      </c>
      <c r="S62" s="2">
        <f>(U62-$U$202)/$U$203</f>
        <v>-0.20089237096672038</v>
      </c>
      <c r="T62" s="2">
        <f>U62/$U$204</f>
        <v>3.1420005298069013E-3</v>
      </c>
      <c r="U62" s="2">
        <v>1791</v>
      </c>
      <c r="V62" s="1">
        <f>(X62-$X$202)/$X$203</f>
        <v>9.2113385783433796E-2</v>
      </c>
      <c r="W62" s="1">
        <f>X62/$X$204</f>
        <v>5.8338148384676986E-3</v>
      </c>
      <c r="X62" s="1">
        <v>3453</v>
      </c>
      <c r="Y62" s="2">
        <f>(AA62-$AA$202)/$AA$203</f>
        <v>-8.9543106926964766E-2</v>
      </c>
      <c r="Z62" s="2">
        <f>AA62/$AA$204</f>
        <v>4.2102959405715028E-3</v>
      </c>
      <c r="AA62" s="2">
        <v>2347</v>
      </c>
      <c r="AB62" s="1">
        <f>(AD62-$AD$202)/$AD$203</f>
        <v>0.34387279397865794</v>
      </c>
      <c r="AC62" s="1">
        <f>AD62/$AD$204</f>
        <v>8.8997977725870994E-3</v>
      </c>
      <c r="AD62" s="1">
        <v>3974</v>
      </c>
      <c r="AE62" s="2">
        <f>(AG62-$AG$202)/$AG$203</f>
        <v>-0.16951262240942996</v>
      </c>
      <c r="AF62" s="2">
        <f>AG62/$AG$204</f>
        <v>3.471850738644667E-3</v>
      </c>
      <c r="AG62" s="2">
        <v>7626</v>
      </c>
      <c r="AH62" s="1">
        <f>(AJ62-$AJ$202)/$AJ$203</f>
        <v>-8.8174829351964759E-2</v>
      </c>
      <c r="AI62" s="1">
        <f>AJ62/$AJ$204</f>
        <v>4.3746586839901137E-3</v>
      </c>
      <c r="AJ62" s="1">
        <v>11287</v>
      </c>
      <c r="AK62" s="1">
        <f>IF((I62+O62+U62+AA62)&gt;(L62+R62+X62+AD62),1,0)</f>
        <v>0</v>
      </c>
    </row>
    <row r="63" spans="1:37" x14ac:dyDescent="0.2">
      <c r="A63" s="1" t="s">
        <v>184</v>
      </c>
      <c r="B63" s="2">
        <f>SUM(H63,N63,T63,Z63)/4</f>
        <v>1.7106127886373321E-5</v>
      </c>
      <c r="C63" s="1">
        <f>SUM(K63,Q63,W63,AC63)/4</f>
        <v>4.9755695369260574E-3</v>
      </c>
      <c r="D63" s="4">
        <f>B63-C63</f>
        <v>-4.9584634090396838E-3</v>
      </c>
      <c r="E63" s="1">
        <f>SUM(H63,K63,N63,Q63,T63,W63,Z63,AC63)/8</f>
        <v>2.4963378324062151E-3</v>
      </c>
      <c r="F63" s="1">
        <v>2.1098138497745891E-3</v>
      </c>
      <c r="G63" s="2">
        <f>(I63-$I$202)/$I$203</f>
        <v>-0.48827335649436149</v>
      </c>
      <c r="H63" s="3">
        <f>I63/$I$204</f>
        <v>2.8621311428489655E-5</v>
      </c>
      <c r="I63" s="2">
        <v>17</v>
      </c>
      <c r="J63" s="1">
        <f>(L63-$L$202)/$L$203</f>
        <v>-0.52125415124904995</v>
      </c>
      <c r="K63" s="1">
        <f>L63/$L$204</f>
        <v>2.4838742228190419E-4</v>
      </c>
      <c r="L63" s="1">
        <v>128</v>
      </c>
      <c r="M63" s="2">
        <f>(O63-$O$202)/$O$203</f>
        <v>-0.53545753837685506</v>
      </c>
      <c r="N63" s="2">
        <f>O63/$O$204</f>
        <v>1.6838631187670754E-5</v>
      </c>
      <c r="O63" s="2">
        <v>8</v>
      </c>
      <c r="P63" s="1">
        <f>(R63-$R$202)/$R$203</f>
        <v>1.4223734202348779</v>
      </c>
      <c r="Q63" s="1">
        <f>R63/$R$204</f>
        <v>1.9425298779549117E-2</v>
      </c>
      <c r="R63" s="1">
        <v>19937</v>
      </c>
      <c r="S63" s="2">
        <f>(U63-$U$202)/$U$203</f>
        <v>-0.53890756796292549</v>
      </c>
      <c r="T63" s="2">
        <f>U63/$U$204</f>
        <v>1.5788947385964328E-5</v>
      </c>
      <c r="U63" s="2">
        <v>9</v>
      </c>
      <c r="V63" s="1">
        <f>(X63-$X$202)/$X$203</f>
        <v>-0.52809770768271891</v>
      </c>
      <c r="W63" s="1">
        <f>X63/$X$204</f>
        <v>2.1963392093854643E-4</v>
      </c>
      <c r="X63" s="1">
        <v>130</v>
      </c>
      <c r="Y63" s="2">
        <f>(AA63-$AA$202)/$AA$203</f>
        <v>-0.56612727495821857</v>
      </c>
      <c r="Z63" s="2">
        <f>AA63/$AA$204</f>
        <v>7.1756215433685596E-6</v>
      </c>
      <c r="AA63" s="2">
        <v>4</v>
      </c>
      <c r="AB63" s="1">
        <f>(AD63-$AD$202)/$AD$203</f>
        <v>-0.44009552518204198</v>
      </c>
      <c r="AC63" s="1">
        <f>AD63/$AD$204</f>
        <v>8.9580249346624057E-6</v>
      </c>
      <c r="AD63" s="1">
        <v>4</v>
      </c>
      <c r="AE63" s="2">
        <f>(AG63-$AG$202)/$AG$203</f>
        <v>-0.55271468128206047</v>
      </c>
      <c r="AF63" s="2">
        <f>AG63/$AG$204</f>
        <v>1.7300069245803482E-5</v>
      </c>
      <c r="AG63" s="2">
        <v>38</v>
      </c>
      <c r="AH63" s="1">
        <f>(AJ63-$AJ$202)/$AJ$203</f>
        <v>0.39886932128609021</v>
      </c>
      <c r="AI63" s="1">
        <f>AJ63/$AJ$204</f>
        <v>7.8288057728285905E-3</v>
      </c>
      <c r="AJ63" s="1">
        <v>20199</v>
      </c>
      <c r="AK63" s="1">
        <f>IF((I63+O63+U63+AA63)&gt;(L63+R63+X63+AD63),1,0)</f>
        <v>0</v>
      </c>
    </row>
    <row r="64" spans="1:37" x14ac:dyDescent="0.2">
      <c r="A64" s="1" t="s">
        <v>3</v>
      </c>
      <c r="B64" s="2">
        <f>SUM(H64,N64,T64,Z64)/4</f>
        <v>8.848706501712867E-3</v>
      </c>
      <c r="C64" s="1">
        <f>SUM(K64,Q64,W64,AC64)/4</f>
        <v>4.8177009541347602E-3</v>
      </c>
      <c r="D64" s="4">
        <f>B64-C64</f>
        <v>4.0310055475781068E-3</v>
      </c>
      <c r="E64" s="1">
        <f>SUM(H64,K64,N64,Q64,T64,W64,Z64,AC64)/8</f>
        <v>6.8332037279238136E-3</v>
      </c>
      <c r="F64" s="1">
        <v>5.8860988153354346E-4</v>
      </c>
      <c r="G64" s="2">
        <f>(I64-$I$202)/$I$203</f>
        <v>0.64294483082110765</v>
      </c>
      <c r="H64" s="3">
        <f>I64/$I$204</f>
        <v>1.154617375156365E-2</v>
      </c>
      <c r="I64" s="2">
        <v>6858</v>
      </c>
      <c r="J64" s="1">
        <f>(L64-$L$202)/$L$203</f>
        <v>0.49885100707908892</v>
      </c>
      <c r="K64" s="1">
        <f>L64/$L$204</f>
        <v>9.547391543960693E-3</v>
      </c>
      <c r="L64" s="1">
        <v>4920</v>
      </c>
      <c r="M64" s="2">
        <f>(O64-$O$202)/$O$203</f>
        <v>7.4525600306889428E-2</v>
      </c>
      <c r="N64" s="2">
        <f>O64/$O$204</f>
        <v>5.6935621703311737E-3</v>
      </c>
      <c r="O64" s="2">
        <v>2705</v>
      </c>
      <c r="P64" s="1">
        <f>(R64-$R$202)/$R$203</f>
        <v>-0.49301350425108359</v>
      </c>
      <c r="Q64" s="1">
        <f>R64/$R$204</f>
        <v>0</v>
      </c>
      <c r="R64" s="1">
        <v>0</v>
      </c>
      <c r="S64" s="2">
        <f>(U64-$U$202)/$U$203</f>
        <v>0.54759694853217145</v>
      </c>
      <c r="T64" s="2">
        <f>U64/$U$204</f>
        <v>1.0064576794808594E-2</v>
      </c>
      <c r="U64" s="2">
        <v>5737</v>
      </c>
      <c r="V64" s="1">
        <f>(X64-$X$202)/$X$203</f>
        <v>0.12645549869278441</v>
      </c>
      <c r="W64" s="1">
        <f>X64/$X$204</f>
        <v>6.1446813111807183E-3</v>
      </c>
      <c r="X64" s="1">
        <v>3637</v>
      </c>
      <c r="Y64" s="2">
        <f>(AA64-$AA$202)/$AA$203</f>
        <v>0.35042768071776503</v>
      </c>
      <c r="Z64" s="2">
        <f>AA64/$AA$204</f>
        <v>8.0905132901480502E-3</v>
      </c>
      <c r="AA64" s="2">
        <v>4510</v>
      </c>
      <c r="AB64" s="1">
        <f>(AD64-$AD$202)/$AD$203</f>
        <v>-0.1253233587482496</v>
      </c>
      <c r="AC64" s="1">
        <f>AD64/$AD$204</f>
        <v>3.5787309613976312E-3</v>
      </c>
      <c r="AD64" s="1">
        <v>1598</v>
      </c>
      <c r="AE64" s="2">
        <f>(AG64-$AG$202)/$AG$203</f>
        <v>0.44579231766755079</v>
      </c>
      <c r="AF64" s="2">
        <f>AG64/$AG$204</f>
        <v>9.0187992568254455E-3</v>
      </c>
      <c r="AG64" s="2">
        <v>19810</v>
      </c>
      <c r="AH64" s="1">
        <f>(AJ64-$AJ$202)/$AJ$203</f>
        <v>-0.15003905494916833</v>
      </c>
      <c r="AI64" s="1">
        <f>AJ64/$AJ$204</f>
        <v>3.9359137889536282E-3</v>
      </c>
      <c r="AJ64" s="1">
        <v>10155</v>
      </c>
      <c r="AK64" s="1">
        <f>IF((I64+O64+U64+AA64)&gt;(L64+R64+X64+AD64),1,0)</f>
        <v>1</v>
      </c>
    </row>
    <row r="65" spans="1:37" x14ac:dyDescent="0.2">
      <c r="A65" s="1" t="s">
        <v>31</v>
      </c>
      <c r="B65" s="2">
        <f>SUM(H65,N65,T65,Z65)/4</f>
        <v>7.7608465056398348E-3</v>
      </c>
      <c r="C65" s="1">
        <f>SUM(K65,Q65,W65,AC65)/4</f>
        <v>4.7030093669241536E-3</v>
      </c>
      <c r="D65" s="4">
        <f>B65-C65</f>
        <v>3.0578371387156812E-3</v>
      </c>
      <c r="E65" s="1">
        <f>SUM(H65,K65,N65,Q65,T65,W65,Z65,AC65)/8</f>
        <v>6.2319279362819937E-3</v>
      </c>
      <c r="F65" s="1">
        <v>7.0791003634418414E-4</v>
      </c>
      <c r="G65" s="2">
        <f>(I65-$I$202)/$I$203</f>
        <v>0.19598053315794242</v>
      </c>
      <c r="H65" s="3">
        <f>I65/$I$204</f>
        <v>6.9953852344337951E-3</v>
      </c>
      <c r="I65" s="2">
        <v>4155</v>
      </c>
      <c r="J65" s="1">
        <f>(L65-$L$202)/$L$203</f>
        <v>0.23637403290993297</v>
      </c>
      <c r="K65" s="1">
        <f>L65/$L$204</f>
        <v>7.154722077760787E-3</v>
      </c>
      <c r="L65" s="1">
        <v>3687</v>
      </c>
      <c r="M65" s="2">
        <f>(O65-$O$202)/$O$203</f>
        <v>0.29278059801909317</v>
      </c>
      <c r="N65" s="2">
        <f>O65/$O$204</f>
        <v>7.7247220573439584E-3</v>
      </c>
      <c r="O65" s="2">
        <v>3670</v>
      </c>
      <c r="P65" s="1">
        <f>(R65-$R$202)/$R$203</f>
        <v>-0.49282136030520546</v>
      </c>
      <c r="Q65" s="1">
        <f>R65/$R$204</f>
        <v>1.9486681827305126E-6</v>
      </c>
      <c r="R65" s="1">
        <v>2</v>
      </c>
      <c r="S65" s="2">
        <f>(U65-$U$202)/$U$203</f>
        <v>0.445547467059692</v>
      </c>
      <c r="T65" s="2">
        <f>U65/$U$204</f>
        <v>9.1207486066253937E-3</v>
      </c>
      <c r="U65" s="2">
        <v>5199</v>
      </c>
      <c r="V65" s="1">
        <f>(X65-$X$202)/$X$203</f>
        <v>-2.5284380629509356E-2</v>
      </c>
      <c r="W65" s="1">
        <f>X65/$X$204</f>
        <v>4.7711245594650393E-3</v>
      </c>
      <c r="X65" s="1">
        <v>2824</v>
      </c>
      <c r="Y65" s="2">
        <f>(AA65-$AA$202)/$AA$203</f>
        <v>0.24974088465482411</v>
      </c>
      <c r="Z65" s="2">
        <f>AA65/$AA$204</f>
        <v>7.2025301241561918E-3</v>
      </c>
      <c r="AA65" s="2">
        <v>4015</v>
      </c>
      <c r="AB65" s="1">
        <f>(AD65-$AD$202)/$AD$203</f>
        <v>0.16614697855179902</v>
      </c>
      <c r="AC65" s="1">
        <f>AD65/$AD$204</f>
        <v>6.8842421622880585E-3</v>
      </c>
      <c r="AD65" s="1">
        <v>3074</v>
      </c>
      <c r="AE65" s="2">
        <f>(AG65-$AG$202)/$AG$203</f>
        <v>0.30585387471340492</v>
      </c>
      <c r="AF65" s="2">
        <f>AG65/$AG$204</f>
        <v>7.7572599968222505E-3</v>
      </c>
      <c r="AG65" s="2">
        <v>17039</v>
      </c>
      <c r="AH65" s="1">
        <f>(AJ65-$AJ$202)/$AJ$203</f>
        <v>-0.18108046849970863</v>
      </c>
      <c r="AI65" s="1">
        <f>AJ65/$AJ$204</f>
        <v>3.7157661737763107E-3</v>
      </c>
      <c r="AJ65" s="1">
        <v>9587</v>
      </c>
      <c r="AK65" s="1">
        <f>IF((I65+O65+U65+AA65)&gt;(L65+R65+X65+AD65),1,0)</f>
        <v>1</v>
      </c>
    </row>
    <row r="66" spans="1:37" x14ac:dyDescent="0.2">
      <c r="A66" s="1" t="s">
        <v>138</v>
      </c>
      <c r="B66" s="2">
        <f>SUM(H66,N66,T66,Z66)/4</f>
        <v>3.0361638513207931E-3</v>
      </c>
      <c r="C66" s="1">
        <f>SUM(K66,Q66,W66,AC66)/4</f>
        <v>4.6719347329031045E-3</v>
      </c>
      <c r="D66" s="4">
        <f>B66-C66</f>
        <v>-1.6357708815823114E-3</v>
      </c>
      <c r="E66" s="1">
        <f>SUM(H66,K66,N66,Q66,T66,W66,Z66,AC66)/8</f>
        <v>3.8540492921119492E-3</v>
      </c>
      <c r="F66" s="1">
        <v>9.5613068044540339E-4</v>
      </c>
      <c r="G66" s="2">
        <f>(I66-$I$202)/$I$203</f>
        <v>-0.27892936802171364</v>
      </c>
      <c r="H66" s="3">
        <f>I66/$I$204</f>
        <v>2.1600672095736604E-3</v>
      </c>
      <c r="I66" s="2">
        <v>1283</v>
      </c>
      <c r="J66" s="1">
        <f>(L66-$L$202)/$L$203</f>
        <v>-0.22407827457415805</v>
      </c>
      <c r="K66" s="1">
        <f>L66/$L$204</f>
        <v>2.957362746543922E-3</v>
      </c>
      <c r="L66" s="1">
        <v>1524</v>
      </c>
      <c r="M66" s="2">
        <f>(O66-$O$202)/$O$203</f>
        <v>-1.5942792527184658E-2</v>
      </c>
      <c r="N66" s="2">
        <f>O66/$O$204</f>
        <v>4.8516306109476362E-3</v>
      </c>
      <c r="O66" s="2">
        <v>2305</v>
      </c>
      <c r="P66" s="1">
        <f>(R66-$R$202)/$R$203</f>
        <v>-0.31547249825970791</v>
      </c>
      <c r="Q66" s="1">
        <f>R66/$R$204</f>
        <v>1.8005694008429939E-3</v>
      </c>
      <c r="R66" s="1">
        <v>1848</v>
      </c>
      <c r="S66" s="2">
        <f>(U66-$U$202)/$U$203</f>
        <v>-0.17376769466455577</v>
      </c>
      <c r="T66" s="2">
        <f>U66/$U$204</f>
        <v>3.3928693604950012E-3</v>
      </c>
      <c r="U66" s="2">
        <v>1934</v>
      </c>
      <c r="V66" s="1">
        <f>(X66-$X$202)/$X$203</f>
        <v>9.8920216532405973E-5</v>
      </c>
      <c r="W66" s="1">
        <f>X66/$X$204</f>
        <v>5.0008954306007495E-3</v>
      </c>
      <c r="X66" s="1">
        <v>2960</v>
      </c>
      <c r="Y66" s="2">
        <f>(AA66-$AA$202)/$AA$203</f>
        <v>-0.36963546688387322</v>
      </c>
      <c r="Z66" s="2">
        <f>AA66/$AA$204</f>
        <v>1.7400882242668758E-3</v>
      </c>
      <c r="AA66" s="2">
        <v>970</v>
      </c>
      <c r="AB66" s="1">
        <f>(AD66-$AD$202)/$AD$203</f>
        <v>0.34643994464593481</v>
      </c>
      <c r="AC66" s="1">
        <f>AD66/$AD$204</f>
        <v>8.9289113536247522E-3</v>
      </c>
      <c r="AD66" s="1">
        <v>3987</v>
      </c>
      <c r="AE66" s="2">
        <f>(AG66-$AG$202)/$AG$203</f>
        <v>-0.22678082677969394</v>
      </c>
      <c r="AF66" s="2">
        <f>AG66/$AG$204</f>
        <v>2.9555802511514791E-3</v>
      </c>
      <c r="AG66" s="2">
        <v>6492</v>
      </c>
      <c r="AH66" s="1">
        <f>(AJ66-$AJ$202)/$AJ$203</f>
        <v>-0.14107639329020952</v>
      </c>
      <c r="AI66" s="1">
        <f>AJ66/$AJ$204</f>
        <v>3.9994775369977835E-3</v>
      </c>
      <c r="AJ66" s="1">
        <v>10319</v>
      </c>
      <c r="AK66" s="1">
        <f>IF((I66+O66+U66+AA66)&gt;(L66+R66+X66+AD66),1,0)</f>
        <v>0</v>
      </c>
    </row>
    <row r="67" spans="1:37" x14ac:dyDescent="0.2">
      <c r="A67" s="1" t="s">
        <v>172</v>
      </c>
      <c r="B67" s="2">
        <f>SUM(H67,N67,T67,Z67)/4</f>
        <v>1.5648289922695565E-3</v>
      </c>
      <c r="C67" s="1">
        <f>SUM(K67,Q67,W67,AC67)/4</f>
        <v>4.5787414292276542E-3</v>
      </c>
      <c r="D67" s="4">
        <f>B67-C67</f>
        <v>-3.0139124369580978E-3</v>
      </c>
      <c r="E67" s="1">
        <f>SUM(H67,K67,N67,Q67,T67,W67,Z67,AC67)/8</f>
        <v>3.0717852107486048E-3</v>
      </c>
      <c r="F67" s="1">
        <v>1.7578125712419831E-3</v>
      </c>
      <c r="G67" s="2">
        <f>(I67-$I$202)/$I$203</f>
        <v>-0.41948417860761467</v>
      </c>
      <c r="H67" s="3">
        <f>I67/$I$204</f>
        <v>7.2900163814917766E-4</v>
      </c>
      <c r="I67" s="2">
        <v>433</v>
      </c>
      <c r="J67" s="1">
        <f>(L67-$L$202)/$L$203</f>
        <v>-0.37373059642404988</v>
      </c>
      <c r="K67" s="1">
        <f>L67/$L$204</f>
        <v>1.5931724507300261E-3</v>
      </c>
      <c r="L67" s="1">
        <v>821</v>
      </c>
      <c r="M67" s="2">
        <f>(O67-$O$202)/$O$203</f>
        <v>-0.23035288354394023</v>
      </c>
      <c r="N67" s="2">
        <f>O67/$O$204</f>
        <v>2.8562528152086515E-3</v>
      </c>
      <c r="O67" s="2">
        <v>1357</v>
      </c>
      <c r="P67" s="1">
        <f>(R67-$R$202)/$R$203</f>
        <v>-0.33545546863103159</v>
      </c>
      <c r="Q67" s="1">
        <f>R67/$R$204</f>
        <v>1.5979079098390205E-3</v>
      </c>
      <c r="R67" s="1">
        <v>1640</v>
      </c>
      <c r="S67" s="2">
        <f>(U67-$U$202)/$U$203</f>
        <v>-0.39133415423506485</v>
      </c>
      <c r="T67" s="2">
        <f>U67/$U$204</f>
        <v>1.380655732528214E-3</v>
      </c>
      <c r="U67" s="2">
        <v>787</v>
      </c>
      <c r="V67" s="1">
        <f>(X67-$X$202)/$X$203</f>
        <v>0.50608515987549718</v>
      </c>
      <c r="W67" s="1">
        <f>X67/$X$204</f>
        <v>9.5811074280192053E-3</v>
      </c>
      <c r="X67" s="1">
        <v>5671</v>
      </c>
      <c r="Y67" s="2">
        <f>(AA67-$AA$202)/$AA$203</f>
        <v>-0.42028397641856469</v>
      </c>
      <c r="Z67" s="2">
        <f>AA67/$AA$204</f>
        <v>1.2934057831921828E-3</v>
      </c>
      <c r="AA67" s="2">
        <v>721</v>
      </c>
      <c r="AB67" s="1">
        <f>(AD67-$AD$202)/$AD$203</f>
        <v>4.7860574728811806E-2</v>
      </c>
      <c r="AC67" s="1">
        <f>AD67/$AD$204</f>
        <v>5.5427779283223639E-3</v>
      </c>
      <c r="AD67" s="1">
        <v>2475</v>
      </c>
      <c r="AE67" s="2">
        <f>(AG67-$AG$202)/$AG$203</f>
        <v>-0.3880812189830653</v>
      </c>
      <c r="AF67" s="2">
        <f>AG67/$AG$204</f>
        <v>1.501463904543681E-3</v>
      </c>
      <c r="AG67" s="2">
        <v>3298</v>
      </c>
      <c r="AH67" s="1">
        <f>(AJ67-$AJ$202)/$AJ$203</f>
        <v>-0.1253370850110623</v>
      </c>
      <c r="AI67" s="1">
        <f>AJ67/$AJ$204</f>
        <v>4.1111016799045925E-3</v>
      </c>
      <c r="AJ67" s="1">
        <v>10607</v>
      </c>
      <c r="AK67" s="1">
        <f>IF((I67+O67+U67+AA67)&gt;(L67+R67+X67+AD67),1,0)</f>
        <v>0</v>
      </c>
    </row>
    <row r="68" spans="1:37" x14ac:dyDescent="0.2">
      <c r="A68" s="1" t="s">
        <v>118</v>
      </c>
      <c r="B68" s="2">
        <f>SUM(H68,N68,T68,Z68)/4</f>
        <v>2.7472425413009637E-3</v>
      </c>
      <c r="C68" s="1">
        <f>SUM(K68,Q68,W68,AC68)/4</f>
        <v>4.5729492867797776E-3</v>
      </c>
      <c r="D68" s="4">
        <f>B68-C68</f>
        <v>-1.825706745478814E-3</v>
      </c>
      <c r="E68" s="1">
        <f>SUM(H68,K68,N68,Q68,T68,W68,Z68,AC68)/8</f>
        <v>3.6600959140403702E-3</v>
      </c>
      <c r="F68" s="1">
        <v>7.5187185054233414E-4</v>
      </c>
      <c r="G68" s="2">
        <f>(I68-$I$202)/$I$203</f>
        <v>-0.31034750215267976</v>
      </c>
      <c r="H68" s="3">
        <f>I68/$I$204</f>
        <v>1.840181964196423E-3</v>
      </c>
      <c r="I68" s="2">
        <v>1093</v>
      </c>
      <c r="J68" s="1">
        <f>(L68-$L$202)/$L$203</f>
        <v>-0.16873033192697187</v>
      </c>
      <c r="K68" s="1">
        <f>L68/$L$204</f>
        <v>3.46189969805404E-3</v>
      </c>
      <c r="L68" s="1">
        <v>1784</v>
      </c>
      <c r="M68" s="2">
        <f>(O68-$O$202)/$O$203</f>
        <v>5.5979579775904245E-2</v>
      </c>
      <c r="N68" s="2">
        <f>O68/$O$204</f>
        <v>5.5209662006575483E-3</v>
      </c>
      <c r="O68" s="2">
        <v>2623</v>
      </c>
      <c r="P68" s="1">
        <f>(R68-$R$202)/$R$203</f>
        <v>-0.49166849662993678</v>
      </c>
      <c r="Q68" s="1">
        <f>R68/$R$204</f>
        <v>1.364067727911359E-5</v>
      </c>
      <c r="R68" s="1">
        <v>14</v>
      </c>
      <c r="S68" s="2">
        <f>(U68-$U$202)/$U$203</f>
        <v>-0.28530132869023961</v>
      </c>
      <c r="T68" s="2">
        <f>U68/$U$204</f>
        <v>2.3613247979453315E-3</v>
      </c>
      <c r="U68" s="2">
        <v>1346</v>
      </c>
      <c r="V68" s="1">
        <f>(X68-$X$202)/$X$203</f>
        <v>-7.3667565028916419E-3</v>
      </c>
      <c r="W68" s="1">
        <f>X68/$X$204</f>
        <v>4.9333157626196581E-3</v>
      </c>
      <c r="X68" s="1">
        <v>2920</v>
      </c>
      <c r="Y68" s="2">
        <f>(AA68-$AA$202)/$AA$203</f>
        <v>-0.42333509145077503</v>
      </c>
      <c r="Z68" s="2">
        <f>AA68/$AA$204</f>
        <v>1.2664972024045507E-3</v>
      </c>
      <c r="AA68" s="2">
        <v>706</v>
      </c>
      <c r="AB68" s="1">
        <f>(AD68-$AD$202)/$AD$203</f>
        <v>0.43056349728131466</v>
      </c>
      <c r="AC68" s="1">
        <f>AD68/$AD$204</f>
        <v>9.8829410091662989E-3</v>
      </c>
      <c r="AD68" s="1">
        <v>4413</v>
      </c>
      <c r="AE68" s="2">
        <f>(AG68-$AG$202)/$AG$203</f>
        <v>-0.26334359570744625</v>
      </c>
      <c r="AF68" s="2">
        <f>AG68/$AG$204</f>
        <v>2.6259684055209074E-3</v>
      </c>
      <c r="AG68" s="2">
        <v>5768</v>
      </c>
      <c r="AH68" s="1">
        <f>(AJ68-$AJ$202)/$AJ$203</f>
        <v>-0.20600103994169169</v>
      </c>
      <c r="AI68" s="1">
        <f>AJ68/$AJ$204</f>
        <v>3.5390279475071965E-3</v>
      </c>
      <c r="AJ68" s="1">
        <v>9131</v>
      </c>
      <c r="AK68" s="1">
        <f>IF((I68+O68+U68+AA68)&gt;(L68+R68+X68+AD68),1,0)</f>
        <v>0</v>
      </c>
    </row>
    <row r="69" spans="1:37" x14ac:dyDescent="0.2">
      <c r="A69" s="1" t="s">
        <v>181</v>
      </c>
      <c r="B69" s="2">
        <f>SUM(H69,N69,T69,Z69)/4</f>
        <v>1.7532798583400282E-5</v>
      </c>
      <c r="C69" s="1">
        <f>SUM(K69,Q69,W69,AC69)/4</f>
        <v>4.5414874794848818E-3</v>
      </c>
      <c r="D69" s="4">
        <f>B69-C69</f>
        <v>-4.5239546809014812E-3</v>
      </c>
      <c r="E69" s="1">
        <f>SUM(H69,K69,N69,Q69,T69,W69,Z69,AC69)/8</f>
        <v>2.2795101390341408E-3</v>
      </c>
      <c r="F69" s="1">
        <v>1.9937159263127848E-3</v>
      </c>
      <c r="G69" s="2">
        <f>(I69-$I$202)/$I$203</f>
        <v>-0.48943086669918656</v>
      </c>
      <c r="H69" s="3">
        <f>I69/$I$204</f>
        <v>1.6836065546170386E-5</v>
      </c>
      <c r="I69" s="2">
        <v>10</v>
      </c>
      <c r="J69" s="1">
        <f>(L69-$L$202)/$L$203</f>
        <v>-0.54616072544028371</v>
      </c>
      <c r="K69" s="1">
        <f>L69/$L$204</f>
        <v>2.1345794102351143E-5</v>
      </c>
      <c r="L69" s="1">
        <v>11</v>
      </c>
      <c r="M69" s="2">
        <f>(O69-$O$202)/$O$203</f>
        <v>-0.53590988034102549</v>
      </c>
      <c r="N69" s="2">
        <f>O69/$O$204</f>
        <v>1.2628973390753066E-5</v>
      </c>
      <c r="O69" s="2">
        <v>6</v>
      </c>
      <c r="P69" s="1">
        <f>(R69-$R$202)/$R$203</f>
        <v>1.2745186538816706</v>
      </c>
      <c r="Q69" s="1">
        <f>R69/$R$204</f>
        <v>1.7925798612937988E-2</v>
      </c>
      <c r="R69" s="1">
        <v>18398</v>
      </c>
      <c r="S69" s="2">
        <f>(U69-$U$202)/$U$203</f>
        <v>-0.53776946965654093</v>
      </c>
      <c r="T69" s="2">
        <f>U69/$U$204</f>
        <v>2.6314912309940547E-5</v>
      </c>
      <c r="U69" s="2">
        <v>15</v>
      </c>
      <c r="V69" s="1">
        <f>(X69-$X$202)/$X$203</f>
        <v>-0.54377562879350949</v>
      </c>
      <c r="W69" s="1">
        <f>X69/$X$204</f>
        <v>7.7716618178254895E-5</v>
      </c>
      <c r="X69" s="1">
        <v>46</v>
      </c>
      <c r="Y69" s="2">
        <f>(AA69-$AA$202)/$AA$203</f>
        <v>-0.56531364428296249</v>
      </c>
      <c r="Z69" s="2">
        <f>AA69/$AA$204</f>
        <v>1.4351243086737119E-5</v>
      </c>
      <c r="AA69" s="2">
        <v>8</v>
      </c>
      <c r="AB69" s="1">
        <f>(AD69-$AD$202)/$AD$203</f>
        <v>-0.42844461061517009</v>
      </c>
      <c r="AC69" s="1">
        <f>AD69/$AD$204</f>
        <v>1.4108889272093289E-4</v>
      </c>
      <c r="AD69" s="1">
        <v>63</v>
      </c>
      <c r="AE69" s="2">
        <f>(AG69-$AG$202)/$AG$203</f>
        <v>-0.55266418022000552</v>
      </c>
      <c r="AF69" s="2">
        <f>AG69/$AG$204</f>
        <v>1.7755334225956205E-5</v>
      </c>
      <c r="AG69" s="2">
        <v>39</v>
      </c>
      <c r="AH69" s="1">
        <f>(AJ69-$AJ$202)/$AJ$203</f>
        <v>0.30700203928176228</v>
      </c>
      <c r="AI69" s="1">
        <f>AJ69/$AJ$204</f>
        <v>7.1772773553760005E-3</v>
      </c>
      <c r="AJ69" s="1">
        <v>18518</v>
      </c>
      <c r="AK69" s="1">
        <f>IF((I69+O69+U69+AA69)&gt;(L69+R69+X69+AD69),1,0)</f>
        <v>0</v>
      </c>
    </row>
    <row r="70" spans="1:37" x14ac:dyDescent="0.2">
      <c r="A70" s="1" t="s">
        <v>84</v>
      </c>
      <c r="B70" s="2">
        <f>SUM(H70,N70,T70,Z70)/4</f>
        <v>1.5715282763997941E-3</v>
      </c>
      <c r="C70" s="1">
        <f>SUM(K70,Q70,W70,AC70)/4</f>
        <v>4.5261784719753638E-3</v>
      </c>
      <c r="D70" s="4">
        <f>B70-C70</f>
        <v>-2.9546501955755697E-3</v>
      </c>
      <c r="E70" s="1">
        <f>SUM(H70,K70,N70,Q70,T70,W70,Z70,AC70)/8</f>
        <v>3.0488533741875787E-3</v>
      </c>
      <c r="F70" s="1">
        <v>6.0763957219478937E-4</v>
      </c>
      <c r="G70" s="2">
        <f>(I70-$I$202)/$I$203</f>
        <v>-0.27148823099069536</v>
      </c>
      <c r="H70" s="3">
        <f>I70/$I$204</f>
        <v>2.235829504531427E-3</v>
      </c>
      <c r="I70" s="2">
        <v>1328</v>
      </c>
      <c r="J70" s="1">
        <f>(L70-$L$202)/$L$203</f>
        <v>6.6072670918590953E-2</v>
      </c>
      <c r="K70" s="1">
        <f>L70/$L$204</f>
        <v>5.6023006884988865E-3</v>
      </c>
      <c r="L70" s="1">
        <v>2887</v>
      </c>
      <c r="M70" s="2">
        <f>(O70-$O$202)/$O$203</f>
        <v>-0.3626629080637736</v>
      </c>
      <c r="N70" s="2">
        <f>O70/$O$204</f>
        <v>1.6249279096102278E-3</v>
      </c>
      <c r="O70" s="2">
        <v>772</v>
      </c>
      <c r="P70" s="1">
        <f>(R70-$R$202)/$R$203</f>
        <v>-0.24428316631186733</v>
      </c>
      <c r="Q70" s="1">
        <f>R70/$R$204</f>
        <v>2.5225509625446487E-3</v>
      </c>
      <c r="R70" s="1">
        <v>2589</v>
      </c>
      <c r="S70" s="2">
        <f>(U70-$U$202)/$U$203</f>
        <v>-0.41163024069892229</v>
      </c>
      <c r="T70" s="2">
        <f>U70/$U$204</f>
        <v>1.1929426913839713E-3</v>
      </c>
      <c r="U70" s="2">
        <v>680</v>
      </c>
      <c r="V70" s="1">
        <f>(X70-$X$202)/$X$203</f>
        <v>0.15874455050429342</v>
      </c>
      <c r="W70" s="1">
        <f>X70/$X$204</f>
        <v>6.4369633751989374E-3</v>
      </c>
      <c r="X70" s="1">
        <v>3810</v>
      </c>
      <c r="Y70" s="2">
        <f>(AA70-$AA$202)/$AA$203</f>
        <v>-0.42719983715824145</v>
      </c>
      <c r="Z70" s="2">
        <f>AA70/$AA$204</f>
        <v>1.23241300007355E-3</v>
      </c>
      <c r="AA70" s="2">
        <v>687</v>
      </c>
      <c r="AB70" s="1">
        <f>(AD70-$AD$202)/$AD$203</f>
        <v>-0.12848292880028267</v>
      </c>
      <c r="AC70" s="1">
        <f>AD70/$AD$204</f>
        <v>3.5428988616589816E-3</v>
      </c>
      <c r="AD70" s="1">
        <v>1582</v>
      </c>
      <c r="AE70" s="2">
        <f>(AG70-$AG$202)/$AG$203</f>
        <v>-0.37954653949578609</v>
      </c>
      <c r="AF70" s="2">
        <f>AG70/$AG$204</f>
        <v>1.5784036861894912E-3</v>
      </c>
      <c r="AG70" s="2">
        <v>3467</v>
      </c>
      <c r="AH70" s="1">
        <f>(AJ70-$AJ$202)/$AJ$203</f>
        <v>-0.11107333688308517</v>
      </c>
      <c r="AI70" s="1">
        <f>AJ70/$AJ$204</f>
        <v>4.212261059413888E-3</v>
      </c>
      <c r="AJ70" s="1">
        <v>10868</v>
      </c>
      <c r="AK70" s="1">
        <f>IF((I70+O70+U70+AA70)&gt;(L70+R70+X70+AD70),1,0)</f>
        <v>0</v>
      </c>
    </row>
    <row r="71" spans="1:37" x14ac:dyDescent="0.2">
      <c r="A71" s="1" t="s">
        <v>66</v>
      </c>
      <c r="B71" s="2">
        <f>SUM(H71,N71,T71,Z71)/4</f>
        <v>9.2651167436146407E-3</v>
      </c>
      <c r="C71" s="1">
        <f>SUM(K71,Q71,W71,AC71)/4</f>
        <v>4.4795709405991311E-3</v>
      </c>
      <c r="D71" s="4">
        <f>B71-C71</f>
        <v>4.7855458030155095E-3</v>
      </c>
      <c r="E71" s="1">
        <f>SUM(H71,K71,N71,Q71,T71,W71,Z71,AC71)/8</f>
        <v>6.8723438421068855E-3</v>
      </c>
      <c r="F71" s="1">
        <v>1.343502497495001E-3</v>
      </c>
      <c r="G71" s="2">
        <f>(I71-$I$202)/$I$203</f>
        <v>0.73422277840159855</v>
      </c>
      <c r="H71" s="3">
        <f>I71/$I$204</f>
        <v>1.2475524569712255E-2</v>
      </c>
      <c r="I71" s="2">
        <v>7410</v>
      </c>
      <c r="J71" s="1">
        <f>(L71-$L$202)/$L$203</f>
        <v>0.15441650245159963</v>
      </c>
      <c r="K71" s="1">
        <f>L71/$L$204</f>
        <v>6.4076192841784974E-3</v>
      </c>
      <c r="L71" s="1">
        <v>3302</v>
      </c>
      <c r="M71" s="2">
        <f>(O71-$O$202)/$O$203</f>
        <v>0.16408930921262277</v>
      </c>
      <c r="N71" s="2">
        <f>O71/$O$204</f>
        <v>6.5270744141208764E-3</v>
      </c>
      <c r="O71" s="2">
        <v>3101</v>
      </c>
      <c r="P71" s="1">
        <f>(R71-$R$202)/$R$203</f>
        <v>-0.49282136030520546</v>
      </c>
      <c r="Q71" s="1">
        <f>R71/$R$204</f>
        <v>1.9486681827305126E-6</v>
      </c>
      <c r="R71" s="1">
        <v>2</v>
      </c>
      <c r="S71" s="2">
        <f>(U71-$U$202)/$U$203</f>
        <v>0.7900118877920761</v>
      </c>
      <c r="T71" s="2">
        <f>U71/$U$204</f>
        <v>1.2306607323615529E-2</v>
      </c>
      <c r="U71" s="2">
        <v>7015</v>
      </c>
      <c r="V71" s="1">
        <f>(X71-$X$202)/$X$203</f>
        <v>0.24030706866400114</v>
      </c>
      <c r="W71" s="1">
        <f>X71/$X$204</f>
        <v>7.175271247892359E-3</v>
      </c>
      <c r="X71" s="1">
        <v>4247</v>
      </c>
      <c r="Y71" s="2">
        <f>(AA71-$AA$202)/$AA$203</f>
        <v>8.5184080584280217E-2</v>
      </c>
      <c r="Z71" s="2">
        <f>AA71/$AA$204</f>
        <v>5.7512606670099007E-3</v>
      </c>
      <c r="AA71" s="2">
        <v>3206</v>
      </c>
      <c r="AB71" s="1">
        <f>(AD71-$AD$202)/$AD$203</f>
        <v>-5.8774914527303546E-2</v>
      </c>
      <c r="AC71" s="1">
        <f>AD71/$AD$204</f>
        <v>4.3334445621429386E-3</v>
      </c>
      <c r="AD71" s="1">
        <v>1935</v>
      </c>
      <c r="AE71" s="2">
        <f>(AG71-$AG$202)/$AG$203</f>
        <v>0.49235429688217458</v>
      </c>
      <c r="AF71" s="2">
        <f>AG71/$AG$204</f>
        <v>9.4385535685262579E-3</v>
      </c>
      <c r="AG71" s="2">
        <v>20732</v>
      </c>
      <c r="AH71" s="1">
        <f>(AJ71-$AJ$202)/$AJ$203</f>
        <v>-0.186600156472604</v>
      </c>
      <c r="AI71" s="1">
        <f>AJ71/$AJ$204</f>
        <v>3.6766202069930202E-3</v>
      </c>
      <c r="AJ71" s="1">
        <v>9486</v>
      </c>
      <c r="AK71" s="1">
        <f>IF((I71+O71+U71+AA71)&gt;(L71+R71+X71+AD71),1,0)</f>
        <v>1</v>
      </c>
    </row>
    <row r="72" spans="1:37" x14ac:dyDescent="0.2">
      <c r="A72" s="1" t="s">
        <v>188</v>
      </c>
      <c r="B72" s="2">
        <f>SUM(H72,N72,T72,Z72)/4</f>
        <v>5.4299923010824566E-6</v>
      </c>
      <c r="C72" s="1">
        <f>SUM(K72,Q72,W72,AC72)/4</f>
        <v>4.4002873767914046E-3</v>
      </c>
      <c r="D72" s="4">
        <f>B72-C72</f>
        <v>-4.3948573844903218E-3</v>
      </c>
      <c r="E72" s="1">
        <f>SUM(H72,K72,N72,Q72,T72,W72,Z72,AC72)/8</f>
        <v>2.2028586845462433E-3</v>
      </c>
      <c r="F72" s="1">
        <v>2.3908653925203238E-3</v>
      </c>
      <c r="G72" s="2">
        <f>(I72-$I$202)/$I$203</f>
        <v>-0.4909190941053902</v>
      </c>
      <c r="H72" s="3">
        <f>I72/$I$204</f>
        <v>1.6836065546170384E-6</v>
      </c>
      <c r="I72" s="2">
        <v>1</v>
      </c>
      <c r="J72" s="1">
        <f>(L72-$L$202)/$L$203</f>
        <v>-0.54850236916766459</v>
      </c>
      <c r="K72" s="1">
        <f>L72/$L$204</f>
        <v>0</v>
      </c>
      <c r="L72" s="1">
        <v>0</v>
      </c>
      <c r="M72" s="2">
        <f>(O72-$O$202)/$O$203</f>
        <v>-0.53568370935894027</v>
      </c>
      <c r="N72" s="2">
        <f>O72/$O$204</f>
        <v>1.473380228921191E-5</v>
      </c>
      <c r="O72" s="2">
        <v>7</v>
      </c>
      <c r="P72" s="1">
        <f>(R72-$R$202)/$R$203</f>
        <v>1.2415659671635744</v>
      </c>
      <c r="Q72" s="1">
        <f>R72/$R$204</f>
        <v>1.7591602019599705E-2</v>
      </c>
      <c r="R72" s="1">
        <v>18055</v>
      </c>
      <c r="S72" s="2">
        <f>(U72-$U$202)/$U$203</f>
        <v>-0.54023534932037409</v>
      </c>
      <c r="T72" s="2">
        <f>U72/$U$204</f>
        <v>3.5086549746587395E-6</v>
      </c>
      <c r="U72" s="2">
        <v>2</v>
      </c>
      <c r="V72" s="1">
        <f>(X72-$X$202)/$X$203</f>
        <v>-0.55180123126689029</v>
      </c>
      <c r="W72" s="1">
        <f>X72/$X$204</f>
        <v>5.0684750985818404E-6</v>
      </c>
      <c r="X72" s="1">
        <v>3</v>
      </c>
      <c r="Y72" s="2">
        <f>(AA72-$AA$202)/$AA$203</f>
        <v>-0.56673749796466066</v>
      </c>
      <c r="Z72" s="2">
        <f>AA72/$AA$204</f>
        <v>1.7939053858421399E-6</v>
      </c>
      <c r="AA72" s="2">
        <v>1</v>
      </c>
      <c r="AB72" s="1">
        <f>(AD72-$AD$202)/$AD$203</f>
        <v>-0.44049047143854608</v>
      </c>
      <c r="AC72" s="1">
        <f>AD72/$AD$204</f>
        <v>4.4790124673312028E-6</v>
      </c>
      <c r="AD72" s="1">
        <v>2</v>
      </c>
      <c r="AE72" s="2">
        <f>(AG72-$AG$202)/$AG$203</f>
        <v>-0.55407820995754298</v>
      </c>
      <c r="AF72" s="2">
        <f>AG72/$AG$204</f>
        <v>5.0079147816799549E-6</v>
      </c>
      <c r="AG72" s="2">
        <v>11</v>
      </c>
      <c r="AH72" s="1">
        <f>(AJ72-$AJ$202)/$AJ$203</f>
        <v>0.28197216708784067</v>
      </c>
      <c r="AI72" s="1">
        <f>AJ72/$AJ$204</f>
        <v>6.999763961447812E-3</v>
      </c>
      <c r="AJ72" s="1">
        <v>18060</v>
      </c>
      <c r="AK72" s="1">
        <f>IF((I72+O72+U72+AA72)&gt;(L72+R72+X72+AD72),1,0)</f>
        <v>0</v>
      </c>
    </row>
    <row r="73" spans="1:37" x14ac:dyDescent="0.2">
      <c r="A73" s="1" t="s">
        <v>185</v>
      </c>
      <c r="B73" s="2">
        <f>SUM(H73,N73,T73,Z73)/4</f>
        <v>0</v>
      </c>
      <c r="C73" s="1">
        <f>SUM(K73,Q73,W73,AC73)/4</f>
        <v>4.3511324685143937E-3</v>
      </c>
      <c r="D73" s="4">
        <f>B73-C73</f>
        <v>-4.3511324685143937E-3</v>
      </c>
      <c r="E73" s="1">
        <f>SUM(H73,K73,N73,Q73,T73,W73,Z73,AC73)/8</f>
        <v>2.1755662342571968E-3</v>
      </c>
      <c r="F73" s="1">
        <v>2.1250247474007499E-3</v>
      </c>
      <c r="G73" s="2">
        <f>(I73-$I$202)/$I$203</f>
        <v>-0.49108445270607953</v>
      </c>
      <c r="H73" s="3">
        <f>I73/$I$204</f>
        <v>0</v>
      </c>
      <c r="I73" s="2">
        <v>0</v>
      </c>
      <c r="J73" s="1">
        <f>(L73-$L$202)/$L$203</f>
        <v>-0.54850236916766459</v>
      </c>
      <c r="K73" s="1">
        <f>L73/$L$204</f>
        <v>0</v>
      </c>
      <c r="L73" s="1">
        <v>0</v>
      </c>
      <c r="M73" s="2">
        <f>(O73-$O$202)/$O$203</f>
        <v>-0.53726690623353657</v>
      </c>
      <c r="N73" s="2">
        <f>O73/$O$204</f>
        <v>0</v>
      </c>
      <c r="O73" s="2">
        <v>0</v>
      </c>
      <c r="P73" s="1">
        <f>(R73-$R$202)/$R$203</f>
        <v>1.2231201483592757</v>
      </c>
      <c r="Q73" s="1">
        <f>R73/$R$204</f>
        <v>1.7404529874057575E-2</v>
      </c>
      <c r="R73" s="1">
        <v>17863</v>
      </c>
      <c r="S73" s="2">
        <f>(U73-$U$202)/$U$203</f>
        <v>-0.54061471542250228</v>
      </c>
      <c r="T73" s="2">
        <f>U73/$U$204</f>
        <v>0</v>
      </c>
      <c r="U73" s="2">
        <v>0</v>
      </c>
      <c r="V73" s="1">
        <f>(X73-$X$202)/$X$203</f>
        <v>-0.55236115702084709</v>
      </c>
      <c r="W73" s="1">
        <f>X73/$X$204</f>
        <v>0</v>
      </c>
      <c r="X73" s="1">
        <v>0</v>
      </c>
      <c r="Y73" s="2">
        <f>(AA73-$AA$202)/$AA$203</f>
        <v>-0.56694090563347466</v>
      </c>
      <c r="Z73" s="2">
        <f>AA73/$AA$204</f>
        <v>0</v>
      </c>
      <c r="AA73" s="2">
        <v>0</v>
      </c>
      <c r="AB73" s="1">
        <f>(AD73-$AD$202)/$AD$203</f>
        <v>-0.44088541769505024</v>
      </c>
      <c r="AC73" s="1">
        <f>AD73/$AD$204</f>
        <v>0</v>
      </c>
      <c r="AD73" s="1">
        <v>0</v>
      </c>
      <c r="AE73" s="2">
        <f>(AG73-$AG$202)/$AG$203</f>
        <v>-0.5546337216401469</v>
      </c>
      <c r="AF73" s="2">
        <f>AG73/$AG$204</f>
        <v>0</v>
      </c>
      <c r="AG73" s="2">
        <v>0</v>
      </c>
      <c r="AH73" s="1">
        <f>(AJ73-$AJ$202)/$AJ$203</f>
        <v>0.27120604302189627</v>
      </c>
      <c r="AI73" s="1">
        <f>AJ73/$AJ$204</f>
        <v>6.9234099470289181E-3</v>
      </c>
      <c r="AJ73" s="1">
        <v>17863</v>
      </c>
      <c r="AK73" s="1">
        <f>IF((I73+O73+U73+AA73)&gt;(L73+R73+X73+AD73),1,0)</f>
        <v>0</v>
      </c>
    </row>
    <row r="74" spans="1:37" x14ac:dyDescent="0.2">
      <c r="A74" s="1" t="s">
        <v>168</v>
      </c>
      <c r="B74" s="2">
        <f>SUM(H74,N74,T74,Z74)/4</f>
        <v>2.1150245967726774E-3</v>
      </c>
      <c r="C74" s="1">
        <f>SUM(K74,Q74,W74,AC74)/4</f>
        <v>4.29084244956357E-3</v>
      </c>
      <c r="D74" s="4">
        <f>B74-C74</f>
        <v>-2.1758178527908926E-3</v>
      </c>
      <c r="E74" s="1">
        <f>SUM(H74,K74,N74,Q74,T74,W74,Z74,AC74)/8</f>
        <v>3.2029335231681241E-3</v>
      </c>
      <c r="F74" s="1">
        <v>1.5587048659272359E-3</v>
      </c>
      <c r="G74" s="2">
        <f>(I74-$I$202)/$I$203</f>
        <v>-0.14498890146338447</v>
      </c>
      <c r="H74" s="3">
        <f>I74/$I$204</f>
        <v>3.5237885188134613E-3</v>
      </c>
      <c r="I74" s="2">
        <v>2093</v>
      </c>
      <c r="J74" s="1">
        <f>(L74-$L$202)/$L$203</f>
        <v>-4.8880748425564925E-2</v>
      </c>
      <c r="K74" s="1">
        <f>L74/$L$204</f>
        <v>4.5544162507471031E-3</v>
      </c>
      <c r="L74" s="1">
        <v>2347</v>
      </c>
      <c r="M74" s="2">
        <f>(O74-$O$202)/$O$203</f>
        <v>-0.35090201699534396</v>
      </c>
      <c r="N74" s="2">
        <f>O74/$O$204</f>
        <v>1.7343790123300878E-3</v>
      </c>
      <c r="O74" s="2">
        <v>824</v>
      </c>
      <c r="P74" s="1">
        <f>(R74-$R$202)/$R$203</f>
        <v>-0.47908306817492047</v>
      </c>
      <c r="Q74" s="1">
        <f>R74/$R$204</f>
        <v>1.4127844324796218E-4</v>
      </c>
      <c r="R74" s="1">
        <v>145</v>
      </c>
      <c r="S74" s="2">
        <f>(U74-$U$202)/$U$203</f>
        <v>-0.37634919320100191</v>
      </c>
      <c r="T74" s="2">
        <f>U74/$U$204</f>
        <v>1.5192476040272341E-3</v>
      </c>
      <c r="U74" s="2">
        <v>866</v>
      </c>
      <c r="V74" s="1">
        <f>(X74-$X$202)/$X$203</f>
        <v>-0.22797750356187224</v>
      </c>
      <c r="W74" s="1">
        <f>X74/$X$204</f>
        <v>2.9363365737784131E-3</v>
      </c>
      <c r="X74" s="1">
        <v>1738</v>
      </c>
      <c r="Y74" s="2">
        <f>(AA74-$AA$202)/$AA$203</f>
        <v>-0.37614451228592188</v>
      </c>
      <c r="Z74" s="2">
        <f>AA74/$AA$204</f>
        <v>1.6826832519199273E-3</v>
      </c>
      <c r="AA74" s="2">
        <v>938</v>
      </c>
      <c r="AB74" s="1">
        <f>(AD74-$AD$202)/$AD$203</f>
        <v>0.39956021614574039</v>
      </c>
      <c r="AC74" s="1">
        <f>AD74/$AD$204</f>
        <v>9.5313385304808002E-3</v>
      </c>
      <c r="AD74" s="1">
        <v>4256</v>
      </c>
      <c r="AE74" s="2">
        <f>(AG74-$AG$202)/$AG$203</f>
        <v>-0.31621820767893333</v>
      </c>
      <c r="AF74" s="2">
        <f>AG74/$AG$204</f>
        <v>2.149305971301006E-3</v>
      </c>
      <c r="AG74" s="2">
        <v>4721</v>
      </c>
      <c r="AH74" s="1">
        <f>(AJ74-$AJ$202)/$AJ$203</f>
        <v>-0.24125053244186512</v>
      </c>
      <c r="AI74" s="1">
        <f>AJ74/$AJ$204</f>
        <v>3.2890363774554887E-3</v>
      </c>
      <c r="AJ74" s="1">
        <v>8486</v>
      </c>
      <c r="AK74" s="1">
        <f>IF((I74+O74+U74+AA74)&gt;(L74+R74+X74+AD74),1,0)</f>
        <v>0</v>
      </c>
    </row>
    <row r="75" spans="1:37" x14ac:dyDescent="0.2">
      <c r="A75" s="1" t="s">
        <v>186</v>
      </c>
      <c r="B75" s="2">
        <f>SUM(H75,N75,T75,Z75)/4</f>
        <v>6.6326465720691431E-6</v>
      </c>
      <c r="C75" s="1">
        <f>SUM(K75,Q75,W75,AC75)/4</f>
        <v>4.1075471481350455E-3</v>
      </c>
      <c r="D75" s="4">
        <f>B75-C75</f>
        <v>-4.1009145015629767E-3</v>
      </c>
      <c r="E75" s="1">
        <f>SUM(H75,K75,N75,Q75,T75,W75,Z75,AC75)/8</f>
        <v>2.0570898973535576E-3</v>
      </c>
      <c r="F75" s="1">
        <v>2.1967606517241918E-3</v>
      </c>
      <c r="G75" s="2">
        <f>(I75-$I$202)/$I$203</f>
        <v>-0.49058837690401164</v>
      </c>
      <c r="H75" s="3">
        <f>I75/$I$204</f>
        <v>5.0508196638511155E-6</v>
      </c>
      <c r="I75" s="2">
        <v>3</v>
      </c>
      <c r="J75" s="1">
        <f>(L75-$L$202)/$L$203</f>
        <v>-0.54828949246517544</v>
      </c>
      <c r="K75" s="1">
        <f>L75/$L$204</f>
        <v>1.9405267365773765E-6</v>
      </c>
      <c r="L75" s="1">
        <v>1</v>
      </c>
      <c r="M75" s="2">
        <f>(O75-$O$202)/$O$203</f>
        <v>-0.53590988034102549</v>
      </c>
      <c r="N75" s="2">
        <f>O75/$O$204</f>
        <v>1.2628973390753066E-5</v>
      </c>
      <c r="O75" s="2">
        <v>6</v>
      </c>
      <c r="P75" s="1">
        <f>(R75-$R$202)/$R$203</f>
        <v>1.1254149518802556</v>
      </c>
      <c r="Q75" s="1">
        <f>R75/$R$204</f>
        <v>1.6413632103139109E-2</v>
      </c>
      <c r="R75" s="1">
        <v>16846</v>
      </c>
      <c r="S75" s="2">
        <f>(U75-$U$202)/$U$203</f>
        <v>-0.54004566626930994</v>
      </c>
      <c r="T75" s="2">
        <f>U75/$U$204</f>
        <v>5.2629824619881089E-6</v>
      </c>
      <c r="U75" s="2">
        <v>3</v>
      </c>
      <c r="V75" s="1">
        <f>(X75-$X$202)/$X$203</f>
        <v>-0.55124130551293349</v>
      </c>
      <c r="W75" s="1">
        <f>X75/$X$204</f>
        <v>1.0136950197163681E-5</v>
      </c>
      <c r="X75" s="1">
        <v>6</v>
      </c>
      <c r="Y75" s="2">
        <f>(AA75-$AA$202)/$AA$203</f>
        <v>-0.56653409029584656</v>
      </c>
      <c r="Z75" s="2">
        <f>AA75/$AA$204</f>
        <v>3.5878107716842798E-6</v>
      </c>
      <c r="AA75" s="2">
        <v>2</v>
      </c>
      <c r="AB75" s="1">
        <f>(AD75-$AD$202)/$AD$203</f>
        <v>-0.44049047143854608</v>
      </c>
      <c r="AC75" s="1">
        <f>AD75/$AD$204</f>
        <v>4.4790124673312028E-6</v>
      </c>
      <c r="AD75" s="1">
        <v>2</v>
      </c>
      <c r="AE75" s="2">
        <f>(AG75-$AG$202)/$AG$203</f>
        <v>-0.55392670677137823</v>
      </c>
      <c r="AF75" s="2">
        <f>AG75/$AG$204</f>
        <v>6.3737097221381248E-6</v>
      </c>
      <c r="AG75" s="2">
        <v>14</v>
      </c>
      <c r="AH75" s="1">
        <f>(AJ75-$AJ$202)/$AJ$203</f>
        <v>0.21611846404488105</v>
      </c>
      <c r="AI75" s="1">
        <f>AJ75/$AJ$204</f>
        <v>6.5327254468550864E-3</v>
      </c>
      <c r="AJ75" s="1">
        <v>16855</v>
      </c>
      <c r="AK75" s="1">
        <f>IF((I75+O75+U75+AA75)&gt;(L75+R75+X75+AD75),1,0)</f>
        <v>0</v>
      </c>
    </row>
    <row r="76" spans="1:37" x14ac:dyDescent="0.2">
      <c r="A76" s="1" t="s">
        <v>197</v>
      </c>
      <c r="B76" s="2">
        <f>SUM(H76,N76,T76,Z76)/4</f>
        <v>1.1930989500413418E-5</v>
      </c>
      <c r="C76" s="1">
        <f>SUM(K76,Q76,W76,AC76)/4</f>
        <v>4.1052226222848664E-3</v>
      </c>
      <c r="D76" s="4">
        <f>B76-C76</f>
        <v>-4.0932916327844531E-3</v>
      </c>
      <c r="E76" s="1">
        <f>SUM(H76,K76,N76,Q76,T76,W76,Z76,AC76)/8</f>
        <v>2.0585768058926398E-3</v>
      </c>
      <c r="F76" s="1">
        <v>3.2984968071092771E-3</v>
      </c>
      <c r="G76" s="2">
        <f>(I76-$I$202)/$I$203</f>
        <v>-0.4909190941053902</v>
      </c>
      <c r="H76" s="3">
        <f>I76/$I$204</f>
        <v>1.6836065546170384E-6</v>
      </c>
      <c r="I76" s="2">
        <v>1</v>
      </c>
      <c r="J76" s="1">
        <f>(L76-$L$202)/$L$203</f>
        <v>-0.54743798565521873</v>
      </c>
      <c r="K76" s="1">
        <f>L76/$L$204</f>
        <v>9.7026336828868825E-6</v>
      </c>
      <c r="L76" s="1">
        <v>5</v>
      </c>
      <c r="M76" s="2">
        <f>(O76-$O$202)/$O$203</f>
        <v>-0.53590988034102549</v>
      </c>
      <c r="N76" s="2">
        <f>O76/$O$204</f>
        <v>1.2628973390753066E-5</v>
      </c>
      <c r="O76" s="2">
        <v>6</v>
      </c>
      <c r="P76" s="1">
        <f>(R76-$R$202)/$R$203</f>
        <v>-0.19086714935775215</v>
      </c>
      <c r="Q76" s="1">
        <f>R76/$R$204</f>
        <v>3.0642807173437312E-3</v>
      </c>
      <c r="R76" s="1">
        <v>3145</v>
      </c>
      <c r="S76" s="2">
        <f>(U76-$U$202)/$U$203</f>
        <v>-0.53739010355441275</v>
      </c>
      <c r="T76" s="2">
        <f>U76/$U$204</f>
        <v>2.9823567284599286E-5</v>
      </c>
      <c r="U76" s="2">
        <v>17</v>
      </c>
      <c r="V76" s="1">
        <f>(X76-$X$202)/$X$203</f>
        <v>-0.55217451510286153</v>
      </c>
      <c r="W76" s="1">
        <f>X76/$X$204</f>
        <v>1.6894916995272803E-6</v>
      </c>
      <c r="X76" s="1">
        <v>1</v>
      </c>
      <c r="Y76" s="2">
        <f>(AA76-$AA$202)/$AA$203</f>
        <v>-0.56653409029584656</v>
      </c>
      <c r="Z76" s="2">
        <f>AA76/$AA$204</f>
        <v>3.5878107716842798E-6</v>
      </c>
      <c r="AA76" s="2">
        <v>2</v>
      </c>
      <c r="AB76" s="1">
        <f>(AD76-$AD$202)/$AD$203</f>
        <v>0.73585695355900793</v>
      </c>
      <c r="AC76" s="1">
        <f>AD76/$AD$204</f>
        <v>1.3345217646413318E-2</v>
      </c>
      <c r="AD76" s="1">
        <v>5959</v>
      </c>
      <c r="AE76" s="2">
        <f>(AG76-$AG$202)/$AG$203</f>
        <v>-0.55332069402671935</v>
      </c>
      <c r="AF76" s="2">
        <f>AG76/$AG$204</f>
        <v>1.1836889483970802E-5</v>
      </c>
      <c r="AG76" s="2">
        <v>26</v>
      </c>
      <c r="AH76" s="1">
        <f>(AJ76-$AJ$202)/$AJ$203</f>
        <v>-0.20714869783704618</v>
      </c>
      <c r="AI76" s="1">
        <f>AJ76/$AJ$204</f>
        <v>3.5308886870869085E-3</v>
      </c>
      <c r="AJ76" s="1">
        <v>9110</v>
      </c>
      <c r="AK76" s="1">
        <f>IF((I76+O76+U76+AA76)&gt;(L76+R76+X76+AD76),1,0)</f>
        <v>0</v>
      </c>
    </row>
    <row r="77" spans="1:37" x14ac:dyDescent="0.2">
      <c r="A77" s="1" t="s">
        <v>152</v>
      </c>
      <c r="B77" s="2">
        <f>SUM(H77,N77,T77,Z77)/4</f>
        <v>0</v>
      </c>
      <c r="C77" s="1">
        <f>SUM(K77,Q77,W77,AC77)/4</f>
        <v>3.9275407222933486E-3</v>
      </c>
      <c r="D77" s="4">
        <f>B77-C77</f>
        <v>-3.9275407222933486E-3</v>
      </c>
      <c r="E77" s="1">
        <f>SUM(H77,K77,N77,Q77,T77,W77,Z77,AC77)/8</f>
        <v>1.9637703611466743E-3</v>
      </c>
      <c r="F77" s="1">
        <v>1.228630178690521E-3</v>
      </c>
      <c r="G77" s="2">
        <f>(I77-$I$202)/$I$203</f>
        <v>-0.49108445270607953</v>
      </c>
      <c r="H77" s="3">
        <f>I77/$I$204</f>
        <v>0</v>
      </c>
      <c r="I77" s="2">
        <v>0</v>
      </c>
      <c r="J77" s="1">
        <f>(L77-$L$202)/$L$203</f>
        <v>-0.54850236916766459</v>
      </c>
      <c r="K77" s="1">
        <f>L77/$L$204</f>
        <v>0</v>
      </c>
      <c r="L77" s="1">
        <v>0</v>
      </c>
      <c r="M77" s="2">
        <f>(O77-$O$202)/$O$203</f>
        <v>-0.53726690623353657</v>
      </c>
      <c r="N77" s="2">
        <f>O77/$O$204</f>
        <v>0</v>
      </c>
      <c r="O77" s="2">
        <v>0</v>
      </c>
      <c r="P77" s="1">
        <f>(R77-$R$202)/$R$203</f>
        <v>1.0560509874182571</v>
      </c>
      <c r="Q77" s="1">
        <f>R77/$R$204</f>
        <v>1.5710162889173394E-2</v>
      </c>
      <c r="R77" s="1">
        <v>16124</v>
      </c>
      <c r="S77" s="2">
        <f>(U77-$U$202)/$U$203</f>
        <v>-0.54061471542250228</v>
      </c>
      <c r="T77" s="2">
        <f>U77/$U$204</f>
        <v>0</v>
      </c>
      <c r="U77" s="2">
        <v>0</v>
      </c>
      <c r="V77" s="1">
        <f>(X77-$X$202)/$X$203</f>
        <v>-0.55236115702084709</v>
      </c>
      <c r="W77" s="1">
        <f>X77/$X$204</f>
        <v>0</v>
      </c>
      <c r="X77" s="1">
        <v>0</v>
      </c>
      <c r="Y77" s="2">
        <f>(AA77-$AA$202)/$AA$203</f>
        <v>-0.56694090563347466</v>
      </c>
      <c r="Z77" s="2">
        <f>AA77/$AA$204</f>
        <v>0</v>
      </c>
      <c r="AA77" s="2">
        <v>0</v>
      </c>
      <c r="AB77" s="1">
        <f>(AD77-$AD$202)/$AD$203</f>
        <v>-0.44088541769505024</v>
      </c>
      <c r="AC77" s="1">
        <f>AD77/$AD$204</f>
        <v>0</v>
      </c>
      <c r="AD77" s="1">
        <v>0</v>
      </c>
      <c r="AE77" s="2">
        <f>(AG77-$AG$202)/$AG$203</f>
        <v>-0.5546337216401469</v>
      </c>
      <c r="AF77" s="2">
        <f>AG77/$AG$204</f>
        <v>0</v>
      </c>
      <c r="AG77" s="2">
        <v>0</v>
      </c>
      <c r="AH77" s="1">
        <f>(AJ77-$AJ$202)/$AJ$203</f>
        <v>0.17616903921135119</v>
      </c>
      <c r="AI77" s="1">
        <f>AJ77/$AJ$204</f>
        <v>6.2494016674631515E-3</v>
      </c>
      <c r="AJ77" s="1">
        <v>16124</v>
      </c>
      <c r="AK77" s="1">
        <f>IF((I77+O77+U77+AA77)&gt;(L77+R77+X77+AD77),1,0)</f>
        <v>0</v>
      </c>
    </row>
    <row r="78" spans="1:37" x14ac:dyDescent="0.2">
      <c r="A78" s="1" t="s">
        <v>11</v>
      </c>
      <c r="B78" s="2">
        <f>SUM(H78,N78,T78,Z78)/4</f>
        <v>7.4463922228153413E-3</v>
      </c>
      <c r="C78" s="1">
        <f>SUM(K78,Q78,W78,AC78)/4</f>
        <v>3.8818885794591807E-3</v>
      </c>
      <c r="D78" s="4">
        <f>B78-C78</f>
        <v>3.5645036433561606E-3</v>
      </c>
      <c r="E78" s="1">
        <f>SUM(H78,K78,N78,Q78,T78,W78,Z78,AC78)/8</f>
        <v>5.6641404011372604E-3</v>
      </c>
      <c r="F78" s="1">
        <v>6.2365677083285446E-4</v>
      </c>
      <c r="G78" s="2">
        <f>(I78-$I$202)/$I$203</f>
        <v>0.10619081298365508</v>
      </c>
      <c r="H78" s="3">
        <f>I78/$I$204</f>
        <v>6.0811868752767432E-3</v>
      </c>
      <c r="I78" s="2">
        <v>3612</v>
      </c>
      <c r="J78" s="1">
        <f>(L78-$L$202)/$L$203</f>
        <v>0.11737595621848274</v>
      </c>
      <c r="K78" s="1">
        <f>L78/$L$204</f>
        <v>6.0699676320140339E-3</v>
      </c>
      <c r="L78" s="1">
        <v>3128</v>
      </c>
      <c r="M78" s="2">
        <f>(O78-$O$202)/$O$203</f>
        <v>0.30680319890837465</v>
      </c>
      <c r="N78" s="2">
        <f>O78/$O$204</f>
        <v>7.8552214490484069E-3</v>
      </c>
      <c r="O78" s="2">
        <v>3732</v>
      </c>
      <c r="P78" s="1">
        <f>(R78-$R$202)/$R$203</f>
        <v>-0.19346109262710667</v>
      </c>
      <c r="Q78" s="1">
        <f>R78/$R$204</f>
        <v>3.0379736968768694E-3</v>
      </c>
      <c r="R78" s="1">
        <v>3118</v>
      </c>
      <c r="S78" s="2">
        <f>(U78-$U$202)/$U$203</f>
        <v>4.3988447957017396E-2</v>
      </c>
      <c r="T78" s="2">
        <f>U78/$U$204</f>
        <v>5.4068373159491178E-3</v>
      </c>
      <c r="U78" s="2">
        <v>3082</v>
      </c>
      <c r="V78" s="1">
        <f>(X78-$X$202)/$X$203</f>
        <v>-0.13782945717482686</v>
      </c>
      <c r="W78" s="1">
        <f>X78/$X$204</f>
        <v>3.7523610646500892E-3</v>
      </c>
      <c r="X78" s="1">
        <v>2221</v>
      </c>
      <c r="Y78" s="2">
        <f>(AA78-$AA$202)/$AA$203</f>
        <v>0.61709513453294806</v>
      </c>
      <c r="Z78" s="2">
        <f>AA78/$AA$204</f>
        <v>1.0442323250987096E-2</v>
      </c>
      <c r="AA78" s="2">
        <v>5821</v>
      </c>
      <c r="AB78" s="1">
        <f>(AD78-$AD$202)/$AD$203</f>
        <v>-0.20569492194684025</v>
      </c>
      <c r="AC78" s="1">
        <f>AD78/$AD$204</f>
        <v>2.6672519242957314E-3</v>
      </c>
      <c r="AD78" s="1">
        <v>1191</v>
      </c>
      <c r="AE78" s="2">
        <f>(AG78-$AG$202)/$AG$203</f>
        <v>0.26585703356591894</v>
      </c>
      <c r="AF78" s="2">
        <f>AG78/$AG$204</f>
        <v>7.3966901325412939E-3</v>
      </c>
      <c r="AG78" s="2">
        <v>16247</v>
      </c>
      <c r="AH78" s="1">
        <f>(AJ78-$AJ$202)/$AJ$203</f>
        <v>-0.17720029180589109</v>
      </c>
      <c r="AI78" s="1">
        <f>AJ78/$AJ$204</f>
        <v>3.7432846256734752E-3</v>
      </c>
      <c r="AJ78" s="1">
        <v>9658</v>
      </c>
      <c r="AK78" s="1">
        <f>IF((I78+O78+U78+AA78)&gt;(L78+R78+X78+AD78),1,0)</f>
        <v>1</v>
      </c>
    </row>
    <row r="79" spans="1:37" x14ac:dyDescent="0.2">
      <c r="A79" s="1" t="s">
        <v>136</v>
      </c>
      <c r="B79" s="2">
        <f>SUM(H79,N79,T79,Z79)/4</f>
        <v>2.2188186668655788E-3</v>
      </c>
      <c r="C79" s="1">
        <f>SUM(K79,Q79,W79,AC79)/4</f>
        <v>3.8647136447371088E-3</v>
      </c>
      <c r="D79" s="4">
        <f>B79-C79</f>
        <v>-1.64589497787153E-3</v>
      </c>
      <c r="E79" s="1">
        <f>SUM(H79,K79,N79,Q79,T79,W79,Z79,AC79)/8</f>
        <v>3.041766155801344E-3</v>
      </c>
      <c r="F79" s="1">
        <v>9.2320987360915304E-4</v>
      </c>
      <c r="G79" s="2">
        <f>(I79-$I$202)/$I$203</f>
        <v>-0.33283627184642389</v>
      </c>
      <c r="H79" s="3">
        <f>I79/$I$204</f>
        <v>1.6112114727685057E-3</v>
      </c>
      <c r="I79" s="2">
        <v>957</v>
      </c>
      <c r="J79" s="1">
        <f>(L79-$L$202)/$L$203</f>
        <v>-0.31391224302459098</v>
      </c>
      <c r="K79" s="1">
        <f>L79/$L$204</f>
        <v>2.1384604637082688E-3</v>
      </c>
      <c r="L79" s="1">
        <v>1102</v>
      </c>
      <c r="M79" s="2">
        <f>(O79-$O$202)/$O$203</f>
        <v>-0.2771702768355736</v>
      </c>
      <c r="N79" s="2">
        <f>O79/$O$204</f>
        <v>2.4205532332276709E-3</v>
      </c>
      <c r="O79" s="2">
        <v>1150</v>
      </c>
      <c r="P79" s="1">
        <f>(R79-$R$202)/$R$203</f>
        <v>-0.31739393771848906</v>
      </c>
      <c r="Q79" s="1">
        <f>R79/$R$204</f>
        <v>1.7810827190156888E-3</v>
      </c>
      <c r="R79" s="1">
        <v>1828</v>
      </c>
      <c r="S79" s="2">
        <f>(U79-$U$202)/$U$203</f>
        <v>-0.29971724057111032</v>
      </c>
      <c r="T79" s="2">
        <f>U79/$U$204</f>
        <v>2.2279959089082997E-3</v>
      </c>
      <c r="U79" s="2">
        <v>1270</v>
      </c>
      <c r="V79" s="1">
        <f>(X79-$X$202)/$X$203</f>
        <v>3.4584747402732273E-3</v>
      </c>
      <c r="W79" s="1">
        <f>X79/$X$204</f>
        <v>5.0313062811922406E-3</v>
      </c>
      <c r="X79" s="1">
        <v>2978</v>
      </c>
      <c r="Y79" s="2">
        <f>(AA79-$AA$202)/$AA$203</f>
        <v>-0.27037252450263044</v>
      </c>
      <c r="Z79" s="2">
        <f>AA79/$AA$204</f>
        <v>2.6155140525578398E-3</v>
      </c>
      <c r="AA79" s="2">
        <v>1458</v>
      </c>
      <c r="AB79" s="1">
        <f>(AD79-$AD$202)/$AD$203</f>
        <v>0.13297149300545202</v>
      </c>
      <c r="AC79" s="1">
        <f>AD79/$AD$204</f>
        <v>6.5080051150322379E-3</v>
      </c>
      <c r="AD79" s="1">
        <v>2906</v>
      </c>
      <c r="AE79" s="2">
        <f>(AG79-$AG$202)/$AG$203</f>
        <v>-0.31046108660467397</v>
      </c>
      <c r="AF79" s="2">
        <f>AG79/$AG$204</f>
        <v>2.2012061790384167E-3</v>
      </c>
      <c r="AG79" s="2">
        <v>4835</v>
      </c>
      <c r="AH79" s="1">
        <f>(AJ79-$AJ$202)/$AJ$203</f>
        <v>-0.22332520912394746</v>
      </c>
      <c r="AI79" s="1">
        <f>AJ79/$AJ$204</f>
        <v>3.4161638735437992E-3</v>
      </c>
      <c r="AJ79" s="1">
        <v>8814</v>
      </c>
      <c r="AK79" s="1">
        <f>IF((I79+O79+U79+AA79)&gt;(L79+R79+X79+AD79),1,0)</f>
        <v>0</v>
      </c>
    </row>
    <row r="80" spans="1:37" x14ac:dyDescent="0.2">
      <c r="A80" s="1" t="s">
        <v>189</v>
      </c>
      <c r="B80" s="2">
        <f>SUM(H80,N80,T80,Z80)/4</f>
        <v>8.1410024211214432E-6</v>
      </c>
      <c r="C80" s="1">
        <f>SUM(K80,Q80,W80,AC80)/4</f>
        <v>3.7607075014352617E-3</v>
      </c>
      <c r="D80" s="4">
        <f>B80-C80</f>
        <v>-3.7525664990141401E-3</v>
      </c>
      <c r="E80" s="1">
        <f>SUM(H80,K80,N80,Q80,T80,W80,Z80,AC80)/8</f>
        <v>1.8844242519281914E-3</v>
      </c>
      <c r="F80" s="1">
        <v>2.5004180270850589E-3</v>
      </c>
      <c r="G80" s="2">
        <f>(I80-$I$202)/$I$203</f>
        <v>-0.48992694250125446</v>
      </c>
      <c r="H80" s="3">
        <f>I80/$I$204</f>
        <v>1.1785245882319269E-5</v>
      </c>
      <c r="I80" s="2">
        <v>7</v>
      </c>
      <c r="J80" s="1">
        <f>(L80-$L$202)/$L$203</f>
        <v>-0.54658647884526201</v>
      </c>
      <c r="K80" s="1">
        <f>L80/$L$204</f>
        <v>1.746474062919639E-5</v>
      </c>
      <c r="L80" s="1">
        <v>9</v>
      </c>
      <c r="M80" s="2">
        <f>(O80-$O$202)/$O$203</f>
        <v>-0.53636222230519581</v>
      </c>
      <c r="N80" s="2">
        <f>O80/$O$204</f>
        <v>8.4193155938353771E-6</v>
      </c>
      <c r="O80" s="2">
        <v>4</v>
      </c>
      <c r="P80" s="1">
        <f>(R80-$R$202)/$R$203</f>
        <v>0.96843334809783788</v>
      </c>
      <c r="Q80" s="1">
        <f>R80/$R$204</f>
        <v>1.482157019784828E-2</v>
      </c>
      <c r="R80" s="1">
        <v>15212</v>
      </c>
      <c r="S80" s="2">
        <f>(U80-$U$202)/$U$203</f>
        <v>-0.53966630016718176</v>
      </c>
      <c r="T80" s="2">
        <f>U80/$U$204</f>
        <v>8.7716374366468484E-6</v>
      </c>
      <c r="U80" s="2">
        <v>5</v>
      </c>
      <c r="V80" s="1">
        <f>(X80-$X$202)/$X$203</f>
        <v>-0.55236115702084709</v>
      </c>
      <c r="W80" s="1">
        <f>X80/$X$204</f>
        <v>0</v>
      </c>
      <c r="X80" s="1">
        <v>0</v>
      </c>
      <c r="Y80" s="2">
        <f>(AA80-$AA$202)/$AA$203</f>
        <v>-0.56653409029584656</v>
      </c>
      <c r="Z80" s="2">
        <f>AA80/$AA$204</f>
        <v>3.5878107716842798E-6</v>
      </c>
      <c r="AA80" s="2">
        <v>2</v>
      </c>
      <c r="AB80" s="1">
        <f>(AD80-$AD$202)/$AD$203</f>
        <v>-0.42291536302411226</v>
      </c>
      <c r="AC80" s="1">
        <f>AD80/$AD$204</f>
        <v>2.0379506726356974E-4</v>
      </c>
      <c r="AD80" s="1">
        <v>91</v>
      </c>
      <c r="AE80" s="2">
        <f>(AG80-$AG$202)/$AG$203</f>
        <v>-0.55372470252315864</v>
      </c>
      <c r="AF80" s="2">
        <f>AG80/$AG$204</f>
        <v>8.1947696427490173E-6</v>
      </c>
      <c r="AG80" s="2">
        <v>18</v>
      </c>
      <c r="AH80" s="1">
        <f>(AJ80-$AJ$202)/$AJ$203</f>
        <v>0.13179293392431118</v>
      </c>
      <c r="AI80" s="1">
        <f>AJ80/$AJ$204</f>
        <v>5.9346835978786759E-3</v>
      </c>
      <c r="AJ80" s="1">
        <v>15312</v>
      </c>
      <c r="AK80" s="1">
        <f>IF((I80+O80+U80+AA80)&gt;(L80+R80+X80+AD80),1,0)</f>
        <v>0</v>
      </c>
    </row>
    <row r="81" spans="1:37" x14ac:dyDescent="0.2">
      <c r="A81" s="1" t="s">
        <v>167</v>
      </c>
      <c r="B81" s="2">
        <f>SUM(H81,N81,T81,Z81)/4</f>
        <v>3.9818214997392022E-6</v>
      </c>
      <c r="C81" s="1">
        <f>SUM(K81,Q81,W81,AC81)/4</f>
        <v>3.6519809284774832E-3</v>
      </c>
      <c r="D81" s="4">
        <f>B81-C81</f>
        <v>-3.6479991069777442E-3</v>
      </c>
      <c r="E81" s="1">
        <f>SUM(H81,K81,N81,Q81,T81,W81,Z81,AC81)/8</f>
        <v>1.8279813749886111E-3</v>
      </c>
      <c r="F81" s="1">
        <v>1.539023965804503E-3</v>
      </c>
      <c r="G81" s="2">
        <f>(I81-$I$202)/$I$203</f>
        <v>-0.49058837690401164</v>
      </c>
      <c r="H81" s="3">
        <f>I81/$I$204</f>
        <v>5.0508196638511155E-6</v>
      </c>
      <c r="I81" s="2">
        <v>3</v>
      </c>
      <c r="J81" s="1">
        <f>(L81-$L$202)/$L$203</f>
        <v>-0.54828949246517544</v>
      </c>
      <c r="K81" s="1">
        <f>L81/$L$204</f>
        <v>1.9405267365773765E-6</v>
      </c>
      <c r="L81" s="1">
        <v>1</v>
      </c>
      <c r="M81" s="2">
        <f>(O81-$O$202)/$O$203</f>
        <v>-0.53704073525145146</v>
      </c>
      <c r="N81" s="2">
        <f>O81/$O$204</f>
        <v>2.1048288984588443E-6</v>
      </c>
      <c r="O81" s="2">
        <v>1</v>
      </c>
      <c r="P81" s="1">
        <f>(R81-$R$202)/$R$203</f>
        <v>0.9470092981324284</v>
      </c>
      <c r="Q81" s="1">
        <f>R81/$R$204</f>
        <v>1.4604293695473829E-2</v>
      </c>
      <c r="R81" s="1">
        <v>14989</v>
      </c>
      <c r="S81" s="2">
        <f>(U81-$U$202)/$U$203</f>
        <v>-0.53966630016718176</v>
      </c>
      <c r="T81" s="2">
        <f>U81/$U$204</f>
        <v>8.7716374366468484E-6</v>
      </c>
      <c r="U81" s="2">
        <v>5</v>
      </c>
      <c r="V81" s="1">
        <f>(X81-$X$202)/$X$203</f>
        <v>-0.55217451510286153</v>
      </c>
      <c r="W81" s="1">
        <f>X81/$X$204</f>
        <v>1.6894916995272803E-6</v>
      </c>
      <c r="X81" s="1">
        <v>1</v>
      </c>
      <c r="Y81" s="2">
        <f>(AA81-$AA$202)/$AA$203</f>
        <v>-0.56694090563347466</v>
      </c>
      <c r="Z81" s="2">
        <f>AA81/$AA$204</f>
        <v>0</v>
      </c>
      <c r="AA81" s="2">
        <v>0</v>
      </c>
      <c r="AB81" s="1">
        <f>(AD81-$AD$202)/$AD$203</f>
        <v>-0.44088541769505024</v>
      </c>
      <c r="AC81" s="1">
        <f>AD81/$AD$204</f>
        <v>0</v>
      </c>
      <c r="AD81" s="1">
        <v>0</v>
      </c>
      <c r="AE81" s="2">
        <f>(AG81-$AG$202)/$AG$203</f>
        <v>-0.55417921208165277</v>
      </c>
      <c r="AF81" s="2">
        <f>AG81/$AG$204</f>
        <v>4.0973848213745087E-6</v>
      </c>
      <c r="AG81" s="2">
        <v>9</v>
      </c>
      <c r="AH81" s="1">
        <f>(AJ81-$AJ$202)/$AJ$203</f>
        <v>0.11425016323817837</v>
      </c>
      <c r="AI81" s="1">
        <f>AJ81/$AJ$204</f>
        <v>5.8102691885971291E-3</v>
      </c>
      <c r="AJ81" s="1">
        <v>14991</v>
      </c>
      <c r="AK81" s="1">
        <f>IF((I81+O81+U81+AA81)&gt;(L81+R81+X81+AD81),1,0)</f>
        <v>0</v>
      </c>
    </row>
    <row r="82" spans="1:37" x14ac:dyDescent="0.2">
      <c r="A82" s="1" t="s">
        <v>33</v>
      </c>
      <c r="B82" s="2">
        <f>SUM(H82,N82,T82,Z82)/4</f>
        <v>6.7874355812575244E-3</v>
      </c>
      <c r="C82" s="1">
        <f>SUM(K82,Q82,W82,AC82)/4</f>
        <v>3.6337504266508941E-3</v>
      </c>
      <c r="D82" s="4">
        <f>B82-C82</f>
        <v>3.1536851546066303E-3</v>
      </c>
      <c r="E82" s="1">
        <f>SUM(H82,K82,N82,Q82,T82,W82,Z82,AC82)/8</f>
        <v>5.2105930039542097E-3</v>
      </c>
      <c r="F82" s="1">
        <v>7.2352274712523699E-4</v>
      </c>
      <c r="G82" s="2">
        <f>(I82-$I$202)/$I$203</f>
        <v>0.15596375179113298</v>
      </c>
      <c r="H82" s="3">
        <f>I82/$I$204</f>
        <v>6.5879524482164711E-3</v>
      </c>
      <c r="I82" s="2">
        <v>3913</v>
      </c>
      <c r="J82" s="1">
        <f>(L82-$L$202)/$L$203</f>
        <v>0.39305128594196764</v>
      </c>
      <c r="K82" s="1">
        <f>L82/$L$204</f>
        <v>8.5829497558817369E-3</v>
      </c>
      <c r="L82" s="1">
        <v>4423</v>
      </c>
      <c r="M82" s="2">
        <f>(O82-$O$202)/$O$203</f>
        <v>0.17223146456768945</v>
      </c>
      <c r="N82" s="2">
        <f>O82/$O$204</f>
        <v>6.6028482544653946E-3</v>
      </c>
      <c r="O82" s="2">
        <v>3137</v>
      </c>
      <c r="P82" s="1">
        <f>(R82-$R$202)/$R$203</f>
        <v>-0.48619239417241061</v>
      </c>
      <c r="Q82" s="1">
        <f>R82/$R$204</f>
        <v>6.9177720486933208E-5</v>
      </c>
      <c r="R82" s="1">
        <v>71</v>
      </c>
      <c r="S82" s="2">
        <f>(U82-$U$202)/$U$203</f>
        <v>0.33363446693187998</v>
      </c>
      <c r="T82" s="2">
        <f>U82/$U$204</f>
        <v>8.0856953891010643E-3</v>
      </c>
      <c r="U82" s="2">
        <v>4609</v>
      </c>
      <c r="V82" s="1">
        <f>(X82-$X$202)/$X$203</f>
        <v>-0.15556043938345898</v>
      </c>
      <c r="W82" s="1">
        <f>X82/$X$204</f>
        <v>3.5918593531949978E-3</v>
      </c>
      <c r="X82" s="1">
        <v>2126</v>
      </c>
      <c r="Y82" s="2">
        <f>(AA82-$AA$202)/$AA$203</f>
        <v>9.9015802063633723E-2</v>
      </c>
      <c r="Z82" s="2">
        <f>AA82/$AA$204</f>
        <v>5.8732462332471659E-3</v>
      </c>
      <c r="AA82" s="2">
        <v>3274</v>
      </c>
      <c r="AB82" s="1">
        <f>(AD82-$AD$202)/$AD$203</f>
        <v>-0.23887040749318725</v>
      </c>
      <c r="AC82" s="1">
        <f>AD82/$AD$204</f>
        <v>2.2910148770399104E-3</v>
      </c>
      <c r="AD82" s="1">
        <v>1023</v>
      </c>
      <c r="AE82" s="2">
        <f>(AG82-$AG$202)/$AG$203</f>
        <v>0.19949863802577181</v>
      </c>
      <c r="AF82" s="2">
        <f>AG82/$AG$204</f>
        <v>6.7984719486206156E-3</v>
      </c>
      <c r="AG82" s="2">
        <v>14933</v>
      </c>
      <c r="AH82" s="1">
        <f>(AJ82-$AJ$202)/$AJ$203</f>
        <v>-0.28732079938395222</v>
      </c>
      <c r="AI82" s="1">
        <f>AJ82/$AJ$204</f>
        <v>2.9623032091553501E-3</v>
      </c>
      <c r="AJ82" s="1">
        <v>7643</v>
      </c>
      <c r="AK82" s="1">
        <f>IF((I82+O82+U82+AA82)&gt;(L82+R82+X82+AD82),1,0)</f>
        <v>1</v>
      </c>
    </row>
    <row r="83" spans="1:37" x14ac:dyDescent="0.2">
      <c r="A83" s="1" t="s">
        <v>179</v>
      </c>
      <c r="B83" s="2">
        <f>SUM(H83,N83,T83,Z83)/4</f>
        <v>4.3858187183234244E-7</v>
      </c>
      <c r="C83" s="1">
        <f>SUM(K83,Q83,W83,AC83)/4</f>
        <v>3.6269586551071669E-3</v>
      </c>
      <c r="D83" s="4">
        <f>B83-C83</f>
        <v>-3.6265200732353347E-3</v>
      </c>
      <c r="E83" s="1">
        <f>SUM(H83,K83,N83,Q83,T83,W83,Z83,AC83)/8</f>
        <v>1.8136986184894995E-3</v>
      </c>
      <c r="F83" s="1">
        <v>1.953963515774287E-3</v>
      </c>
      <c r="G83" s="2">
        <f>(I83-$I$202)/$I$203</f>
        <v>-0.49108445270607953</v>
      </c>
      <c r="H83" s="3">
        <f>I83/$I$204</f>
        <v>0</v>
      </c>
      <c r="I83" s="2">
        <v>0</v>
      </c>
      <c r="J83" s="1">
        <f>(L83-$L$202)/$L$203</f>
        <v>-0.54850236916766459</v>
      </c>
      <c r="K83" s="1">
        <f>L83/$L$204</f>
        <v>0</v>
      </c>
      <c r="L83" s="1">
        <v>0</v>
      </c>
      <c r="M83" s="2">
        <f>(O83-$O$202)/$O$203</f>
        <v>-0.53726690623353657</v>
      </c>
      <c r="N83" s="2">
        <f>O83/$O$204</f>
        <v>0</v>
      </c>
      <c r="O83" s="2">
        <v>0</v>
      </c>
      <c r="P83" s="1">
        <f>(R83-$R$202)/$R$203</f>
        <v>0.93749817281146186</v>
      </c>
      <c r="Q83" s="1">
        <f>R83/$R$204</f>
        <v>1.4507834620428667E-2</v>
      </c>
      <c r="R83" s="1">
        <v>14890</v>
      </c>
      <c r="S83" s="2">
        <f>(U83-$U$202)/$U$203</f>
        <v>-0.54042503237143813</v>
      </c>
      <c r="T83" s="2">
        <f>U83/$U$204</f>
        <v>1.7543274873293698E-6</v>
      </c>
      <c r="U83" s="2">
        <v>1</v>
      </c>
      <c r="V83" s="1">
        <f>(X83-$X$202)/$X$203</f>
        <v>-0.55236115702084709</v>
      </c>
      <c r="W83" s="1">
        <f>X83/$X$204</f>
        <v>0</v>
      </c>
      <c r="X83" s="1">
        <v>0</v>
      </c>
      <c r="Y83" s="2">
        <f>(AA83-$AA$202)/$AA$203</f>
        <v>-0.56694090563347466</v>
      </c>
      <c r="Z83" s="2">
        <f>AA83/$AA$204</f>
        <v>0</v>
      </c>
      <c r="AA83" s="2">
        <v>0</v>
      </c>
      <c r="AB83" s="1">
        <f>(AD83-$AD$202)/$AD$203</f>
        <v>-0.44088541769505024</v>
      </c>
      <c r="AC83" s="1">
        <f>AD83/$AD$204</f>
        <v>0</v>
      </c>
      <c r="AD83" s="1">
        <v>0</v>
      </c>
      <c r="AE83" s="2">
        <f>(AG83-$AG$202)/$AG$203</f>
        <v>-0.55458322057809195</v>
      </c>
      <c r="AF83" s="2">
        <f>AG83/$AG$204</f>
        <v>4.5526498015272319E-7</v>
      </c>
      <c r="AG83" s="2">
        <v>1</v>
      </c>
      <c r="AH83" s="1">
        <f>(AJ83-$AJ$202)/$AJ$203</f>
        <v>0.108730475265283</v>
      </c>
      <c r="AI83" s="1">
        <f>AJ83/$AJ$204</f>
        <v>5.7711232218138377E-3</v>
      </c>
      <c r="AJ83" s="1">
        <v>14890</v>
      </c>
      <c r="AK83" s="1">
        <f>IF((I83+O83+U83+AA83)&gt;(L83+R83+X83+AD83),1,0)</f>
        <v>0</v>
      </c>
    </row>
    <row r="84" spans="1:37" x14ac:dyDescent="0.2">
      <c r="A84" s="1" t="s">
        <v>135</v>
      </c>
      <c r="B84" s="2">
        <f>SUM(H84,N84,T84,Z84)/4</f>
        <v>1.9621088397223287E-3</v>
      </c>
      <c r="C84" s="1">
        <f>SUM(K84,Q84,W84,AC84)/4</f>
        <v>3.5436185797504583E-3</v>
      </c>
      <c r="D84" s="4">
        <f>B84-C84</f>
        <v>-1.5815097400281295E-3</v>
      </c>
      <c r="E84" s="1">
        <f>SUM(H84,K84,N84,Q84,T84,W84,Z84,AC84)/8</f>
        <v>2.7528637097363933E-3</v>
      </c>
      <c r="F84" s="1">
        <v>9.1949139919706921E-4</v>
      </c>
      <c r="G84" s="2">
        <f>(I84-$I$202)/$I$203</f>
        <v>-0.33300163044711323</v>
      </c>
      <c r="H84" s="3">
        <f>I84/$I$204</f>
        <v>1.6095278662138887E-3</v>
      </c>
      <c r="I84" s="2">
        <v>956</v>
      </c>
      <c r="J84" s="1">
        <f>(L84-$L$202)/$L$203</f>
        <v>-0.37671087025889832</v>
      </c>
      <c r="K84" s="1">
        <f>L84/$L$204</f>
        <v>1.5660050764179428E-3</v>
      </c>
      <c r="L84" s="1">
        <v>807</v>
      </c>
      <c r="M84" s="2">
        <f>(O84-$O$202)/$O$203</f>
        <v>-0.1591090241871069</v>
      </c>
      <c r="N84" s="2">
        <f>O84/$O$204</f>
        <v>3.5192739182231874E-3</v>
      </c>
      <c r="O84" s="2">
        <v>1672</v>
      </c>
      <c r="P84" s="1">
        <f>(R84-$R$202)/$R$203</f>
        <v>-0.28492161086508805</v>
      </c>
      <c r="Q84" s="1">
        <f>R84/$R$204</f>
        <v>2.1104076418971456E-3</v>
      </c>
      <c r="R84" s="1">
        <v>2166</v>
      </c>
      <c r="S84" s="2">
        <f>(U84-$U$202)/$U$203</f>
        <v>-0.3604158169116185</v>
      </c>
      <c r="T84" s="2">
        <f>U84/$U$204</f>
        <v>1.6666111129629013E-3</v>
      </c>
      <c r="U84" s="2">
        <v>950</v>
      </c>
      <c r="V84" s="1">
        <f>(X84-$X$202)/$X$203</f>
        <v>1.6336767081279711E-2</v>
      </c>
      <c r="W84" s="1">
        <f>X84/$X$204</f>
        <v>5.1478812084596228E-3</v>
      </c>
      <c r="X84" s="1">
        <v>3047</v>
      </c>
      <c r="Y84" s="2">
        <f>(AA84-$AA$202)/$AA$203</f>
        <v>-0.44754060403964369</v>
      </c>
      <c r="Z84" s="2">
        <f>AA84/$AA$204</f>
        <v>1.0530224614893361E-3</v>
      </c>
      <c r="AA84" s="2">
        <v>587</v>
      </c>
      <c r="AB84" s="1">
        <f>(AD84-$AD$202)/$AD$203</f>
        <v>3.0877885699134175E-2</v>
      </c>
      <c r="AC84" s="1">
        <f>AD84/$AD$204</f>
        <v>5.3501803922271218E-3</v>
      </c>
      <c r="AD84" s="1">
        <v>2389</v>
      </c>
      <c r="AE84" s="2">
        <f>(AG84-$AG$202)/$AG$203</f>
        <v>-0.34429679818146136</v>
      </c>
      <c r="AF84" s="2">
        <f>AG84/$AG$204</f>
        <v>1.8961786423360922E-3</v>
      </c>
      <c r="AG84" s="2">
        <v>4165</v>
      </c>
      <c r="AH84" s="1">
        <f>(AJ84-$AJ$202)/$AJ$203</f>
        <v>-0.24545861139149822</v>
      </c>
      <c r="AI84" s="1">
        <f>AJ84/$AJ$204</f>
        <v>3.2591924225810992E-3</v>
      </c>
      <c r="AJ84" s="1">
        <v>8409</v>
      </c>
      <c r="AK84" s="1">
        <f>IF((I84+O84+U84+AA84)&gt;(L84+R84+X84+AD84),1,0)</f>
        <v>0</v>
      </c>
    </row>
    <row r="85" spans="1:37" x14ac:dyDescent="0.2">
      <c r="A85" s="1" t="s">
        <v>43</v>
      </c>
      <c r="B85" s="2">
        <f>SUM(H85,N85,T85,Z85)/4</f>
        <v>6.6317269675277542E-3</v>
      </c>
      <c r="C85" s="1">
        <f>SUM(K85,Q85,W85,AC85)/4</f>
        <v>3.4623349764932717E-3</v>
      </c>
      <c r="D85" s="4">
        <f>B85-C85</f>
        <v>3.1693919910344825E-3</v>
      </c>
      <c r="E85" s="1">
        <f>SUM(H85,K85,N85,Q85,T85,W85,Z85,AC85)/8</f>
        <v>5.047030972010513E-3</v>
      </c>
      <c r="F85" s="1">
        <v>8.4146214922068763E-4</v>
      </c>
      <c r="G85" s="2">
        <f>(I85-$I$202)/$I$203</f>
        <v>1.4582148201785496E-2</v>
      </c>
      <c r="H85" s="3">
        <f>I85/$I$204</f>
        <v>5.1484688440189032E-3</v>
      </c>
      <c r="I85" s="2">
        <v>3058</v>
      </c>
      <c r="J85" s="1">
        <f>(L85-$L$202)/$L$203</f>
        <v>-9.0728050600887237E-3</v>
      </c>
      <c r="K85" s="1">
        <f>L85/$L$204</f>
        <v>4.9172947504870718E-3</v>
      </c>
      <c r="L85" s="1">
        <v>2534</v>
      </c>
      <c r="M85" s="2">
        <f>(O85-$O$202)/$O$203</f>
        <v>0.22538164535770797</v>
      </c>
      <c r="N85" s="2">
        <f>O85/$O$204</f>
        <v>7.0974830456032225E-3</v>
      </c>
      <c r="O85" s="2">
        <v>3372</v>
      </c>
      <c r="P85" s="1">
        <f>(R85-$R$202)/$R$203</f>
        <v>-0.27406547792297475</v>
      </c>
      <c r="Q85" s="1">
        <f>R85/$R$204</f>
        <v>2.2205073942214194E-3</v>
      </c>
      <c r="R85" s="1">
        <v>2279</v>
      </c>
      <c r="S85" s="2">
        <f>(U85-$U$202)/$U$203</f>
        <v>8.8563964957078106E-2</v>
      </c>
      <c r="T85" s="2">
        <f>U85/$U$204</f>
        <v>5.8191042754715191E-3</v>
      </c>
      <c r="U85" s="2">
        <v>3317</v>
      </c>
      <c r="V85" s="1">
        <f>(X85-$X$202)/$X$203</f>
        <v>-0.12289810373597877</v>
      </c>
      <c r="W85" s="1">
        <f>X85/$X$204</f>
        <v>3.8875204006122719E-3</v>
      </c>
      <c r="X85" s="1">
        <v>2301</v>
      </c>
      <c r="Y85" s="2">
        <f>(AA85-$AA$202)/$AA$203</f>
        <v>0.39253306816226763</v>
      </c>
      <c r="Z85" s="2">
        <f>AA85/$AA$204</f>
        <v>8.4618517050173737E-3</v>
      </c>
      <c r="AA85" s="2">
        <v>4717</v>
      </c>
      <c r="AB85" s="1">
        <f>(AD85-$AD$202)/$AD$203</f>
        <v>-0.19187180296919568</v>
      </c>
      <c r="AC85" s="1">
        <f>AD85/$AD$204</f>
        <v>2.8240173606523234E-3</v>
      </c>
      <c r="AD85" s="1">
        <v>1261</v>
      </c>
      <c r="AE85" s="2">
        <f>(AG85-$AG$202)/$AG$203</f>
        <v>0.17581363992202068</v>
      </c>
      <c r="AF85" s="2">
        <f>AG85/$AG$204</f>
        <v>6.5849526729289884E-3</v>
      </c>
      <c r="AG85" s="2">
        <v>14464</v>
      </c>
      <c r="AH85" s="1">
        <f>(AJ85-$AJ$202)/$AJ$203</f>
        <v>-0.24731672417445311</v>
      </c>
      <c r="AI85" s="1">
        <f>AJ85/$AJ$204</f>
        <v>3.2460145723768228E-3</v>
      </c>
      <c r="AJ85" s="1">
        <v>8375</v>
      </c>
      <c r="AK85" s="1">
        <f>IF((I85+O85+U85+AA85)&gt;(L85+R85+X85+AD85),1,0)</f>
        <v>1</v>
      </c>
    </row>
    <row r="86" spans="1:37" x14ac:dyDescent="0.2">
      <c r="A86" s="1" t="s">
        <v>192</v>
      </c>
      <c r="B86" s="2">
        <f>SUM(H86,N86,T86,Z86)/4</f>
        <v>4.6853881459969533E-6</v>
      </c>
      <c r="C86" s="1">
        <f>SUM(K86,Q86,W86,AC86)/4</f>
        <v>3.3796191442027829E-3</v>
      </c>
      <c r="D86" s="4">
        <f>B86-C86</f>
        <v>-3.3749337560567859E-3</v>
      </c>
      <c r="E86" s="1">
        <f>SUM(H86,K86,N86,Q86,T86,W86,Z86,AC86)/8</f>
        <v>1.6921522661743898E-3</v>
      </c>
      <c r="F86" s="1">
        <v>2.7567924332039901E-3</v>
      </c>
      <c r="G86" s="2">
        <f>(I86-$I$202)/$I$203</f>
        <v>-0.49042301830332236</v>
      </c>
      <c r="H86" s="3">
        <f>I86/$I$204</f>
        <v>6.7344262184681537E-6</v>
      </c>
      <c r="I86" s="2">
        <v>4</v>
      </c>
      <c r="J86" s="1">
        <f>(L86-$L$202)/$L$203</f>
        <v>-0.54807661576268629</v>
      </c>
      <c r="K86" s="1">
        <f>L86/$L$204</f>
        <v>3.881053473154753E-6</v>
      </c>
      <c r="L86" s="1">
        <v>2</v>
      </c>
      <c r="M86" s="2">
        <f>(O86-$O$202)/$O$203</f>
        <v>-0.53636222230519581</v>
      </c>
      <c r="N86" s="2">
        <f>O86/$O$204</f>
        <v>8.4193155938353771E-6</v>
      </c>
      <c r="O86" s="2">
        <v>4</v>
      </c>
      <c r="P86" s="1">
        <f>(R86-$R$202)/$R$203</f>
        <v>0.83912047252186839</v>
      </c>
      <c r="Q86" s="1">
        <f>R86/$R$204</f>
        <v>1.3510116510870645E-2</v>
      </c>
      <c r="R86" s="1">
        <v>13866</v>
      </c>
      <c r="S86" s="2">
        <f>(U86-$U$202)/$U$203</f>
        <v>-0.54061471542250228</v>
      </c>
      <c r="T86" s="2">
        <f>U86/$U$204</f>
        <v>0</v>
      </c>
      <c r="U86" s="2">
        <v>0</v>
      </c>
      <c r="V86" s="1">
        <f>(X86-$X$202)/$X$203</f>
        <v>-0.55236115702084709</v>
      </c>
      <c r="W86" s="1">
        <f>X86/$X$204</f>
        <v>0</v>
      </c>
      <c r="X86" s="1">
        <v>0</v>
      </c>
      <c r="Y86" s="2">
        <f>(AA86-$AA$202)/$AA$203</f>
        <v>-0.56653409029584656</v>
      </c>
      <c r="Z86" s="2">
        <f>AA86/$AA$204</f>
        <v>3.5878107716842798E-6</v>
      </c>
      <c r="AA86" s="2">
        <v>2</v>
      </c>
      <c r="AB86" s="1">
        <f>(AD86-$AD$202)/$AD$203</f>
        <v>-0.44049047143854608</v>
      </c>
      <c r="AC86" s="1">
        <f>AD86/$AD$204</f>
        <v>4.4790124673312028E-6</v>
      </c>
      <c r="AD86" s="1">
        <v>2</v>
      </c>
      <c r="AE86" s="2">
        <f>(AG86-$AG$202)/$AG$203</f>
        <v>-0.55412871101959782</v>
      </c>
      <c r="AF86" s="2">
        <f>AG86/$AG$204</f>
        <v>4.5526498015272322E-6</v>
      </c>
      <c r="AG86" s="2">
        <v>10</v>
      </c>
      <c r="AH86" s="1">
        <f>(AJ86-$AJ$202)/$AJ$203</f>
        <v>5.2987091776636672E-2</v>
      </c>
      <c r="AI86" s="1">
        <f>AJ86/$AJ$204</f>
        <v>5.3757877156855568E-3</v>
      </c>
      <c r="AJ86" s="1">
        <v>13870</v>
      </c>
      <c r="AK86" s="1">
        <f>IF((I86+O86+U86+AA86)&gt;(L86+R86+X86+AD86),1,0)</f>
        <v>0</v>
      </c>
    </row>
    <row r="87" spans="1:37" x14ac:dyDescent="0.2">
      <c r="A87" s="1" t="s">
        <v>162</v>
      </c>
      <c r="B87" s="2">
        <f>SUM(H87,N87,T87,Z87)/4</f>
        <v>0</v>
      </c>
      <c r="C87" s="1">
        <f>SUM(K87,Q87,W87,AC87)/4</f>
        <v>3.2886211418805818E-3</v>
      </c>
      <c r="D87" s="4">
        <f>B87-C87</f>
        <v>-3.2886211418805818E-3</v>
      </c>
      <c r="E87" s="1">
        <f>SUM(H87,K87,N87,Q87,T87,W87,Z87,AC87)/8</f>
        <v>1.6443105709402909E-3</v>
      </c>
      <c r="F87" s="1">
        <v>1.4305870007377259E-3</v>
      </c>
      <c r="G87" s="2">
        <f>(I87-$I$202)/$I$203</f>
        <v>-0.49108445270607953</v>
      </c>
      <c r="H87" s="3">
        <f>I87/$I$204</f>
        <v>0</v>
      </c>
      <c r="I87" s="2">
        <v>0</v>
      </c>
      <c r="J87" s="1">
        <f>(L87-$L$202)/$L$203</f>
        <v>-0.54850236916766459</v>
      </c>
      <c r="K87" s="1">
        <f>L87/$L$204</f>
        <v>0</v>
      </c>
      <c r="L87" s="1">
        <v>0</v>
      </c>
      <c r="M87" s="2">
        <f>(O87-$O$202)/$O$203</f>
        <v>-0.53726690623353657</v>
      </c>
      <c r="N87" s="2">
        <f>O87/$O$204</f>
        <v>0</v>
      </c>
      <c r="O87" s="2">
        <v>0</v>
      </c>
      <c r="P87" s="1">
        <f>(R87-$R$202)/$R$203</f>
        <v>0.80405420239911296</v>
      </c>
      <c r="Q87" s="1">
        <f>R87/$R$204</f>
        <v>1.3154484567522327E-2</v>
      </c>
      <c r="R87" s="1">
        <v>13501</v>
      </c>
      <c r="S87" s="2">
        <f>(U87-$U$202)/$U$203</f>
        <v>-0.54061471542250228</v>
      </c>
      <c r="T87" s="2">
        <f>U87/$U$204</f>
        <v>0</v>
      </c>
      <c r="U87" s="2">
        <v>0</v>
      </c>
      <c r="V87" s="1">
        <f>(X87-$X$202)/$X$203</f>
        <v>-0.55236115702084709</v>
      </c>
      <c r="W87" s="1">
        <f>X87/$X$204</f>
        <v>0</v>
      </c>
      <c r="X87" s="1">
        <v>0</v>
      </c>
      <c r="Y87" s="2">
        <f>(AA87-$AA$202)/$AA$203</f>
        <v>-0.56694090563347466</v>
      </c>
      <c r="Z87" s="2">
        <f>AA87/$AA$204</f>
        <v>0</v>
      </c>
      <c r="AA87" s="2">
        <v>0</v>
      </c>
      <c r="AB87" s="1">
        <f>(AD87-$AD$202)/$AD$203</f>
        <v>-0.44088541769505024</v>
      </c>
      <c r="AC87" s="1">
        <f>AD87/$AD$204</f>
        <v>0</v>
      </c>
      <c r="AD87" s="1">
        <v>0</v>
      </c>
      <c r="AE87" s="2">
        <f>(AG87-$AG$202)/$AG$203</f>
        <v>-0.5546337216401469</v>
      </c>
      <c r="AF87" s="2">
        <f>AG87/$AG$204</f>
        <v>0</v>
      </c>
      <c r="AG87" s="2">
        <v>0</v>
      </c>
      <c r="AH87" s="1">
        <f>(AJ87-$AJ$202)/$AJ$203</f>
        <v>3.2821103043979324E-2</v>
      </c>
      <c r="AI87" s="1">
        <f>AJ87/$AJ$204</f>
        <v>5.232769282586207E-3</v>
      </c>
      <c r="AJ87" s="1">
        <v>13501</v>
      </c>
      <c r="AK87" s="1">
        <f>IF((I87+O87+U87+AA87)&gt;(L87+R87+X87+AD87),1,0)</f>
        <v>0</v>
      </c>
    </row>
    <row r="88" spans="1:37" x14ac:dyDescent="0.2">
      <c r="A88" s="1" t="s">
        <v>92</v>
      </c>
      <c r="B88" s="2">
        <f>SUM(H88,N88,T88,Z88)/4</f>
        <v>8.7895710717719342E-4</v>
      </c>
      <c r="C88" s="1">
        <f>SUM(K88,Q88,W88,AC88)/4</f>
        <v>3.1648795190215365E-3</v>
      </c>
      <c r="D88" s="4">
        <f>B88-C88</f>
        <v>-2.285922411844343E-3</v>
      </c>
      <c r="E88" s="1">
        <f>SUM(H88,K88,N88,Q88,T88,W88,Z88,AC88)/8</f>
        <v>2.0219183130993652E-3</v>
      </c>
      <c r="F88" s="1">
        <v>6.4125789431865885E-4</v>
      </c>
      <c r="G88" s="2">
        <f>(I88-$I$202)/$I$203</f>
        <v>-0.40972802116694623</v>
      </c>
      <c r="H88" s="3">
        <f>I88/$I$204</f>
        <v>8.2833442487158292E-4</v>
      </c>
      <c r="I88" s="2">
        <v>492</v>
      </c>
      <c r="J88" s="1">
        <f>(L88-$L$202)/$L$203</f>
        <v>-0.25962868388985066</v>
      </c>
      <c r="K88" s="1">
        <f>L88/$L$204</f>
        <v>2.6332947815354999E-3</v>
      </c>
      <c r="L88" s="1">
        <v>1357</v>
      </c>
      <c r="M88" s="2">
        <f>(O88-$O$202)/$O$203</f>
        <v>-0.48615226428228475</v>
      </c>
      <c r="N88" s="2">
        <f>O88/$O$204</f>
        <v>4.7569133105169879E-4</v>
      </c>
      <c r="O88" s="2">
        <v>226</v>
      </c>
      <c r="P88" s="1">
        <f>(R88-$R$202)/$R$203</f>
        <v>-0.49166849662993678</v>
      </c>
      <c r="Q88" s="1">
        <f>R88/$R$204</f>
        <v>1.364067727911359E-5</v>
      </c>
      <c r="R88" s="1">
        <v>14</v>
      </c>
      <c r="S88" s="2">
        <f>(U88-$U$202)/$U$203</f>
        <v>-0.43704776954151009</v>
      </c>
      <c r="T88" s="2">
        <f>U88/$U$204</f>
        <v>9.578628080818359E-4</v>
      </c>
      <c r="U88" s="2">
        <v>546</v>
      </c>
      <c r="V88" s="1">
        <f>(X88-$X$202)/$X$203</f>
        <v>0.49190037410859155</v>
      </c>
      <c r="W88" s="1">
        <f>X88/$X$204</f>
        <v>9.4527060588551325E-3</v>
      </c>
      <c r="X88" s="1">
        <v>5595</v>
      </c>
      <c r="Y88" s="2">
        <f>(AA88-$AA$202)/$AA$203</f>
        <v>-0.4247589451324732</v>
      </c>
      <c r="Z88" s="2">
        <f>AA88/$AA$204</f>
        <v>1.2539398647036558E-3</v>
      </c>
      <c r="AA88" s="2">
        <v>699</v>
      </c>
      <c r="AB88" s="1">
        <f>(AD88-$AD$202)/$AD$203</f>
        <v>-0.39151713563203383</v>
      </c>
      <c r="AC88" s="1">
        <f>AD88/$AD$204</f>
        <v>5.5987655841640031E-4</v>
      </c>
      <c r="AD88" s="1">
        <v>250</v>
      </c>
      <c r="AE88" s="2">
        <f>(AG88-$AG$202)/$AG$203</f>
        <v>-0.45550013682636548</v>
      </c>
      <c r="AF88" s="2">
        <f>AG88/$AG$204</f>
        <v>8.9368515603979563E-4</v>
      </c>
      <c r="AG88" s="2">
        <v>1963</v>
      </c>
      <c r="AH88" s="1">
        <f>(AJ88-$AJ$202)/$AJ$203</f>
        <v>-0.31065650992282673</v>
      </c>
      <c r="AI88" s="1">
        <f>AJ88/$AJ$204</f>
        <v>2.7968049139428246E-3</v>
      </c>
      <c r="AJ88" s="1">
        <v>7216</v>
      </c>
      <c r="AK88" s="1">
        <f>IF((I88+O88+U88+AA88)&gt;(L88+R88+X88+AD88),1,0)</f>
        <v>0</v>
      </c>
    </row>
    <row r="89" spans="1:37" x14ac:dyDescent="0.2">
      <c r="A89" s="1" t="s">
        <v>10</v>
      </c>
      <c r="B89" s="2">
        <f>SUM(H89,N89,T89,Z89)/4</f>
        <v>5.2855324743685738E-3</v>
      </c>
      <c r="C89" s="1">
        <f>SUM(K89,Q89,W89,AC89)/4</f>
        <v>3.1548039086568228E-3</v>
      </c>
      <c r="D89" s="4">
        <f>B89-C89</f>
        <v>2.130728565711751E-3</v>
      </c>
      <c r="E89" s="1">
        <f>SUM(H89,K89,N89,Q89,T89,W89,Z89,AC89)/8</f>
        <v>4.2201681915126979E-3</v>
      </c>
      <c r="F89" s="1">
        <v>6.1816349262764638E-4</v>
      </c>
      <c r="G89" s="2">
        <f>(I89-$I$202)/$I$203</f>
        <v>-7.7191875180773389E-2</v>
      </c>
      <c r="H89" s="3">
        <f>I89/$I$204</f>
        <v>4.214067206206447E-3</v>
      </c>
      <c r="I89" s="2">
        <v>2503</v>
      </c>
      <c r="J89" s="1">
        <f>(L89-$L$202)/$L$203</f>
        <v>-0.14978430540543508</v>
      </c>
      <c r="K89" s="1">
        <f>L89/$L$204</f>
        <v>3.6346065776094263E-3</v>
      </c>
      <c r="L89" s="1">
        <v>1873</v>
      </c>
      <c r="M89" s="2">
        <f>(O89-$O$202)/$O$203</f>
        <v>0.17200529358560426</v>
      </c>
      <c r="N89" s="2">
        <f>O89/$O$204</f>
        <v>6.6007434255669359E-3</v>
      </c>
      <c r="O89" s="2">
        <v>3136</v>
      </c>
      <c r="P89" s="1">
        <f>(R89-$R$202)/$R$203</f>
        <v>-0.3150882103679517</v>
      </c>
      <c r="Q89" s="1">
        <f>R89/$R$204</f>
        <v>1.8044667372084549E-3</v>
      </c>
      <c r="R89" s="1">
        <v>1852</v>
      </c>
      <c r="S89" s="2">
        <f>(U89-$U$202)/$U$203</f>
        <v>0.1223275480464858</v>
      </c>
      <c r="T89" s="2">
        <f>U89/$U$204</f>
        <v>6.1313745682161471E-3</v>
      </c>
      <c r="U89" s="2">
        <v>3495</v>
      </c>
      <c r="V89" s="1">
        <f>(X89-$X$202)/$X$203</f>
        <v>-0.13372333497914365</v>
      </c>
      <c r="W89" s="1">
        <f>X89/$X$204</f>
        <v>3.7895298820396894E-3</v>
      </c>
      <c r="X89" s="1">
        <v>2243</v>
      </c>
      <c r="Y89" s="2">
        <f>(AA89-$AA$202)/$AA$203</f>
        <v>-9.1170368277476946E-2</v>
      </c>
      <c r="Z89" s="2">
        <f>AA89/$AA$204</f>
        <v>4.1959446974847653E-3</v>
      </c>
      <c r="AA89" s="2">
        <v>2339</v>
      </c>
      <c r="AB89" s="1">
        <f>(AD89-$AD$202)/$AD$203</f>
        <v>-0.14191110152142311</v>
      </c>
      <c r="AC89" s="1">
        <f>AD89/$AD$204</f>
        <v>3.3906124377697205E-3</v>
      </c>
      <c r="AD89" s="1">
        <v>1514</v>
      </c>
      <c r="AE89" s="2">
        <f>(AG89-$AG$202)/$AG$203</f>
        <v>2.4764963315795335E-2</v>
      </c>
      <c r="AF89" s="2">
        <f>AG89/$AG$204</f>
        <v>5.2232551172921929E-3</v>
      </c>
      <c r="AG89" s="2">
        <v>11473</v>
      </c>
      <c r="AH89" s="1">
        <f>(AJ89-$AJ$202)/$AJ$203</f>
        <v>-0.29611950991500324</v>
      </c>
      <c r="AI89" s="1">
        <f>AJ89/$AJ$204</f>
        <v>2.8999022125998078E-3</v>
      </c>
      <c r="AJ89" s="1">
        <v>7482</v>
      </c>
      <c r="AK89" s="1">
        <f>IF((I89+O89+U89+AA89)&gt;(L89+R89+X89+AD89),1,0)</f>
        <v>1</v>
      </c>
    </row>
    <row r="90" spans="1:37" x14ac:dyDescent="0.2">
      <c r="A90" s="1" t="s">
        <v>90</v>
      </c>
      <c r="B90" s="2">
        <f>SUM(H90,N90,T90,Z90)/4</f>
        <v>1.5260498071795814E-3</v>
      </c>
      <c r="C90" s="1">
        <f>SUM(K90,Q90,W90,AC90)/4</f>
        <v>3.1492346117769198E-3</v>
      </c>
      <c r="D90" s="4">
        <f>B90-C90</f>
        <v>-1.6231848045973384E-3</v>
      </c>
      <c r="E90" s="1">
        <f>SUM(H90,K90,N90,Q90,T90,W90,Z90,AC90)/8</f>
        <v>2.3376422094782512E-3</v>
      </c>
      <c r="F90" s="1">
        <v>6.2874289038773214E-4</v>
      </c>
      <c r="G90" s="2">
        <f>(I90-$I$202)/$I$203</f>
        <v>2.6487967451414757E-2</v>
      </c>
      <c r="H90" s="3">
        <f>I90/$I$204</f>
        <v>5.2696885159513301E-3</v>
      </c>
      <c r="I90" s="2">
        <v>3130</v>
      </c>
      <c r="J90" s="1">
        <f>(L90-$L$202)/$L$203</f>
        <v>-0.10955060863498052</v>
      </c>
      <c r="K90" s="1">
        <f>L90/$L$204</f>
        <v>4.0013661308225508E-3</v>
      </c>
      <c r="L90" s="1">
        <v>2062</v>
      </c>
      <c r="M90" s="2">
        <f>(O90-$O$202)/$O$203</f>
        <v>-0.4972346424044588</v>
      </c>
      <c r="N90" s="2">
        <f>O90/$O$204</f>
        <v>3.7255471502721543E-4</v>
      </c>
      <c r="O90" s="2">
        <v>177</v>
      </c>
      <c r="P90" s="1">
        <f>(R90-$R$202)/$R$203</f>
        <v>-0.47149338231273502</v>
      </c>
      <c r="Q90" s="1">
        <f>R90/$R$204</f>
        <v>2.1825083646581745E-4</v>
      </c>
      <c r="R90" s="1">
        <v>224</v>
      </c>
      <c r="S90" s="2">
        <f>(U90-$U$202)/$U$203</f>
        <v>-0.51064479335437629</v>
      </c>
      <c r="T90" s="2">
        <f>U90/$U$204</f>
        <v>2.7718374299804039E-4</v>
      </c>
      <c r="U90" s="2">
        <v>158</v>
      </c>
      <c r="V90" s="1">
        <f>(X90-$X$202)/$X$203</f>
        <v>0.3567716254870163</v>
      </c>
      <c r="W90" s="1">
        <f>X90/$X$204</f>
        <v>8.2295140683973818E-3</v>
      </c>
      <c r="X90" s="1">
        <v>4871</v>
      </c>
      <c r="Y90" s="2">
        <f>(AA90-$AA$202)/$AA$203</f>
        <v>-0.54598991574563038</v>
      </c>
      <c r="Z90" s="2">
        <f>AA90/$AA$204</f>
        <v>1.8477225474174041E-4</v>
      </c>
      <c r="AA90" s="2">
        <v>103</v>
      </c>
      <c r="AB90" s="1">
        <f>(AD90-$AD$202)/$AD$203</f>
        <v>-0.4278521912304139</v>
      </c>
      <c r="AC90" s="1">
        <f>AD90/$AD$204</f>
        <v>1.4780741142192969E-4</v>
      </c>
      <c r="AD90" s="1">
        <v>66</v>
      </c>
      <c r="AE90" s="2">
        <f>(AG90-$AG$202)/$AG$203</f>
        <v>-0.37444593222824052</v>
      </c>
      <c r="AF90" s="2">
        <f>AG90/$AG$204</f>
        <v>1.6243854491849164E-3</v>
      </c>
      <c r="AG90" s="2">
        <v>3568</v>
      </c>
      <c r="AH90" s="1">
        <f>(AJ90-$AJ$202)/$AJ$203</f>
        <v>-0.3102739572910419</v>
      </c>
      <c r="AI90" s="1">
        <f>AJ90/$AJ$204</f>
        <v>2.799518000749587E-3</v>
      </c>
      <c r="AJ90" s="1">
        <v>7223</v>
      </c>
      <c r="AK90" s="1">
        <f>IF((I90+O90+U90+AA90)&gt;(L90+R90+X90+AD90),1,0)</f>
        <v>0</v>
      </c>
    </row>
    <row r="91" spans="1:37" x14ac:dyDescent="0.2">
      <c r="A91" s="1" t="s">
        <v>145</v>
      </c>
      <c r="B91" s="2">
        <f>SUM(H91,N91,T91,Z91)/4</f>
        <v>6.8841374568619294E-4</v>
      </c>
      <c r="C91" s="1">
        <f>SUM(K91,Q91,W91,AC91)/4</f>
        <v>3.1271507498582549E-3</v>
      </c>
      <c r="D91" s="4">
        <f>B91-C91</f>
        <v>-2.4387370041720619E-3</v>
      </c>
      <c r="E91" s="1">
        <f>SUM(H91,K91,N91,Q91,T91,W91,Z91,AC91)/8</f>
        <v>1.907782247772224E-3</v>
      </c>
      <c r="F91" s="1">
        <v>1.084985487685827E-3</v>
      </c>
      <c r="G91" s="2">
        <f>(I91-$I$202)/$I$203</f>
        <v>-0.38790068587595927</v>
      </c>
      <c r="H91" s="3">
        <f>I91/$I$204</f>
        <v>1.050570490081032E-3</v>
      </c>
      <c r="I91" s="2">
        <v>624</v>
      </c>
      <c r="J91" s="1">
        <f>(L91-$L$202)/$L$203</f>
        <v>-0.23557361650857364</v>
      </c>
      <c r="K91" s="1">
        <f>L91/$L$204</f>
        <v>2.8525743027687438E-3</v>
      </c>
      <c r="L91" s="1">
        <v>1470</v>
      </c>
      <c r="M91" s="2">
        <f>(O91-$O$202)/$O$203</f>
        <v>-0.46534453393044767</v>
      </c>
      <c r="N91" s="2">
        <f>O91/$O$204</f>
        <v>6.6933558970991248E-4</v>
      </c>
      <c r="O91" s="2">
        <v>318</v>
      </c>
      <c r="P91" s="1">
        <f>(R91-$R$202)/$R$203</f>
        <v>-0.49282136030520546</v>
      </c>
      <c r="Q91" s="1">
        <f>R91/$R$204</f>
        <v>1.9486681827305126E-6</v>
      </c>
      <c r="R91" s="1">
        <v>2</v>
      </c>
      <c r="S91" s="2">
        <f>(U91-$U$202)/$U$203</f>
        <v>-0.47403596449900731</v>
      </c>
      <c r="T91" s="2">
        <f>U91/$U$204</f>
        <v>6.1576894805260879E-4</v>
      </c>
      <c r="U91" s="2">
        <v>351</v>
      </c>
      <c r="V91" s="1">
        <f>(X91-$X$202)/$X$203</f>
        <v>0.19178016998774483</v>
      </c>
      <c r="W91" s="1">
        <f>X91/$X$204</f>
        <v>6.7360034060152665E-3</v>
      </c>
      <c r="X91" s="1">
        <v>3987</v>
      </c>
      <c r="Y91" s="2">
        <f>(AA91-$AA$202)/$AA$203</f>
        <v>-0.51954691879980752</v>
      </c>
      <c r="Z91" s="2">
        <f>AA91/$AA$204</f>
        <v>4.1797995490121861E-4</v>
      </c>
      <c r="AA91" s="2">
        <v>233</v>
      </c>
      <c r="AB91" s="1">
        <f>(AD91-$AD$202)/$AD$203</f>
        <v>-0.18357793158260893</v>
      </c>
      <c r="AC91" s="1">
        <f>AD91/$AD$204</f>
        <v>2.9180766224662785E-3</v>
      </c>
      <c r="AD91" s="1">
        <v>1303</v>
      </c>
      <c r="AE91" s="2">
        <f>(AG91-$AG$202)/$AG$203</f>
        <v>-0.47756910094435961</v>
      </c>
      <c r="AF91" s="2">
        <f>AG91/$AG$204</f>
        <v>6.9473435971305559E-4</v>
      </c>
      <c r="AG91" s="2">
        <v>1526</v>
      </c>
      <c r="AH91" s="1">
        <f>(AJ91-$AJ$202)/$AJ$203</f>
        <v>-0.33546778061287125</v>
      </c>
      <c r="AI91" s="1">
        <f>AJ91/$AJ$204</f>
        <v>2.6208418553327851E-3</v>
      </c>
      <c r="AJ91" s="1">
        <v>6762</v>
      </c>
      <c r="AK91" s="1">
        <f>IF((I91+O91+U91+AA91)&gt;(L91+R91+X91+AD91),1,0)</f>
        <v>0</v>
      </c>
    </row>
    <row r="92" spans="1:37" x14ac:dyDescent="0.2">
      <c r="A92" s="1" t="s">
        <v>193</v>
      </c>
      <c r="B92" s="2">
        <f>SUM(H92,N92,T92,Z92)/4</f>
        <v>0</v>
      </c>
      <c r="C92" s="1">
        <f>SUM(K92,Q92,W92,AC92)/4</f>
        <v>2.9144768507963232E-3</v>
      </c>
      <c r="D92" s="4">
        <f>B92-C92</f>
        <v>-2.9144768507963232E-3</v>
      </c>
      <c r="E92" s="1">
        <f>SUM(H92,K92,N92,Q92,T92,W92,Z92,AC92)/8</f>
        <v>1.4572384253981616E-3</v>
      </c>
      <c r="F92" s="1">
        <v>2.7633702535500562E-3</v>
      </c>
      <c r="G92" s="2">
        <f>(I92-$I$202)/$I$203</f>
        <v>-0.49108445270607953</v>
      </c>
      <c r="H92" s="3">
        <f>I92/$I$204</f>
        <v>0</v>
      </c>
      <c r="I92" s="2">
        <v>0</v>
      </c>
      <c r="J92" s="1">
        <f>(L92-$L$202)/$L$203</f>
        <v>-0.54850236916766459</v>
      </c>
      <c r="K92" s="1">
        <f>L92/$L$204</f>
        <v>0</v>
      </c>
      <c r="L92" s="1">
        <v>0</v>
      </c>
      <c r="M92" s="2">
        <f>(O92-$O$202)/$O$203</f>
        <v>-0.53726690623353657</v>
      </c>
      <c r="N92" s="2">
        <f>O92/$O$204</f>
        <v>0</v>
      </c>
      <c r="O92" s="2">
        <v>0</v>
      </c>
      <c r="P92" s="1">
        <f>(R92-$R$202)/$R$203</f>
        <v>0.6564876519647227</v>
      </c>
      <c r="Q92" s="1">
        <f>R92/$R$204</f>
        <v>1.1657907403185293E-2</v>
      </c>
      <c r="R92" s="1">
        <v>11965</v>
      </c>
      <c r="S92" s="2">
        <f>(U92-$U$202)/$U$203</f>
        <v>-0.54061471542250228</v>
      </c>
      <c r="T92" s="2">
        <f>U92/$U$204</f>
        <v>0</v>
      </c>
      <c r="U92" s="2">
        <v>0</v>
      </c>
      <c r="V92" s="1">
        <f>(X92-$X$202)/$X$203</f>
        <v>-0.55236115702084709</v>
      </c>
      <c r="W92" s="1">
        <f>X92/$X$204</f>
        <v>0</v>
      </c>
      <c r="X92" s="1">
        <v>0</v>
      </c>
      <c r="Y92" s="2">
        <f>(AA92-$AA$202)/$AA$203</f>
        <v>-0.56694090563347466</v>
      </c>
      <c r="Z92" s="2">
        <f>AA92/$AA$204</f>
        <v>0</v>
      </c>
      <c r="AA92" s="2">
        <v>0</v>
      </c>
      <c r="AB92" s="1">
        <f>(AD92-$AD$202)/$AD$203</f>
        <v>-0.44088541769505024</v>
      </c>
      <c r="AC92" s="1">
        <f>AD92/$AD$204</f>
        <v>0</v>
      </c>
      <c r="AD92" s="1">
        <v>0</v>
      </c>
      <c r="AE92" s="2">
        <f>(AG92-$AG$202)/$AG$203</f>
        <v>-0.5546337216401469</v>
      </c>
      <c r="AF92" s="2">
        <f>AG92/$AG$204</f>
        <v>0</v>
      </c>
      <c r="AG92" s="2">
        <v>0</v>
      </c>
      <c r="AH92" s="1">
        <f>(AJ92-$AJ$202)/$AJ$203</f>
        <v>-5.1121874444805732E-2</v>
      </c>
      <c r="AI92" s="1">
        <f>AJ92/$AJ$204</f>
        <v>4.6374405204165593E-3</v>
      </c>
      <c r="AJ92" s="1">
        <v>11965</v>
      </c>
      <c r="AK92" s="1">
        <f>IF((I92+O92+U92+AA92)&gt;(L92+R92+X92+AD92),1,0)</f>
        <v>0</v>
      </c>
    </row>
    <row r="93" spans="1:37" x14ac:dyDescent="0.2">
      <c r="A93" s="1" t="s">
        <v>154</v>
      </c>
      <c r="B93" s="2">
        <f>SUM(H93,N93,T93,Z93)/4</f>
        <v>1.3255518314339602E-3</v>
      </c>
      <c r="C93" s="1">
        <f>SUM(K93,Q93,W93,AC93)/4</f>
        <v>2.9070493198054084E-3</v>
      </c>
      <c r="D93" s="4">
        <f>B93-C93</f>
        <v>-1.5814974883714482E-3</v>
      </c>
      <c r="E93" s="1">
        <f>SUM(H93,K93,N93,Q93,T93,W93,Z93,AC93)/8</f>
        <v>2.1163005756196845E-3</v>
      </c>
      <c r="F93" s="1">
        <v>1.3052937585092291E-3</v>
      </c>
      <c r="G93" s="2">
        <f>(I93-$I$202)/$I$203</f>
        <v>-0.30885927474647612</v>
      </c>
      <c r="H93" s="3">
        <f>I93/$I$204</f>
        <v>1.8553344231879763E-3</v>
      </c>
      <c r="I93" s="2">
        <v>1102</v>
      </c>
      <c r="J93" s="1">
        <f>(L93-$L$202)/$L$203</f>
        <v>-0.35499744660500221</v>
      </c>
      <c r="K93" s="1">
        <f>L93/$L$204</f>
        <v>1.7639388035488354E-3</v>
      </c>
      <c r="L93" s="1">
        <v>909</v>
      </c>
      <c r="M93" s="2">
        <f>(O93-$O$202)/$O$203</f>
        <v>-0.31245295004086249</v>
      </c>
      <c r="N93" s="2">
        <f>O93/$O$204</f>
        <v>2.092199925068091E-3</v>
      </c>
      <c r="O93" s="2">
        <v>994</v>
      </c>
      <c r="P93" s="1">
        <f>(R93-$R$202)/$R$203</f>
        <v>-0.17751314511922336</v>
      </c>
      <c r="Q93" s="1">
        <f>R93/$R$204</f>
        <v>3.1997131560435022E-3</v>
      </c>
      <c r="R93" s="1">
        <v>3284</v>
      </c>
      <c r="S93" s="2">
        <f>(U93-$U$202)/$U$203</f>
        <v>-0.46455181194580292</v>
      </c>
      <c r="T93" s="2">
        <f>U93/$U$204</f>
        <v>7.0348532241907723E-4</v>
      </c>
      <c r="U93" s="2">
        <v>401</v>
      </c>
      <c r="V93" s="1">
        <f>(X93-$X$202)/$X$203</f>
        <v>-0.13279012538921564</v>
      </c>
      <c r="W93" s="1">
        <f>X93/$X$204</f>
        <v>3.7979773405373259E-3</v>
      </c>
      <c r="X93" s="1">
        <v>2248</v>
      </c>
      <c r="Y93" s="2">
        <f>(AA93-$AA$202)/$AA$203</f>
        <v>-0.49310392185398461</v>
      </c>
      <c r="Z93" s="2">
        <f>AA93/$AA$204</f>
        <v>6.5118765506069678E-4</v>
      </c>
      <c r="AA93" s="2">
        <v>363</v>
      </c>
      <c r="AB93" s="1">
        <f>(AD93-$AD$202)/$AD$203</f>
        <v>-0.18811981353240642</v>
      </c>
      <c r="AC93" s="1">
        <f>AD93/$AD$204</f>
        <v>2.8665679790919698E-3</v>
      </c>
      <c r="AD93" s="1">
        <v>1280</v>
      </c>
      <c r="AE93" s="2">
        <f>(AG93-$AG$202)/$AG$203</f>
        <v>-0.41020068416311434</v>
      </c>
      <c r="AF93" s="2">
        <f>AG93/$AG$204</f>
        <v>1.3020578432367882E-3</v>
      </c>
      <c r="AG93" s="2">
        <v>2860</v>
      </c>
      <c r="AH93" s="1">
        <f>(AJ93-$AJ$202)/$AJ$203</f>
        <v>-0.28305807005834988</v>
      </c>
      <c r="AI93" s="1">
        <f>AJ93/$AJ$204</f>
        <v>2.9925347478592778E-3</v>
      </c>
      <c r="AJ93" s="1">
        <v>7721</v>
      </c>
      <c r="AK93" s="1">
        <f>IF((I93+O93+U93+AA93)&gt;(L93+R93+X93+AD93),1,0)</f>
        <v>0</v>
      </c>
    </row>
    <row r="94" spans="1:37" x14ac:dyDescent="0.2">
      <c r="A94" s="1" t="s">
        <v>45</v>
      </c>
      <c r="B94" s="2">
        <f>SUM(H94,N94,T94,Z94)/4</f>
        <v>3.9438245522145973E-3</v>
      </c>
      <c r="C94" s="1">
        <f>SUM(K94,Q94,W94,AC94)/4</f>
        <v>2.8582009691126209E-3</v>
      </c>
      <c r="D94" s="4">
        <f>B94-C94</f>
        <v>1.0856235831019764E-3</v>
      </c>
      <c r="E94" s="1">
        <f>SUM(H94,K94,N94,Q94,T94,W94,Z94,AC94)/8</f>
        <v>3.4010127606636091E-3</v>
      </c>
      <c r="F94" s="1">
        <v>8.5674002017442153E-4</v>
      </c>
      <c r="G94" s="2">
        <f>(I94-$I$202)/$I$203</f>
        <v>-0.19509255747224094</v>
      </c>
      <c r="H94" s="3">
        <f>I94/$I$204</f>
        <v>3.0136557327644989E-3</v>
      </c>
      <c r="I94" s="2">
        <v>1790</v>
      </c>
      <c r="J94" s="1">
        <f>(L94-$L$202)/$L$203</f>
        <v>-2.6741571366690458E-2</v>
      </c>
      <c r="K94" s="1">
        <f>L94/$L$204</f>
        <v>4.7562310313511496E-3</v>
      </c>
      <c r="L94" s="1">
        <v>2451</v>
      </c>
      <c r="M94" s="2">
        <f>(O94-$O$202)/$O$203</f>
        <v>-0.17855972864643282</v>
      </c>
      <c r="N94" s="2">
        <f>O94/$O$204</f>
        <v>3.3382586329557271E-3</v>
      </c>
      <c r="O94" s="2">
        <v>1586</v>
      </c>
      <c r="P94" s="1">
        <f>(R94-$R$202)/$R$203</f>
        <v>-0.49272528833226642</v>
      </c>
      <c r="Q94" s="1">
        <f>R94/$R$204</f>
        <v>2.9230022740957691E-6</v>
      </c>
      <c r="R94" s="1">
        <v>3</v>
      </c>
      <c r="S94" s="2">
        <f>(U94-$U$202)/$U$203</f>
        <v>-0.11932865900916249</v>
      </c>
      <c r="T94" s="2">
        <f>U94/$U$204</f>
        <v>3.89636134935853E-3</v>
      </c>
      <c r="U94" s="2">
        <v>2221</v>
      </c>
      <c r="V94" s="1">
        <f>(X94-$X$202)/$X$203</f>
        <v>-0.18299680132734236</v>
      </c>
      <c r="W94" s="1">
        <f>X94/$X$204</f>
        <v>3.3435040733644874E-3</v>
      </c>
      <c r="X94" s="1">
        <v>1979</v>
      </c>
      <c r="Y94" s="2">
        <f>(AA94-$AA$202)/$AA$203</f>
        <v>5.9758121982527453E-2</v>
      </c>
      <c r="Z94" s="2">
        <f>AA94/$AA$204</f>
        <v>5.527022493779633E-3</v>
      </c>
      <c r="AA94" s="2">
        <v>3081</v>
      </c>
      <c r="AB94" s="1">
        <f>(AD94-$AD$202)/$AD$203</f>
        <v>-0.14724287598422889</v>
      </c>
      <c r="AC94" s="1">
        <f>AD94/$AD$204</f>
        <v>3.3301457694607491E-3</v>
      </c>
      <c r="AD94" s="1">
        <v>1487</v>
      </c>
      <c r="AE94" s="2">
        <f>(AG94-$AG$202)/$AG$203</f>
        <v>-0.11638550512766832</v>
      </c>
      <c r="AF94" s="2">
        <f>AG94/$AG$204</f>
        <v>3.9507894977653321E-3</v>
      </c>
      <c r="AG94" s="2">
        <v>8678</v>
      </c>
      <c r="AH94" s="1">
        <f>(AJ94-$AJ$202)/$AJ$203</f>
        <v>-0.3814833971789891</v>
      </c>
      <c r="AI94" s="1">
        <f>AJ94/$AJ$204</f>
        <v>2.2944962708621843E-3</v>
      </c>
      <c r="AJ94" s="1">
        <v>5920</v>
      </c>
      <c r="AK94" s="1">
        <f>IF((I94+O94+U94+AA94)&gt;(L94+R94+X94+AD94),1,0)</f>
        <v>1</v>
      </c>
    </row>
    <row r="95" spans="1:37" x14ac:dyDescent="0.2">
      <c r="A95" s="1" t="s">
        <v>105</v>
      </c>
      <c r="B95" s="2">
        <f>SUM(H95,N95,T95,Z95)/4</f>
        <v>1.3131211788542708E-3</v>
      </c>
      <c r="C95" s="1">
        <f>SUM(K95,Q95,W95,AC95)/4</f>
        <v>2.8426685135462407E-3</v>
      </c>
      <c r="D95" s="4">
        <f>B95-C95</f>
        <v>-1.5295473346919699E-3</v>
      </c>
      <c r="E95" s="1">
        <f>SUM(H95,K95,N95,Q95,T95,W95,Z95,AC95)/8</f>
        <v>2.077894846200256E-3</v>
      </c>
      <c r="F95" s="1">
        <v>7.1500303317959348E-4</v>
      </c>
      <c r="G95" s="2">
        <f>(I95-$I$202)/$I$203</f>
        <v>-0.40327903574006368</v>
      </c>
      <c r="H95" s="3">
        <f>I95/$I$204</f>
        <v>8.9399508050164742E-4</v>
      </c>
      <c r="I95" s="2">
        <v>531</v>
      </c>
      <c r="J95" s="1">
        <f>(L95-$L$202)/$L$203</f>
        <v>-0.40672648530987238</v>
      </c>
      <c r="K95" s="1">
        <f>L95/$L$204</f>
        <v>1.2923908065605328E-3</v>
      </c>
      <c r="L95" s="1">
        <v>666</v>
      </c>
      <c r="M95" s="2">
        <f>(O95-$O$202)/$O$203</f>
        <v>-0.27965815763851065</v>
      </c>
      <c r="N95" s="2">
        <f>O95/$O$204</f>
        <v>2.3974001153446237E-3</v>
      </c>
      <c r="O95" s="2">
        <v>1139</v>
      </c>
      <c r="P95" s="1">
        <f>(R95-$R$202)/$R$203</f>
        <v>-0.22478055580523895</v>
      </c>
      <c r="Q95" s="1">
        <f>R95/$R$204</f>
        <v>2.7203407830917957E-3</v>
      </c>
      <c r="R95" s="1">
        <v>2792</v>
      </c>
      <c r="S95" s="2">
        <f>(U95-$U$202)/$U$203</f>
        <v>-0.38754049321378309</v>
      </c>
      <c r="T95" s="2">
        <f>U95/$U$204</f>
        <v>1.4157422822748014E-3</v>
      </c>
      <c r="U95" s="2">
        <v>807</v>
      </c>
      <c r="V95" s="1">
        <f>(X95-$X$202)/$X$203</f>
        <v>-6.4105899570514407E-2</v>
      </c>
      <c r="W95" s="1">
        <f>X95/$X$204</f>
        <v>4.4197102859633653E-3</v>
      </c>
      <c r="X95" s="1">
        <v>2616</v>
      </c>
      <c r="Y95" s="2">
        <f>(AA95-$AA$202)/$AA$203</f>
        <v>-0.50510497431401191</v>
      </c>
      <c r="Z95" s="2">
        <f>AA95/$AA$204</f>
        <v>5.4534723729601049E-4</v>
      </c>
      <c r="AA95" s="2">
        <v>304</v>
      </c>
      <c r="AB95" s="1">
        <f>(AD95-$AD$202)/$AD$203</f>
        <v>-0.18180067342834033</v>
      </c>
      <c r="AC95" s="1">
        <f>AD95/$AD$204</f>
        <v>2.938232178569269E-3</v>
      </c>
      <c r="AD95" s="1">
        <v>1312</v>
      </c>
      <c r="AE95" s="2">
        <f>(AG95-$AG$202)/$AG$203</f>
        <v>-0.41419026806545195</v>
      </c>
      <c r="AF95" s="2">
        <f>AG95/$AG$204</f>
        <v>1.2660919098047231E-3</v>
      </c>
      <c r="AG95" s="2">
        <v>2781</v>
      </c>
      <c r="AH95" s="1">
        <f>(AJ95-$AJ$202)/$AJ$203</f>
        <v>-0.30136594600805233</v>
      </c>
      <c r="AI95" s="1">
        <f>AJ95/$AJ$204</f>
        <v>2.8626941649642049E-3</v>
      </c>
      <c r="AJ95" s="1">
        <v>7386</v>
      </c>
      <c r="AK95" s="1">
        <f>IF((I95+O95+U95+AA95)&gt;(L95+R95+X95+AD95),1,0)</f>
        <v>0</v>
      </c>
    </row>
    <row r="96" spans="1:37" x14ac:dyDescent="0.2">
      <c r="A96" s="1" t="s">
        <v>123</v>
      </c>
      <c r="B96" s="2">
        <f>SUM(H96,N96,T96,Z96)/4</f>
        <v>1.2438807493455563E-3</v>
      </c>
      <c r="C96" s="1">
        <f>SUM(K96,Q96,W96,AC96)/4</f>
        <v>2.8293761054416365E-3</v>
      </c>
      <c r="D96" s="4">
        <f>B96-C96</f>
        <v>-1.5854953560960803E-3</v>
      </c>
      <c r="E96" s="1">
        <f>SUM(H96,K96,N96,Q96,T96,W96,Z96,AC96)/8</f>
        <v>2.0366284273935962E-3</v>
      </c>
      <c r="F96" s="1">
        <v>7.9377684340646961E-4</v>
      </c>
      <c r="G96" s="2">
        <f>(I96-$I$202)/$I$203</f>
        <v>-0.37930203864011591</v>
      </c>
      <c r="H96" s="3">
        <f>I96/$I$204</f>
        <v>1.1381180309211179E-3</v>
      </c>
      <c r="I96" s="2">
        <v>676</v>
      </c>
      <c r="J96" s="1">
        <f>(L96-$L$202)/$L$203</f>
        <v>-0.30901607886733989</v>
      </c>
      <c r="K96" s="1">
        <f>L96/$L$204</f>
        <v>2.1830925786495486E-3</v>
      </c>
      <c r="L96" s="1">
        <v>1125</v>
      </c>
      <c r="M96" s="2">
        <f>(O96-$O$202)/$O$203</f>
        <v>-0.39455301653778474</v>
      </c>
      <c r="N96" s="2">
        <f>O96/$O$204</f>
        <v>1.3281470349275307E-3</v>
      </c>
      <c r="O96" s="2">
        <v>631</v>
      </c>
      <c r="P96" s="1">
        <f>(R96-$R$202)/$R$203</f>
        <v>-0.37599784121131324</v>
      </c>
      <c r="Q96" s="1">
        <f>R96/$R$204</f>
        <v>1.1867389232828823E-3</v>
      </c>
      <c r="R96" s="1">
        <v>1218</v>
      </c>
      <c r="S96" s="2">
        <f>(U96-$U$202)/$U$203</f>
        <v>-0.34087846265201743</v>
      </c>
      <c r="T96" s="2">
        <f>U96/$U$204</f>
        <v>1.8473068441578263E-3</v>
      </c>
      <c r="U96" s="2">
        <v>1053</v>
      </c>
      <c r="V96" s="1">
        <f>(X96-$X$202)/$X$203</f>
        <v>-0.46333296214171532</v>
      </c>
      <c r="W96" s="1">
        <f>X96/$X$204</f>
        <v>8.0588754067451268E-4</v>
      </c>
      <c r="X96" s="1">
        <v>477</v>
      </c>
      <c r="Y96" s="2">
        <f>(AA96-$AA$202)/$AA$203</f>
        <v>-0.49188347584110048</v>
      </c>
      <c r="Z96" s="2">
        <f>AA96/$AA$204</f>
        <v>6.6195108737574968E-4</v>
      </c>
      <c r="AA96" s="2">
        <v>369</v>
      </c>
      <c r="AB96" s="1">
        <f>(AD96-$AD$202)/$AD$203</f>
        <v>0.18885638830078655</v>
      </c>
      <c r="AC96" s="1">
        <f>AD96/$AD$204</f>
        <v>7.1417853791596025E-3</v>
      </c>
      <c r="AD96" s="1">
        <v>3189</v>
      </c>
      <c r="AE96" s="2">
        <f>(AG96-$AG$202)/$AG$203</f>
        <v>-0.41681632329230706</v>
      </c>
      <c r="AF96" s="2">
        <f>AG96/$AG$204</f>
        <v>1.2424181308367816E-3</v>
      </c>
      <c r="AG96" s="2">
        <v>2729</v>
      </c>
      <c r="AH96" s="1">
        <f>(AJ96-$AJ$202)/$AJ$203</f>
        <v>-0.37661951371772484</v>
      </c>
      <c r="AI96" s="1">
        <f>AJ96/$AJ$204</f>
        <v>2.3289912316910243E-3</v>
      </c>
      <c r="AJ96" s="1">
        <v>6009</v>
      </c>
      <c r="AK96" s="1">
        <f>IF((I96+O96+U96+AA96)&gt;(L96+R96+X96+AD96),1,0)</f>
        <v>0</v>
      </c>
    </row>
    <row r="97" spans="1:37" x14ac:dyDescent="0.2">
      <c r="A97" s="1" t="s">
        <v>99</v>
      </c>
      <c r="B97" s="2">
        <f>SUM(H97,N97,T97,Z97)/4</f>
        <v>1.1209615913632857E-5</v>
      </c>
      <c r="C97" s="1">
        <f>SUM(K97,Q97,W97,AC97)/4</f>
        <v>2.8034045736880023E-3</v>
      </c>
      <c r="D97" s="4">
        <f>B97-C97</f>
        <v>-2.7921949577743694E-3</v>
      </c>
      <c r="E97" s="1">
        <f>SUM(H97,K97,N97,Q97,T97,W97,Z97,AC97)/8</f>
        <v>1.4073070948008176E-3</v>
      </c>
      <c r="F97" s="1">
        <v>6.8753167424659379E-4</v>
      </c>
      <c r="G97" s="2">
        <f>(I97-$I$202)/$I$203</f>
        <v>-0.48926550809849728</v>
      </c>
      <c r="H97" s="3">
        <f>I97/$I$204</f>
        <v>1.8519672100787422E-5</v>
      </c>
      <c r="I97" s="2">
        <v>11</v>
      </c>
      <c r="J97" s="1">
        <f>(L97-$L$202)/$L$203</f>
        <v>-0.54786373906019703</v>
      </c>
      <c r="K97" s="1">
        <f>L97/$L$204</f>
        <v>5.8215802097321295E-6</v>
      </c>
      <c r="L97" s="1">
        <v>3</v>
      </c>
      <c r="M97" s="2">
        <f>(O97-$O$202)/$O$203</f>
        <v>-0.53636222230519581</v>
      </c>
      <c r="N97" s="2">
        <f>O97/$O$204</f>
        <v>8.4193155938353771E-6</v>
      </c>
      <c r="O97" s="2">
        <v>4</v>
      </c>
      <c r="P97" s="1">
        <f>(R97-$R$202)/$R$203</f>
        <v>0.61171811257512254</v>
      </c>
      <c r="Q97" s="1">
        <f>R97/$R$204</f>
        <v>1.1203867716609084E-2</v>
      </c>
      <c r="R97" s="1">
        <v>11499</v>
      </c>
      <c r="S97" s="2">
        <f>(U97-$U$202)/$U$203</f>
        <v>-0.54042503237143813</v>
      </c>
      <c r="T97" s="2">
        <f>U97/$U$204</f>
        <v>1.7543274873293698E-6</v>
      </c>
      <c r="U97" s="2">
        <v>1</v>
      </c>
      <c r="V97" s="1">
        <f>(X97-$X$202)/$X$203</f>
        <v>-0.55217451510286153</v>
      </c>
      <c r="W97" s="1">
        <f>X97/$X$204</f>
        <v>1.6894916995272803E-6</v>
      </c>
      <c r="X97" s="1">
        <v>1</v>
      </c>
      <c r="Y97" s="2">
        <f>(AA97-$AA$202)/$AA$203</f>
        <v>-0.56511023661414839</v>
      </c>
      <c r="Z97" s="2">
        <f>AA97/$AA$204</f>
        <v>1.6145148472579258E-5</v>
      </c>
      <c r="AA97" s="2">
        <v>9</v>
      </c>
      <c r="AB97" s="1">
        <f>(AD97-$AD$202)/$AD$203</f>
        <v>-0.44068794456679816</v>
      </c>
      <c r="AC97" s="1">
        <f>AD97/$AD$204</f>
        <v>2.2395062336656014E-6</v>
      </c>
      <c r="AD97" s="1">
        <v>1</v>
      </c>
      <c r="AE97" s="2">
        <f>(AG97-$AG$202)/$AG$203</f>
        <v>-0.55337119508877419</v>
      </c>
      <c r="AF97" s="2">
        <f>AG97/$AG$204</f>
        <v>1.1381624503818081E-5</v>
      </c>
      <c r="AG97" s="2">
        <v>25</v>
      </c>
      <c r="AH97" s="1">
        <f>(AJ97-$AJ$202)/$AJ$203</f>
        <v>-7.6315697766635104E-2</v>
      </c>
      <c r="AI97" s="1">
        <f>AJ97/$AJ$204</f>
        <v>4.4587643749997574E-3</v>
      </c>
      <c r="AJ97" s="1">
        <v>11504</v>
      </c>
      <c r="AK97" s="1">
        <f>IF((I97+O97+U97+AA97)&gt;(L97+R97+X97+AD97),1,0)</f>
        <v>0</v>
      </c>
    </row>
    <row r="98" spans="1:37" x14ac:dyDescent="0.2">
      <c r="A98" s="1" t="s">
        <v>178</v>
      </c>
      <c r="B98" s="2">
        <f>SUM(H98,N98,T98,Z98)/4</f>
        <v>2.8088506526370942E-6</v>
      </c>
      <c r="C98" s="1">
        <f>SUM(K98,Q98,W98,AC98)/4</f>
        <v>2.7836643575843843E-3</v>
      </c>
      <c r="D98" s="4">
        <f>B98-C98</f>
        <v>-2.7808555069317471E-3</v>
      </c>
      <c r="E98" s="1">
        <f>SUM(H98,K98,N98,Q98,T98,W98,Z98,AC98)/8</f>
        <v>1.3932366041185106E-3</v>
      </c>
      <c r="F98" s="1">
        <v>1.9144481996323679E-3</v>
      </c>
      <c r="G98" s="2">
        <f>(I98-$I$202)/$I$203</f>
        <v>-0.4909190941053902</v>
      </c>
      <c r="H98" s="3">
        <f>I98/$I$204</f>
        <v>1.6836065546170384E-6</v>
      </c>
      <c r="I98" s="2">
        <v>1</v>
      </c>
      <c r="J98" s="1">
        <f>(L98-$L$202)/$L$203</f>
        <v>-0.54765086235770788</v>
      </c>
      <c r="K98" s="1">
        <f>L98/$L$204</f>
        <v>7.762106946309506E-6</v>
      </c>
      <c r="L98" s="1">
        <v>4</v>
      </c>
      <c r="M98" s="2">
        <f>(O98-$O$202)/$O$203</f>
        <v>-0.53681456426936625</v>
      </c>
      <c r="N98" s="2">
        <f>O98/$O$204</f>
        <v>4.2096577969176885E-6</v>
      </c>
      <c r="O98" s="2">
        <v>2</v>
      </c>
      <c r="P98" s="1">
        <f>(R98-$R$202)/$R$203</f>
        <v>0.60412842671293709</v>
      </c>
      <c r="Q98" s="1">
        <f>R98/$R$204</f>
        <v>1.1126895323391228E-2</v>
      </c>
      <c r="R98" s="1">
        <v>11420</v>
      </c>
      <c r="S98" s="2">
        <f>(U98-$U$202)/$U$203</f>
        <v>-0.54042503237143813</v>
      </c>
      <c r="T98" s="2">
        <f>U98/$U$204</f>
        <v>1.7543274873293698E-6</v>
      </c>
      <c r="U98" s="2">
        <v>1</v>
      </c>
      <c r="V98" s="1">
        <f>(X98-$X$202)/$X$203</f>
        <v>-0.55236115702084709</v>
      </c>
      <c r="W98" s="1">
        <f>X98/$X$204</f>
        <v>0</v>
      </c>
      <c r="X98" s="1">
        <v>0</v>
      </c>
      <c r="Y98" s="2">
        <f>(AA98-$AA$202)/$AA$203</f>
        <v>-0.56653409029584656</v>
      </c>
      <c r="Z98" s="2">
        <f>AA98/$AA$204</f>
        <v>3.5878107716842798E-6</v>
      </c>
      <c r="AA98" s="2">
        <v>2</v>
      </c>
      <c r="AB98" s="1">
        <f>(AD98-$AD$202)/$AD$203</f>
        <v>-0.44088541769505024</v>
      </c>
      <c r="AC98" s="1">
        <f>AD98/$AD$204</f>
        <v>0</v>
      </c>
      <c r="AD98" s="1">
        <v>0</v>
      </c>
      <c r="AE98" s="2">
        <f>(AG98-$AG$202)/$AG$203</f>
        <v>-0.55433071526781752</v>
      </c>
      <c r="AF98" s="2">
        <f>AG98/$AG$204</f>
        <v>2.7315898809163393E-6</v>
      </c>
      <c r="AG98" s="2">
        <v>6</v>
      </c>
      <c r="AH98" s="1">
        <f>(AJ98-$AJ$202)/$AJ$203</f>
        <v>-8.0687727844175994E-2</v>
      </c>
      <c r="AI98" s="1">
        <f>AJ98/$AJ$204</f>
        <v>4.4277576686367554E-3</v>
      </c>
      <c r="AJ98" s="1">
        <v>11424</v>
      </c>
      <c r="AK98" s="1">
        <f>IF((I98+O98+U98+AA98)&gt;(L98+R98+X98+AD98),1,0)</f>
        <v>0</v>
      </c>
    </row>
    <row r="99" spans="1:37" x14ac:dyDescent="0.2">
      <c r="A99" s="1" t="s">
        <v>67</v>
      </c>
      <c r="B99" s="2">
        <f>SUM(H99,N99,T99,Z99)/4</f>
        <v>7.1950110295519922E-3</v>
      </c>
      <c r="C99" s="1">
        <f>SUM(K99,Q99,W99,AC99)/4</f>
        <v>2.7770888290230083E-3</v>
      </c>
      <c r="D99" s="4">
        <f>B99-C99</f>
        <v>4.4179222005289835E-3</v>
      </c>
      <c r="E99" s="1">
        <f>SUM(H99,K99,N99,Q99,T99,W99,Z99,AC99)/8</f>
        <v>4.9860499292875005E-3</v>
      </c>
      <c r="F99" s="1">
        <v>1.3703522529400179E-3</v>
      </c>
      <c r="G99" s="2">
        <f>(I99-$I$202)/$I$203</f>
        <v>0.32429880729283556</v>
      </c>
      <c r="H99" s="3">
        <f>I99/$I$204</f>
        <v>8.301863920816617E-3</v>
      </c>
      <c r="I99" s="2">
        <v>4931</v>
      </c>
      <c r="J99" s="1">
        <f>(L99-$L$202)/$L$203</f>
        <v>0.15462937915408881</v>
      </c>
      <c r="K99" s="1">
        <f>L99/$L$204</f>
        <v>6.4095598109150751E-3</v>
      </c>
      <c r="L99" s="1">
        <v>3303</v>
      </c>
      <c r="M99" s="2">
        <f>(O99-$O$202)/$O$203</f>
        <v>0.27310372257768206</v>
      </c>
      <c r="N99" s="2">
        <f>O99/$O$204</f>
        <v>7.5416019431780393E-3</v>
      </c>
      <c r="O99" s="2">
        <v>3583</v>
      </c>
      <c r="P99" s="1">
        <f>(R99-$R$202)/$R$203</f>
        <v>-0.49176456860287587</v>
      </c>
      <c r="Q99" s="1">
        <f>R99/$R$204</f>
        <v>1.2666343187748333E-5</v>
      </c>
      <c r="R99" s="1">
        <v>13</v>
      </c>
      <c r="S99" s="2">
        <f>(U99-$U$202)/$U$203</f>
        <v>0.2038912600040437</v>
      </c>
      <c r="T99" s="2">
        <f>U99/$U$204</f>
        <v>6.8857353877677758E-3</v>
      </c>
      <c r="U99" s="2">
        <v>3925</v>
      </c>
      <c r="V99" s="1">
        <f>(X99-$X$202)/$X$203</f>
        <v>-0.26698566442086291</v>
      </c>
      <c r="W99" s="1">
        <f>X99/$X$204</f>
        <v>2.5832328085772117E-3</v>
      </c>
      <c r="X99" s="1">
        <v>1529</v>
      </c>
      <c r="Y99" s="2">
        <f>(AA99-$AA$202)/$AA$203</f>
        <v>0.11915316127622191</v>
      </c>
      <c r="Z99" s="2">
        <f>AA99/$AA$204</f>
        <v>6.0508428664455376E-3</v>
      </c>
      <c r="AA99" s="2">
        <v>3373</v>
      </c>
      <c r="AB99" s="1">
        <f>(AD99-$AD$202)/$AD$203</f>
        <v>-0.25545815026636076</v>
      </c>
      <c r="AC99" s="1">
        <f>AD99/$AD$204</f>
        <v>2.1028963534119997E-3</v>
      </c>
      <c r="AD99" s="1">
        <v>939</v>
      </c>
      <c r="AE99" s="2">
        <f>(AG99-$AG$202)/$AG$203</f>
        <v>0.24388907157203463</v>
      </c>
      <c r="AF99" s="2">
        <f>AG99/$AG$204</f>
        <v>7.1986498661748589E-3</v>
      </c>
      <c r="AG99" s="2">
        <v>15812</v>
      </c>
      <c r="AH99" s="1">
        <f>(AJ99-$AJ$202)/$AJ$203</f>
        <v>-0.38891584831080861</v>
      </c>
      <c r="AI99" s="1">
        <f>AJ99/$AJ$204</f>
        <v>2.24178487004508E-3</v>
      </c>
      <c r="AJ99" s="1">
        <v>5784</v>
      </c>
      <c r="AK99" s="1">
        <f>IF((I99+O99+U99+AA99)&gt;(L99+R99+X99+AD99),1,0)</f>
        <v>1</v>
      </c>
    </row>
    <row r="100" spans="1:37" x14ac:dyDescent="0.2">
      <c r="A100" s="1" t="s">
        <v>50</v>
      </c>
      <c r="B100" s="2">
        <f>SUM(H100,N100,T100,Z100)/4</f>
        <v>5.2214307150019214E-3</v>
      </c>
      <c r="C100" s="1">
        <f>SUM(K100,Q100,W100,AC100)/4</f>
        <v>2.7513988767383412E-3</v>
      </c>
      <c r="D100" s="4">
        <f>B100-C100</f>
        <v>2.4700318382635802E-3</v>
      </c>
      <c r="E100" s="1">
        <f>SUM(H100,K100,N100,Q100,T100,W100,Z100,AC100)/8</f>
        <v>3.9864147958701317E-3</v>
      </c>
      <c r="F100" s="1">
        <v>9.2404853812414075E-4</v>
      </c>
      <c r="G100" s="2">
        <f>(I100-$I$202)/$I$203</f>
        <v>0.43806552456707076</v>
      </c>
      <c r="H100" s="3">
        <f>I100/$I$204</f>
        <v>9.4601852303931398E-3</v>
      </c>
      <c r="I100" s="2">
        <v>5619</v>
      </c>
      <c r="J100" s="1">
        <f>(L100-$L$202)/$L$203</f>
        <v>-0.10422869107275108</v>
      </c>
      <c r="K100" s="1">
        <f>L100/$L$204</f>
        <v>4.0498792992369852E-3</v>
      </c>
      <c r="L100" s="1">
        <v>2087</v>
      </c>
      <c r="M100" s="2">
        <f>(O100-$O$202)/$O$203</f>
        <v>-0.26495704380297358</v>
      </c>
      <c r="N100" s="2">
        <f>O100/$O$204</f>
        <v>2.5342139937444487E-3</v>
      </c>
      <c r="O100" s="2">
        <v>1204</v>
      </c>
      <c r="P100" s="1">
        <f>(R100-$R$202)/$R$203</f>
        <v>-0.41567556603514344</v>
      </c>
      <c r="Q100" s="1">
        <f>R100/$R$204</f>
        <v>7.8433894354903143E-4</v>
      </c>
      <c r="R100" s="1">
        <v>805</v>
      </c>
      <c r="S100" s="2">
        <f>(U100-$U$202)/$U$203</f>
        <v>-0.24319169135401203</v>
      </c>
      <c r="T100" s="2">
        <f>U100/$U$204</f>
        <v>2.7507855001324519E-3</v>
      </c>
      <c r="U100" s="2">
        <v>1568</v>
      </c>
      <c r="V100" s="1">
        <f>(X100-$X$202)/$X$203</f>
        <v>2.7721924078401381E-2</v>
      </c>
      <c r="W100" s="1">
        <f>X100/$X$204</f>
        <v>5.2509402021307869E-3</v>
      </c>
      <c r="X100" s="1">
        <v>3108</v>
      </c>
      <c r="Y100" s="2">
        <f>(AA100-$AA$202)/$AA$203</f>
        <v>0.12932354471692301</v>
      </c>
      <c r="Z100" s="2">
        <f>AA100/$AA$204</f>
        <v>6.1405381357376452E-3</v>
      </c>
      <c r="AA100" s="2">
        <v>3423</v>
      </c>
      <c r="AB100" s="1">
        <f>(AD100-$AD$202)/$AD$203</f>
        <v>-0.3597239619834513</v>
      </c>
      <c r="AC100" s="1">
        <f>AD100/$AD$204</f>
        <v>9.2043706203656216E-4</v>
      </c>
      <c r="AD100" s="1">
        <v>411</v>
      </c>
      <c r="AE100" s="2">
        <f>(AG100-$AG$202)/$AG$203</f>
        <v>4.1985825476518447E-2</v>
      </c>
      <c r="AF100" s="2">
        <f>AG100/$AG$204</f>
        <v>5.3785004755242715E-3</v>
      </c>
      <c r="AG100" s="2">
        <v>11814</v>
      </c>
      <c r="AH100" s="1">
        <f>(AJ100-$AJ$202)/$AJ$203</f>
        <v>-0.3546500625780819</v>
      </c>
      <c r="AI100" s="1">
        <f>AJ100/$AJ$204</f>
        <v>2.4847999311651118E-3</v>
      </c>
      <c r="AJ100" s="1">
        <v>6411</v>
      </c>
      <c r="AK100" s="1">
        <f>IF((I100+O100+U100+AA100)&gt;(L100+R100+X100+AD100),1,0)</f>
        <v>1</v>
      </c>
    </row>
    <row r="101" spans="1:37" x14ac:dyDescent="0.2">
      <c r="A101" s="1" t="s">
        <v>64</v>
      </c>
      <c r="B101" s="2">
        <f>SUM(H101,N101,T101,Z101)/4</f>
        <v>9.2504885964710976E-3</v>
      </c>
      <c r="C101" s="1">
        <f>SUM(K101,Q101,W101,AC101)/4</f>
        <v>2.7180987141718826E-3</v>
      </c>
      <c r="D101" s="4">
        <f>B101-C101</f>
        <v>6.532389882299215E-3</v>
      </c>
      <c r="E101" s="1">
        <f>SUM(H101,K101,N101,Q101,T101,W101,Z101,AC101)/8</f>
        <v>5.9842936553214906E-3</v>
      </c>
      <c r="F101" s="1">
        <v>1.2744485187792709E-3</v>
      </c>
      <c r="G101" s="2">
        <f>(I101-$I$202)/$I$203</f>
        <v>1.7599421784772973</v>
      </c>
      <c r="H101" s="3">
        <f>I101/$I$204</f>
        <v>2.2918936028001744E-2</v>
      </c>
      <c r="I101" s="2">
        <v>13613</v>
      </c>
      <c r="J101" s="1">
        <f>(L101-$L$202)/$L$203</f>
        <v>0.15186198202172949</v>
      </c>
      <c r="K101" s="1">
        <f>L101/$L$204</f>
        <v>6.3843329633395691E-3</v>
      </c>
      <c r="L101" s="1">
        <v>3290</v>
      </c>
      <c r="M101" s="2">
        <f>(O101-$O$202)/$O$203</f>
        <v>-0.3719359183292662</v>
      </c>
      <c r="N101" s="2">
        <f>O101/$O$204</f>
        <v>1.5386299247734151E-3</v>
      </c>
      <c r="O101" s="2">
        <v>731</v>
      </c>
      <c r="P101" s="1">
        <f>(R101-$R$202)/$R$203</f>
        <v>-0.49301350425108359</v>
      </c>
      <c r="Q101" s="1">
        <f>R101/$R$204</f>
        <v>0</v>
      </c>
      <c r="R101" s="1">
        <v>0</v>
      </c>
      <c r="S101" s="2">
        <f>(U101-$U$202)/$U$203</f>
        <v>0.12327596330180624</v>
      </c>
      <c r="T101" s="2">
        <f>U101/$U$204</f>
        <v>6.1401462056527942E-3</v>
      </c>
      <c r="U101" s="2">
        <v>3500</v>
      </c>
      <c r="V101" s="1">
        <f>(X101-$X$202)/$X$203</f>
        <v>-0.30692703486978157</v>
      </c>
      <c r="W101" s="1">
        <f>X101/$X$204</f>
        <v>2.2216815848783737E-3</v>
      </c>
      <c r="X101" s="1">
        <v>1315</v>
      </c>
      <c r="Y101" s="2">
        <f>(AA101-$AA$202)/$AA$203</f>
        <v>0.15922447203258427</v>
      </c>
      <c r="Z101" s="2">
        <f>AA101/$AA$204</f>
        <v>6.4042422274564392E-3</v>
      </c>
      <c r="AA101" s="2">
        <v>3570</v>
      </c>
      <c r="AB101" s="1">
        <f>(AD101-$AD$202)/$AD$203</f>
        <v>-0.24104261190395998</v>
      </c>
      <c r="AC101" s="1">
        <f>AD101/$AD$204</f>
        <v>2.2663803084695885E-3</v>
      </c>
      <c r="AD101" s="1">
        <v>1012</v>
      </c>
      <c r="AE101" s="2">
        <f>(AG101-$AG$202)/$AG$203</f>
        <v>0.52679602120362079</v>
      </c>
      <c r="AF101" s="2">
        <f>AG101/$AG$204</f>
        <v>9.7490442849904151E-3</v>
      </c>
      <c r="AG101" s="2">
        <v>21414</v>
      </c>
      <c r="AH101" s="1">
        <f>(AJ101-$AJ$202)/$AJ$203</f>
        <v>-0.39804246109767522</v>
      </c>
      <c r="AI101" s="1">
        <f>AJ101/$AJ$204</f>
        <v>2.1770583705123122E-3</v>
      </c>
      <c r="AJ101" s="1">
        <v>5617</v>
      </c>
      <c r="AK101" s="1">
        <f>IF((I101+O101+U101+AA101)&gt;(L101+R101+X101+AD101),1,0)</f>
        <v>1</v>
      </c>
    </row>
    <row r="102" spans="1:37" x14ac:dyDescent="0.2">
      <c r="A102" s="1" t="s">
        <v>42</v>
      </c>
      <c r="B102" s="2">
        <f>SUM(H102,N102,T102,Z102)/4</f>
        <v>8.7349702399458478E-3</v>
      </c>
      <c r="C102" s="1">
        <f>SUM(K102,Q102,W102,AC102)/4</f>
        <v>2.5895091289656808E-3</v>
      </c>
      <c r="D102" s="4">
        <f>B102-C102</f>
        <v>6.1454611109801674E-3</v>
      </c>
      <c r="E102" s="1">
        <f>SUM(H102,K102,N102,Q102,T102,W102,Z102,AC102)/8</f>
        <v>5.6622396844557641E-3</v>
      </c>
      <c r="F102" s="1">
        <v>8.3041175608242071E-4</v>
      </c>
      <c r="G102" s="2">
        <f>(I102-$I$202)/$I$203</f>
        <v>0.20209880138344635</v>
      </c>
      <c r="H102" s="3">
        <f>I102/$I$204</f>
        <v>7.0576786769546247E-3</v>
      </c>
      <c r="I102" s="2">
        <v>4192</v>
      </c>
      <c r="J102" s="1">
        <f>(L102-$L$202)/$L$203</f>
        <v>-2.8657461689093059E-2</v>
      </c>
      <c r="K102" s="1">
        <f>L102/$L$204</f>
        <v>4.7387662907219536E-3</v>
      </c>
      <c r="L102" s="1">
        <v>2442</v>
      </c>
      <c r="M102" s="2">
        <f>(O102-$O$202)/$O$203</f>
        <v>3.9242927101600537E-2</v>
      </c>
      <c r="N102" s="2">
        <f>O102/$O$204</f>
        <v>5.3652088621715943E-3</v>
      </c>
      <c r="O102" s="2">
        <v>2549</v>
      </c>
      <c r="P102" s="1">
        <f>(R102-$R$202)/$R$203</f>
        <v>-0.2294880824792527</v>
      </c>
      <c r="Q102" s="1">
        <f>R102/$R$204</f>
        <v>2.6725984126148984E-3</v>
      </c>
      <c r="R102" s="1">
        <v>2743</v>
      </c>
      <c r="S102" s="2">
        <f>(U102-$U$202)/$U$203</f>
        <v>-0.11022387255808626</v>
      </c>
      <c r="T102" s="2">
        <f>U102/$U$204</f>
        <v>3.9805690687503403E-3</v>
      </c>
      <c r="U102" s="2">
        <v>2269</v>
      </c>
      <c r="V102" s="1">
        <f>(X102-$X$202)/$X$203</f>
        <v>-0.40323426455035177</v>
      </c>
      <c r="W102" s="1">
        <f>X102/$X$204</f>
        <v>1.3499038679222969E-3</v>
      </c>
      <c r="X102" s="1">
        <v>799</v>
      </c>
      <c r="Y102" s="2">
        <f>(AA102-$AA$202)/$AA$203</f>
        <v>1.5348705362218158</v>
      </c>
      <c r="Z102" s="2">
        <f>AA102/$AA$204</f>
        <v>1.8536424351906833E-2</v>
      </c>
      <c r="AA102" s="2">
        <v>10333</v>
      </c>
      <c r="AB102" s="1">
        <f>(AD102-$AD$202)/$AD$203</f>
        <v>-0.30008707725132755</v>
      </c>
      <c r="AC102" s="1">
        <f>AD102/$AD$204</f>
        <v>1.5967679446035738E-3</v>
      </c>
      <c r="AD102" s="1">
        <v>713</v>
      </c>
      <c r="AE102" s="2">
        <f>(AG102-$AG$202)/$AG$203</f>
        <v>0.42220832168790945</v>
      </c>
      <c r="AF102" s="2">
        <f>AG102/$AG$204</f>
        <v>8.8061905110941238E-3</v>
      </c>
      <c r="AG102" s="2">
        <v>19343</v>
      </c>
      <c r="AH102" s="1">
        <f>(AJ102-$AJ$202)/$AJ$203</f>
        <v>-0.33902005505087324</v>
      </c>
      <c r="AI102" s="1">
        <f>AJ102/$AJ$204</f>
        <v>2.5956489064128457E-3</v>
      </c>
      <c r="AJ102" s="1">
        <v>6697</v>
      </c>
      <c r="AK102" s="1">
        <f>IF((I102+O102+U102+AA102)&gt;(L102+R102+X102+AD102),1,0)</f>
        <v>1</v>
      </c>
    </row>
    <row r="103" spans="1:37" x14ac:dyDescent="0.2">
      <c r="A103" s="1" t="s">
        <v>173</v>
      </c>
      <c r="B103" s="2">
        <f>SUM(H103,N103,T103,Z103)/4</f>
        <v>0</v>
      </c>
      <c r="C103" s="1">
        <f>SUM(K103,Q103,W103,AC103)/4</f>
        <v>2.5510502347170826E-3</v>
      </c>
      <c r="D103" s="4">
        <f>B103-C103</f>
        <v>-2.5510502347170826E-3</v>
      </c>
      <c r="E103" s="1">
        <f>SUM(H103,K103,N103,Q103,T103,W103,Z103,AC103)/8</f>
        <v>1.2755251173585413E-3</v>
      </c>
      <c r="F103" s="1">
        <v>1.77517955909908E-3</v>
      </c>
      <c r="G103" s="2">
        <f>(I103-$I$202)/$I$203</f>
        <v>-0.49108445270607953</v>
      </c>
      <c r="H103" s="3">
        <f>I103/$I$204</f>
        <v>0</v>
      </c>
      <c r="I103" s="2">
        <v>0</v>
      </c>
      <c r="J103" s="1">
        <f>(L103-$L$202)/$L$203</f>
        <v>-0.54850236916766459</v>
      </c>
      <c r="K103" s="1">
        <f>L103/$L$204</f>
        <v>0</v>
      </c>
      <c r="L103" s="1">
        <v>0</v>
      </c>
      <c r="M103" s="2">
        <f>(O103-$O$202)/$O$203</f>
        <v>-0.53726690623353657</v>
      </c>
      <c r="N103" s="2">
        <f>O103/$O$204</f>
        <v>0</v>
      </c>
      <c r="O103" s="2">
        <v>0</v>
      </c>
      <c r="P103" s="1">
        <f>(R103-$R$202)/$R$203</f>
        <v>0.51314826833965099</v>
      </c>
      <c r="Q103" s="1">
        <f>R103/$R$204</f>
        <v>1.020420093886833E-2</v>
      </c>
      <c r="R103" s="1">
        <v>10473</v>
      </c>
      <c r="S103" s="2">
        <f>(U103-$U$202)/$U$203</f>
        <v>-0.54061471542250228</v>
      </c>
      <c r="T103" s="2">
        <f>U103/$U$204</f>
        <v>0</v>
      </c>
      <c r="U103" s="2">
        <v>0</v>
      </c>
      <c r="V103" s="1">
        <f>(X103-$X$202)/$X$203</f>
        <v>-0.55236115702084709</v>
      </c>
      <c r="W103" s="1">
        <f>X103/$X$204</f>
        <v>0</v>
      </c>
      <c r="X103" s="1">
        <v>0</v>
      </c>
      <c r="Y103" s="2">
        <f>(AA103-$AA$202)/$AA$203</f>
        <v>-0.56694090563347466</v>
      </c>
      <c r="Z103" s="2">
        <f>AA103/$AA$204</f>
        <v>0</v>
      </c>
      <c r="AA103" s="2">
        <v>0</v>
      </c>
      <c r="AB103" s="1">
        <f>(AD103-$AD$202)/$AD$203</f>
        <v>-0.44088541769505024</v>
      </c>
      <c r="AC103" s="1">
        <f>AD103/$AD$204</f>
        <v>0</v>
      </c>
      <c r="AD103" s="1">
        <v>0</v>
      </c>
      <c r="AE103" s="2">
        <f>(AG103-$AG$202)/$AG$203</f>
        <v>-0.5546337216401469</v>
      </c>
      <c r="AF103" s="2">
        <f>AG103/$AG$204</f>
        <v>0</v>
      </c>
      <c r="AG103" s="2">
        <v>0</v>
      </c>
      <c r="AH103" s="1">
        <f>(AJ103-$AJ$202)/$AJ$203</f>
        <v>-0.13266023539094329</v>
      </c>
      <c r="AI103" s="1">
        <f>AJ103/$AJ$204</f>
        <v>4.0591654467465633E-3</v>
      </c>
      <c r="AJ103" s="1">
        <v>10473</v>
      </c>
      <c r="AK103" s="1">
        <f>IF((I103+O103+U103+AA103)&gt;(L103+R103+X103+AD103),1,0)</f>
        <v>0</v>
      </c>
    </row>
    <row r="104" spans="1:37" x14ac:dyDescent="0.2">
      <c r="A104" s="1" t="s">
        <v>153</v>
      </c>
      <c r="B104" s="2">
        <f>SUM(H104,N104,T104,Z104)/4</f>
        <v>1.1474043598196053E-5</v>
      </c>
      <c r="C104" s="1">
        <f>SUM(K104,Q104,W104,AC104)/4</f>
        <v>2.3679469051981245E-3</v>
      </c>
      <c r="D104" s="4">
        <f>B104-C104</f>
        <v>-2.3564728615999282E-3</v>
      </c>
      <c r="E104" s="1">
        <f>SUM(H104,K104,N104,Q104,T104,W104,Z104,AC104)/8</f>
        <v>1.1897104743981604E-3</v>
      </c>
      <c r="F104" s="1">
        <v>1.239528394522079E-3</v>
      </c>
      <c r="G104" s="2">
        <f>(I104-$I$202)/$I$203</f>
        <v>-0.4909190941053902</v>
      </c>
      <c r="H104" s="3">
        <f>I104/$I$204</f>
        <v>1.6836065546170384E-6</v>
      </c>
      <c r="I104" s="2">
        <v>1</v>
      </c>
      <c r="J104" s="1">
        <f>(L104-$L$202)/$L$203</f>
        <v>-0.54701223225024043</v>
      </c>
      <c r="K104" s="1">
        <f>L104/$L$204</f>
        <v>1.3583687156041636E-5</v>
      </c>
      <c r="L104" s="1">
        <v>7</v>
      </c>
      <c r="M104" s="2">
        <f>(O104-$O$202)/$O$203</f>
        <v>-0.53613605132311071</v>
      </c>
      <c r="N104" s="2">
        <f>O104/$O$204</f>
        <v>1.0524144492294221E-5</v>
      </c>
      <c r="O104" s="2">
        <v>5</v>
      </c>
      <c r="P104" s="1">
        <f>(R104-$R$202)/$R$203</f>
        <v>0.43014208372030649</v>
      </c>
      <c r="Q104" s="1">
        <f>R104/$R$204</f>
        <v>9.3623762839287489E-3</v>
      </c>
      <c r="R104" s="1">
        <v>9609</v>
      </c>
      <c r="S104" s="2">
        <f>(U104-$U$202)/$U$203</f>
        <v>-0.53871788491186134</v>
      </c>
      <c r="T104" s="2">
        <f>U104/$U$204</f>
        <v>1.7543274873293697E-5</v>
      </c>
      <c r="U104" s="2">
        <v>10</v>
      </c>
      <c r="V104" s="1">
        <f>(X104-$X$202)/$X$203</f>
        <v>-0.55068137975897669</v>
      </c>
      <c r="W104" s="1">
        <f>X104/$X$204</f>
        <v>1.5205425295745521E-5</v>
      </c>
      <c r="X104" s="1">
        <v>9</v>
      </c>
      <c r="Y104" s="2">
        <f>(AA104-$AA$202)/$AA$203</f>
        <v>-0.56511023661414839</v>
      </c>
      <c r="Z104" s="2">
        <f>AA104/$AA$204</f>
        <v>1.6145148472579258E-5</v>
      </c>
      <c r="AA104" s="2">
        <v>9</v>
      </c>
      <c r="AB104" s="1">
        <f>(AD104-$AD$202)/$AD$203</f>
        <v>-0.43377638507797589</v>
      </c>
      <c r="AC104" s="1">
        <f>AD104/$AD$204</f>
        <v>8.0622224411961644E-5</v>
      </c>
      <c r="AD104" s="1">
        <v>36</v>
      </c>
      <c r="AE104" s="2">
        <f>(AG104-$AG$202)/$AG$203</f>
        <v>-0.55337119508877419</v>
      </c>
      <c r="AF104" s="2">
        <f>AG104/$AG$204</f>
        <v>1.1381624503818081E-5</v>
      </c>
      <c r="AG104" s="2">
        <v>25</v>
      </c>
      <c r="AH104" s="1">
        <f>(AJ104-$AJ$202)/$AJ$203</f>
        <v>-0.17703634067798332</v>
      </c>
      <c r="AI104" s="1">
        <f>AJ104/$AJ$204</f>
        <v>3.7444473771620882E-3</v>
      </c>
      <c r="AJ104" s="1">
        <v>9661</v>
      </c>
      <c r="AK104" s="1">
        <f>IF((I104+O104+U104+AA104)&gt;(L104+R104+X104+AD104),1,0)</f>
        <v>0</v>
      </c>
    </row>
    <row r="105" spans="1:37" x14ac:dyDescent="0.2">
      <c r="A105" s="1" t="s">
        <v>114</v>
      </c>
      <c r="B105" s="2">
        <f>SUM(H105,N105,T105,Z105)/4</f>
        <v>1.2943352911006323E-3</v>
      </c>
      <c r="C105" s="1">
        <f>SUM(K105,Q105,W105,AC105)/4</f>
        <v>2.2835844215631737E-3</v>
      </c>
      <c r="D105" s="4">
        <f>B105-C105</f>
        <v>-9.8924913046254137E-4</v>
      </c>
      <c r="E105" s="1">
        <f>SUM(H105,K105,N105,Q105,T105,W105,Z105,AC105)/8</f>
        <v>1.7889598563319031E-3</v>
      </c>
      <c r="F105" s="1">
        <v>7.3332841222119923E-4</v>
      </c>
      <c r="G105" s="2">
        <f>(I105-$I$202)/$I$203</f>
        <v>-0.37186090160909763</v>
      </c>
      <c r="H105" s="3">
        <f>I105/$I$204</f>
        <v>1.2138803258788847E-3</v>
      </c>
      <c r="I105" s="2">
        <v>721</v>
      </c>
      <c r="J105" s="1">
        <f>(L105-$L$202)/$L$203</f>
        <v>-0.43738073046831394</v>
      </c>
      <c r="K105" s="1">
        <f>L105/$L$204</f>
        <v>1.0129549564933905E-3</v>
      </c>
      <c r="L105" s="1">
        <v>522</v>
      </c>
      <c r="M105" s="2">
        <f>(O105-$O$202)/$O$203</f>
        <v>-0.42056267947758103</v>
      </c>
      <c r="N105" s="2">
        <f>O105/$O$204</f>
        <v>1.0860917116047636E-3</v>
      </c>
      <c r="O105" s="2">
        <v>516</v>
      </c>
      <c r="P105" s="1">
        <f>(R105-$R$202)/$R$203</f>
        <v>-0.37244317821256817</v>
      </c>
      <c r="Q105" s="1">
        <f>R105/$R$204</f>
        <v>1.2227892846633968E-3</v>
      </c>
      <c r="R105" s="1">
        <v>1255</v>
      </c>
      <c r="S105" s="2">
        <f>(U105-$U$202)/$U$203</f>
        <v>-0.47157008483517415</v>
      </c>
      <c r="T105" s="2">
        <f>U105/$U$204</f>
        <v>6.3857520538789056E-4</v>
      </c>
      <c r="U105" s="2">
        <v>364</v>
      </c>
      <c r="V105" s="1">
        <f>(X105-$X$202)/$X$203</f>
        <v>-0.13241684155324443</v>
      </c>
      <c r="W105" s="1">
        <f>X105/$X$204</f>
        <v>3.8013563239363804E-3</v>
      </c>
      <c r="X105" s="1">
        <v>2250</v>
      </c>
      <c r="Y105" s="2">
        <f>(AA105-$AA$202)/$AA$203</f>
        <v>-0.31308813495357507</v>
      </c>
      <c r="Z105" s="2">
        <f>AA105/$AA$204</f>
        <v>2.2387939215309906E-3</v>
      </c>
      <c r="AA105" s="2">
        <v>1248</v>
      </c>
      <c r="AB105" s="1">
        <f>(AD105-$AD$202)/$AD$203</f>
        <v>-0.16778008132244368</v>
      </c>
      <c r="AC105" s="1">
        <f>AD105/$AD$204</f>
        <v>3.0972371211595269E-3</v>
      </c>
      <c r="AD105" s="1">
        <v>1383</v>
      </c>
      <c r="AE105" s="2">
        <f>(AG105-$AG$202)/$AG$203</f>
        <v>-0.41075619584571832</v>
      </c>
      <c r="AF105" s="2">
        <f>AG105/$AG$204</f>
        <v>1.2970499284551084E-3</v>
      </c>
      <c r="AG105" s="2">
        <v>2849</v>
      </c>
      <c r="AH105" s="1">
        <f>(AJ105-$AJ$202)/$AJ$203</f>
        <v>-0.40935508892331224</v>
      </c>
      <c r="AI105" s="1">
        <f>AJ105/$AJ$204</f>
        <v>2.0968285177980434E-3</v>
      </c>
      <c r="AJ105" s="1">
        <v>5410</v>
      </c>
      <c r="AK105" s="1">
        <f>IF((I105+O105+U105+AA105)&gt;(L105+R105+X105+AD105),1,0)</f>
        <v>0</v>
      </c>
    </row>
    <row r="106" spans="1:37" x14ac:dyDescent="0.2">
      <c r="A106" s="1" t="s">
        <v>174</v>
      </c>
      <c r="B106" s="2">
        <f>SUM(H106,N106,T106,Z106)/4</f>
        <v>2.2727489533941908E-6</v>
      </c>
      <c r="C106" s="1">
        <f>SUM(K106,Q106,W106,AC106)/4</f>
        <v>2.2206586932772814E-3</v>
      </c>
      <c r="D106" s="4">
        <f>B106-C106</f>
        <v>-2.2183859443238871E-3</v>
      </c>
      <c r="E106" s="1">
        <f>SUM(H106,K106,N106,Q106,T106,W106,Z106,AC106)/8</f>
        <v>1.1114657211153379E-3</v>
      </c>
      <c r="F106" s="1">
        <v>1.783821519588766E-3</v>
      </c>
      <c r="G106" s="2">
        <f>(I106-$I$202)/$I$203</f>
        <v>-0.4909190941053902</v>
      </c>
      <c r="H106" s="3">
        <f>I106/$I$204</f>
        <v>1.6836065546170384E-6</v>
      </c>
      <c r="I106" s="2">
        <v>1</v>
      </c>
      <c r="J106" s="1">
        <f>(L106-$L$202)/$L$203</f>
        <v>-0.54828949246517544</v>
      </c>
      <c r="K106" s="1">
        <f>L106/$L$204</f>
        <v>1.9405267365773765E-6</v>
      </c>
      <c r="L106" s="1">
        <v>1</v>
      </c>
      <c r="M106" s="2">
        <f>(O106-$O$202)/$O$203</f>
        <v>-0.53704073525145146</v>
      </c>
      <c r="N106" s="2">
        <f>O106/$O$204</f>
        <v>2.1048288984588443E-6</v>
      </c>
      <c r="O106" s="2">
        <v>1</v>
      </c>
      <c r="P106" s="1">
        <f>(R106-$R$202)/$R$203</f>
        <v>0.38181788133196126</v>
      </c>
      <c r="Q106" s="1">
        <f>R106/$R$204</f>
        <v>8.872286235972025E-3</v>
      </c>
      <c r="R106" s="1">
        <v>9106</v>
      </c>
      <c r="S106" s="2">
        <f>(U106-$U$202)/$U$203</f>
        <v>-0.54023534932037409</v>
      </c>
      <c r="T106" s="2">
        <f>U106/$U$204</f>
        <v>3.5086549746587395E-6</v>
      </c>
      <c r="U106" s="2">
        <v>2</v>
      </c>
      <c r="V106" s="1">
        <f>(X106-$X$202)/$X$203</f>
        <v>-0.55217451510286153</v>
      </c>
      <c r="W106" s="1">
        <f>X106/$X$204</f>
        <v>1.6894916995272803E-6</v>
      </c>
      <c r="X106" s="1">
        <v>1</v>
      </c>
      <c r="Y106" s="2">
        <f>(AA106-$AA$202)/$AA$203</f>
        <v>-0.56673749796466066</v>
      </c>
      <c r="Z106" s="2">
        <f>AA106/$AA$204</f>
        <v>1.7939053858421399E-6</v>
      </c>
      <c r="AA106" s="2">
        <v>1</v>
      </c>
      <c r="AB106" s="1">
        <f>(AD106-$AD$202)/$AD$203</f>
        <v>-0.440292998310294</v>
      </c>
      <c r="AC106" s="1">
        <f>AD106/$AD$204</f>
        <v>6.7185187009968042E-6</v>
      </c>
      <c r="AD106" s="1">
        <v>3</v>
      </c>
      <c r="AE106" s="2">
        <f>(AG106-$AG$202)/$AG$203</f>
        <v>-0.55438121632987236</v>
      </c>
      <c r="AF106" s="2">
        <f>AG106/$AG$204</f>
        <v>2.2763249007636161E-6</v>
      </c>
      <c r="AG106" s="2">
        <v>5</v>
      </c>
      <c r="AH106" s="1">
        <f>(AJ106-$AJ$202)/$AJ$203</f>
        <v>-0.20709404746107693</v>
      </c>
      <c r="AI106" s="1">
        <f>AJ106/$AJ$204</f>
        <v>3.5312762709164458E-3</v>
      </c>
      <c r="AJ106" s="1">
        <v>9111</v>
      </c>
      <c r="AK106" s="1">
        <f>IF((I106+O106+U106+AA106)&gt;(L106+R106+X106+AD106),1,0)</f>
        <v>0</v>
      </c>
    </row>
    <row r="107" spans="1:37" x14ac:dyDescent="0.2">
      <c r="A107" s="1" t="s">
        <v>106</v>
      </c>
      <c r="B107" s="2">
        <f>SUM(H107,N107,T107,Z107)/4</f>
        <v>6.6663534302675058E-6</v>
      </c>
      <c r="C107" s="1">
        <f>SUM(K107,Q107,W107,AC107)/4</f>
        <v>2.1752579755253071E-3</v>
      </c>
      <c r="D107" s="4">
        <f>B107-C107</f>
        <v>-2.1685916220950396E-3</v>
      </c>
      <c r="E107" s="1">
        <f>SUM(H107,K107,N107,Q107,T107,W107,Z107,AC107)/8</f>
        <v>1.0909621644777873E-3</v>
      </c>
      <c r="F107" s="1">
        <v>7.1693904324893502E-4</v>
      </c>
      <c r="G107" s="2">
        <f>(I107-$I$202)/$I$203</f>
        <v>-0.49108445270607953</v>
      </c>
      <c r="H107" s="3">
        <f>I107/$I$204</f>
        <v>0</v>
      </c>
      <c r="I107" s="2">
        <v>0</v>
      </c>
      <c r="J107" s="1">
        <f>(L107-$L$202)/$L$203</f>
        <v>-0.54850236916766459</v>
      </c>
      <c r="K107" s="1">
        <f>L107/$L$204</f>
        <v>0</v>
      </c>
      <c r="L107" s="1">
        <v>0</v>
      </c>
      <c r="M107" s="2">
        <f>(O107-$O$202)/$O$203</f>
        <v>-0.53704073525145146</v>
      </c>
      <c r="N107" s="2">
        <f>O107/$O$204</f>
        <v>2.1048288984588443E-6</v>
      </c>
      <c r="O107" s="2">
        <v>1</v>
      </c>
      <c r="P107" s="1">
        <f>(R107-$R$202)/$R$203</f>
        <v>0.3640445663382359</v>
      </c>
      <c r="Q107" s="1">
        <f>R107/$R$204</f>
        <v>8.6920344290694531E-3</v>
      </c>
      <c r="R107" s="1">
        <v>8921</v>
      </c>
      <c r="S107" s="2">
        <f>(U107-$U$202)/$U$203</f>
        <v>-0.53795915270760497</v>
      </c>
      <c r="T107" s="2">
        <f>U107/$U$204</f>
        <v>2.4560584822611178E-5</v>
      </c>
      <c r="U107" s="2">
        <v>14</v>
      </c>
      <c r="V107" s="1">
        <f>(X107-$X$202)/$X$203</f>
        <v>-0.55161458934890473</v>
      </c>
      <c r="W107" s="1">
        <f>X107/$X$204</f>
        <v>6.7579667981091211E-6</v>
      </c>
      <c r="X107" s="1">
        <v>4</v>
      </c>
      <c r="Y107" s="2">
        <f>(AA107-$AA$202)/$AA$203</f>
        <v>-0.56694090563347466</v>
      </c>
      <c r="Z107" s="2">
        <f>AA107/$AA$204</f>
        <v>0</v>
      </c>
      <c r="AA107" s="2">
        <v>0</v>
      </c>
      <c r="AB107" s="1">
        <f>(AD107-$AD$202)/$AD$203</f>
        <v>-0.44068794456679816</v>
      </c>
      <c r="AC107" s="1">
        <f>AD107/$AD$204</f>
        <v>2.2395062336656014E-6</v>
      </c>
      <c r="AD107" s="1">
        <v>1</v>
      </c>
      <c r="AE107" s="2">
        <f>(AG107-$AG$202)/$AG$203</f>
        <v>-0.55387620570932328</v>
      </c>
      <c r="AF107" s="2">
        <f>AG107/$AG$204</f>
        <v>6.8289747022908475E-6</v>
      </c>
      <c r="AG107" s="2">
        <v>15</v>
      </c>
      <c r="AH107" s="1">
        <f>(AJ107-$AJ$202)/$AJ$203</f>
        <v>-0.21720436701539023</v>
      </c>
      <c r="AI107" s="1">
        <f>AJ107/$AJ$204</f>
        <v>3.4595732624520025E-3</v>
      </c>
      <c r="AJ107" s="1">
        <v>8926</v>
      </c>
      <c r="AK107" s="1">
        <f>IF((I107+O107+U107+AA107)&gt;(L107+R107+X107+AD107),1,0)</f>
        <v>0</v>
      </c>
    </row>
    <row r="108" spans="1:37" x14ac:dyDescent="0.2">
      <c r="A108" s="1" t="s">
        <v>18</v>
      </c>
      <c r="B108" s="2">
        <f>SUM(H108,N108,T108,Z108)/4</f>
        <v>4.5025418134394223E-3</v>
      </c>
      <c r="C108" s="1">
        <f>SUM(K108,Q108,W108,AC108)/4</f>
        <v>2.1606873203641385E-3</v>
      </c>
      <c r="D108" s="4">
        <f>B108-C108</f>
        <v>2.3418544930752837E-3</v>
      </c>
      <c r="E108" s="1">
        <f>SUM(H108,K108,N108,Q108,T108,W108,Z108,AC108)/8</f>
        <v>3.3316145669017804E-3</v>
      </c>
      <c r="F108" s="1">
        <v>6.4818202863195333E-4</v>
      </c>
      <c r="G108" s="2">
        <f>(I108-$I$202)/$I$203</f>
        <v>-0.13093342040479436</v>
      </c>
      <c r="H108" s="3">
        <f>I108/$I$204</f>
        <v>3.6668950759559098E-3</v>
      </c>
      <c r="I108" s="2">
        <v>2178</v>
      </c>
      <c r="J108" s="1">
        <f>(L108-$L$202)/$L$203</f>
        <v>-0.12040732046192858</v>
      </c>
      <c r="K108" s="1">
        <f>L108/$L$204</f>
        <v>3.9023992672571044E-3</v>
      </c>
      <c r="L108" s="1">
        <v>2011</v>
      </c>
      <c r="M108" s="2">
        <f>(O108-$O$202)/$O$203</f>
        <v>0.23555933955154132</v>
      </c>
      <c r="N108" s="2">
        <f>O108/$O$204</f>
        <v>7.192200346033871E-3</v>
      </c>
      <c r="O108" s="2">
        <v>3417</v>
      </c>
      <c r="P108" s="1">
        <f>(R108-$R$202)/$R$203</f>
        <v>-0.49272528833226642</v>
      </c>
      <c r="Q108" s="1">
        <f>R108/$R$204</f>
        <v>2.9230022740957691E-6</v>
      </c>
      <c r="R108" s="1">
        <v>3</v>
      </c>
      <c r="S108" s="2">
        <f>(U108-$U$202)/$U$203</f>
        <v>-8.7651589481459763E-2</v>
      </c>
      <c r="T108" s="2">
        <f>U108/$U$204</f>
        <v>4.1893340397425351E-3</v>
      </c>
      <c r="U108" s="2">
        <v>2388</v>
      </c>
      <c r="V108" s="1">
        <f>(X108-$X$202)/$X$203</f>
        <v>-0.33455003873165051</v>
      </c>
      <c r="W108" s="1">
        <f>X108/$X$204</f>
        <v>1.9716368133483359E-3</v>
      </c>
      <c r="X108" s="1">
        <v>1167</v>
      </c>
      <c r="Y108" s="2">
        <f>(AA108-$AA$202)/$AA$203</f>
        <v>-0.23111484442152416</v>
      </c>
      <c r="Z108" s="2">
        <f>AA108/$AA$204</f>
        <v>2.9617377920253731E-3</v>
      </c>
      <c r="AA108" s="2">
        <v>1651</v>
      </c>
      <c r="AB108" s="1">
        <f>(AD108-$AD$202)/$AD$203</f>
        <v>-0.19700610430374937</v>
      </c>
      <c r="AC108" s="1">
        <f>AD108/$AD$204</f>
        <v>2.7657901985770179E-3</v>
      </c>
      <c r="AD108" s="1">
        <v>1235</v>
      </c>
      <c r="AE108" s="2">
        <f>(AG108-$AG$202)/$AG$203</f>
        <v>-6.8106489803177711E-2</v>
      </c>
      <c r="AF108" s="2">
        <f>AG108/$AG$204</f>
        <v>4.3860228187913349E-3</v>
      </c>
      <c r="AG108" s="2">
        <v>9634</v>
      </c>
      <c r="AH108" s="1">
        <f>(AJ108-$AJ$202)/$AJ$203</f>
        <v>-0.4636775626367578</v>
      </c>
      <c r="AI108" s="1">
        <f>AJ108/$AJ$204</f>
        <v>1.7115701912377374E-3</v>
      </c>
      <c r="AJ108" s="1">
        <v>4416</v>
      </c>
      <c r="AK108" s="1">
        <f>IF((I108+O108+U108+AA108)&gt;(L108+R108+X108+AD108),1,0)</f>
        <v>1</v>
      </c>
    </row>
    <row r="109" spans="1:37" x14ac:dyDescent="0.2">
      <c r="A109" s="1" t="s">
        <v>142</v>
      </c>
      <c r="B109" s="2">
        <f>SUM(H109,N109,T109,Z109)/4</f>
        <v>7.4215386224488623E-4</v>
      </c>
      <c r="C109" s="1">
        <f>SUM(K109,Q109,W109,AC109)/4</f>
        <v>2.1570379292484678E-3</v>
      </c>
      <c r="D109" s="4">
        <f>B109-C109</f>
        <v>-1.4148840670035814E-3</v>
      </c>
      <c r="E109" s="1">
        <f>SUM(H109,K109,N109,Q109,T109,W109,Z109,AC109)/8</f>
        <v>1.4495958957466771E-3</v>
      </c>
      <c r="F109" s="1">
        <v>1.029830591491136E-3</v>
      </c>
      <c r="G109" s="2">
        <f>(I109-$I$202)/$I$203</f>
        <v>-0.35218322812707148</v>
      </c>
      <c r="H109" s="3">
        <f>I109/$I$204</f>
        <v>1.4142295058783123E-3</v>
      </c>
      <c r="I109" s="2">
        <v>840</v>
      </c>
      <c r="J109" s="1">
        <f>(L109-$L$202)/$L$203</f>
        <v>-0.40672648530987238</v>
      </c>
      <c r="K109" s="1">
        <f>L109/$L$204</f>
        <v>1.2923908065605328E-3</v>
      </c>
      <c r="L109" s="1">
        <v>666</v>
      </c>
      <c r="M109" s="2">
        <f>(O109-$O$202)/$O$203</f>
        <v>-0.43933487099065138</v>
      </c>
      <c r="N109" s="2">
        <f>O109/$O$204</f>
        <v>9.1139091303267961E-4</v>
      </c>
      <c r="O109" s="2">
        <v>433</v>
      </c>
      <c r="P109" s="1">
        <f>(R109-$R$202)/$R$203</f>
        <v>-0.29414452026723747</v>
      </c>
      <c r="Q109" s="1">
        <f>R109/$R$204</f>
        <v>2.0168715691260808E-3</v>
      </c>
      <c r="R109" s="1">
        <v>2070</v>
      </c>
      <c r="S109" s="2">
        <f>(U109-$U$202)/$U$203</f>
        <v>-0.50135032385223599</v>
      </c>
      <c r="T109" s="2">
        <f>U109/$U$204</f>
        <v>3.6314578987717955E-4</v>
      </c>
      <c r="U109" s="2">
        <v>207</v>
      </c>
      <c r="V109" s="1">
        <f>(X109-$X$202)/$X$203</f>
        <v>-0.44522869609711202</v>
      </c>
      <c r="W109" s="1">
        <f>X109/$X$204</f>
        <v>9.6976823552865883E-4</v>
      </c>
      <c r="X109" s="1">
        <v>574</v>
      </c>
      <c r="Y109" s="2">
        <f>(AA109-$AA$202)/$AA$203</f>
        <v>-0.5352093092984872</v>
      </c>
      <c r="Z109" s="2">
        <f>AA109/$AA$204</f>
        <v>2.7984924019137383E-4</v>
      </c>
      <c r="AA109" s="2">
        <v>156</v>
      </c>
      <c r="AB109" s="1">
        <f>(AD109-$AD$202)/$AD$203</f>
        <v>-5.7392602629539088E-2</v>
      </c>
      <c r="AC109" s="1">
        <f>AD109/$AD$204</f>
        <v>4.3491211057785977E-3</v>
      </c>
      <c r="AD109" s="1">
        <v>1942</v>
      </c>
      <c r="AE109" s="2">
        <f>(AG109-$AG$202)/$AG$203</f>
        <v>-0.47201398411831991</v>
      </c>
      <c r="AF109" s="2">
        <f>AG109/$AG$204</f>
        <v>7.4481350752985515E-4</v>
      </c>
      <c r="AG109" s="2">
        <v>1636</v>
      </c>
      <c r="AH109" s="1">
        <f>(AJ109-$AJ$202)/$AJ$203</f>
        <v>-0.41798984832645553</v>
      </c>
      <c r="AI109" s="1">
        <f>AJ109/$AJ$204</f>
        <v>2.0355902727311132E-3</v>
      </c>
      <c r="AJ109" s="1">
        <v>5252</v>
      </c>
      <c r="AK109" s="1">
        <f>IF((I109+O109+U109+AA109)&gt;(L109+R109+X109+AD109),1,0)</f>
        <v>0</v>
      </c>
    </row>
    <row r="110" spans="1:37" x14ac:dyDescent="0.2">
      <c r="A110" s="1" t="s">
        <v>164</v>
      </c>
      <c r="B110" s="2">
        <f>SUM(H110,N110,T110,Z110)/4</f>
        <v>0</v>
      </c>
      <c r="C110" s="1">
        <f>SUM(K110,Q110,W110,AC110)/4</f>
        <v>2.1427961089888871E-3</v>
      </c>
      <c r="D110" s="4">
        <f>B110-C110</f>
        <v>-2.1427961089888871E-3</v>
      </c>
      <c r="E110" s="1">
        <f>SUM(H110,K110,N110,Q110,T110,W110,Z110,AC110)/8</f>
        <v>1.0713980544944436E-3</v>
      </c>
      <c r="F110" s="1">
        <v>1.44801820179631E-3</v>
      </c>
      <c r="G110" s="2">
        <f>(I110-$I$202)/$I$203</f>
        <v>-0.49108445270607953</v>
      </c>
      <c r="H110" s="3">
        <f>I110/$I$204</f>
        <v>0</v>
      </c>
      <c r="I110" s="2">
        <v>0</v>
      </c>
      <c r="J110" s="1">
        <f>(L110-$L$202)/$L$203</f>
        <v>-0.54765086235770788</v>
      </c>
      <c r="K110" s="1">
        <f>L110/$L$204</f>
        <v>7.762106946309506E-6</v>
      </c>
      <c r="L110" s="1">
        <v>4</v>
      </c>
      <c r="M110" s="2">
        <f>(O110-$O$202)/$O$203</f>
        <v>-0.53726690623353657</v>
      </c>
      <c r="N110" s="2">
        <f>O110/$O$204</f>
        <v>0</v>
      </c>
      <c r="O110" s="2">
        <v>0</v>
      </c>
      <c r="P110" s="1">
        <f>(R110-$R$202)/$R$203</f>
        <v>0.35136306591028049</v>
      </c>
      <c r="Q110" s="1">
        <f>R110/$R$204</f>
        <v>8.5634223290092393E-3</v>
      </c>
      <c r="R110" s="1">
        <v>8789</v>
      </c>
      <c r="S110" s="2">
        <f>(U110-$U$202)/$U$203</f>
        <v>-0.54061471542250228</v>
      </c>
      <c r="T110" s="2">
        <f>U110/$U$204</f>
        <v>0</v>
      </c>
      <c r="U110" s="2">
        <v>0</v>
      </c>
      <c r="V110" s="1">
        <f>(X110-$X$202)/$X$203</f>
        <v>-0.55236115702084709</v>
      </c>
      <c r="W110" s="1">
        <f>X110/$X$204</f>
        <v>0</v>
      </c>
      <c r="X110" s="1">
        <v>0</v>
      </c>
      <c r="Y110" s="2">
        <f>(AA110-$AA$202)/$AA$203</f>
        <v>-0.56694090563347466</v>
      </c>
      <c r="Z110" s="2">
        <f>AA110/$AA$204</f>
        <v>0</v>
      </c>
      <c r="AA110" s="2">
        <v>0</v>
      </c>
      <c r="AB110" s="1">
        <f>(AD110-$AD$202)/$AD$203</f>
        <v>-0.44088541769505024</v>
      </c>
      <c r="AC110" s="1">
        <f>AD110/$AD$204</f>
        <v>0</v>
      </c>
      <c r="AD110" s="1">
        <v>0</v>
      </c>
      <c r="AE110" s="2">
        <f>(AG110-$AG$202)/$AG$203</f>
        <v>-0.5546337216401469</v>
      </c>
      <c r="AF110" s="2">
        <f>AG110/$AG$204</f>
        <v>0</v>
      </c>
      <c r="AG110" s="2">
        <v>0</v>
      </c>
      <c r="AH110" s="1">
        <f>(AJ110-$AJ$202)/$AJ$203</f>
        <v>-0.22447286701930194</v>
      </c>
      <c r="AI110" s="1">
        <f>AJ110/$AJ$204</f>
        <v>3.4080246131235111E-3</v>
      </c>
      <c r="AJ110" s="1">
        <v>8793</v>
      </c>
      <c r="AK110" s="1">
        <f>IF((I110+O110+U110+AA110)&gt;(L110+R110+X110+AD110),1,0)</f>
        <v>0</v>
      </c>
    </row>
    <row r="111" spans="1:37" x14ac:dyDescent="0.2">
      <c r="A111" s="1" t="s">
        <v>129</v>
      </c>
      <c r="B111" s="2">
        <f>SUM(H111,N111,T111,Z111)/4</f>
        <v>4.3858187183234244E-7</v>
      </c>
      <c r="C111" s="1">
        <f>SUM(K111,Q111,W111,AC111)/4</f>
        <v>2.1218560674706871E-3</v>
      </c>
      <c r="D111" s="4">
        <f>B111-C111</f>
        <v>-2.121417485598855E-3</v>
      </c>
      <c r="E111" s="1">
        <f>SUM(H111,K111,N111,Q111,T111,W111,Z111,AC111)/8</f>
        <v>1.0611473246712596E-3</v>
      </c>
      <c r="F111" s="1">
        <v>8.8989246426332211E-4</v>
      </c>
      <c r="G111" s="2">
        <f>(I111-$I$202)/$I$203</f>
        <v>-0.49108445270607953</v>
      </c>
      <c r="H111" s="3">
        <f>I111/$I$204</f>
        <v>0</v>
      </c>
      <c r="I111" s="2">
        <v>0</v>
      </c>
      <c r="J111" s="1">
        <f>(L111-$L$202)/$L$203</f>
        <v>-0.54850236916766459</v>
      </c>
      <c r="K111" s="1">
        <f>L111/$L$204</f>
        <v>0</v>
      </c>
      <c r="L111" s="1">
        <v>0</v>
      </c>
      <c r="M111" s="2">
        <f>(O111-$O$202)/$O$203</f>
        <v>-0.53726690623353657</v>
      </c>
      <c r="N111" s="2">
        <f>O111/$O$204</f>
        <v>0</v>
      </c>
      <c r="O111" s="2">
        <v>0</v>
      </c>
      <c r="P111" s="1">
        <f>(R111-$R$202)/$R$203</f>
        <v>0.34386945202103414</v>
      </c>
      <c r="Q111" s="1">
        <f>R111/$R$204</f>
        <v>8.4874242698827485E-3</v>
      </c>
      <c r="R111" s="1">
        <v>8711</v>
      </c>
      <c r="S111" s="2">
        <f>(U111-$U$202)/$U$203</f>
        <v>-0.54042503237143813</v>
      </c>
      <c r="T111" s="2">
        <f>U111/$U$204</f>
        <v>1.7543274873293698E-6</v>
      </c>
      <c r="U111" s="2">
        <v>1</v>
      </c>
      <c r="V111" s="1">
        <f>(X111-$X$202)/$X$203</f>
        <v>-0.55236115702084709</v>
      </c>
      <c r="W111" s="1">
        <f>X111/$X$204</f>
        <v>0</v>
      </c>
      <c r="X111" s="1">
        <v>0</v>
      </c>
      <c r="Y111" s="2">
        <f>(AA111-$AA$202)/$AA$203</f>
        <v>-0.56694090563347466</v>
      </c>
      <c r="Z111" s="2">
        <f>AA111/$AA$204</f>
        <v>0</v>
      </c>
      <c r="AA111" s="2">
        <v>0</v>
      </c>
      <c r="AB111" s="1">
        <f>(AD111-$AD$202)/$AD$203</f>
        <v>-0.44088541769505024</v>
      </c>
      <c r="AC111" s="1">
        <f>AD111/$AD$204</f>
        <v>0</v>
      </c>
      <c r="AD111" s="1">
        <v>0</v>
      </c>
      <c r="AE111" s="2">
        <f>(AG111-$AG$202)/$AG$203</f>
        <v>-0.55458322057809195</v>
      </c>
      <c r="AF111" s="2">
        <f>AG111/$AG$204</f>
        <v>4.5526498015272319E-7</v>
      </c>
      <c r="AG111" s="2">
        <v>1</v>
      </c>
      <c r="AH111" s="1">
        <f>(AJ111-$AJ$202)/$AJ$203</f>
        <v>-0.22895419784878135</v>
      </c>
      <c r="AI111" s="1">
        <f>AJ111/$AJ$204</f>
        <v>3.3762427391014335E-3</v>
      </c>
      <c r="AJ111" s="1">
        <v>8711</v>
      </c>
      <c r="AK111" s="1">
        <f>IF((I111+O111+U111+AA111)&gt;(L111+R111+X111+AD111),1,0)</f>
        <v>0</v>
      </c>
    </row>
    <row r="112" spans="1:37" x14ac:dyDescent="0.2">
      <c r="A112" s="1" t="s">
        <v>133</v>
      </c>
      <c r="B112" s="2">
        <f>SUM(H112,N112,T112,Z112)/4</f>
        <v>1.1405660070848464E-5</v>
      </c>
      <c r="C112" s="1">
        <f>SUM(K112,Q112,W112,AC112)/4</f>
        <v>2.104244159848685E-3</v>
      </c>
      <c r="D112" s="4">
        <f>B112-C112</f>
        <v>-2.0928384997778364E-3</v>
      </c>
      <c r="E112" s="1">
        <f>SUM(H112,K112,N112,Q112,T112,W112,Z112,AC112)/8</f>
        <v>1.0578249099597666E-3</v>
      </c>
      <c r="F112" s="1">
        <v>9.1029734325268421E-4</v>
      </c>
      <c r="G112" s="2">
        <f>(I112-$I$202)/$I$203</f>
        <v>-0.48992694250125446</v>
      </c>
      <c r="H112" s="3">
        <f>I112/$I$204</f>
        <v>1.1785245882319269E-5</v>
      </c>
      <c r="I112" s="2">
        <v>7</v>
      </c>
      <c r="J112" s="1">
        <f>(L112-$L$202)/$L$203</f>
        <v>-0.54445771182037028</v>
      </c>
      <c r="K112" s="1">
        <f>L112/$L$204</f>
        <v>3.6870007994970155E-5</v>
      </c>
      <c r="L112" s="1">
        <v>19</v>
      </c>
      <c r="M112" s="2">
        <f>(O112-$O$202)/$O$203</f>
        <v>-0.53477902543059952</v>
      </c>
      <c r="N112" s="2">
        <f>O112/$O$204</f>
        <v>2.3153117883047287E-5</v>
      </c>
      <c r="O112" s="2">
        <v>11</v>
      </c>
      <c r="P112" s="1">
        <f>(R112-$R$202)/$R$203</f>
        <v>-0.49291743227814455</v>
      </c>
      <c r="Q112" s="1">
        <f>R112/$R$204</f>
        <v>9.7433409136525631E-7</v>
      </c>
      <c r="R112" s="1">
        <v>1</v>
      </c>
      <c r="S112" s="2">
        <f>(U112-$U$202)/$U$203</f>
        <v>-0.54023534932037409</v>
      </c>
      <c r="T112" s="2">
        <f>U112/$U$204</f>
        <v>3.5086549746587395E-6</v>
      </c>
      <c r="U112" s="2">
        <v>2</v>
      </c>
      <c r="V112" s="1">
        <f>(X112-$X$202)/$X$203</f>
        <v>-0.55198787318487585</v>
      </c>
      <c r="W112" s="1">
        <f>X112/$X$204</f>
        <v>3.3789833990545606E-6</v>
      </c>
      <c r="X112" s="1">
        <v>2</v>
      </c>
      <c r="Y112" s="2">
        <f>(AA112-$AA$202)/$AA$203</f>
        <v>-0.56612727495821857</v>
      </c>
      <c r="Z112" s="2">
        <f>AA112/$AA$204</f>
        <v>7.1756215433685596E-6</v>
      </c>
      <c r="AA112" s="2">
        <v>4</v>
      </c>
      <c r="AB112" s="1">
        <f>(AD112-$AD$202)/$AD$203</f>
        <v>0.29766408196767463</v>
      </c>
      <c r="AC112" s="1">
        <f>AD112/$AD$204</f>
        <v>8.3757533139093496E-3</v>
      </c>
      <c r="AD112" s="1">
        <v>3740</v>
      </c>
      <c r="AE112" s="2">
        <f>(AG112-$AG$202)/$AG$203</f>
        <v>-0.55342169615082915</v>
      </c>
      <c r="AF112" s="2">
        <f>AG112/$AG$204</f>
        <v>1.0926359523665357E-5</v>
      </c>
      <c r="AG112" s="2">
        <v>24</v>
      </c>
      <c r="AH112" s="1">
        <f>(AJ112-$AJ$202)/$AJ$203</f>
        <v>-0.49941890852065457</v>
      </c>
      <c r="AI112" s="1">
        <f>AJ112/$AJ$204</f>
        <v>1.458090366720192E-3</v>
      </c>
      <c r="AJ112" s="1">
        <v>3762</v>
      </c>
      <c r="AK112" s="1">
        <f>IF((I112+O112+U112+AA112)&gt;(L112+R112+X112+AD112),1,0)</f>
        <v>0</v>
      </c>
    </row>
    <row r="113" spans="1:37" x14ac:dyDescent="0.2">
      <c r="A113" s="1" t="s">
        <v>35</v>
      </c>
      <c r="B113" s="2">
        <f>SUM(H113,N113,T113,Z113)/4</f>
        <v>4.3558021775978251E-3</v>
      </c>
      <c r="C113" s="1">
        <f>SUM(K113,Q113,W113,AC113)/4</f>
        <v>2.0990374196228853E-3</v>
      </c>
      <c r="D113" s="4">
        <f>B113-C113</f>
        <v>2.2567647579749398E-3</v>
      </c>
      <c r="E113" s="1">
        <f>SUM(H113,K113,N113,Q113,T113,W113,Z113,AC113)/8</f>
        <v>3.2274197986103554E-3</v>
      </c>
      <c r="F113" s="1">
        <v>7.4794669534531072E-4</v>
      </c>
      <c r="G113" s="2">
        <f>(I113-$I$202)/$I$203</f>
        <v>4.7323151138265962E-2</v>
      </c>
      <c r="H113" s="3">
        <f>I113/$I$204</f>
        <v>5.4818229418330767E-3</v>
      </c>
      <c r="I113" s="2">
        <v>3256</v>
      </c>
      <c r="J113" s="1">
        <f>(L113-$L$202)/$L$203</f>
        <v>-0.11700129322210173</v>
      </c>
      <c r="K113" s="1">
        <f>L113/$L$204</f>
        <v>3.9334476950423419E-3</v>
      </c>
      <c r="L113" s="1">
        <v>2027</v>
      </c>
      <c r="M113" s="2">
        <f>(O113-$O$202)/$O$203</f>
        <v>0.17946893599441538</v>
      </c>
      <c r="N113" s="2">
        <f>O113/$O$204</f>
        <v>6.6702027792160772E-3</v>
      </c>
      <c r="O113" s="2">
        <v>3169</v>
      </c>
      <c r="P113" s="1">
        <f>(R113-$R$202)/$R$203</f>
        <v>-0.49272528833226642</v>
      </c>
      <c r="Q113" s="1">
        <f>R113/$R$204</f>
        <v>2.9230022740957691E-6</v>
      </c>
      <c r="R113" s="1">
        <v>3</v>
      </c>
      <c r="S113" s="2">
        <f>(U113-$U$202)/$U$203</f>
        <v>-0.24300200830294796</v>
      </c>
      <c r="T113" s="2">
        <f>U113/$U$204</f>
        <v>2.7525398276197809E-3</v>
      </c>
      <c r="U113" s="2">
        <v>1569</v>
      </c>
      <c r="V113" s="1">
        <f>(X113-$X$202)/$X$203</f>
        <v>-0.28061052443381179</v>
      </c>
      <c r="W113" s="1">
        <f>X113/$X$204</f>
        <v>2.45989991451172E-3</v>
      </c>
      <c r="X113" s="1">
        <v>1456</v>
      </c>
      <c r="Y113" s="2">
        <f>(AA113-$AA$202)/$AA$203</f>
        <v>-0.28135653861858761</v>
      </c>
      <c r="Z113" s="2">
        <f>AA113/$AA$204</f>
        <v>2.5186431617223643E-3</v>
      </c>
      <c r="AA113" s="2">
        <v>1404</v>
      </c>
      <c r="AB113" s="1">
        <f>(AD113-$AD$202)/$AD$203</f>
        <v>-0.26454191416595574</v>
      </c>
      <c r="AC113" s="1">
        <f>AD113/$AD$204</f>
        <v>1.9998790666633823E-3</v>
      </c>
      <c r="AD113" s="1">
        <v>893</v>
      </c>
      <c r="AE113" s="2">
        <f>(AG113-$AG$202)/$AG$203</f>
        <v>-8.0024740448135651E-2</v>
      </c>
      <c r="AF113" s="2">
        <f>AG113/$AG$204</f>
        <v>4.2785802834752924E-3</v>
      </c>
      <c r="AG113" s="2">
        <v>9398</v>
      </c>
      <c r="AH113" s="1">
        <f>(AJ113-$AJ$202)/$AJ$203</f>
        <v>-0.46569962654762048</v>
      </c>
      <c r="AI113" s="1">
        <f>AJ113/$AJ$204</f>
        <v>1.6972295895448487E-3</v>
      </c>
      <c r="AJ113" s="1">
        <v>4379</v>
      </c>
      <c r="AK113" s="1">
        <f>IF((I113+O113+U113+AA113)&gt;(L113+R113+X113+AD113),1,0)</f>
        <v>1</v>
      </c>
    </row>
    <row r="114" spans="1:37" x14ac:dyDescent="0.2">
      <c r="A114" s="1" t="s">
        <v>88</v>
      </c>
      <c r="B114" s="2">
        <f>SUM(H114,N114,T114,Z114)/4</f>
        <v>8.1566836128851416E-4</v>
      </c>
      <c r="C114" s="1">
        <f>SUM(K114,Q114,W114,AC114)/4</f>
        <v>2.0433883363103469E-3</v>
      </c>
      <c r="D114" s="4">
        <f>B114-C114</f>
        <v>-1.2277199750218327E-3</v>
      </c>
      <c r="E114" s="1">
        <f>SUM(H114,K114,N114,Q114,T114,W114,Z114,AC114)/8</f>
        <v>1.4295283487994305E-3</v>
      </c>
      <c r="F114" s="1">
        <v>6.1322444731163749E-4</v>
      </c>
      <c r="G114" s="2">
        <f>(I114-$I$202)/$I$203</f>
        <v>-0.44065007949584445</v>
      </c>
      <c r="H114" s="3">
        <f>I114/$I$204</f>
        <v>5.1349999915819677E-4</v>
      </c>
      <c r="I114" s="2">
        <v>305</v>
      </c>
      <c r="J114" s="1">
        <f>(L114-$L$202)/$L$203</f>
        <v>-0.49826346738021871</v>
      </c>
      <c r="K114" s="1">
        <f>L114/$L$204</f>
        <v>4.5796430983226086E-4</v>
      </c>
      <c r="L114" s="1">
        <v>236</v>
      </c>
      <c r="M114" s="2">
        <f>(O114-$O$202)/$O$203</f>
        <v>-0.37261443127552174</v>
      </c>
      <c r="N114" s="2">
        <f>O114/$O$204</f>
        <v>1.5323154380780387E-3</v>
      </c>
      <c r="O114" s="2">
        <v>728</v>
      </c>
      <c r="P114" s="1">
        <f>(R114-$R$202)/$R$203</f>
        <v>-0.47917914014785951</v>
      </c>
      <c r="Q114" s="1">
        <f>R114/$R$204</f>
        <v>1.4030410915659693E-4</v>
      </c>
      <c r="R114" s="1">
        <v>144</v>
      </c>
      <c r="S114" s="2">
        <f>(U114-$U$202)/$U$203</f>
        <v>-0.44027238140959962</v>
      </c>
      <c r="T114" s="2">
        <f>U114/$U$204</f>
        <v>9.2803924079723661E-4</v>
      </c>
      <c r="U114" s="2">
        <v>529</v>
      </c>
      <c r="V114" s="1">
        <f>(X114-$X$202)/$X$203</f>
        <v>-0.28453000471150941</v>
      </c>
      <c r="W114" s="1">
        <f>X114/$X$204</f>
        <v>2.4244205888216473E-3</v>
      </c>
      <c r="X114" s="1">
        <v>1435</v>
      </c>
      <c r="Y114" s="2">
        <f>(AA114-$AA$202)/$AA$203</f>
        <v>-0.53419227095441713</v>
      </c>
      <c r="Z114" s="2">
        <f>AA114/$AA$204</f>
        <v>2.8881876712058454E-4</v>
      </c>
      <c r="AA114" s="2">
        <v>161</v>
      </c>
      <c r="AB114" s="1">
        <f>(AD114-$AD$202)/$AD$203</f>
        <v>1.3302777284700347E-2</v>
      </c>
      <c r="AC114" s="1">
        <f>AD114/$AD$204</f>
        <v>5.1508643374308834E-3</v>
      </c>
      <c r="AD114" s="1">
        <v>2300</v>
      </c>
      <c r="AE114" s="2">
        <f>(AG114-$AG$202)/$AG$203</f>
        <v>-0.467620391719543</v>
      </c>
      <c r="AF114" s="2">
        <f>AG114/$AG$204</f>
        <v>7.8442156080314209E-4</v>
      </c>
      <c r="AG114" s="2">
        <v>1723</v>
      </c>
      <c r="AH114" s="1">
        <f>(AJ114-$AJ$202)/$AJ$203</f>
        <v>-0.48012732580350537</v>
      </c>
      <c r="AI114" s="1">
        <f>AJ114/$AJ$204</f>
        <v>1.5949074585469404E-3</v>
      </c>
      <c r="AJ114" s="1">
        <v>4115</v>
      </c>
      <c r="AK114" s="1">
        <f>IF((I114+O114+U114+AA114)&gt;(L114+R114+X114+AD114),1,0)</f>
        <v>0</v>
      </c>
    </row>
    <row r="115" spans="1:37" x14ac:dyDescent="0.2">
      <c r="A115" s="1" t="s">
        <v>161</v>
      </c>
      <c r="B115" s="2">
        <f>SUM(H115,N115,T115,Z115)/4</f>
        <v>0</v>
      </c>
      <c r="C115" s="1">
        <f>SUM(K115,Q115,W115,AC115)/4</f>
        <v>2.0197945714001764E-3</v>
      </c>
      <c r="D115" s="4">
        <f>B115-C115</f>
        <v>-2.0197945714001764E-3</v>
      </c>
      <c r="E115" s="1">
        <f>SUM(H115,K115,N115,Q115,T115,W115,Z115,AC115)/8</f>
        <v>1.0098972857000882E-3</v>
      </c>
      <c r="F115" s="1">
        <v>1.416979971769778E-3</v>
      </c>
      <c r="G115" s="2">
        <f>(I115-$I$202)/$I$203</f>
        <v>-0.49108445270607953</v>
      </c>
      <c r="H115" s="3">
        <f>I115/$I$204</f>
        <v>0</v>
      </c>
      <c r="I115" s="2">
        <v>0</v>
      </c>
      <c r="J115" s="1">
        <f>(L115-$L$202)/$L$203</f>
        <v>-0.54850236916766459</v>
      </c>
      <c r="K115" s="1">
        <f>L115/$L$204</f>
        <v>0</v>
      </c>
      <c r="L115" s="1">
        <v>0</v>
      </c>
      <c r="M115" s="2">
        <f>(O115-$O$202)/$O$203</f>
        <v>-0.53726690623353657</v>
      </c>
      <c r="N115" s="2">
        <f>O115/$O$204</f>
        <v>0</v>
      </c>
      <c r="O115" s="2">
        <v>0</v>
      </c>
      <c r="P115" s="1">
        <f>(R115-$R$202)/$R$203</f>
        <v>0.3036152953595696</v>
      </c>
      <c r="Q115" s="1">
        <f>R115/$R$204</f>
        <v>8.0791782856007056E-3</v>
      </c>
      <c r="R115" s="1">
        <v>8292</v>
      </c>
      <c r="S115" s="2">
        <f>(U115-$U$202)/$U$203</f>
        <v>-0.54061471542250228</v>
      </c>
      <c r="T115" s="2">
        <f>U115/$U$204</f>
        <v>0</v>
      </c>
      <c r="U115" s="2">
        <v>0</v>
      </c>
      <c r="V115" s="1">
        <f>(X115-$X$202)/$X$203</f>
        <v>-0.55236115702084709</v>
      </c>
      <c r="W115" s="1">
        <f>X115/$X$204</f>
        <v>0</v>
      </c>
      <c r="X115" s="1">
        <v>0</v>
      </c>
      <c r="Y115" s="2">
        <f>(AA115-$AA$202)/$AA$203</f>
        <v>-0.56694090563347466</v>
      </c>
      <c r="Z115" s="2">
        <f>AA115/$AA$204</f>
        <v>0</v>
      </c>
      <c r="AA115" s="2">
        <v>0</v>
      </c>
      <c r="AB115" s="1">
        <f>(AD115-$AD$202)/$AD$203</f>
        <v>-0.44088541769505024</v>
      </c>
      <c r="AC115" s="1">
        <f>AD115/$AD$204</f>
        <v>0</v>
      </c>
      <c r="AD115" s="1">
        <v>0</v>
      </c>
      <c r="AE115" s="2">
        <f>(AG115-$AG$202)/$AG$203</f>
        <v>-0.5546337216401469</v>
      </c>
      <c r="AF115" s="2">
        <f>AG115/$AG$204</f>
        <v>0</v>
      </c>
      <c r="AG115" s="2">
        <v>0</v>
      </c>
      <c r="AH115" s="1">
        <f>(AJ115-$AJ$202)/$AJ$203</f>
        <v>-0.25185270537990179</v>
      </c>
      <c r="AI115" s="1">
        <f>AJ115/$AJ$204</f>
        <v>3.2138451145252078E-3</v>
      </c>
      <c r="AJ115" s="1">
        <v>8292</v>
      </c>
      <c r="AK115" s="1">
        <f>IF((I115+O115+U115+AA115)&gt;(L115+R115+X115+AD115),1,0)</f>
        <v>0</v>
      </c>
    </row>
    <row r="116" spans="1:37" x14ac:dyDescent="0.2">
      <c r="A116" s="1" t="s">
        <v>61</v>
      </c>
      <c r="B116" s="2">
        <f>SUM(H116,N116,T116,Z116)/4</f>
        <v>4.6012550780639618E-3</v>
      </c>
      <c r="C116" s="1">
        <f>SUM(K116,Q116,W116,AC116)/4</f>
        <v>1.9888948727935216E-3</v>
      </c>
      <c r="D116" s="4">
        <f>B116-C116</f>
        <v>2.6123602052704402E-3</v>
      </c>
      <c r="E116" s="1">
        <f>SUM(H116,K116,N116,Q116,T116,W116,Z116,AC116)/8</f>
        <v>3.295074975428742E-3</v>
      </c>
      <c r="F116" s="1">
        <v>1.2405393776458299E-3</v>
      </c>
      <c r="G116" s="2">
        <f>(I116-$I$202)/$I$203</f>
        <v>-0.10579891310002147</v>
      </c>
      <c r="H116" s="3">
        <f>I116/$I$204</f>
        <v>3.9228032722576998E-3</v>
      </c>
      <c r="I116" s="2">
        <v>2330</v>
      </c>
      <c r="J116" s="1">
        <f>(L116-$L$202)/$L$203</f>
        <v>-0.33030374911625765</v>
      </c>
      <c r="K116" s="1">
        <f>L116/$L$204</f>
        <v>1.9890399049918108E-3</v>
      </c>
      <c r="L116" s="1">
        <v>1025</v>
      </c>
      <c r="M116" s="2">
        <f>(O116-$O$202)/$O$203</f>
        <v>-0.27174217326552913</v>
      </c>
      <c r="N116" s="2">
        <f>O116/$O$204</f>
        <v>2.4710691267906832E-3</v>
      </c>
      <c r="O116" s="2">
        <v>1174</v>
      </c>
      <c r="P116" s="1">
        <f>(R116-$R$202)/$R$203</f>
        <v>-0.49282136030520546</v>
      </c>
      <c r="Q116" s="1">
        <f>R116/$R$204</f>
        <v>1.9486681827305126E-6</v>
      </c>
      <c r="R116" s="1">
        <v>2</v>
      </c>
      <c r="S116" s="2">
        <f>(U116-$U$202)/$U$203</f>
        <v>-0.20127173706884857</v>
      </c>
      <c r="T116" s="2">
        <f>U116/$U$204</f>
        <v>3.1384918748322424E-3</v>
      </c>
      <c r="U116" s="2">
        <v>1789</v>
      </c>
      <c r="V116" s="1">
        <f>(X116-$X$202)/$X$203</f>
        <v>2.8985489863164239E-3</v>
      </c>
      <c r="W116" s="1">
        <f>X116/$X$204</f>
        <v>5.0262378060936591E-3</v>
      </c>
      <c r="X116" s="1">
        <v>2975</v>
      </c>
      <c r="Y116" s="2">
        <f>(AA116-$AA$202)/$AA$203</f>
        <v>0.43911342432067868</v>
      </c>
      <c r="Z116" s="2">
        <f>AA116/$AA$204</f>
        <v>8.8726560383752245E-3</v>
      </c>
      <c r="AA116" s="2">
        <v>4946</v>
      </c>
      <c r="AB116" s="1">
        <f>(AD116-$AD$202)/$AD$203</f>
        <v>-0.35814417695743478</v>
      </c>
      <c r="AC116" s="1">
        <f>AD116/$AD$204</f>
        <v>9.3835311190588696E-4</v>
      </c>
      <c r="AD116" s="1">
        <v>419</v>
      </c>
      <c r="AE116" s="2">
        <f>(AG116-$AG$202)/$AG$203</f>
        <v>-3.7553347259959284E-2</v>
      </c>
      <c r="AF116" s="2">
        <f>AG116/$AG$204</f>
        <v>4.6614581317837326E-3</v>
      </c>
      <c r="AG116" s="2">
        <v>10239</v>
      </c>
      <c r="AH116" s="1">
        <f>(AJ116-$AJ$202)/$AJ$203</f>
        <v>-0.46340431075691152</v>
      </c>
      <c r="AI116" s="1">
        <f>AJ116/$AJ$204</f>
        <v>1.7135081103854251E-3</v>
      </c>
      <c r="AJ116" s="1">
        <v>4421</v>
      </c>
      <c r="AK116" s="1">
        <f>IF((I116+O116+U116+AA116)&gt;(L116+R116+X116+AD116),1,0)</f>
        <v>1</v>
      </c>
    </row>
    <row r="117" spans="1:37" x14ac:dyDescent="0.2">
      <c r="A117" s="1" t="s">
        <v>112</v>
      </c>
      <c r="B117" s="2">
        <f>SUM(H117,N117,T117,Z117)/4</f>
        <v>7.5597397195625057E-4</v>
      </c>
      <c r="C117" s="1">
        <f>SUM(K117,Q117,W117,AC117)/4</f>
        <v>1.9674041347541773E-3</v>
      </c>
      <c r="D117" s="4">
        <f>B117-C117</f>
        <v>-1.2114301627979267E-3</v>
      </c>
      <c r="E117" s="1">
        <f>SUM(H117,K117,N117,Q117,T117,W117,Z117,AC117)/8</f>
        <v>1.361689053355214E-3</v>
      </c>
      <c r="F117" s="1">
        <v>7.2584381522377488E-4</v>
      </c>
      <c r="G117" s="2">
        <f>(I117-$I$202)/$I$203</f>
        <v>-0.41816130980210031</v>
      </c>
      <c r="H117" s="3">
        <f>I117/$I$204</f>
        <v>7.424704905861139E-4</v>
      </c>
      <c r="I117" s="2">
        <v>441</v>
      </c>
      <c r="J117" s="1">
        <f>(L117-$L$202)/$L$203</f>
        <v>-0.49166428960305419</v>
      </c>
      <c r="K117" s="1">
        <f>L117/$L$204</f>
        <v>5.1812063866615952E-4</v>
      </c>
      <c r="L117" s="1">
        <v>267</v>
      </c>
      <c r="M117" s="2">
        <f>(O117-$O$202)/$O$203</f>
        <v>-0.47823627990930323</v>
      </c>
      <c r="N117" s="2">
        <f>O117/$O$204</f>
        <v>5.4936034249775838E-4</v>
      </c>
      <c r="O117" s="2">
        <v>261</v>
      </c>
      <c r="P117" s="1">
        <f>(R117-$R$202)/$R$203</f>
        <v>-0.49234100044051021</v>
      </c>
      <c r="Q117" s="1">
        <f>R117/$R$204</f>
        <v>6.8203386395567952E-6</v>
      </c>
      <c r="R117" s="1">
        <v>7</v>
      </c>
      <c r="S117" s="2">
        <f>(U117-$U$202)/$U$203</f>
        <v>-0.44197952886917641</v>
      </c>
      <c r="T117" s="2">
        <f>U117/$U$204</f>
        <v>9.1225029341127225E-4</v>
      </c>
      <c r="U117" s="2">
        <v>520</v>
      </c>
      <c r="V117" s="1">
        <f>(X117-$X$202)/$X$203</f>
        <v>-0.18803613311295359</v>
      </c>
      <c r="W117" s="1">
        <f>X117/$X$204</f>
        <v>3.2978877974772511E-3</v>
      </c>
      <c r="X117" s="1">
        <v>1952</v>
      </c>
      <c r="Y117" s="2">
        <f>(AA117-$AA$202)/$AA$203</f>
        <v>-0.47398360098546655</v>
      </c>
      <c r="Z117" s="2">
        <f>AA117/$AA$204</f>
        <v>8.1981476132985797E-4</v>
      </c>
      <c r="AA117" s="2">
        <v>457</v>
      </c>
      <c r="AB117" s="1">
        <f>(AD117-$AD$202)/$AD$203</f>
        <v>-8.4051474943567933E-2</v>
      </c>
      <c r="AC117" s="1">
        <f>AD117/$AD$204</f>
        <v>4.0467877642337419E-3</v>
      </c>
      <c r="AD117" s="1">
        <v>1807</v>
      </c>
      <c r="AE117" s="2">
        <f>(AG117-$AG$202)/$AG$203</f>
        <v>-0.46984243844995888</v>
      </c>
      <c r="AF117" s="2">
        <f>AG117/$AG$204</f>
        <v>7.643899016764222E-4</v>
      </c>
      <c r="AG117" s="2">
        <v>1679</v>
      </c>
      <c r="AH117" s="1">
        <f>(AJ117-$AJ$202)/$AJ$203</f>
        <v>-0.4846086566329848</v>
      </c>
      <c r="AI117" s="1">
        <f>AJ117/$AJ$204</f>
        <v>1.5631255845248628E-3</v>
      </c>
      <c r="AJ117" s="1">
        <v>4033</v>
      </c>
      <c r="AK117" s="1">
        <f>IF((I117+O117+U117+AA117)&gt;(L117+R117+X117+AD117),1,0)</f>
        <v>0</v>
      </c>
    </row>
    <row r="118" spans="1:37" x14ac:dyDescent="0.2">
      <c r="A118" s="1" t="s">
        <v>176</v>
      </c>
      <c r="B118" s="2">
        <f>SUM(H118,N118,T118,Z118)/4</f>
        <v>4.4847634646053497E-7</v>
      </c>
      <c r="C118" s="1">
        <f>SUM(K118,Q118,W118,AC118)/4</f>
        <v>1.936489006588447E-3</v>
      </c>
      <c r="D118" s="4">
        <f>B118-C118</f>
        <v>-1.9360405302419866E-3</v>
      </c>
      <c r="E118" s="1">
        <f>SUM(H118,K118,N118,Q118,T118,W118,Z118,AC118)/8</f>
        <v>9.6846874146745373E-4</v>
      </c>
      <c r="F118" s="1">
        <v>1.8433815266938769E-3</v>
      </c>
      <c r="G118" s="2">
        <f>(I118-$I$202)/$I$203</f>
        <v>-0.49108445270607953</v>
      </c>
      <c r="H118" s="3">
        <f>I118/$I$204</f>
        <v>0</v>
      </c>
      <c r="I118" s="2">
        <v>0</v>
      </c>
      <c r="J118" s="1">
        <f>(L118-$L$202)/$L$203</f>
        <v>-0.54850236916766459</v>
      </c>
      <c r="K118" s="1">
        <f>L118/$L$204</f>
        <v>0</v>
      </c>
      <c r="L118" s="1">
        <v>0</v>
      </c>
      <c r="M118" s="2">
        <f>(O118-$O$202)/$O$203</f>
        <v>-0.53726690623353657</v>
      </c>
      <c r="N118" s="2">
        <f>O118/$O$204</f>
        <v>0</v>
      </c>
      <c r="O118" s="2">
        <v>0</v>
      </c>
      <c r="P118" s="1">
        <f>(R118-$R$202)/$R$203</f>
        <v>0.27075868061441244</v>
      </c>
      <c r="Q118" s="1">
        <f>R118/$R$204</f>
        <v>7.7459560263537881E-3</v>
      </c>
      <c r="R118" s="1">
        <v>7950</v>
      </c>
      <c r="S118" s="2">
        <f>(U118-$U$202)/$U$203</f>
        <v>-0.54061471542250228</v>
      </c>
      <c r="T118" s="2">
        <f>U118/$U$204</f>
        <v>0</v>
      </c>
      <c r="U118" s="2">
        <v>0</v>
      </c>
      <c r="V118" s="1">
        <f>(X118-$X$202)/$X$203</f>
        <v>-0.55236115702084709</v>
      </c>
      <c r="W118" s="1">
        <f>X118/$X$204</f>
        <v>0</v>
      </c>
      <c r="X118" s="1">
        <v>0</v>
      </c>
      <c r="Y118" s="2">
        <f>(AA118-$AA$202)/$AA$203</f>
        <v>-0.56673749796466066</v>
      </c>
      <c r="Z118" s="2">
        <f>AA118/$AA$204</f>
        <v>1.7939053858421399E-6</v>
      </c>
      <c r="AA118" s="2">
        <v>1</v>
      </c>
      <c r="AB118" s="1">
        <f>(AD118-$AD$202)/$AD$203</f>
        <v>-0.44088541769505024</v>
      </c>
      <c r="AC118" s="1">
        <f>AD118/$AD$204</f>
        <v>0</v>
      </c>
      <c r="AD118" s="1">
        <v>0</v>
      </c>
      <c r="AE118" s="2">
        <f>(AG118-$AG$202)/$AG$203</f>
        <v>-0.55458322057809195</v>
      </c>
      <c r="AF118" s="2">
        <f>AG118/$AG$204</f>
        <v>4.5526498015272319E-7</v>
      </c>
      <c r="AG118" s="2">
        <v>1</v>
      </c>
      <c r="AH118" s="1">
        <f>(AJ118-$AJ$202)/$AJ$203</f>
        <v>-0.27054313396138907</v>
      </c>
      <c r="AI118" s="1">
        <f>AJ118/$AJ$204</f>
        <v>3.081291444823372E-3</v>
      </c>
      <c r="AJ118" s="1">
        <v>7950</v>
      </c>
      <c r="AK118" s="1">
        <f>IF((I118+O118+U118+AA118)&gt;(L118+R118+X118+AD118),1,0)</f>
        <v>0</v>
      </c>
    </row>
    <row r="119" spans="1:37" x14ac:dyDescent="0.2">
      <c r="A119" s="1" t="s">
        <v>97</v>
      </c>
      <c r="B119" s="2">
        <f>SUM(H119,N119,T119,Z119)/4</f>
        <v>6.3639409326057188E-4</v>
      </c>
      <c r="C119" s="1">
        <f>SUM(K119,Q119,W119,AC119)/4</f>
        <v>1.8866593514286515E-3</v>
      </c>
      <c r="D119" s="4">
        <f>B119-C119</f>
        <v>-1.2502652581680798E-3</v>
      </c>
      <c r="E119" s="1">
        <f>SUM(H119,K119,N119,Q119,T119,W119,Z119,AC119)/8</f>
        <v>1.2615267223446119E-3</v>
      </c>
      <c r="F119" s="1">
        <v>6.8171276757023459E-4</v>
      </c>
      <c r="G119" s="2">
        <f>(I119-$I$202)/$I$203</f>
        <v>-0.44709906492272694</v>
      </c>
      <c r="H119" s="3">
        <f>I119/$I$204</f>
        <v>4.4783934352813222E-4</v>
      </c>
      <c r="I119" s="2">
        <v>266</v>
      </c>
      <c r="J119" s="1">
        <f>(L119-$L$202)/$L$203</f>
        <v>-0.49230291971052176</v>
      </c>
      <c r="K119" s="1">
        <f>L119/$L$204</f>
        <v>5.1229905845642744E-4</v>
      </c>
      <c r="L119" s="1">
        <v>264</v>
      </c>
      <c r="M119" s="2">
        <f>(O119-$O$202)/$O$203</f>
        <v>-0.44657234241737731</v>
      </c>
      <c r="N119" s="2">
        <f>O119/$O$204</f>
        <v>8.4403638828199656E-4</v>
      </c>
      <c r="O119" s="2">
        <v>401</v>
      </c>
      <c r="P119" s="1">
        <f>(R119-$R$202)/$R$203</f>
        <v>-0.42201631624912112</v>
      </c>
      <c r="Q119" s="1">
        <f>R119/$R$204</f>
        <v>7.2003289351892444E-4</v>
      </c>
      <c r="R119" s="1">
        <v>739</v>
      </c>
      <c r="S119" s="2">
        <f>(U119-$U$202)/$U$203</f>
        <v>-0.48788282722668574</v>
      </c>
      <c r="T119" s="2">
        <f>U119/$U$204</f>
        <v>4.8770304147756479E-4</v>
      </c>
      <c r="U119" s="2">
        <v>278</v>
      </c>
      <c r="V119" s="1">
        <f>(X119-$X$202)/$X$203</f>
        <v>-0.19176897147266561</v>
      </c>
      <c r="W119" s="1">
        <f>X119/$X$204</f>
        <v>3.2640979634867054E-3</v>
      </c>
      <c r="X119" s="1">
        <v>1932</v>
      </c>
      <c r="Y119" s="2">
        <f>(AA119-$AA$202)/$AA$203</f>
        <v>-0.48008583104988722</v>
      </c>
      <c r="Z119" s="2">
        <f>AA119/$AA$204</f>
        <v>7.6599759975459379E-4</v>
      </c>
      <c r="AA119" s="2">
        <v>427</v>
      </c>
      <c r="AB119" s="1">
        <f>(AD119-$AD$202)/$AD$203</f>
        <v>-0.17192701701573707</v>
      </c>
      <c r="AC119" s="1">
        <f>AD119/$AD$204</f>
        <v>3.0502074902525492E-3</v>
      </c>
      <c r="AD119" s="1">
        <v>1362</v>
      </c>
      <c r="AE119" s="2">
        <f>(AG119-$AG$202)/$AG$203</f>
        <v>-0.48534626450081519</v>
      </c>
      <c r="AF119" s="2">
        <f>AG119/$AG$204</f>
        <v>6.2462355276953624E-4</v>
      </c>
      <c r="AG119" s="2">
        <v>1372</v>
      </c>
      <c r="AH119" s="1">
        <f>(AJ119-$AJ$202)/$AJ$203</f>
        <v>-0.47018095737709986</v>
      </c>
      <c r="AI119" s="1">
        <f>AJ119/$AJ$204</f>
        <v>1.665447715522771E-3</v>
      </c>
      <c r="AJ119" s="1">
        <v>4297</v>
      </c>
      <c r="AK119" s="1">
        <f>IF((I119+O119+U119+AA119)&gt;(L119+R119+X119+AD119),1,0)</f>
        <v>0</v>
      </c>
    </row>
    <row r="120" spans="1:37" x14ac:dyDescent="0.2">
      <c r="A120" s="1" t="s">
        <v>111</v>
      </c>
      <c r="B120" s="2">
        <f>SUM(H120,N120,T120,Z120)/4</f>
        <v>5.1981648897230003E-4</v>
      </c>
      <c r="C120" s="1">
        <f>SUM(K120,Q120,W120,AC120)/4</f>
        <v>1.8581176753163402E-3</v>
      </c>
      <c r="D120" s="4">
        <f>B120-C120</f>
        <v>-1.3383011863440401E-3</v>
      </c>
      <c r="E120" s="1">
        <f>SUM(H120,K120,N120,Q120,T120,W120,Z120,AC120)/8</f>
        <v>1.1889670821443204E-3</v>
      </c>
      <c r="F120" s="1">
        <v>7.2576474697810616E-4</v>
      </c>
      <c r="G120" s="2">
        <f>(I120-$I$202)/$I$203</f>
        <v>-0.41832666840278959</v>
      </c>
      <c r="H120" s="3">
        <f>I120/$I$204</f>
        <v>7.4078688403149688E-4</v>
      </c>
      <c r="I120" s="2">
        <v>440</v>
      </c>
      <c r="J120" s="1">
        <f>(L120-$L$202)/$L$203</f>
        <v>-0.18384457780370347</v>
      </c>
      <c r="K120" s="1">
        <f>L120/$L$204</f>
        <v>3.3241222997570461E-3</v>
      </c>
      <c r="L120" s="1">
        <v>1713</v>
      </c>
      <c r="M120" s="2">
        <f>(O120-$O$202)/$O$203</f>
        <v>-0.44702468438154769</v>
      </c>
      <c r="N120" s="2">
        <f>O120/$O$204</f>
        <v>8.398267304850789E-4</v>
      </c>
      <c r="O120" s="2">
        <v>399</v>
      </c>
      <c r="P120" s="1">
        <f>(R120-$R$202)/$R$203</f>
        <v>-0.16002804604431514</v>
      </c>
      <c r="Q120" s="1">
        <f>R120/$R$204</f>
        <v>3.3770419606719789E-3</v>
      </c>
      <c r="R120" s="1">
        <v>3466</v>
      </c>
      <c r="S120" s="2">
        <f>(U120-$U$202)/$U$203</f>
        <v>-0.52316387472460613</v>
      </c>
      <c r="T120" s="2">
        <f>U120/$U$204</f>
        <v>1.6139812883430202E-4</v>
      </c>
      <c r="U120" s="2">
        <v>92</v>
      </c>
      <c r="V120" s="1">
        <f>(X120-$X$202)/$X$203</f>
        <v>-0.50794038054027402</v>
      </c>
      <c r="W120" s="1">
        <f>X120/$X$204</f>
        <v>4.0209902448749271E-4</v>
      </c>
      <c r="X120" s="1">
        <v>238</v>
      </c>
      <c r="Y120" s="2">
        <f>(AA120-$AA$202)/$AA$203</f>
        <v>-0.52870026389643854</v>
      </c>
      <c r="Z120" s="2">
        <f>AA120/$AA$204</f>
        <v>3.3725421253832233E-4</v>
      </c>
      <c r="AA120" s="2">
        <v>188</v>
      </c>
      <c r="AB120" s="1">
        <f>(AD120-$AD$202)/$AD$203</f>
        <v>-0.4118568678419966</v>
      </c>
      <c r="AC120" s="1">
        <f>AD120/$AD$204</f>
        <v>3.292074163488434E-4</v>
      </c>
      <c r="AD120" s="1">
        <v>147</v>
      </c>
      <c r="AE120" s="2">
        <f>(AG120-$AG$202)/$AG$203</f>
        <v>-0.49812303320070656</v>
      </c>
      <c r="AF120" s="2">
        <f>AG120/$AG$204</f>
        <v>5.0944151279089722E-4</v>
      </c>
      <c r="AG120" s="2">
        <v>1119</v>
      </c>
      <c r="AH120" s="1">
        <f>(AJ120-$AJ$202)/$AJ$203</f>
        <v>-0.40093893102404604</v>
      </c>
      <c r="AI120" s="1">
        <f>AJ120/$AJ$204</f>
        <v>2.1565164275468228E-3</v>
      </c>
      <c r="AJ120" s="1">
        <v>5564</v>
      </c>
      <c r="AK120" s="1">
        <f>IF((I120+O120+U120+AA120)&gt;(L120+R120+X120+AD120),1,0)</f>
        <v>0</v>
      </c>
    </row>
    <row r="121" spans="1:37" x14ac:dyDescent="0.2">
      <c r="A121" s="1" t="s">
        <v>132</v>
      </c>
      <c r="B121" s="2">
        <f>SUM(H121,N121,T121,Z121)/4</f>
        <v>0</v>
      </c>
      <c r="C121" s="1">
        <f>SUM(K121,Q121,W121,AC121)/4</f>
        <v>1.8268764213098558E-3</v>
      </c>
      <c r="D121" s="4">
        <f>B121-C121</f>
        <v>-1.8268764213098558E-3</v>
      </c>
      <c r="E121" s="1">
        <f>SUM(H121,K121,N121,Q121,T121,W121,Z121,AC121)/8</f>
        <v>9.1343821065492789E-4</v>
      </c>
      <c r="F121" s="1">
        <v>9.0484613872178282E-4</v>
      </c>
      <c r="G121" s="2">
        <f>(I121-$I$202)/$I$203</f>
        <v>-0.49108445270607953</v>
      </c>
      <c r="H121" s="3">
        <f>I121/$I$204</f>
        <v>0</v>
      </c>
      <c r="I121" s="2">
        <v>0</v>
      </c>
      <c r="J121" s="1">
        <f>(L121-$L$202)/$L$203</f>
        <v>-0.54850236916766459</v>
      </c>
      <c r="K121" s="1">
        <f>L121/$L$204</f>
        <v>0</v>
      </c>
      <c r="L121" s="1">
        <v>0</v>
      </c>
      <c r="M121" s="2">
        <f>(O121-$O$202)/$O$203</f>
        <v>-0.53726690623353657</v>
      </c>
      <c r="N121" s="2">
        <f>O121/$O$204</f>
        <v>0</v>
      </c>
      <c r="O121" s="2">
        <v>0</v>
      </c>
      <c r="P121" s="1">
        <f>(R121-$R$202)/$R$203</f>
        <v>0.22752629279183717</v>
      </c>
      <c r="Q121" s="1">
        <f>R121/$R$204</f>
        <v>7.3075056852394231E-3</v>
      </c>
      <c r="R121" s="1">
        <v>7500</v>
      </c>
      <c r="S121" s="2">
        <f>(U121-$U$202)/$U$203</f>
        <v>-0.54061471542250228</v>
      </c>
      <c r="T121" s="2">
        <f>U121/$U$204</f>
        <v>0</v>
      </c>
      <c r="U121" s="2">
        <v>0</v>
      </c>
      <c r="V121" s="1">
        <f>(X121-$X$202)/$X$203</f>
        <v>-0.55236115702084709</v>
      </c>
      <c r="W121" s="1">
        <f>X121/$X$204</f>
        <v>0</v>
      </c>
      <c r="X121" s="1">
        <v>0</v>
      </c>
      <c r="Y121" s="2">
        <f>(AA121-$AA$202)/$AA$203</f>
        <v>-0.56694090563347466</v>
      </c>
      <c r="Z121" s="2">
        <f>AA121/$AA$204</f>
        <v>0</v>
      </c>
      <c r="AA121" s="2">
        <v>0</v>
      </c>
      <c r="AB121" s="1">
        <f>(AD121-$AD$202)/$AD$203</f>
        <v>-0.44088541769505024</v>
      </c>
      <c r="AC121" s="1">
        <f>AD121/$AD$204</f>
        <v>0</v>
      </c>
      <c r="AD121" s="1">
        <v>0</v>
      </c>
      <c r="AE121" s="2">
        <f>(AG121-$AG$202)/$AG$203</f>
        <v>-0.5546337216401469</v>
      </c>
      <c r="AF121" s="2">
        <f>AG121/$AG$204</f>
        <v>0</v>
      </c>
      <c r="AG121" s="2">
        <v>0</v>
      </c>
      <c r="AH121" s="1">
        <f>(AJ121-$AJ$202)/$AJ$203</f>
        <v>-0.29513580314755655</v>
      </c>
      <c r="AI121" s="1">
        <f>AJ121/$AJ$204</f>
        <v>2.9068787215314833E-3</v>
      </c>
      <c r="AJ121" s="1">
        <v>7500</v>
      </c>
      <c r="AK121" s="1">
        <f>IF((I121+O121+U121+AA121)&gt;(L121+R121+X121+AD121),1,0)</f>
        <v>0</v>
      </c>
    </row>
    <row r="122" spans="1:37" x14ac:dyDescent="0.2">
      <c r="A122" s="1" t="s">
        <v>170</v>
      </c>
      <c r="B122" s="2">
        <f>SUM(H122,N122,T122,Z122)/4</f>
        <v>0</v>
      </c>
      <c r="C122" s="1">
        <f>SUM(K122,Q122,W122,AC122)/4</f>
        <v>1.7983771491374221E-3</v>
      </c>
      <c r="D122" s="4">
        <f>B122-C122</f>
        <v>-1.7983771491374221E-3</v>
      </c>
      <c r="E122" s="1">
        <f>SUM(H122,K122,N122,Q122,T122,W122,Z122,AC122)/8</f>
        <v>8.9918857456871106E-4</v>
      </c>
      <c r="F122" s="1">
        <v>1.606317789082675E-3</v>
      </c>
      <c r="G122" s="2">
        <f>(I122-$I$202)/$I$203</f>
        <v>-0.49108445270607953</v>
      </c>
      <c r="H122" s="3">
        <f>I122/$I$204</f>
        <v>0</v>
      </c>
      <c r="I122" s="2">
        <v>0</v>
      </c>
      <c r="J122" s="1">
        <f>(L122-$L$202)/$L$203</f>
        <v>-0.54850236916766459</v>
      </c>
      <c r="K122" s="1">
        <f>L122/$L$204</f>
        <v>0</v>
      </c>
      <c r="L122" s="1">
        <v>0</v>
      </c>
      <c r="M122" s="2">
        <f>(O122-$O$202)/$O$203</f>
        <v>-0.53726690623353657</v>
      </c>
      <c r="N122" s="2">
        <f>O122/$O$204</f>
        <v>0</v>
      </c>
      <c r="O122" s="2">
        <v>0</v>
      </c>
      <c r="P122" s="1">
        <f>(R122-$R$202)/$R$203</f>
        <v>0.21628587195796761</v>
      </c>
      <c r="Q122" s="1">
        <f>R122/$R$204</f>
        <v>7.1935085965496885E-3</v>
      </c>
      <c r="R122" s="1">
        <v>7383</v>
      </c>
      <c r="S122" s="2">
        <f>(U122-$U$202)/$U$203</f>
        <v>-0.54061471542250228</v>
      </c>
      <c r="T122" s="2">
        <f>U122/$U$204</f>
        <v>0</v>
      </c>
      <c r="U122" s="2">
        <v>0</v>
      </c>
      <c r="V122" s="1">
        <f>(X122-$X$202)/$X$203</f>
        <v>-0.55236115702084709</v>
      </c>
      <c r="W122" s="1">
        <f>X122/$X$204</f>
        <v>0</v>
      </c>
      <c r="X122" s="1">
        <v>0</v>
      </c>
      <c r="Y122" s="2">
        <f>(AA122-$AA$202)/$AA$203</f>
        <v>-0.56694090563347466</v>
      </c>
      <c r="Z122" s="2">
        <f>AA122/$AA$204</f>
        <v>0</v>
      </c>
      <c r="AA122" s="2">
        <v>0</v>
      </c>
      <c r="AB122" s="1">
        <f>(AD122-$AD$202)/$AD$203</f>
        <v>-0.44088541769505024</v>
      </c>
      <c r="AC122" s="1">
        <f>AD122/$AD$204</f>
        <v>0</v>
      </c>
      <c r="AD122" s="1">
        <v>0</v>
      </c>
      <c r="AE122" s="2">
        <f>(AG122-$AG$202)/$AG$203</f>
        <v>-0.5546337216401469</v>
      </c>
      <c r="AF122" s="2">
        <f>AG122/$AG$204</f>
        <v>0</v>
      </c>
      <c r="AG122" s="2">
        <v>0</v>
      </c>
      <c r="AH122" s="1">
        <f>(AJ122-$AJ$202)/$AJ$203</f>
        <v>-0.30152989713596012</v>
      </c>
      <c r="AI122" s="1">
        <f>AJ122/$AJ$204</f>
        <v>2.8615314134755919E-3</v>
      </c>
      <c r="AJ122" s="1">
        <v>7383</v>
      </c>
      <c r="AK122" s="1">
        <f>IF((I122+O122+U122+AA122)&gt;(L122+R122+X122+AD122),1,0)</f>
        <v>0</v>
      </c>
    </row>
    <row r="123" spans="1:37" x14ac:dyDescent="0.2">
      <c r="A123" s="1" t="s">
        <v>70</v>
      </c>
      <c r="B123" s="2">
        <f>SUM(H123,N123,T123,Z123)/4</f>
        <v>1.4938918501795974E-2</v>
      </c>
      <c r="C123" s="1">
        <f>SUM(K123,Q123,W123,AC123)/4</f>
        <v>1.7975474099476108E-3</v>
      </c>
      <c r="D123" s="4">
        <f>B123-C123</f>
        <v>1.3141371091848363E-2</v>
      </c>
      <c r="E123" s="1">
        <f>SUM(H123,K123,N123,Q123,T123,W123,Z123,AC123)/8</f>
        <v>8.3682329558717929E-3</v>
      </c>
      <c r="F123" s="1">
        <v>1.4607332857066459E-3</v>
      </c>
      <c r="G123" s="2">
        <f>(I123-$I$202)/$I$203</f>
        <v>-0.4735564410330142</v>
      </c>
      <c r="H123" s="3">
        <f>I123/$I$204</f>
        <v>1.7846229478940607E-4</v>
      </c>
      <c r="I123" s="2">
        <v>106</v>
      </c>
      <c r="J123" s="1">
        <f>(L123-$L$202)/$L$203</f>
        <v>-0.51103606952956937</v>
      </c>
      <c r="K123" s="1">
        <f>L123/$L$204</f>
        <v>3.4153270563761829E-4</v>
      </c>
      <c r="L123" s="1">
        <v>176</v>
      </c>
      <c r="M123" s="2">
        <f>(O123-$O$202)/$O$203</f>
        <v>2.6739086974119233</v>
      </c>
      <c r="N123" s="2">
        <f>O123/$O$204</f>
        <v>2.988436070031867E-2</v>
      </c>
      <c r="O123" s="2">
        <v>14198</v>
      </c>
      <c r="P123" s="1">
        <f>(R123-$R$202)/$R$203</f>
        <v>-0.4481478928885444</v>
      </c>
      <c r="Q123" s="1">
        <f>R123/$R$204</f>
        <v>4.5501402066757475E-4</v>
      </c>
      <c r="R123" s="1">
        <v>467</v>
      </c>
      <c r="S123" s="2">
        <f>(U123-$U$202)/$U$203</f>
        <v>0.70541324701749275</v>
      </c>
      <c r="T123" s="2">
        <f>U123/$U$204</f>
        <v>1.1524177264266629E-2</v>
      </c>
      <c r="U123" s="2">
        <v>6569</v>
      </c>
      <c r="V123" s="1">
        <f>(X123-$X$202)/$X$203</f>
        <v>4.8812460810774318E-2</v>
      </c>
      <c r="W123" s="1">
        <f>X123/$X$204</f>
        <v>5.4418527641773694E-3</v>
      </c>
      <c r="X123" s="1">
        <v>3221</v>
      </c>
      <c r="Y123" s="2">
        <f>(AA123-$AA$202)/$AA$203</f>
        <v>1.4931719641149412</v>
      </c>
      <c r="Z123" s="2">
        <f>AA123/$AA$204</f>
        <v>1.8168673747809193E-2</v>
      </c>
      <c r="AA123" s="2">
        <v>10128</v>
      </c>
      <c r="AB123" s="1">
        <f>(AD123-$AD$202)/$AD$203</f>
        <v>-0.35695933818792241</v>
      </c>
      <c r="AC123" s="1">
        <f>AD123/$AD$204</f>
        <v>9.5179014930788061E-4</v>
      </c>
      <c r="AD123" s="1">
        <v>425</v>
      </c>
      <c r="AE123" s="2">
        <f>(AG123-$AG$202)/$AG$203</f>
        <v>1.0109497031240096</v>
      </c>
      <c r="AF123" s="2">
        <f>AG123/$AG$204</f>
        <v>1.4113669649714571E-2</v>
      </c>
      <c r="AG123" s="2">
        <v>31001</v>
      </c>
      <c r="AH123" s="1">
        <f>(AJ123-$AJ$202)/$AJ$203</f>
        <v>-0.47061816038485393</v>
      </c>
      <c r="AI123" s="1">
        <f>AJ123/$AJ$204</f>
        <v>1.6623470448864708E-3</v>
      </c>
      <c r="AJ123" s="1">
        <v>4289</v>
      </c>
      <c r="AK123" s="1">
        <f>IF((I123+O123+U123+AA123)&gt;(L123+R123+X123+AD123),1,0)</f>
        <v>1</v>
      </c>
    </row>
    <row r="124" spans="1:37" x14ac:dyDescent="0.2">
      <c r="A124" s="1" t="s">
        <v>140</v>
      </c>
      <c r="B124" s="2">
        <f>SUM(H124,N124,T124,Z124)/4</f>
        <v>1.7541878831742438E-4</v>
      </c>
      <c r="C124" s="1">
        <f>SUM(K124,Q124,W124,AC124)/4</f>
        <v>1.739759281625324E-3</v>
      </c>
      <c r="D124" s="4">
        <f>B124-C124</f>
        <v>-1.5643404933078995E-3</v>
      </c>
      <c r="E124" s="1">
        <f>SUM(H124,K124,N124,Q124,T124,W124,Z124,AC124)/8</f>
        <v>9.5758903497137422E-4</v>
      </c>
      <c r="F124" s="1">
        <v>9.8485509344829704E-4</v>
      </c>
      <c r="G124" s="2">
        <f>(I124-$I$202)/$I$203</f>
        <v>-0.48711584628953641</v>
      </c>
      <c r="H124" s="3">
        <f>I124/$I$204</f>
        <v>4.0406557310808924E-5</v>
      </c>
      <c r="I124" s="2">
        <v>24</v>
      </c>
      <c r="J124" s="1">
        <f>(L124-$L$202)/$L$203</f>
        <v>-0.54594784873779445</v>
      </c>
      <c r="K124" s="1">
        <f>L124/$L$204</f>
        <v>2.3286320838928518E-5</v>
      </c>
      <c r="L124" s="1">
        <v>12</v>
      </c>
      <c r="M124" s="2">
        <f>(O124-$O$202)/$O$203</f>
        <v>-0.46715390178712918</v>
      </c>
      <c r="N124" s="2">
        <f>O124/$O$204</f>
        <v>6.5249695852224174E-4</v>
      </c>
      <c r="O124" s="2">
        <v>310</v>
      </c>
      <c r="P124" s="1">
        <f>(R124-$R$202)/$R$203</f>
        <v>-0.49301350425108359</v>
      </c>
      <c r="Q124" s="1">
        <f>R124/$R$204</f>
        <v>0</v>
      </c>
      <c r="R124" s="1">
        <v>0</v>
      </c>
      <c r="S124" s="2">
        <f>(U124-$U$202)/$U$203</f>
        <v>-0.53966630016718176</v>
      </c>
      <c r="T124" s="2">
        <f>U124/$U$204</f>
        <v>8.7716374366468484E-6</v>
      </c>
      <c r="U124" s="2">
        <v>5</v>
      </c>
      <c r="V124" s="1">
        <f>(X124-$X$202)/$X$203</f>
        <v>-0.55236115702084709</v>
      </c>
      <c r="W124" s="1">
        <f>X124/$X$204</f>
        <v>0</v>
      </c>
      <c r="X124" s="1">
        <v>0</v>
      </c>
      <c r="Y124" s="2">
        <f>(AA124-$AA$202)/$AA$203</f>
        <v>-0.56694090563347466</v>
      </c>
      <c r="Z124" s="2">
        <f>AA124/$AA$204</f>
        <v>0</v>
      </c>
      <c r="AA124" s="2">
        <v>0</v>
      </c>
      <c r="AB124" s="1">
        <f>(AD124-$AD$202)/$AD$203</f>
        <v>0.17068886050159651</v>
      </c>
      <c r="AC124" s="1">
        <f>AD124/$AD$204</f>
        <v>6.9357508056623676E-3</v>
      </c>
      <c r="AD124" s="1">
        <v>3097</v>
      </c>
      <c r="AE124" s="2">
        <f>(AG124-$AG$202)/$AG$203</f>
        <v>-0.53751386160353365</v>
      </c>
      <c r="AF124" s="2">
        <f>AG124/$AG$204</f>
        <v>1.5433482827177317E-4</v>
      </c>
      <c r="AG124" s="2">
        <v>339</v>
      </c>
      <c r="AH124" s="1">
        <f>(AJ124-$AJ$202)/$AJ$203</f>
        <v>-0.53510560402858209</v>
      </c>
      <c r="AI124" s="1">
        <f>AJ124/$AJ$204</f>
        <v>1.2049981260321841E-3</v>
      </c>
      <c r="AJ124" s="1">
        <v>3109</v>
      </c>
      <c r="AK124" s="1">
        <f>IF((I124+O124+U124+AA124)&gt;(L124+R124+X124+AD124),1,0)</f>
        <v>0</v>
      </c>
    </row>
    <row r="125" spans="1:37" x14ac:dyDescent="0.2">
      <c r="A125" s="1" t="s">
        <v>12</v>
      </c>
      <c r="B125" s="2">
        <f>SUM(H125,N125,T125,Z125)/4</f>
        <v>3.7627988784602138E-3</v>
      </c>
      <c r="C125" s="1">
        <f>SUM(K125,Q125,W125,AC125)/4</f>
        <v>1.5987782208147655E-3</v>
      </c>
      <c r="D125" s="4">
        <f>B125-C125</f>
        <v>2.1640206576454485E-3</v>
      </c>
      <c r="E125" s="1">
        <f>SUM(H125,K125,N125,Q125,T125,W125,Z125,AC125)/8</f>
        <v>2.6807885496374895E-3</v>
      </c>
      <c r="F125" s="1">
        <v>6.2750241175952637E-4</v>
      </c>
      <c r="G125" s="2">
        <f>(I125-$I$202)/$I$203</f>
        <v>-0.31365467416646564</v>
      </c>
      <c r="H125" s="3">
        <f>I125/$I$204</f>
        <v>1.8065098331040822E-3</v>
      </c>
      <c r="I125" s="2">
        <v>1073</v>
      </c>
      <c r="J125" s="1">
        <f>(L125-$L$202)/$L$203</f>
        <v>-0.23323197278119268</v>
      </c>
      <c r="K125" s="1">
        <f>L125/$L$204</f>
        <v>2.8739200968710948E-3</v>
      </c>
      <c r="L125" s="1">
        <v>1481</v>
      </c>
      <c r="M125" s="2">
        <f>(O125-$O$202)/$O$203</f>
        <v>2.4994155230233867E-2</v>
      </c>
      <c r="N125" s="2">
        <f>O125/$O$204</f>
        <v>5.2326046415686871E-3</v>
      </c>
      <c r="O125" s="2">
        <v>2486</v>
      </c>
      <c r="P125" s="1">
        <f>(R125-$R$202)/$R$203</f>
        <v>-0.38502860666758454</v>
      </c>
      <c r="Q125" s="1">
        <f>R125/$R$204</f>
        <v>1.0951515186945482E-3</v>
      </c>
      <c r="R125" s="1">
        <v>1124</v>
      </c>
      <c r="S125" s="2">
        <f>(U125-$U$202)/$U$203</f>
        <v>-0.10453338102616361</v>
      </c>
      <c r="T125" s="2">
        <f>U125/$U$204</f>
        <v>4.0331988933702207E-3</v>
      </c>
      <c r="U125" s="2">
        <v>2299</v>
      </c>
      <c r="V125" s="1">
        <f>(X125-$X$202)/$X$203</f>
        <v>-0.42339159169279666</v>
      </c>
      <c r="W125" s="1">
        <f>X125/$X$204</f>
        <v>1.1674387643733507E-3</v>
      </c>
      <c r="X125" s="1">
        <v>691</v>
      </c>
      <c r="Y125" s="2">
        <f>(AA125-$AA$202)/$AA$203</f>
        <v>-0.11578269620397362</v>
      </c>
      <c r="Z125" s="2">
        <f>AA125/$AA$204</f>
        <v>3.9788821457978664E-3</v>
      </c>
      <c r="AA125" s="2">
        <v>2218</v>
      </c>
      <c r="AB125" s="1">
        <f>(AD125-$AD$202)/$AD$203</f>
        <v>-0.32990551961738945</v>
      </c>
      <c r="AC125" s="1">
        <f>AD125/$AD$204</f>
        <v>1.2586025033200681E-3</v>
      </c>
      <c r="AD125" s="1">
        <v>562</v>
      </c>
      <c r="AE125" s="2">
        <f>(AG125-$AG$202)/$AG$203</f>
        <v>-0.14678714448472205</v>
      </c>
      <c r="AF125" s="2">
        <f>AG125/$AG$204</f>
        <v>3.6767199797133926E-3</v>
      </c>
      <c r="AG125" s="2">
        <v>8076</v>
      </c>
      <c r="AH125" s="1">
        <f>(AJ125-$AJ$202)/$AJ$203</f>
        <v>-0.49417247242760548</v>
      </c>
      <c r="AI125" s="1">
        <f>AJ125/$AJ$204</f>
        <v>1.4952984143557951E-3</v>
      </c>
      <c r="AJ125" s="1">
        <v>3858</v>
      </c>
      <c r="AK125" s="1">
        <f>IF((I125+O125+U125+AA125)&gt;(L125+R125+X125+AD125),1,0)</f>
        <v>1</v>
      </c>
    </row>
    <row r="126" spans="1:37" x14ac:dyDescent="0.2">
      <c r="A126" s="1" t="s">
        <v>98</v>
      </c>
      <c r="B126" s="2">
        <f>SUM(H126,N126,T126,Z126)/4</f>
        <v>0</v>
      </c>
      <c r="C126" s="1">
        <f>SUM(K126,Q126,W126,AC126)/4</f>
        <v>1.5479732876565512E-3</v>
      </c>
      <c r="D126" s="4">
        <f>B126-C126</f>
        <v>-1.5479732876565512E-3</v>
      </c>
      <c r="E126" s="1">
        <f>SUM(H126,K126,N126,Q126,T126,W126,Z126,AC126)/8</f>
        <v>7.7398664382827558E-4</v>
      </c>
      <c r="F126" s="1">
        <v>6.8496306196611369E-4</v>
      </c>
      <c r="G126" s="2">
        <f>(I126-$I$202)/$I$203</f>
        <v>-0.49108445270607953</v>
      </c>
      <c r="H126" s="3">
        <f>I126/$I$204</f>
        <v>0</v>
      </c>
      <c r="I126" s="2">
        <v>0</v>
      </c>
      <c r="J126" s="1">
        <f>(L126-$L$202)/$L$203</f>
        <v>-0.54850236916766459</v>
      </c>
      <c r="K126" s="1">
        <f>L126/$L$204</f>
        <v>0</v>
      </c>
      <c r="L126" s="1">
        <v>0</v>
      </c>
      <c r="M126" s="2">
        <f>(O126-$O$202)/$O$203</f>
        <v>-0.53726690623353657</v>
      </c>
      <c r="N126" s="2">
        <f>O126/$O$204</f>
        <v>0</v>
      </c>
      <c r="O126" s="2">
        <v>0</v>
      </c>
      <c r="P126" s="1">
        <f>(R126-$R$202)/$R$203</f>
        <v>0.11752388377661793</v>
      </c>
      <c r="Q126" s="1">
        <f>R126/$R$204</f>
        <v>6.1918931506262046E-3</v>
      </c>
      <c r="R126" s="1">
        <v>6355</v>
      </c>
      <c r="S126" s="2">
        <f>(U126-$U$202)/$U$203</f>
        <v>-0.54061471542250228</v>
      </c>
      <c r="T126" s="2">
        <f>U126/$U$204</f>
        <v>0</v>
      </c>
      <c r="U126" s="2">
        <v>0</v>
      </c>
      <c r="V126" s="1">
        <f>(X126-$X$202)/$X$203</f>
        <v>-0.55236115702084709</v>
      </c>
      <c r="W126" s="1">
        <f>X126/$X$204</f>
        <v>0</v>
      </c>
      <c r="X126" s="1">
        <v>0</v>
      </c>
      <c r="Y126" s="2">
        <f>(AA126-$AA$202)/$AA$203</f>
        <v>-0.56694090563347466</v>
      </c>
      <c r="Z126" s="2">
        <f>AA126/$AA$204</f>
        <v>0</v>
      </c>
      <c r="AA126" s="2">
        <v>0</v>
      </c>
      <c r="AB126" s="1">
        <f>(AD126-$AD$202)/$AD$203</f>
        <v>-0.44088541769505024</v>
      </c>
      <c r="AC126" s="1">
        <f>AD126/$AD$204</f>
        <v>0</v>
      </c>
      <c r="AD126" s="1">
        <v>0</v>
      </c>
      <c r="AE126" s="2">
        <f>(AG126-$AG$202)/$AG$203</f>
        <v>-0.5546337216401469</v>
      </c>
      <c r="AF126" s="2">
        <f>AG126/$AG$204</f>
        <v>0</v>
      </c>
      <c r="AG126" s="2">
        <v>0</v>
      </c>
      <c r="AH126" s="1">
        <f>(AJ126-$AJ$202)/$AJ$203</f>
        <v>-0.35771048363236052</v>
      </c>
      <c r="AI126" s="1">
        <f>AJ126/$AJ$204</f>
        <v>2.4630952367110099E-3</v>
      </c>
      <c r="AJ126" s="1">
        <v>6355</v>
      </c>
      <c r="AK126" s="1">
        <f>IF((I126+O126+U126+AA126)&gt;(L126+R126+X126+AD126),1,0)</f>
        <v>0</v>
      </c>
    </row>
    <row r="127" spans="1:37" x14ac:dyDescent="0.2">
      <c r="A127" s="1" t="s">
        <v>182</v>
      </c>
      <c r="B127" s="2">
        <f>SUM(H127,N127,T127,Z127)/4</f>
        <v>0</v>
      </c>
      <c r="C127" s="1">
        <f>SUM(K127,Q127,W127,AC127)/4</f>
        <v>1.5340617700609369E-3</v>
      </c>
      <c r="D127" s="4">
        <f>B127-C127</f>
        <v>-1.5340617700609369E-3</v>
      </c>
      <c r="E127" s="1">
        <f>SUM(H127,K127,N127,Q127,T127,W127,Z127,AC127)/8</f>
        <v>7.6703088503046843E-4</v>
      </c>
      <c r="F127" s="1">
        <v>2.008527327793292E-3</v>
      </c>
      <c r="G127" s="2">
        <f>(I127-$I$202)/$I$203</f>
        <v>-0.49108445270607953</v>
      </c>
      <c r="H127" s="3">
        <f>I127/$I$204</f>
        <v>0</v>
      </c>
      <c r="I127" s="2">
        <v>0</v>
      </c>
      <c r="J127" s="1">
        <f>(L127-$L$202)/$L$203</f>
        <v>-0.54850236916766459</v>
      </c>
      <c r="K127" s="1">
        <f>L127/$L$204</f>
        <v>0</v>
      </c>
      <c r="L127" s="1">
        <v>0</v>
      </c>
      <c r="M127" s="2">
        <f>(O127-$O$202)/$O$203</f>
        <v>-0.53726690623353657</v>
      </c>
      <c r="N127" s="2">
        <f>O127/$O$204</f>
        <v>0</v>
      </c>
      <c r="O127" s="2">
        <v>0</v>
      </c>
      <c r="P127" s="1">
        <f>(R127-$R$202)/$R$203</f>
        <v>-0.49301350425108359</v>
      </c>
      <c r="Q127" s="1">
        <f>R127/$R$204</f>
        <v>0</v>
      </c>
      <c r="R127" s="1">
        <v>0</v>
      </c>
      <c r="S127" s="2">
        <f>(U127-$U$202)/$U$203</f>
        <v>-0.54061471542250228</v>
      </c>
      <c r="T127" s="2">
        <f>U127/$U$204</f>
        <v>0</v>
      </c>
      <c r="U127" s="2">
        <v>0</v>
      </c>
      <c r="V127" s="1">
        <f>(X127-$X$202)/$X$203</f>
        <v>-0.55236115702084709</v>
      </c>
      <c r="W127" s="1">
        <f>X127/$X$204</f>
        <v>0</v>
      </c>
      <c r="X127" s="1">
        <v>0</v>
      </c>
      <c r="Y127" s="2">
        <f>(AA127-$AA$202)/$AA$203</f>
        <v>-0.56694090563347466</v>
      </c>
      <c r="Z127" s="2">
        <f>AA127/$AA$204</f>
        <v>0</v>
      </c>
      <c r="AA127" s="2">
        <v>0</v>
      </c>
      <c r="AB127" s="1">
        <f>(AD127-$AD$202)/$AD$203</f>
        <v>0.10019095371560915</v>
      </c>
      <c r="AC127" s="1">
        <f>AD127/$AD$204</f>
        <v>6.1362470802437475E-3</v>
      </c>
      <c r="AD127" s="1">
        <v>2740</v>
      </c>
      <c r="AE127" s="2">
        <f>(AG127-$AG$202)/$AG$203</f>
        <v>-0.5546337216401469</v>
      </c>
      <c r="AF127" s="2">
        <f>AG127/$AG$204</f>
        <v>0</v>
      </c>
      <c r="AG127" s="2">
        <v>0</v>
      </c>
      <c r="AH127" s="1">
        <f>(AJ127-$AJ$202)/$AJ$203</f>
        <v>-0.55527159276123939</v>
      </c>
      <c r="AI127" s="1">
        <f>AJ127/$AJ$204</f>
        <v>1.0619796929328352E-3</v>
      </c>
      <c r="AJ127" s="1">
        <v>2740</v>
      </c>
      <c r="AK127" s="1">
        <f>IF((I127+O127+U127+AA127)&gt;(L127+R127+X127+AD127),1,0)</f>
        <v>0</v>
      </c>
    </row>
    <row r="128" spans="1:37" x14ac:dyDescent="0.2">
      <c r="A128" s="1" t="s">
        <v>103</v>
      </c>
      <c r="B128" s="2">
        <f>SUM(H128,N128,T128,Z128)/4</f>
        <v>1.1255740954278747E-5</v>
      </c>
      <c r="C128" s="1">
        <f>SUM(K128,Q128,W128,AC128)/4</f>
        <v>1.5265833059073817E-3</v>
      </c>
      <c r="D128" s="4">
        <f>B128-C128</f>
        <v>-1.5153275649531029E-3</v>
      </c>
      <c r="E128" s="1">
        <f>SUM(H128,K128,N128,Q128,T128,W128,Z128,AC128)/8</f>
        <v>7.6891952343083022E-4</v>
      </c>
      <c r="F128" s="1">
        <v>7.0393004675802699E-4</v>
      </c>
      <c r="G128" s="2">
        <f>(I128-$I$202)/$I$203</f>
        <v>-0.49108445270607953</v>
      </c>
      <c r="H128" s="3">
        <f>I128/$I$204</f>
        <v>0</v>
      </c>
      <c r="I128" s="2">
        <v>0</v>
      </c>
      <c r="J128" s="1">
        <f>(L128-$L$202)/$L$203</f>
        <v>-0.54807661576268629</v>
      </c>
      <c r="K128" s="1">
        <f>L128/$L$204</f>
        <v>3.881053473154753E-6</v>
      </c>
      <c r="L128" s="1">
        <v>2</v>
      </c>
      <c r="M128" s="2">
        <f>(O128-$O$202)/$O$203</f>
        <v>-0.53319582855600323</v>
      </c>
      <c r="N128" s="2">
        <f>O128/$O$204</f>
        <v>3.7886920172259199E-5</v>
      </c>
      <c r="O128" s="2">
        <v>18</v>
      </c>
      <c r="P128" s="1">
        <f>(R128-$R$202)/$R$203</f>
        <v>0.10676382280744365</v>
      </c>
      <c r="Q128" s="1">
        <f>R128/$R$204</f>
        <v>6.0827677323932955E-3</v>
      </c>
      <c r="R128" s="1">
        <v>6243</v>
      </c>
      <c r="S128" s="2">
        <f>(U128-$U$202)/$U$203</f>
        <v>-0.54042503237143813</v>
      </c>
      <c r="T128" s="2">
        <f>U128/$U$204</f>
        <v>1.7543274873293698E-6</v>
      </c>
      <c r="U128" s="2">
        <v>1</v>
      </c>
      <c r="V128" s="1">
        <f>(X128-$X$202)/$X$203</f>
        <v>-0.55068137975897669</v>
      </c>
      <c r="W128" s="1">
        <f>X128/$X$204</f>
        <v>1.5205425295745521E-5</v>
      </c>
      <c r="X128" s="1">
        <v>9</v>
      </c>
      <c r="Y128" s="2">
        <f>(AA128-$AA$202)/$AA$203</f>
        <v>-0.56633068262703257</v>
      </c>
      <c r="Z128" s="2">
        <f>AA128/$AA$204</f>
        <v>5.3817161575264197E-6</v>
      </c>
      <c r="AA128" s="2">
        <v>3</v>
      </c>
      <c r="AB128" s="1">
        <f>(AD128-$AD$202)/$AD$203</f>
        <v>-0.44049047143854608</v>
      </c>
      <c r="AC128" s="1">
        <f>AD128/$AD$204</f>
        <v>4.4790124673312028E-6</v>
      </c>
      <c r="AD128" s="1">
        <v>2</v>
      </c>
      <c r="AE128" s="2">
        <f>(AG128-$AG$202)/$AG$203</f>
        <v>-0.55352269827493894</v>
      </c>
      <c r="AF128" s="2">
        <f>AG128/$AG$204</f>
        <v>1.001582956335991E-5</v>
      </c>
      <c r="AG128" s="2">
        <v>22</v>
      </c>
      <c r="AH128" s="1">
        <f>(AJ128-$AJ$202)/$AJ$203</f>
        <v>-0.36312087085331735</v>
      </c>
      <c r="AI128" s="1">
        <f>AJ128/$AJ$204</f>
        <v>2.4247244375867946E-3</v>
      </c>
      <c r="AJ128" s="1">
        <v>6256</v>
      </c>
      <c r="AK128" s="1">
        <f>IF((I128+O128+U128+AA128)&gt;(L128+R128+X128+AD128),1,0)</f>
        <v>0</v>
      </c>
    </row>
    <row r="129" spans="1:37" x14ac:dyDescent="0.2">
      <c r="A129" s="1" t="s">
        <v>115</v>
      </c>
      <c r="B129" s="2">
        <f>SUM(H129,N129,T129,Z129)/4</f>
        <v>0</v>
      </c>
      <c r="C129" s="1">
        <f>SUM(K129,Q129,W129,AC129)/4</f>
        <v>1.5184348872719514E-3</v>
      </c>
      <c r="D129" s="4">
        <f>B129-C129</f>
        <v>-1.5184348872719514E-3</v>
      </c>
      <c r="E129" s="1">
        <f>SUM(H129,K129,N129,Q129,T129,W129,Z129,AC129)/8</f>
        <v>7.5921744363597568E-4</v>
      </c>
      <c r="F129" s="1">
        <v>7.3471674191548982E-4</v>
      </c>
      <c r="G129" s="2">
        <f>(I129-$I$202)/$I$203</f>
        <v>-0.49108445270607953</v>
      </c>
      <c r="H129" s="3">
        <f>I129/$I$204</f>
        <v>0</v>
      </c>
      <c r="I129" s="2">
        <v>0</v>
      </c>
      <c r="J129" s="1">
        <f>(L129-$L$202)/$L$203</f>
        <v>-0.54850236916766459</v>
      </c>
      <c r="K129" s="1">
        <f>L129/$L$204</f>
        <v>0</v>
      </c>
      <c r="L129" s="1">
        <v>0</v>
      </c>
      <c r="M129" s="2">
        <f>(O129-$O$202)/$O$203</f>
        <v>-0.53726690623353657</v>
      </c>
      <c r="N129" s="2">
        <f>O129/$O$204</f>
        <v>0</v>
      </c>
      <c r="O129" s="2">
        <v>0</v>
      </c>
      <c r="P129" s="1">
        <f>(R129-$R$202)/$R$203</f>
        <v>0.10570703110511404</v>
      </c>
      <c r="Q129" s="1">
        <f>R129/$R$204</f>
        <v>6.072050057388278E-3</v>
      </c>
      <c r="R129" s="1">
        <v>6232</v>
      </c>
      <c r="S129" s="2">
        <f>(U129-$U$202)/$U$203</f>
        <v>-0.54061471542250228</v>
      </c>
      <c r="T129" s="2">
        <f>U129/$U$204</f>
        <v>0</v>
      </c>
      <c r="U129" s="2">
        <v>0</v>
      </c>
      <c r="V129" s="1">
        <f>(X129-$X$202)/$X$203</f>
        <v>-0.55217451510286153</v>
      </c>
      <c r="W129" s="1">
        <f>X129/$X$204</f>
        <v>1.6894916995272803E-6</v>
      </c>
      <c r="X129" s="1">
        <v>1</v>
      </c>
      <c r="Y129" s="2">
        <f>(AA129-$AA$202)/$AA$203</f>
        <v>-0.56694090563347466</v>
      </c>
      <c r="Z129" s="2">
        <f>AA129/$AA$204</f>
        <v>0</v>
      </c>
      <c r="AA129" s="2">
        <v>0</v>
      </c>
      <c r="AB129" s="1">
        <f>(AD129-$AD$202)/$AD$203</f>
        <v>-0.44088541769505024</v>
      </c>
      <c r="AC129" s="1">
        <f>AD129/$AD$204</f>
        <v>0</v>
      </c>
      <c r="AD129" s="1">
        <v>0</v>
      </c>
      <c r="AE129" s="2">
        <f>(AG129-$AG$202)/$AG$203</f>
        <v>-0.5546337216401469</v>
      </c>
      <c r="AF129" s="2">
        <f>AG129/$AG$204</f>
        <v>0</v>
      </c>
      <c r="AG129" s="2">
        <v>0</v>
      </c>
      <c r="AH129" s="1">
        <f>(AJ129-$AJ$202)/$AJ$203</f>
        <v>-0.36437782950061037</v>
      </c>
      <c r="AI129" s="1">
        <f>AJ129/$AJ$204</f>
        <v>2.4158100095074313E-3</v>
      </c>
      <c r="AJ129" s="1">
        <v>6233</v>
      </c>
      <c r="AK129" s="1">
        <f>IF((I129+O129+U129+AA129)&gt;(L129+R129+X129+AD129),1,0)</f>
        <v>0</v>
      </c>
    </row>
    <row r="130" spans="1:37" x14ac:dyDescent="0.2">
      <c r="A130" s="1" t="s">
        <v>19</v>
      </c>
      <c r="B130" s="2">
        <f>SUM(H130,N130,T130,Z130)/4</f>
        <v>4.4639763732139976E-3</v>
      </c>
      <c r="C130" s="1">
        <f>SUM(K130,Q130,W130,AC130)/4</f>
        <v>1.5127076448919899E-3</v>
      </c>
      <c r="D130" s="4">
        <f>B130-C130</f>
        <v>2.9512687283220077E-3</v>
      </c>
      <c r="E130" s="1">
        <f>SUM(H130,K130,N130,Q130,T130,W130,Z130,AC130)/8</f>
        <v>2.9883420090529938E-3</v>
      </c>
      <c r="F130" s="1">
        <v>6.5979701944502659E-4</v>
      </c>
      <c r="G130" s="2">
        <f>(I130-$I$202)/$I$203</f>
        <v>0.58887256839570801</v>
      </c>
      <c r="H130" s="3">
        <f>I130/$I$204</f>
        <v>1.0995634408203878E-2</v>
      </c>
      <c r="I130" s="2">
        <v>6531</v>
      </c>
      <c r="J130" s="1">
        <f>(L130-$L$202)/$L$203</f>
        <v>-0.18682485163855198</v>
      </c>
      <c r="K130" s="1">
        <f>L130/$L$204</f>
        <v>3.2969549254449628E-3</v>
      </c>
      <c r="L130" s="1">
        <v>1699</v>
      </c>
      <c r="M130" s="2">
        <f>(O130-$O$202)/$O$203</f>
        <v>-0.38754171609314397</v>
      </c>
      <c r="N130" s="2">
        <f>O130/$O$204</f>
        <v>1.3933967307797549E-3</v>
      </c>
      <c r="O130" s="2">
        <v>662</v>
      </c>
      <c r="P130" s="1">
        <f>(R130-$R$202)/$R$203</f>
        <v>-0.41250519092815457</v>
      </c>
      <c r="Q130" s="1">
        <f>R130/$R$204</f>
        <v>8.1649196856408487E-4</v>
      </c>
      <c r="R130" s="1">
        <v>838</v>
      </c>
      <c r="S130" s="2">
        <f>(U130-$U$202)/$U$203</f>
        <v>-0.16637005567305635</v>
      </c>
      <c r="T130" s="2">
        <f>U130/$U$204</f>
        <v>3.4612881325008465E-3</v>
      </c>
      <c r="U130" s="2">
        <v>1973</v>
      </c>
      <c r="V130" s="1">
        <f>(X130-$X$202)/$X$203</f>
        <v>-0.48479678271005949</v>
      </c>
      <c r="W130" s="1">
        <f>X130/$X$204</f>
        <v>6.1159599522887548E-4</v>
      </c>
      <c r="X130" s="1">
        <v>362</v>
      </c>
      <c r="Y130" s="2">
        <f>(AA130-$AA$202)/$AA$203</f>
        <v>-0.33953113189939793</v>
      </c>
      <c r="Z130" s="2">
        <f>AA130/$AA$204</f>
        <v>2.0055862213715124E-3</v>
      </c>
      <c r="AA130" s="2">
        <v>1118</v>
      </c>
      <c r="AB130" s="1">
        <f>(AD130-$AD$202)/$AD$203</f>
        <v>-0.32398132576982747</v>
      </c>
      <c r="AC130" s="1">
        <f>AD130/$AD$204</f>
        <v>1.3257876903300361E-3</v>
      </c>
      <c r="AD130" s="1">
        <v>592</v>
      </c>
      <c r="AE130" s="2">
        <f>(AG130-$AG$202)/$AG$203</f>
        <v>-3.5280799467488494E-2</v>
      </c>
      <c r="AF130" s="2">
        <f>AG130/$AG$204</f>
        <v>4.6819450558906054E-3</v>
      </c>
      <c r="AG130" s="2">
        <v>10284</v>
      </c>
      <c r="AH130" s="1">
        <f>(AJ130-$AJ$202)/$AJ$203</f>
        <v>-0.51422916040832434</v>
      </c>
      <c r="AI130" s="1">
        <f>AJ130/$AJ$204</f>
        <v>1.3530551489155211E-3</v>
      </c>
      <c r="AJ130" s="1">
        <v>3491</v>
      </c>
      <c r="AK130" s="1">
        <f>IF((I130+O130+U130+AA130)&gt;(L130+R130+X130+AD130),1,0)</f>
        <v>1</v>
      </c>
    </row>
    <row r="131" spans="1:37" x14ac:dyDescent="0.2">
      <c r="A131" s="1" t="s">
        <v>74</v>
      </c>
      <c r="B131" s="2">
        <f>SUM(H131,N131,T131,Z131)/4</f>
        <v>6.4329221717584206E-3</v>
      </c>
      <c r="C131" s="1">
        <f>SUM(K131,Q131,W131,AC131)/4</f>
        <v>1.4828325432510705E-3</v>
      </c>
      <c r="D131" s="4">
        <f>B131-C131</f>
        <v>4.9500896285073499E-3</v>
      </c>
      <c r="E131" s="1">
        <f>SUM(H131,K131,N131,Q131,T131,W131,Z131,AC131)/8</f>
        <v>3.9578773575047457E-3</v>
      </c>
      <c r="F131" s="1">
        <v>1.5537238222885681E-3</v>
      </c>
      <c r="G131" s="2">
        <f>(I131-$I$202)/$I$203</f>
        <v>-0.19277753706259079</v>
      </c>
      <c r="H131" s="3">
        <f>I131/$I$204</f>
        <v>3.0372262245291375E-3</v>
      </c>
      <c r="I131" s="2">
        <v>1804</v>
      </c>
      <c r="J131" s="1">
        <f>(L131-$L$202)/$L$203</f>
        <v>-0.13317992261127923</v>
      </c>
      <c r="K131" s="1">
        <f>L131/$L$204</f>
        <v>3.7859676630624616E-3</v>
      </c>
      <c r="L131" s="1">
        <v>1951</v>
      </c>
      <c r="M131" s="2">
        <f>(O131-$O$202)/$O$203</f>
        <v>1.210240925137831E-2</v>
      </c>
      <c r="N131" s="2">
        <f>O131/$O$204</f>
        <v>5.1126293943565332E-3</v>
      </c>
      <c r="O131" s="2">
        <v>2429</v>
      </c>
      <c r="P131" s="1">
        <f>(R131-$R$202)/$R$203</f>
        <v>-0.49301350425108359</v>
      </c>
      <c r="Q131" s="1">
        <f>R131/$R$204</f>
        <v>0</v>
      </c>
      <c r="R131" s="1">
        <v>0</v>
      </c>
      <c r="S131" s="2">
        <f>(U131-$U$202)/$U$203</f>
        <v>0.12251723109754989</v>
      </c>
      <c r="T131" s="2">
        <f>U131/$U$204</f>
        <v>6.1331288957034765E-3</v>
      </c>
      <c r="U131" s="2">
        <v>3496</v>
      </c>
      <c r="V131" s="1">
        <f>(X131-$X$202)/$X$203</f>
        <v>-0.3950220201589853</v>
      </c>
      <c r="W131" s="1">
        <f>X131/$X$204</f>
        <v>1.4242415027014973E-3</v>
      </c>
      <c r="X131" s="1">
        <v>843</v>
      </c>
      <c r="Y131" s="2">
        <f>(AA131-$AA$202)/$AA$203</f>
        <v>0.73120683673761444</v>
      </c>
      <c r="Z131" s="2">
        <f>AA131/$AA$204</f>
        <v>1.1448704172444537E-2</v>
      </c>
      <c r="AA131" s="2">
        <v>6382</v>
      </c>
      <c r="AB131" s="1">
        <f>(AD131-$AD$202)/$AD$203</f>
        <v>-0.37729907039788513</v>
      </c>
      <c r="AC131" s="1">
        <f>AD131/$AD$204</f>
        <v>7.2112100724032371E-4</v>
      </c>
      <c r="AD131" s="1">
        <v>322</v>
      </c>
      <c r="AE131" s="2">
        <f>(AG131-$AG$202)/$AG$203</f>
        <v>0.15798676501663866</v>
      </c>
      <c r="AF131" s="2">
        <f>AG131/$AG$204</f>
        <v>6.424244134935077E-3</v>
      </c>
      <c r="AG131" s="2">
        <v>14111</v>
      </c>
      <c r="AH131" s="1">
        <f>(AJ131-$AJ$202)/$AJ$203</f>
        <v>-0.53472305139679721</v>
      </c>
      <c r="AI131" s="1">
        <f>AJ131/$AJ$204</f>
        <v>1.207711212838947E-3</v>
      </c>
      <c r="AJ131" s="1">
        <v>3116</v>
      </c>
      <c r="AK131" s="1">
        <f>IF((I131+O131+U131+AA131)&gt;(L131+R131+X131+AD131),1,0)</f>
        <v>1</v>
      </c>
    </row>
    <row r="132" spans="1:37" x14ac:dyDescent="0.2">
      <c r="A132" s="1" t="s">
        <v>65</v>
      </c>
      <c r="B132" s="2">
        <f>SUM(H132,N132,T132,Z132)/4</f>
        <v>4.865585460426358E-3</v>
      </c>
      <c r="C132" s="1">
        <f>SUM(K132,Q132,W132,AC132)/4</f>
        <v>1.4813062473448943E-3</v>
      </c>
      <c r="D132" s="4">
        <f>B132-C132</f>
        <v>3.3842792130814635E-3</v>
      </c>
      <c r="E132" s="1">
        <f>SUM(H132,K132,N132,Q132,T132,W132,Z132,AC132)/8</f>
        <v>3.1734458538856258E-3</v>
      </c>
      <c r="F132" s="1">
        <v>1.3413551433730251E-3</v>
      </c>
      <c r="G132" s="2">
        <f>(I132-$I$202)/$I$203</f>
        <v>-5.4703105487029231E-2</v>
      </c>
      <c r="H132" s="3">
        <f>I132/$I$204</f>
        <v>4.4430376976343647E-3</v>
      </c>
      <c r="I132" s="2">
        <v>2639</v>
      </c>
      <c r="J132" s="1">
        <f>(L132-$L$202)/$L$203</f>
        <v>-0.51486785017437453</v>
      </c>
      <c r="K132" s="1">
        <f>L132/$L$204</f>
        <v>3.066032243792255E-4</v>
      </c>
      <c r="L132" s="1">
        <v>158</v>
      </c>
      <c r="M132" s="2">
        <f>(O132-$O$202)/$O$203</f>
        <v>-6.4795724657584666E-2</v>
      </c>
      <c r="N132" s="2">
        <f>O132/$O$204</f>
        <v>4.3969875688805258E-3</v>
      </c>
      <c r="O132" s="2">
        <v>2089</v>
      </c>
      <c r="P132" s="1">
        <f>(R132-$R$202)/$R$203</f>
        <v>-0.48571203430771531</v>
      </c>
      <c r="Q132" s="1">
        <f>R132/$R$204</f>
        <v>7.4049390943759484E-5</v>
      </c>
      <c r="R132" s="1">
        <v>76</v>
      </c>
      <c r="S132" s="2">
        <f>(U132-$U$202)/$U$203</f>
        <v>-3.6247482643091883E-2</v>
      </c>
      <c r="T132" s="2">
        <f>U132/$U$204</f>
        <v>4.6647567888087943E-3</v>
      </c>
      <c r="U132" s="2">
        <v>2659</v>
      </c>
      <c r="V132" s="1">
        <f>(X132-$X$202)/$X$203</f>
        <v>-0.24290885700072035</v>
      </c>
      <c r="W132" s="1">
        <f>X132/$X$204</f>
        <v>2.8011772378162304E-3</v>
      </c>
      <c r="X132" s="1">
        <v>1658</v>
      </c>
      <c r="Y132" s="2">
        <f>(AA132-$AA$202)/$AA$203</f>
        <v>0.10857596249789275</v>
      </c>
      <c r="Z132" s="2">
        <f>AA132/$AA$204</f>
        <v>5.9575597863817465E-3</v>
      </c>
      <c r="AA132" s="2">
        <v>3321</v>
      </c>
      <c r="AB132" s="1">
        <f>(AD132-$AD$202)/$AD$203</f>
        <v>-0.19898083558627003</v>
      </c>
      <c r="AC132" s="1">
        <f>AD132/$AD$204</f>
        <v>2.7433951362403619E-3</v>
      </c>
      <c r="AD132" s="1">
        <v>1225</v>
      </c>
      <c r="AE132" s="2">
        <f>(AG132-$AG$202)/$AG$203</f>
        <v>-1.3868349156208137E-2</v>
      </c>
      <c r="AF132" s="2">
        <f>AG132/$AG$204</f>
        <v>4.8749774074753598E-3</v>
      </c>
      <c r="AG132" s="2">
        <v>10708</v>
      </c>
      <c r="AH132" s="1">
        <f>(AJ132-$AJ$202)/$AJ$203</f>
        <v>-0.53466840102082802</v>
      </c>
      <c r="AI132" s="1">
        <f>AJ132/$AJ$204</f>
        <v>1.2080987966684843E-3</v>
      </c>
      <c r="AJ132" s="1">
        <v>3117</v>
      </c>
      <c r="AK132" s="1">
        <f>IF((I132+O132+U132+AA132)&gt;(L132+R132+X132+AD132),1,0)</f>
        <v>1</v>
      </c>
    </row>
    <row r="133" spans="1:37" x14ac:dyDescent="0.2">
      <c r="A133" s="1" t="s">
        <v>46</v>
      </c>
      <c r="B133" s="2">
        <f>SUM(H133,N133,T133,Z133)/4</f>
        <v>4.7681830281812825E-3</v>
      </c>
      <c r="C133" s="1">
        <f>SUM(K133,Q133,W133,AC133)/4</f>
        <v>1.4789977134678901E-3</v>
      </c>
      <c r="D133" s="4">
        <f>B133-C133</f>
        <v>3.2891853147133925E-3</v>
      </c>
      <c r="E133" s="1">
        <f>SUM(H133,K133,N133,Q133,T133,W133,Z133,AC133)/8</f>
        <v>3.1235903708245858E-3</v>
      </c>
      <c r="F133" s="1">
        <v>8.6445547227163735E-4</v>
      </c>
      <c r="G133" s="2">
        <f>(I133-$I$202)/$I$203</f>
        <v>-1.1048434905055275E-2</v>
      </c>
      <c r="H133" s="3">
        <f>I133/$I$204</f>
        <v>4.8875098280532622E-3</v>
      </c>
      <c r="I133" s="2">
        <v>2903</v>
      </c>
      <c r="J133" s="1">
        <f>(L133-$L$202)/$L$203</f>
        <v>-0.21045416561485067</v>
      </c>
      <c r="K133" s="1">
        <f>L133/$L$204</f>
        <v>3.081556457684874E-3</v>
      </c>
      <c r="L133" s="1">
        <v>1588</v>
      </c>
      <c r="M133" s="2">
        <f>(O133-$O$202)/$O$203</f>
        <v>0.32828944220646727</v>
      </c>
      <c r="N133" s="2">
        <f>O133/$O$204</f>
        <v>8.0551801944019966E-3</v>
      </c>
      <c r="O133" s="2">
        <v>3827</v>
      </c>
      <c r="P133" s="1">
        <f>(R133-$R$202)/$R$203</f>
        <v>-0.40693301649768931</v>
      </c>
      <c r="Q133" s="1">
        <f>R133/$R$204</f>
        <v>8.7300334586326979E-4</v>
      </c>
      <c r="R133" s="1">
        <v>896</v>
      </c>
      <c r="S133" s="2">
        <f>(U133-$U$202)/$U$203</f>
        <v>-0.25817665238807502</v>
      </c>
      <c r="T133" s="2">
        <f>U133/$U$204</f>
        <v>2.6121936286334314E-3</v>
      </c>
      <c r="U133" s="2">
        <v>1489</v>
      </c>
      <c r="V133" s="1">
        <f>(X133-$X$202)/$X$203</f>
        <v>-0.47471811913883699</v>
      </c>
      <c r="W133" s="1">
        <f>X133/$X$204</f>
        <v>7.0282854700334861E-4</v>
      </c>
      <c r="X133" s="1">
        <v>416</v>
      </c>
      <c r="Y133" s="2">
        <f>(AA133-$AA$202)/$AA$203</f>
        <v>-0.16805846708917729</v>
      </c>
      <c r="Z133" s="2">
        <f>AA133/$AA$204</f>
        <v>3.5178484616364362E-3</v>
      </c>
      <c r="AA133" s="2">
        <v>1961</v>
      </c>
      <c r="AB133" s="1">
        <f>(AD133-$AD$202)/$AD$203</f>
        <v>-0.32990551961738945</v>
      </c>
      <c r="AC133" s="1">
        <f>AD133/$AD$204</f>
        <v>1.2586025033200681E-3</v>
      </c>
      <c r="AD133" s="1">
        <v>562</v>
      </c>
      <c r="AE133" s="2">
        <f>(AG133-$AG$202)/$AG$203</f>
        <v>-4.0532909921198769E-2</v>
      </c>
      <c r="AF133" s="2">
        <f>AG133/$AG$204</f>
        <v>4.6345974979547224E-3</v>
      </c>
      <c r="AG133" s="2">
        <v>10180</v>
      </c>
      <c r="AH133" s="1">
        <f>(AJ133-$AJ$202)/$AJ$203</f>
        <v>-0.51581402131143295</v>
      </c>
      <c r="AI133" s="1">
        <f>AJ133/$AJ$204</f>
        <v>1.3418152178589326E-3</v>
      </c>
      <c r="AJ133" s="1">
        <v>3462</v>
      </c>
      <c r="AK133" s="1">
        <f>IF((I133+O133+U133+AA133)&gt;(L133+R133+X133+AD133),1,0)</f>
        <v>1</v>
      </c>
    </row>
    <row r="134" spans="1:37" x14ac:dyDescent="0.2">
      <c r="A134" s="1" t="s">
        <v>4</v>
      </c>
      <c r="B134" s="2">
        <f>SUM(H134,N134,T134,Z134)/4</f>
        <v>4.9111544789497306E-3</v>
      </c>
      <c r="C134" s="1">
        <f>SUM(K134,Q134,W134,AC134)/4</f>
        <v>1.4769440023522716E-3</v>
      </c>
      <c r="D134" s="4">
        <f>B134-C134</f>
        <v>3.434210476597459E-3</v>
      </c>
      <c r="E134" s="1">
        <f>SUM(H134,K134,N134,Q134,T134,W134,Z134,AC134)/8</f>
        <v>3.1940492406510018E-3</v>
      </c>
      <c r="F134" s="1">
        <v>5.8903013987000722E-4</v>
      </c>
      <c r="G134" s="2">
        <f>(I134-$I$202)/$I$203</f>
        <v>-8.8270901426956178E-2</v>
      </c>
      <c r="H134" s="3">
        <f>I134/$I$204</f>
        <v>4.1012655670471052E-3</v>
      </c>
      <c r="I134" s="2">
        <v>2436</v>
      </c>
      <c r="J134" s="1">
        <f>(L134-$L$202)/$L$203</f>
        <v>-0.30092676417275116</v>
      </c>
      <c r="K134" s="1">
        <f>L134/$L$204</f>
        <v>2.256832594639489E-3</v>
      </c>
      <c r="L134" s="1">
        <v>1163</v>
      </c>
      <c r="M134" s="2">
        <f>(O134-$O$202)/$O$203</f>
        <v>-8.5829625991506897E-2</v>
      </c>
      <c r="N134" s="2">
        <f>O134/$O$204</f>
        <v>4.2012384813238535E-3</v>
      </c>
      <c r="O134" s="2">
        <v>1996</v>
      </c>
      <c r="P134" s="1">
        <f>(R134-$R$202)/$R$203</f>
        <v>-0.49234100044051021</v>
      </c>
      <c r="Q134" s="1">
        <f>R134/$R$204</f>
        <v>6.8203386395567952E-6</v>
      </c>
      <c r="R134" s="1">
        <v>7</v>
      </c>
      <c r="S134" s="2">
        <f>(U134-$U$202)/$U$203</f>
        <v>0.17657690065081499</v>
      </c>
      <c r="T134" s="2">
        <f>U134/$U$204</f>
        <v>6.6331122295923469E-3</v>
      </c>
      <c r="U134" s="2">
        <v>3781</v>
      </c>
      <c r="V134" s="1">
        <f>(X134-$X$202)/$X$203</f>
        <v>-0.30020792582229988</v>
      </c>
      <c r="W134" s="1">
        <f>X134/$X$204</f>
        <v>2.2825032860613556E-3</v>
      </c>
      <c r="X134" s="1">
        <v>1351</v>
      </c>
      <c r="Y134" s="2">
        <f>(AA134-$AA$202)/$AA$203</f>
        <v>-3.2995774996666623E-2</v>
      </c>
      <c r="Z134" s="2">
        <f>AA134/$AA$204</f>
        <v>4.7090016378356176E-3</v>
      </c>
      <c r="AA134" s="2">
        <v>2625</v>
      </c>
      <c r="AB134" s="1">
        <f>(AD134-$AD$202)/$AD$203</f>
        <v>-0.32082175571779442</v>
      </c>
      <c r="AC134" s="1">
        <f>AD134/$AD$204</f>
        <v>1.3616197900686857E-3</v>
      </c>
      <c r="AD134" s="1">
        <v>608</v>
      </c>
      <c r="AE134" s="2">
        <f>(AG134-$AG$202)/$AG$203</f>
        <v>-7.3032110890702924E-3</v>
      </c>
      <c r="AF134" s="2">
        <f>AG134/$AG$204</f>
        <v>4.9341618548952139E-3</v>
      </c>
      <c r="AG134" s="2">
        <v>10838</v>
      </c>
      <c r="AH134" s="1">
        <f>(AJ134-$AJ$202)/$AJ$203</f>
        <v>-0.53401259650919686</v>
      </c>
      <c r="AI134" s="1">
        <f>AJ134/$AJ$204</f>
        <v>1.2127498026229349E-3</v>
      </c>
      <c r="AJ134" s="1">
        <v>3129</v>
      </c>
      <c r="AK134" s="1">
        <f>IF((I134+O134+U134+AA134)&gt;(L134+R134+X134+AD134),1,0)</f>
        <v>1</v>
      </c>
    </row>
    <row r="135" spans="1:37" x14ac:dyDescent="0.2">
      <c r="A135" s="1" t="s">
        <v>93</v>
      </c>
      <c r="B135" s="2">
        <f>SUM(H135,N135,T135,Z135)/4</f>
        <v>5.1844894924885966E-4</v>
      </c>
      <c r="C135" s="1">
        <f>SUM(K135,Q135,W135,AC135)/4</f>
        <v>1.4612776980626877E-3</v>
      </c>
      <c r="D135" s="4">
        <f>B135-C135</f>
        <v>-9.4282874881382805E-4</v>
      </c>
      <c r="E135" s="1">
        <f>SUM(H135,K135,N135,Q135,T135,W135,Z135,AC135)/8</f>
        <v>9.8986332365577374E-4</v>
      </c>
      <c r="F135" s="1">
        <v>6.5024595394979907E-4</v>
      </c>
      <c r="G135" s="2">
        <f>(I135-$I$202)/$I$203</f>
        <v>-0.44594155471790192</v>
      </c>
      <c r="H135" s="3">
        <f>I135/$I$204</f>
        <v>4.5962458941045149E-4</v>
      </c>
      <c r="I135" s="2">
        <v>273</v>
      </c>
      <c r="J135" s="1">
        <f>(L135-$L$202)/$L$203</f>
        <v>-0.50103086451257806</v>
      </c>
      <c r="K135" s="1">
        <f>L135/$L$204</f>
        <v>4.32737462256755E-4</v>
      </c>
      <c r="L135" s="1">
        <v>223</v>
      </c>
      <c r="M135" s="2">
        <f>(O135-$O$202)/$O$203</f>
        <v>-0.43481145134894766</v>
      </c>
      <c r="N135" s="2">
        <f>O135/$O$204</f>
        <v>9.5348749100185651E-4</v>
      </c>
      <c r="O135" s="2">
        <v>453</v>
      </c>
      <c r="P135" s="1">
        <f>(R135-$R$202)/$R$203</f>
        <v>-0.49291743227814455</v>
      </c>
      <c r="Q135" s="1">
        <f>R135/$R$204</f>
        <v>9.7433409136525631E-7</v>
      </c>
      <c r="R135" s="1">
        <v>1</v>
      </c>
      <c r="S135" s="2">
        <f>(U135-$U$202)/$U$203</f>
        <v>-0.50874796284373547</v>
      </c>
      <c r="T135" s="2">
        <f>U135/$U$204</f>
        <v>2.9472701787133413E-4</v>
      </c>
      <c r="U135" s="2">
        <v>168</v>
      </c>
      <c r="V135" s="1">
        <f>(X135-$X$202)/$X$203</f>
        <v>-0.15668029089137259</v>
      </c>
      <c r="W135" s="1">
        <f>X135/$X$204</f>
        <v>3.5817224029978342E-3</v>
      </c>
      <c r="X135" s="1">
        <v>2120</v>
      </c>
      <c r="Y135" s="2">
        <f>(AA135-$AA$202)/$AA$203</f>
        <v>-0.5254457411954141</v>
      </c>
      <c r="Z135" s="2">
        <f>AA135/$AA$204</f>
        <v>3.6595669871179655E-4</v>
      </c>
      <c r="AA135" s="2">
        <v>204</v>
      </c>
      <c r="AB135" s="1">
        <f>(AD135-$AD$202)/$AD$203</f>
        <v>-0.27954987191311276</v>
      </c>
      <c r="AC135" s="1">
        <f>AD135/$AD$204</f>
        <v>1.8296765929047964E-3</v>
      </c>
      <c r="AD135" s="1">
        <v>817</v>
      </c>
      <c r="AE135" s="2">
        <f>(AG135-$AG$202)/$AG$203</f>
        <v>-0.49918355550385957</v>
      </c>
      <c r="AF135" s="2">
        <f>AG135/$AG$204</f>
        <v>4.9988094820769006E-4</v>
      </c>
      <c r="AG135" s="2">
        <v>1098</v>
      </c>
      <c r="AH135" s="1">
        <f>(AJ135-$AJ$202)/$AJ$203</f>
        <v>-0.53226378447818046</v>
      </c>
      <c r="AI135" s="1">
        <f>AJ135/$AJ$204</f>
        <v>1.2251524851681359E-3</v>
      </c>
      <c r="AJ135" s="1">
        <v>3161</v>
      </c>
      <c r="AK135" s="1">
        <f>IF((I135+O135+U135+AA135)&gt;(L135+R135+X135+AD135),1,0)</f>
        <v>0</v>
      </c>
    </row>
    <row r="136" spans="1:37" x14ac:dyDescent="0.2">
      <c r="A136" s="1" t="s">
        <v>149</v>
      </c>
      <c r="B136" s="2">
        <f>SUM(H136,N136,T136,Z136)/4</f>
        <v>0</v>
      </c>
      <c r="C136" s="1">
        <f>SUM(K136,Q136,W136,AC136)/4</f>
        <v>1.4580909677281062E-3</v>
      </c>
      <c r="D136" s="4">
        <f>B136-C136</f>
        <v>-1.4580909677281062E-3</v>
      </c>
      <c r="E136" s="1">
        <f>SUM(H136,K136,N136,Q136,T136,W136,Z136,AC136)/8</f>
        <v>7.290454838640531E-4</v>
      </c>
      <c r="F136" s="1">
        <v>1.1589881900832941E-3</v>
      </c>
      <c r="G136" s="2">
        <f>(I136-$I$202)/$I$203</f>
        <v>-0.49108445270607953</v>
      </c>
      <c r="H136" s="3">
        <f>I136/$I$204</f>
        <v>0</v>
      </c>
      <c r="I136" s="2">
        <v>0</v>
      </c>
      <c r="J136" s="1">
        <f>(L136-$L$202)/$L$203</f>
        <v>-0.54850236916766459</v>
      </c>
      <c r="K136" s="1">
        <f>L136/$L$204</f>
        <v>0</v>
      </c>
      <c r="L136" s="1">
        <v>0</v>
      </c>
      <c r="M136" s="2">
        <f>(O136-$O$202)/$O$203</f>
        <v>-0.53726690623353657</v>
      </c>
      <c r="N136" s="2">
        <f>O136/$O$204</f>
        <v>0</v>
      </c>
      <c r="O136" s="2">
        <v>0</v>
      </c>
      <c r="P136" s="1">
        <f>(R136-$R$202)/$R$203</f>
        <v>8.2073325762106228E-2</v>
      </c>
      <c r="Q136" s="1">
        <f>R136/$R$204</f>
        <v>5.8323638709124248E-3</v>
      </c>
      <c r="R136" s="1">
        <v>5986</v>
      </c>
      <c r="S136" s="2">
        <f>(U136-$U$202)/$U$203</f>
        <v>-0.54061471542250228</v>
      </c>
      <c r="T136" s="2">
        <f>U136/$U$204</f>
        <v>0</v>
      </c>
      <c r="U136" s="2">
        <v>0</v>
      </c>
      <c r="V136" s="1">
        <f>(X136-$X$202)/$X$203</f>
        <v>-0.55236115702084709</v>
      </c>
      <c r="W136" s="1">
        <f>X136/$X$204</f>
        <v>0</v>
      </c>
      <c r="X136" s="1">
        <v>0</v>
      </c>
      <c r="Y136" s="2">
        <f>(AA136-$AA$202)/$AA$203</f>
        <v>-0.56694090563347466</v>
      </c>
      <c r="Z136" s="2">
        <f>AA136/$AA$204</f>
        <v>0</v>
      </c>
      <c r="AA136" s="2">
        <v>0</v>
      </c>
      <c r="AB136" s="1">
        <f>(AD136-$AD$202)/$AD$203</f>
        <v>-0.44088541769505024</v>
      </c>
      <c r="AC136" s="1">
        <f>AD136/$AD$204</f>
        <v>0</v>
      </c>
      <c r="AD136" s="1">
        <v>0</v>
      </c>
      <c r="AE136" s="2">
        <f>(AG136-$AG$202)/$AG$203</f>
        <v>-0.5546337216401469</v>
      </c>
      <c r="AF136" s="2">
        <f>AG136/$AG$204</f>
        <v>0</v>
      </c>
      <c r="AG136" s="2">
        <v>0</v>
      </c>
      <c r="AH136" s="1">
        <f>(AJ136-$AJ$202)/$AJ$203</f>
        <v>-0.37787647236501787</v>
      </c>
      <c r="AI136" s="1">
        <f>AJ136/$AJ$204</f>
        <v>2.3200768036116611E-3</v>
      </c>
      <c r="AJ136" s="1">
        <v>5986</v>
      </c>
      <c r="AK136" s="1">
        <f>IF((I136+O136+U136+AA136)&gt;(L136+R136+X136+AD136),1,0)</f>
        <v>0</v>
      </c>
    </row>
    <row r="137" spans="1:37" x14ac:dyDescent="0.2">
      <c r="A137" s="1" t="s">
        <v>165</v>
      </c>
      <c r="B137" s="2">
        <f>SUM(H137,N137,T137,Z137)/4</f>
        <v>0</v>
      </c>
      <c r="C137" s="1">
        <f>SUM(K137,Q137,W137,AC137)/4</f>
        <v>1.4254507756673702E-3</v>
      </c>
      <c r="D137" s="4">
        <f>B137-C137</f>
        <v>-1.4254507756673702E-3</v>
      </c>
      <c r="E137" s="1">
        <f>SUM(H137,K137,N137,Q137,T137,W137,Z137,AC137)/8</f>
        <v>7.1272538783368508E-4</v>
      </c>
      <c r="F137" s="1">
        <v>1.494080310927931E-3</v>
      </c>
      <c r="G137" s="2">
        <f>(I137-$I$202)/$I$203</f>
        <v>-0.49108445270607953</v>
      </c>
      <c r="H137" s="3">
        <f>I137/$I$204</f>
        <v>0</v>
      </c>
      <c r="I137" s="2">
        <v>0</v>
      </c>
      <c r="J137" s="1">
        <f>(L137-$L$202)/$L$203</f>
        <v>-0.54850236916766459</v>
      </c>
      <c r="K137" s="1">
        <f>L137/$L$204</f>
        <v>0</v>
      </c>
      <c r="L137" s="1">
        <v>0</v>
      </c>
      <c r="M137" s="2">
        <f>(O137-$O$202)/$O$203</f>
        <v>-0.53726690623353657</v>
      </c>
      <c r="N137" s="2">
        <f>O137/$O$204</f>
        <v>0</v>
      </c>
      <c r="O137" s="2">
        <v>0</v>
      </c>
      <c r="P137" s="1">
        <f>(R137-$R$202)/$R$203</f>
        <v>6.9199681388272719E-2</v>
      </c>
      <c r="Q137" s="1">
        <f>R137/$R$204</f>
        <v>5.7018031026694806E-3</v>
      </c>
      <c r="R137" s="1">
        <v>5852</v>
      </c>
      <c r="S137" s="2">
        <f>(U137-$U$202)/$U$203</f>
        <v>-0.54061471542250228</v>
      </c>
      <c r="T137" s="2">
        <f>U137/$U$204</f>
        <v>0</v>
      </c>
      <c r="U137" s="2">
        <v>0</v>
      </c>
      <c r="V137" s="1">
        <f>(X137-$X$202)/$X$203</f>
        <v>-0.55236115702084709</v>
      </c>
      <c r="W137" s="1">
        <f>X137/$X$204</f>
        <v>0</v>
      </c>
      <c r="X137" s="1">
        <v>0</v>
      </c>
      <c r="Y137" s="2">
        <f>(AA137-$AA$202)/$AA$203</f>
        <v>-0.56694090563347466</v>
      </c>
      <c r="Z137" s="2">
        <f>AA137/$AA$204</f>
        <v>0</v>
      </c>
      <c r="AA137" s="2">
        <v>0</v>
      </c>
      <c r="AB137" s="1">
        <f>(AD137-$AD$202)/$AD$203</f>
        <v>-0.44088541769505024</v>
      </c>
      <c r="AC137" s="1">
        <f>AD137/$AD$204</f>
        <v>0</v>
      </c>
      <c r="AD137" s="1">
        <v>0</v>
      </c>
      <c r="AE137" s="2">
        <f>(AG137-$AG$202)/$AG$203</f>
        <v>-0.5546337216401469</v>
      </c>
      <c r="AF137" s="2">
        <f>AG137/$AG$204</f>
        <v>0</v>
      </c>
      <c r="AG137" s="2">
        <v>0</v>
      </c>
      <c r="AH137" s="1">
        <f>(AJ137-$AJ$202)/$AJ$203</f>
        <v>-0.38519962274489888</v>
      </c>
      <c r="AI137" s="1">
        <f>AJ137/$AJ$204</f>
        <v>2.2681405704536319E-3</v>
      </c>
      <c r="AJ137" s="1">
        <v>5852</v>
      </c>
      <c r="AK137" s="1">
        <f>IF((I137+O137+U137+AA137)&gt;(L137+R137+X137+AD137),1,0)</f>
        <v>0</v>
      </c>
    </row>
    <row r="138" spans="1:37" x14ac:dyDescent="0.2">
      <c r="A138" s="1" t="s">
        <v>160</v>
      </c>
      <c r="B138" s="2">
        <f>SUM(H138,N138,T138,Z138)/4</f>
        <v>0</v>
      </c>
      <c r="C138" s="1">
        <f>SUM(K138,Q138,W138,AC138)/4</f>
        <v>1.4247200250988462E-3</v>
      </c>
      <c r="D138" s="4">
        <f>B138-C138</f>
        <v>-1.4247200250988462E-3</v>
      </c>
      <c r="E138" s="1">
        <f>SUM(H138,K138,N138,Q138,T138,W138,Z138,AC138)/8</f>
        <v>7.1236001254942308E-4</v>
      </c>
      <c r="F138" s="1">
        <v>1.3930376043089789E-3</v>
      </c>
      <c r="G138" s="2">
        <f>(I138-$I$202)/$I$203</f>
        <v>-0.49108445270607953</v>
      </c>
      <c r="H138" s="3">
        <f>I138/$I$204</f>
        <v>0</v>
      </c>
      <c r="I138" s="2">
        <v>0</v>
      </c>
      <c r="J138" s="1">
        <f>(L138-$L$202)/$L$203</f>
        <v>-0.54850236916766459</v>
      </c>
      <c r="K138" s="1">
        <f>L138/$L$204</f>
        <v>0</v>
      </c>
      <c r="L138" s="1">
        <v>0</v>
      </c>
      <c r="M138" s="2">
        <f>(O138-$O$202)/$O$203</f>
        <v>-0.53726690623353657</v>
      </c>
      <c r="N138" s="2">
        <f>O138/$O$204</f>
        <v>0</v>
      </c>
      <c r="O138" s="2">
        <v>0</v>
      </c>
      <c r="P138" s="1">
        <f>(R138-$R$202)/$R$203</f>
        <v>6.8911465469455549E-2</v>
      </c>
      <c r="Q138" s="1">
        <f>R138/$R$204</f>
        <v>5.6988801003953846E-3</v>
      </c>
      <c r="R138" s="1">
        <v>5849</v>
      </c>
      <c r="S138" s="2">
        <f>(U138-$U$202)/$U$203</f>
        <v>-0.54061471542250228</v>
      </c>
      <c r="T138" s="2">
        <f>U138/$U$204</f>
        <v>0</v>
      </c>
      <c r="U138" s="2">
        <v>0</v>
      </c>
      <c r="V138" s="1">
        <f>(X138-$X$202)/$X$203</f>
        <v>-0.55236115702084709</v>
      </c>
      <c r="W138" s="1">
        <f>X138/$X$204</f>
        <v>0</v>
      </c>
      <c r="X138" s="1">
        <v>0</v>
      </c>
      <c r="Y138" s="2">
        <f>(AA138-$AA$202)/$AA$203</f>
        <v>-0.56694090563347466</v>
      </c>
      <c r="Z138" s="2">
        <f>AA138/$AA$204</f>
        <v>0</v>
      </c>
      <c r="AA138" s="2">
        <v>0</v>
      </c>
      <c r="AB138" s="1">
        <f>(AD138-$AD$202)/$AD$203</f>
        <v>-0.44088541769505024</v>
      </c>
      <c r="AC138" s="1">
        <f>AD138/$AD$204</f>
        <v>0</v>
      </c>
      <c r="AD138" s="1">
        <v>0</v>
      </c>
      <c r="AE138" s="2">
        <f>(AG138-$AG$202)/$AG$203</f>
        <v>-0.5546337216401469</v>
      </c>
      <c r="AF138" s="2">
        <f>AG138/$AG$204</f>
        <v>0</v>
      </c>
      <c r="AG138" s="2">
        <v>0</v>
      </c>
      <c r="AH138" s="1">
        <f>(AJ138-$AJ$202)/$AJ$203</f>
        <v>-0.38536357387280662</v>
      </c>
      <c r="AI138" s="1">
        <f>AJ138/$AJ$204</f>
        <v>2.2669778189650194E-3</v>
      </c>
      <c r="AJ138" s="1">
        <v>5849</v>
      </c>
      <c r="AK138" s="1">
        <f>IF((I138+O138+U138+AA138)&gt;(L138+R138+X138+AD138),1,0)</f>
        <v>0</v>
      </c>
    </row>
    <row r="139" spans="1:37" x14ac:dyDescent="0.2">
      <c r="A139" s="1" t="s">
        <v>27</v>
      </c>
      <c r="B139" s="2">
        <f>SUM(H139,N139,T139,Z139)/4</f>
        <v>1.7156529242046571E-3</v>
      </c>
      <c r="C139" s="1">
        <f>SUM(K139,Q139,W139,AC139)/4</f>
        <v>1.4234851663084058E-3</v>
      </c>
      <c r="D139" s="4">
        <f>B139-C139</f>
        <v>2.9216775789625126E-4</v>
      </c>
      <c r="E139" s="1">
        <f>SUM(H139,K139,N139,Q139,T139,W139,Z139,AC139)/8</f>
        <v>1.5695690452565316E-3</v>
      </c>
      <c r="F139" s="1">
        <v>6.947896866146342E-4</v>
      </c>
      <c r="G139" s="2">
        <f>(I139-$I$202)/$I$203</f>
        <v>-0.22138457498183889</v>
      </c>
      <c r="H139" s="3">
        <f>I139/$I$204</f>
        <v>2.7459622905803898E-3</v>
      </c>
      <c r="I139" s="2">
        <v>1631</v>
      </c>
      <c r="J139" s="1">
        <f>(L139-$L$202)/$L$203</f>
        <v>-0.43056867598866028</v>
      </c>
      <c r="K139" s="1">
        <f>L139/$L$204</f>
        <v>1.0750518120638667E-3</v>
      </c>
      <c r="L139" s="1">
        <v>554</v>
      </c>
      <c r="M139" s="2">
        <f>(O139-$O$202)/$O$203</f>
        <v>-0.42938334777890325</v>
      </c>
      <c r="N139" s="2">
        <f>O139/$O$204</f>
        <v>1.0040033845648687E-3</v>
      </c>
      <c r="O139" s="2">
        <v>477</v>
      </c>
      <c r="P139" s="1">
        <f>(R139-$R$202)/$R$203</f>
        <v>-0.47427946952796768</v>
      </c>
      <c r="Q139" s="1">
        <f>R139/$R$204</f>
        <v>1.8999514781622501E-4</v>
      </c>
      <c r="R139" s="1">
        <v>195</v>
      </c>
      <c r="S139" s="2">
        <f>(U139-$U$202)/$U$203</f>
        <v>-0.42130407630319078</v>
      </c>
      <c r="T139" s="2">
        <f>U139/$U$204</f>
        <v>1.1034719895301735E-3</v>
      </c>
      <c r="U139" s="2">
        <v>629</v>
      </c>
      <c r="V139" s="1">
        <f>(X139-$X$202)/$X$203</f>
        <v>-0.11281944016475631</v>
      </c>
      <c r="W139" s="1">
        <f>X139/$X$204</f>
        <v>3.9787529523867453E-3</v>
      </c>
      <c r="X139" s="1">
        <v>2355</v>
      </c>
      <c r="Y139" s="2">
        <f>(AA139-$AA$202)/$AA$203</f>
        <v>-0.33912431656176989</v>
      </c>
      <c r="Z139" s="2">
        <f>AA139/$AA$204</f>
        <v>2.0091740321431968E-3</v>
      </c>
      <c r="AA139" s="2">
        <v>1120</v>
      </c>
      <c r="AB139" s="1">
        <f>(AD139-$AD$202)/$AD$203</f>
        <v>-0.40119331891638504</v>
      </c>
      <c r="AC139" s="1">
        <f>AD139/$AD$204</f>
        <v>4.501407529667859E-4</v>
      </c>
      <c r="AD139" s="1">
        <v>201</v>
      </c>
      <c r="AE139" s="2">
        <f>(AG139-$AG$202)/$AG$203</f>
        <v>-0.35985112529437258</v>
      </c>
      <c r="AF139" s="2">
        <f>AG139/$AG$204</f>
        <v>1.7559570284490533E-3</v>
      </c>
      <c r="AG139" s="2">
        <v>3857</v>
      </c>
      <c r="AH139" s="1">
        <f>(AJ139-$AJ$202)/$AJ$203</f>
        <v>-0.52439413033860693</v>
      </c>
      <c r="AI139" s="1">
        <f>AJ139/$AJ$204</f>
        <v>1.2809645566215402E-3</v>
      </c>
      <c r="AJ139" s="1">
        <v>3305</v>
      </c>
      <c r="AK139" s="1">
        <f>IF((I139+O139+U139+AA139)&gt;(L139+R139+X139+AD139),1,0)</f>
        <v>1</v>
      </c>
    </row>
    <row r="140" spans="1:37" x14ac:dyDescent="0.2">
      <c r="A140" s="1" t="s">
        <v>94</v>
      </c>
      <c r="B140" s="2">
        <f>SUM(H140,N140,T140,Z140)/4</f>
        <v>0</v>
      </c>
      <c r="C140" s="1">
        <f>SUM(K140,Q140,W140,AC140)/4</f>
        <v>1.4149118900643929E-3</v>
      </c>
      <c r="D140" s="4">
        <f>B140-C140</f>
        <v>-1.4149118900643929E-3</v>
      </c>
      <c r="E140" s="1">
        <f>SUM(H140,K140,N140,Q140,T140,W140,Z140,AC140)/8</f>
        <v>7.0745594503219644E-4</v>
      </c>
      <c r="F140" s="1">
        <v>6.5362464788843258E-4</v>
      </c>
      <c r="G140" s="2">
        <f>(I140-$I$202)/$I$203</f>
        <v>-0.49108445270607953</v>
      </c>
      <c r="H140" s="3">
        <f>I140/$I$204</f>
        <v>0</v>
      </c>
      <c r="I140" s="2">
        <v>0</v>
      </c>
      <c r="J140" s="1">
        <f>(L140-$L$202)/$L$203</f>
        <v>-0.54850236916766459</v>
      </c>
      <c r="K140" s="1">
        <f>L140/$L$204</f>
        <v>0</v>
      </c>
      <c r="L140" s="1">
        <v>0</v>
      </c>
      <c r="M140" s="2">
        <f>(O140-$O$202)/$O$203</f>
        <v>-0.53726690623353657</v>
      </c>
      <c r="N140" s="2">
        <f>O140/$O$204</f>
        <v>0</v>
      </c>
      <c r="O140" s="2">
        <v>0</v>
      </c>
      <c r="P140" s="1">
        <f>(R140-$R$202)/$R$203</f>
        <v>6.4876442606015189E-2</v>
      </c>
      <c r="Q140" s="1">
        <f>R140/$R$204</f>
        <v>5.657958068558044E-3</v>
      </c>
      <c r="R140" s="1">
        <v>5807</v>
      </c>
      <c r="S140" s="2">
        <f>(U140-$U$202)/$U$203</f>
        <v>-0.54061471542250228</v>
      </c>
      <c r="T140" s="2">
        <f>U140/$U$204</f>
        <v>0</v>
      </c>
      <c r="U140" s="2">
        <v>0</v>
      </c>
      <c r="V140" s="1">
        <f>(X140-$X$202)/$X$203</f>
        <v>-0.55217451510286153</v>
      </c>
      <c r="W140" s="1">
        <f>X140/$X$204</f>
        <v>1.6894916995272803E-6</v>
      </c>
      <c r="X140" s="1">
        <v>1</v>
      </c>
      <c r="Y140" s="2">
        <f>(AA140-$AA$202)/$AA$203</f>
        <v>-0.56694090563347466</v>
      </c>
      <c r="Z140" s="2">
        <f>AA140/$AA$204</f>
        <v>0</v>
      </c>
      <c r="AA140" s="2">
        <v>0</v>
      </c>
      <c r="AB140" s="1">
        <f>(AD140-$AD$202)/$AD$203</f>
        <v>-0.44088541769505024</v>
      </c>
      <c r="AC140" s="1">
        <f>AD140/$AD$204</f>
        <v>0</v>
      </c>
      <c r="AD140" s="1">
        <v>0</v>
      </c>
      <c r="AE140" s="2">
        <f>(AG140-$AG$202)/$AG$203</f>
        <v>-0.5546337216401469</v>
      </c>
      <c r="AF140" s="2">
        <f>AG140/$AG$204</f>
        <v>0</v>
      </c>
      <c r="AG140" s="2">
        <v>0</v>
      </c>
      <c r="AH140" s="1">
        <f>(AJ140-$AJ$202)/$AJ$203</f>
        <v>-0.38760423928754634</v>
      </c>
      <c r="AI140" s="1">
        <f>AJ140/$AJ$204</f>
        <v>2.2510868819539806E-3</v>
      </c>
      <c r="AJ140" s="1">
        <v>5808</v>
      </c>
      <c r="AK140" s="1">
        <f>IF((I140+O140+U140+AA140)&gt;(L140+R140+X140+AD140),1,0)</f>
        <v>0</v>
      </c>
    </row>
    <row r="141" spans="1:37" x14ac:dyDescent="0.2">
      <c r="A141" s="1" t="s">
        <v>8</v>
      </c>
      <c r="B141" s="2">
        <f>SUM(H141,N141,T141,Z141)/4</f>
        <v>2.6819419603081552E-3</v>
      </c>
      <c r="C141" s="1">
        <f>SUM(K141,Q141,W141,AC141)/4</f>
        <v>1.4080972456310867E-3</v>
      </c>
      <c r="D141" s="4">
        <f>B141-C141</f>
        <v>1.2738447146770685E-3</v>
      </c>
      <c r="E141" s="1">
        <f>SUM(H141,K141,N141,Q141,T141,W141,Z141,AC141)/8</f>
        <v>2.0450196029696208E-3</v>
      </c>
      <c r="F141" s="1">
        <v>6.120849832994714E-4</v>
      </c>
      <c r="G141" s="2">
        <f>(I141-$I$202)/$I$203</f>
        <v>-0.26619675576863794</v>
      </c>
      <c r="H141" s="3">
        <f>I141/$I$204</f>
        <v>2.2897049142791724E-3</v>
      </c>
      <c r="I141" s="2">
        <v>1360</v>
      </c>
      <c r="J141" s="1">
        <f>(L141-$L$202)/$L$203</f>
        <v>-0.30241690109017538</v>
      </c>
      <c r="K141" s="1">
        <f>L141/$L$204</f>
        <v>2.2432489074834471E-3</v>
      </c>
      <c r="L141" s="1">
        <v>1156</v>
      </c>
      <c r="M141" s="2">
        <f>(O141-$O$202)/$O$203</f>
        <v>-1.9561528240547622E-2</v>
      </c>
      <c r="N141" s="2">
        <f>O141/$O$204</f>
        <v>4.817953348572295E-3</v>
      </c>
      <c r="O141" s="2">
        <v>2289</v>
      </c>
      <c r="P141" s="1">
        <f>(R141-$R$202)/$R$203</f>
        <v>-0.23775027215201153</v>
      </c>
      <c r="Q141" s="1">
        <f>R141/$R$204</f>
        <v>2.5888056807574864E-3</v>
      </c>
      <c r="R141" s="1">
        <v>2657</v>
      </c>
      <c r="S141" s="2">
        <f>(U141-$U$202)/$U$203</f>
        <v>-0.40309450340103836</v>
      </c>
      <c r="T141" s="2">
        <f>U141/$U$204</f>
        <v>1.271887428313793E-3</v>
      </c>
      <c r="U141" s="2">
        <v>725</v>
      </c>
      <c r="V141" s="1">
        <f>(X141-$X$202)/$X$203</f>
        <v>-0.52604464658487737</v>
      </c>
      <c r="W141" s="1">
        <f>X141/$X$204</f>
        <v>2.382183296333465E-4</v>
      </c>
      <c r="X141" s="1">
        <v>141</v>
      </c>
      <c r="Y141" s="2">
        <f>(AA141-$AA$202)/$AA$203</f>
        <v>-0.30068026715591972</v>
      </c>
      <c r="Z141" s="2">
        <f>AA141/$AA$204</f>
        <v>2.348222150067361E-3</v>
      </c>
      <c r="AA141" s="2">
        <v>1309</v>
      </c>
      <c r="AB141" s="1">
        <f>(AD141-$AD$202)/$AD$203</f>
        <v>-0.39131966250378181</v>
      </c>
      <c r="AC141" s="1">
        <f>AD141/$AD$204</f>
        <v>5.6211606465006599E-4</v>
      </c>
      <c r="AD141" s="1">
        <v>251</v>
      </c>
      <c r="AE141" s="2">
        <f>(AG141-$AG$202)/$AG$203</f>
        <v>-0.26763618598211331</v>
      </c>
      <c r="AF141" s="2">
        <f>AG141/$AG$204</f>
        <v>2.5872708822079261E-3</v>
      </c>
      <c r="AG141" s="2">
        <v>5683</v>
      </c>
      <c r="AH141" s="1">
        <f>(AJ141-$AJ$202)/$AJ$203</f>
        <v>-0.47520879196627192</v>
      </c>
      <c r="AI141" s="1">
        <f>AJ141/$AJ$204</f>
        <v>1.6297900032053183E-3</v>
      </c>
      <c r="AJ141" s="1">
        <v>4205</v>
      </c>
      <c r="AK141" s="1">
        <f>IF((I141+O141+U141+AA141)&gt;(L141+R141+X141+AD141),1,0)</f>
        <v>1</v>
      </c>
    </row>
    <row r="142" spans="1:37" x14ac:dyDescent="0.2">
      <c r="A142" s="1" t="s">
        <v>187</v>
      </c>
      <c r="B142" s="2">
        <f>SUM(H142,N142,T142,Z142)/4</f>
        <v>0</v>
      </c>
      <c r="C142" s="1">
        <f>SUM(K142,Q142,W142,AC142)/4</f>
        <v>1.37722123814479E-3</v>
      </c>
      <c r="D142" s="4">
        <f>B142-C142</f>
        <v>-1.37722123814479E-3</v>
      </c>
      <c r="E142" s="1">
        <f>SUM(H142,K142,N142,Q142,T142,W142,Z142,AC142)/8</f>
        <v>6.88610619072395E-4</v>
      </c>
      <c r="F142" s="1">
        <v>2.3075321711227871E-3</v>
      </c>
      <c r="G142" s="2">
        <f>(I142-$I$202)/$I$203</f>
        <v>-0.49108445270607953</v>
      </c>
      <c r="H142" s="3">
        <f>I142/$I$204</f>
        <v>0</v>
      </c>
      <c r="I142" s="2">
        <v>0</v>
      </c>
      <c r="J142" s="1">
        <f>(L142-$L$202)/$L$203</f>
        <v>-0.54850236916766459</v>
      </c>
      <c r="K142" s="1">
        <f>L142/$L$204</f>
        <v>0</v>
      </c>
      <c r="L142" s="1">
        <v>0</v>
      </c>
      <c r="M142" s="2">
        <f>(O142-$O$202)/$O$203</f>
        <v>-0.53726690623353657</v>
      </c>
      <c r="N142" s="2">
        <f>O142/$O$204</f>
        <v>0</v>
      </c>
      <c r="O142" s="2">
        <v>0</v>
      </c>
      <c r="P142" s="1">
        <f>(R142-$R$202)/$R$203</f>
        <v>5.017743074633961E-2</v>
      </c>
      <c r="Q142" s="1">
        <f>R142/$R$204</f>
        <v>5.50888495257916E-3</v>
      </c>
      <c r="R142" s="1">
        <v>5654</v>
      </c>
      <c r="S142" s="2">
        <f>(U142-$U$202)/$U$203</f>
        <v>-0.54061471542250228</v>
      </c>
      <c r="T142" s="2">
        <f>U142/$U$204</f>
        <v>0</v>
      </c>
      <c r="U142" s="2">
        <v>0</v>
      </c>
      <c r="V142" s="1">
        <f>(X142-$X$202)/$X$203</f>
        <v>-0.55236115702084709</v>
      </c>
      <c r="W142" s="1">
        <f>X142/$X$204</f>
        <v>0</v>
      </c>
      <c r="X142" s="1">
        <v>0</v>
      </c>
      <c r="Y142" s="2">
        <f>(AA142-$AA$202)/$AA$203</f>
        <v>-0.56694090563347466</v>
      </c>
      <c r="Z142" s="2">
        <f>AA142/$AA$204</f>
        <v>0</v>
      </c>
      <c r="AA142" s="2">
        <v>0</v>
      </c>
      <c r="AB142" s="1">
        <f>(AD142-$AD$202)/$AD$203</f>
        <v>-0.44088541769505024</v>
      </c>
      <c r="AC142" s="1">
        <f>AD142/$AD$204</f>
        <v>0</v>
      </c>
      <c r="AD142" s="1">
        <v>0</v>
      </c>
      <c r="AE142" s="2">
        <f>(AG142-$AG$202)/$AG$203</f>
        <v>-0.5546337216401469</v>
      </c>
      <c r="AF142" s="2">
        <f>AG142/$AG$204</f>
        <v>0</v>
      </c>
      <c r="AG142" s="2">
        <v>0</v>
      </c>
      <c r="AH142" s="1">
        <f>(AJ142-$AJ$202)/$AJ$203</f>
        <v>-0.39602039718681253</v>
      </c>
      <c r="AI142" s="1">
        <f>AJ142/$AJ$204</f>
        <v>2.1913989722052007E-3</v>
      </c>
      <c r="AJ142" s="1">
        <v>5654</v>
      </c>
      <c r="AK142" s="1">
        <f>IF((I142+O142+U142+AA142)&gt;(L142+R142+X142+AD142),1,0)</f>
        <v>0</v>
      </c>
    </row>
    <row r="143" spans="1:37" x14ac:dyDescent="0.2">
      <c r="A143" s="1" t="s">
        <v>124</v>
      </c>
      <c r="B143" s="2">
        <f>SUM(H143,N143,T143,Z143)/4</f>
        <v>1.3454290393816049E-6</v>
      </c>
      <c r="C143" s="1">
        <f>SUM(K143,Q143,W143,AC143)/4</f>
        <v>1.3733945759305244E-3</v>
      </c>
      <c r="D143" s="4">
        <f>B143-C143</f>
        <v>-1.3720491468911429E-3</v>
      </c>
      <c r="E143" s="1">
        <f>SUM(H143,K143,N143,Q143,T143,W143,Z143,AC143)/8</f>
        <v>6.8737000248495297E-4</v>
      </c>
      <c r="F143" s="1">
        <v>8.261729515643254E-4</v>
      </c>
      <c r="G143" s="2">
        <f>(I143-$I$202)/$I$203</f>
        <v>-0.49108445270607953</v>
      </c>
      <c r="H143" s="3">
        <f>I143/$I$204</f>
        <v>0</v>
      </c>
      <c r="I143" s="2">
        <v>0</v>
      </c>
      <c r="J143" s="1">
        <f>(L143-$L$202)/$L$203</f>
        <v>-0.54828949246517544</v>
      </c>
      <c r="K143" s="1">
        <f>L143/$L$204</f>
        <v>1.9405267365773765E-6</v>
      </c>
      <c r="L143" s="1">
        <v>1</v>
      </c>
      <c r="M143" s="2">
        <f>(O143-$O$202)/$O$203</f>
        <v>-0.53726690623353657</v>
      </c>
      <c r="N143" s="2">
        <f>O143/$O$204</f>
        <v>0</v>
      </c>
      <c r="O143" s="2">
        <v>0</v>
      </c>
      <c r="P143" s="1">
        <f>(R143-$R$202)/$R$203</f>
        <v>4.8255991287558489E-2</v>
      </c>
      <c r="Q143" s="1">
        <f>R143/$R$204</f>
        <v>5.4893982707518545E-3</v>
      </c>
      <c r="R143" s="1">
        <v>5634</v>
      </c>
      <c r="S143" s="2">
        <f>(U143-$U$202)/$U$203</f>
        <v>-0.54061471542250228</v>
      </c>
      <c r="T143" s="2">
        <f>U143/$U$204</f>
        <v>0</v>
      </c>
      <c r="U143" s="2">
        <v>0</v>
      </c>
      <c r="V143" s="1">
        <f>(X143-$X$202)/$X$203</f>
        <v>-0.55236115702084709</v>
      </c>
      <c r="W143" s="1">
        <f>X143/$X$204</f>
        <v>0</v>
      </c>
      <c r="X143" s="1">
        <v>0</v>
      </c>
      <c r="Y143" s="2">
        <f>(AA143-$AA$202)/$AA$203</f>
        <v>-0.56633068262703257</v>
      </c>
      <c r="Z143" s="2">
        <f>AA143/$AA$204</f>
        <v>5.3817161575264197E-6</v>
      </c>
      <c r="AA143" s="2">
        <v>3</v>
      </c>
      <c r="AB143" s="1">
        <f>(AD143-$AD$202)/$AD$203</f>
        <v>-0.44068794456679816</v>
      </c>
      <c r="AC143" s="1">
        <f>AD143/$AD$204</f>
        <v>2.2395062336656014E-6</v>
      </c>
      <c r="AD143" s="1">
        <v>1</v>
      </c>
      <c r="AE143" s="2">
        <f>(AG143-$AG$202)/$AG$203</f>
        <v>-0.55448221845398216</v>
      </c>
      <c r="AF143" s="2">
        <f>AG143/$AG$204</f>
        <v>1.3657949404581696E-6</v>
      </c>
      <c r="AG143" s="2">
        <v>3</v>
      </c>
      <c r="AH143" s="1">
        <f>(AJ143-$AJ$202)/$AJ$203</f>
        <v>-0.39700410395425928</v>
      </c>
      <c r="AI143" s="1">
        <f>AJ143/$AJ$204</f>
        <v>2.1844224632735251E-3</v>
      </c>
      <c r="AJ143" s="1">
        <v>5636</v>
      </c>
      <c r="AK143" s="1">
        <f>IF((I143+O143+U143+AA143)&gt;(L143+R143+X143+AD143),1,0)</f>
        <v>0</v>
      </c>
    </row>
    <row r="144" spans="1:37" x14ac:dyDescent="0.2">
      <c r="A144" s="1" t="s">
        <v>130</v>
      </c>
      <c r="B144" s="2">
        <f>SUM(H144,N144,T144,Z144)/4</f>
        <v>3.7908728591672721E-4</v>
      </c>
      <c r="C144" s="1">
        <f>SUM(K144,Q144,W144,AC144)/4</f>
        <v>1.3567564658688352E-3</v>
      </c>
      <c r="D144" s="4">
        <f>B144-C144</f>
        <v>-9.7766917995210792E-4</v>
      </c>
      <c r="E144" s="1">
        <f>SUM(H144,K144,N144,Q144,T144,W144,Z144,AC144)/8</f>
        <v>8.6792187589278117E-4</v>
      </c>
      <c r="F144" s="1">
        <v>8.9273416809564879E-4</v>
      </c>
      <c r="G144" s="2">
        <f>(I144-$I$202)/$I$203</f>
        <v>-0.42940569464897238</v>
      </c>
      <c r="H144" s="3">
        <f>I144/$I$204</f>
        <v>6.2798524487215539E-4</v>
      </c>
      <c r="I144" s="2">
        <v>373</v>
      </c>
      <c r="J144" s="1">
        <f>(L144-$L$202)/$L$203</f>
        <v>-0.44206401792307587</v>
      </c>
      <c r="K144" s="1">
        <f>L144/$L$204</f>
        <v>9.7026336828868825E-4</v>
      </c>
      <c r="L144" s="1">
        <v>500</v>
      </c>
      <c r="M144" s="2">
        <f>(O144-$O$202)/$O$203</f>
        <v>-0.51713768882795508</v>
      </c>
      <c r="N144" s="2">
        <f>O144/$O$204</f>
        <v>1.8732977196283713E-4</v>
      </c>
      <c r="O144" s="2">
        <v>89</v>
      </c>
      <c r="P144" s="1">
        <f>(R144-$R$202)/$R$203</f>
        <v>-0.13322396559431848</v>
      </c>
      <c r="Q144" s="1">
        <f>R144/$R$204</f>
        <v>3.6488811721628852E-3</v>
      </c>
      <c r="R144" s="1">
        <v>3745</v>
      </c>
      <c r="S144" s="2">
        <f>(U144-$U$202)/$U$203</f>
        <v>-0.53018214761397742</v>
      </c>
      <c r="T144" s="2">
        <f>U144/$U$204</f>
        <v>9.6488011803115331E-5</v>
      </c>
      <c r="U144" s="2">
        <v>55</v>
      </c>
      <c r="V144" s="1">
        <f>(X144-$X$202)/$X$203</f>
        <v>-0.51036672547408679</v>
      </c>
      <c r="W144" s="1">
        <f>X144/$X$204</f>
        <v>3.8013563239363803E-4</v>
      </c>
      <c r="X144" s="1">
        <v>225</v>
      </c>
      <c r="Y144" s="2">
        <f>(AA144-$AA$202)/$AA$203</f>
        <v>-0.4983925212431492</v>
      </c>
      <c r="Z144" s="2">
        <f>AA144/$AA$204</f>
        <v>6.0454611502880112E-4</v>
      </c>
      <c r="AA144" s="2">
        <v>337</v>
      </c>
      <c r="AB144" s="1">
        <f>(AD144-$AD$202)/$AD$203</f>
        <v>-0.40316805019890573</v>
      </c>
      <c r="AC144" s="1">
        <f>AD144/$AD$204</f>
        <v>4.2774569063012985E-4</v>
      </c>
      <c r="AD144" s="1">
        <v>191</v>
      </c>
      <c r="AE144" s="2">
        <f>(AG144-$AG$202)/$AG$203</f>
        <v>-0.5115058146452568</v>
      </c>
      <c r="AF144" s="2">
        <f>AG144/$AG$204</f>
        <v>3.8879629305042562E-4</v>
      </c>
      <c r="AG144" s="2">
        <v>854</v>
      </c>
      <c r="AH144" s="1">
        <f>(AJ144-$AJ$202)/$AJ$203</f>
        <v>-0.45028822052428885</v>
      </c>
      <c r="AI144" s="1">
        <f>AJ144/$AJ$204</f>
        <v>1.8065282294744325E-3</v>
      </c>
      <c r="AJ144" s="1">
        <v>4661</v>
      </c>
      <c r="AK144" s="1">
        <f>IF((I144+O144+U144+AA144)&gt;(L144+R144+X144+AD144),1,0)</f>
        <v>0</v>
      </c>
    </row>
    <row r="145" spans="1:37" x14ac:dyDescent="0.2">
      <c r="A145" s="1" t="s">
        <v>87</v>
      </c>
      <c r="B145" s="2">
        <f>SUM(H145,N145,T145,Z145)/4</f>
        <v>0</v>
      </c>
      <c r="C145" s="1">
        <f>SUM(K145,Q145,W145,AC145)/4</f>
        <v>1.3484783824495149E-3</v>
      </c>
      <c r="D145" s="4">
        <f>B145-C145</f>
        <v>-1.3484783824495149E-3</v>
      </c>
      <c r="E145" s="1">
        <f>SUM(H145,K145,N145,Q145,T145,W145,Z145,AC145)/8</f>
        <v>6.7423919122475747E-4</v>
      </c>
      <c r="F145" s="1">
        <v>6.1165693721975994E-4</v>
      </c>
      <c r="G145" s="2">
        <f>(I145-$I$202)/$I$203</f>
        <v>-0.49108445270607953</v>
      </c>
      <c r="H145" s="3">
        <f>I145/$I$204</f>
        <v>0</v>
      </c>
      <c r="I145" s="2">
        <v>0</v>
      </c>
      <c r="J145" s="1">
        <f>(L145-$L$202)/$L$203</f>
        <v>-0.54850236916766459</v>
      </c>
      <c r="K145" s="1">
        <f>L145/$L$204</f>
        <v>0</v>
      </c>
      <c r="L145" s="1">
        <v>0</v>
      </c>
      <c r="M145" s="2">
        <f>(O145-$O$202)/$O$203</f>
        <v>-0.53726690623353657</v>
      </c>
      <c r="N145" s="2">
        <f>O145/$O$204</f>
        <v>0</v>
      </c>
      <c r="O145" s="2">
        <v>0</v>
      </c>
      <c r="P145" s="1">
        <f>(R145-$R$202)/$R$203</f>
        <v>3.8840937939530987E-2</v>
      </c>
      <c r="Q145" s="1">
        <f>R145/$R$204</f>
        <v>5.3939135297980598E-3</v>
      </c>
      <c r="R145" s="1">
        <v>5536</v>
      </c>
      <c r="S145" s="2">
        <f>(U145-$U$202)/$U$203</f>
        <v>-0.54061471542250228</v>
      </c>
      <c r="T145" s="2">
        <f>U145/$U$204</f>
        <v>0</v>
      </c>
      <c r="U145" s="2">
        <v>0</v>
      </c>
      <c r="V145" s="1">
        <f>(X145-$X$202)/$X$203</f>
        <v>-0.55236115702084709</v>
      </c>
      <c r="W145" s="1">
        <f>X145/$X$204</f>
        <v>0</v>
      </c>
      <c r="X145" s="1">
        <v>0</v>
      </c>
      <c r="Y145" s="2">
        <f>(AA145-$AA$202)/$AA$203</f>
        <v>-0.56694090563347466</v>
      </c>
      <c r="Z145" s="2">
        <f>AA145/$AA$204</f>
        <v>0</v>
      </c>
      <c r="AA145" s="2">
        <v>0</v>
      </c>
      <c r="AB145" s="1">
        <f>(AD145-$AD$202)/$AD$203</f>
        <v>-0.44088541769505024</v>
      </c>
      <c r="AC145" s="1">
        <f>AD145/$AD$204</f>
        <v>0</v>
      </c>
      <c r="AD145" s="1">
        <v>0</v>
      </c>
      <c r="AE145" s="2">
        <f>(AG145-$AG$202)/$AG$203</f>
        <v>-0.5546337216401469</v>
      </c>
      <c r="AF145" s="2">
        <f>AG145/$AG$204</f>
        <v>0</v>
      </c>
      <c r="AG145" s="2">
        <v>0</v>
      </c>
      <c r="AH145" s="1">
        <f>(AJ145-$AJ$202)/$AJ$203</f>
        <v>-0.40246914155118535</v>
      </c>
      <c r="AI145" s="1">
        <f>AJ145/$AJ$204</f>
        <v>2.1456640803197724E-3</v>
      </c>
      <c r="AJ145" s="1">
        <v>5536</v>
      </c>
      <c r="AK145" s="1">
        <f>IF((I145+O145+U145+AA145)&gt;(L145+R145+X145+AD145),1,0)</f>
        <v>0</v>
      </c>
    </row>
    <row r="146" spans="1:37" x14ac:dyDescent="0.2">
      <c r="A146" s="1" t="s">
        <v>52</v>
      </c>
      <c r="B146" s="2">
        <f>SUM(H146,N146,T146,Z146)/4</f>
        <v>4.2360705546360868E-3</v>
      </c>
      <c r="C146" s="1">
        <f>SUM(K146,Q146,W146,AC146)/4</f>
        <v>1.3412642627726446E-3</v>
      </c>
      <c r="D146" s="4">
        <f>B146-C146</f>
        <v>2.894806291863442E-3</v>
      </c>
      <c r="E146" s="1">
        <f>SUM(H146,K146,N146,Q146,T146,W146,Z146,AC146)/8</f>
        <v>2.7886674087043654E-3</v>
      </c>
      <c r="F146" s="1">
        <v>9.5749042273011282E-4</v>
      </c>
      <c r="G146" s="2">
        <f>(I146-$I$202)/$I$203</f>
        <v>-1.0221641901608798E-2</v>
      </c>
      <c r="H146" s="3">
        <f>I146/$I$204</f>
        <v>4.8959278608263481E-3</v>
      </c>
      <c r="I146" s="2">
        <v>2908</v>
      </c>
      <c r="J146" s="1">
        <f>(L146-$L$202)/$L$203</f>
        <v>-0.20108759070532686</v>
      </c>
      <c r="K146" s="1">
        <f>L146/$L$204</f>
        <v>3.1669396340942785E-3</v>
      </c>
      <c r="L146" s="1">
        <v>1632</v>
      </c>
      <c r="M146" s="2">
        <f>(O146-$O$202)/$O$203</f>
        <v>8.1084558787359803E-2</v>
      </c>
      <c r="N146" s="2">
        <f>O146/$O$204</f>
        <v>5.7546022083864801E-3</v>
      </c>
      <c r="O146" s="2">
        <v>2734</v>
      </c>
      <c r="P146" s="1">
        <f>(R146-$R$202)/$R$203</f>
        <v>-0.4542004271837049</v>
      </c>
      <c r="Q146" s="1">
        <f>R146/$R$204</f>
        <v>3.9363097291156361E-4</v>
      </c>
      <c r="R146" s="1">
        <v>404</v>
      </c>
      <c r="S146" s="2">
        <f>(U146-$U$202)/$U$203</f>
        <v>-0.34637927113287598</v>
      </c>
      <c r="T146" s="2">
        <f>U146/$U$204</f>
        <v>1.7964313470252746E-3</v>
      </c>
      <c r="U146" s="2">
        <v>1024</v>
      </c>
      <c r="V146" s="1">
        <f>(X146-$X$202)/$X$203</f>
        <v>-0.39334224289711489</v>
      </c>
      <c r="W146" s="1">
        <f>X146/$X$204</f>
        <v>1.4394469279972427E-3</v>
      </c>
      <c r="X146" s="1">
        <v>852</v>
      </c>
      <c r="Y146" s="2">
        <f>(AA146-$AA$202)/$AA$203</f>
        <v>-5.6997879916721235E-2</v>
      </c>
      <c r="Z146" s="2">
        <f>AA146/$AA$204</f>
        <v>4.4973208023062448E-3</v>
      </c>
      <c r="AA146" s="2">
        <v>2507</v>
      </c>
      <c r="AB146" s="1">
        <f>(AD146-$AD$202)/$AD$203</f>
        <v>-0.40869729778996355</v>
      </c>
      <c r="AC146" s="1">
        <f>AD146/$AD$204</f>
        <v>3.6503951608749305E-4</v>
      </c>
      <c r="AD146" s="1">
        <v>163</v>
      </c>
      <c r="AE146" s="2">
        <f>(AG146-$AG$202)/$AG$203</f>
        <v>-9.1387479410489608E-2</v>
      </c>
      <c r="AF146" s="2">
        <f>AG146/$AG$204</f>
        <v>4.1761456629409296E-3</v>
      </c>
      <c r="AG146" s="2">
        <v>9173</v>
      </c>
      <c r="AH146" s="1">
        <f>(AJ146-$AJ$202)/$AJ$203</f>
        <v>-0.5382753258347992</v>
      </c>
      <c r="AI146" s="1">
        <f>AJ146/$AJ$204</f>
        <v>1.1825182639190073E-3</v>
      </c>
      <c r="AJ146" s="1">
        <v>3051</v>
      </c>
      <c r="AK146" s="1">
        <f>IF((I146+O146+U146+AA146)&gt;(L146+R146+X146+AD146),1,0)</f>
        <v>1</v>
      </c>
    </row>
    <row r="147" spans="1:37" x14ac:dyDescent="0.2">
      <c r="A147" s="1" t="s">
        <v>24</v>
      </c>
      <c r="B147" s="2">
        <f>SUM(H147,N147,T147,Z147)/4</f>
        <v>3.6102718869962273E-3</v>
      </c>
      <c r="C147" s="1">
        <f>SUM(K147,Q147,W147,AC147)/4</f>
        <v>1.28597642260762E-3</v>
      </c>
      <c r="D147" s="4">
        <f>B147-C147</f>
        <v>2.3242954643886071E-3</v>
      </c>
      <c r="E147" s="1">
        <f>SUM(H147,K147,N147,Q147,T147,W147,Z147,AC147)/8</f>
        <v>2.4481241548019238E-3</v>
      </c>
      <c r="F147" s="1">
        <v>6.7355611448949499E-4</v>
      </c>
      <c r="G147" s="2">
        <f>(I147-$I$202)/$I$203</f>
        <v>-0.1648319335460999</v>
      </c>
      <c r="H147" s="3">
        <f>I147/$I$204</f>
        <v>3.3217557322594168E-3</v>
      </c>
      <c r="I147" s="2">
        <v>1973</v>
      </c>
      <c r="J147" s="1">
        <f>(L147-$L$202)/$L$203</f>
        <v>-0.27261416274169054</v>
      </c>
      <c r="K147" s="1">
        <f>L147/$L$204</f>
        <v>2.5149226506042798E-3</v>
      </c>
      <c r="L147" s="1">
        <v>1296</v>
      </c>
      <c r="M147" s="2">
        <f>(O147-$O$202)/$O$203</f>
        <v>-0.14870515901118839</v>
      </c>
      <c r="N147" s="2">
        <f>O147/$O$204</f>
        <v>3.6160960475522946E-3</v>
      </c>
      <c r="O147" s="2">
        <v>1718</v>
      </c>
      <c r="P147" s="1">
        <f>(R147-$R$202)/$R$203</f>
        <v>-0.49262921635932738</v>
      </c>
      <c r="Q147" s="1">
        <f>R147/$R$204</f>
        <v>3.8973363654610252E-6</v>
      </c>
      <c r="R147" s="1">
        <v>4</v>
      </c>
      <c r="S147" s="2">
        <f>(U147-$U$202)/$U$203</f>
        <v>-0.21929162691993692</v>
      </c>
      <c r="T147" s="2">
        <f>U147/$U$204</f>
        <v>2.9718307635359523E-3</v>
      </c>
      <c r="U147" s="2">
        <v>1694</v>
      </c>
      <c r="V147" s="1">
        <f>(X147-$X$202)/$X$203</f>
        <v>-0.40734038674603501</v>
      </c>
      <c r="W147" s="1">
        <f>X147/$X$204</f>
        <v>1.3127350505326967E-3</v>
      </c>
      <c r="X147" s="1">
        <v>777</v>
      </c>
      <c r="Y147" s="2">
        <f>(AA147-$AA$202)/$AA$203</f>
        <v>-5.3133134209254813E-2</v>
      </c>
      <c r="Z147" s="2">
        <f>AA147/$AA$204</f>
        <v>4.5314050046372451E-3</v>
      </c>
      <c r="AA147" s="2">
        <v>2526</v>
      </c>
      <c r="AB147" s="1">
        <f>(AD147-$AD$202)/$AD$203</f>
        <v>-0.32516616453933989</v>
      </c>
      <c r="AC147" s="1">
        <f>AD147/$AD$204</f>
        <v>1.3123506529280425E-3</v>
      </c>
      <c r="AD147" s="1">
        <v>586</v>
      </c>
      <c r="AE147" s="2">
        <f>(AG147-$AG$202)/$AG$203</f>
        <v>-0.15511981972378161</v>
      </c>
      <c r="AF147" s="2">
        <f>AG147/$AG$204</f>
        <v>3.6016012579881932E-3</v>
      </c>
      <c r="AG147" s="2">
        <v>7911</v>
      </c>
      <c r="AH147" s="1">
        <f>(AJ147-$AJ$202)/$AJ$203</f>
        <v>-0.55947967171087254</v>
      </c>
      <c r="AI147" s="1">
        <f>AJ147/$AJ$204</f>
        <v>1.0321357380584453E-3</v>
      </c>
      <c r="AJ147" s="1">
        <v>2663</v>
      </c>
      <c r="AK147" s="1">
        <f>IF((I147+O147+U147+AA147)&gt;(L147+R147+X147+AD147),1,0)</f>
        <v>1</v>
      </c>
    </row>
    <row r="148" spans="1:37" x14ac:dyDescent="0.2">
      <c r="A148" s="1" t="s">
        <v>139</v>
      </c>
      <c r="B148" s="2">
        <f>SUM(H148,N148,T148,Z148)/4</f>
        <v>0</v>
      </c>
      <c r="C148" s="1">
        <f>SUM(K148,Q148,W148,AC148)/4</f>
        <v>1.2724803233230249E-3</v>
      </c>
      <c r="D148" s="4">
        <f>B148-C148</f>
        <v>-1.2724803233230249E-3</v>
      </c>
      <c r="E148" s="1">
        <f>SUM(H148,K148,N148,Q148,T148,W148,Z148,AC148)/8</f>
        <v>6.3624016166151246E-4</v>
      </c>
      <c r="F148" s="1">
        <v>9.6521765425197398E-4</v>
      </c>
      <c r="G148" s="2">
        <f>(I148-$I$202)/$I$203</f>
        <v>-0.49108445270607953</v>
      </c>
      <c r="H148" s="3">
        <f>I148/$I$204</f>
        <v>0</v>
      </c>
      <c r="I148" s="2">
        <v>0</v>
      </c>
      <c r="J148" s="1">
        <f>(L148-$L$202)/$L$203</f>
        <v>-0.54850236916766459</v>
      </c>
      <c r="K148" s="1">
        <f>L148/$L$204</f>
        <v>0</v>
      </c>
      <c r="L148" s="1">
        <v>0</v>
      </c>
      <c r="M148" s="2">
        <f>(O148-$O$202)/$O$203</f>
        <v>-0.53726690623353657</v>
      </c>
      <c r="N148" s="2">
        <f>O148/$O$204</f>
        <v>0</v>
      </c>
      <c r="O148" s="2">
        <v>0</v>
      </c>
      <c r="P148" s="1">
        <f>(R148-$R$202)/$R$203</f>
        <v>8.8664823825454833E-3</v>
      </c>
      <c r="Q148" s="1">
        <f>R148/$R$204</f>
        <v>5.0899212932920997E-3</v>
      </c>
      <c r="R148" s="1">
        <v>5224</v>
      </c>
      <c r="S148" s="2">
        <f>(U148-$U$202)/$U$203</f>
        <v>-0.54061471542250228</v>
      </c>
      <c r="T148" s="2">
        <f>U148/$U$204</f>
        <v>0</v>
      </c>
      <c r="U148" s="2">
        <v>0</v>
      </c>
      <c r="V148" s="1">
        <f>(X148-$X$202)/$X$203</f>
        <v>-0.55236115702084709</v>
      </c>
      <c r="W148" s="1">
        <f>X148/$X$204</f>
        <v>0</v>
      </c>
      <c r="X148" s="1">
        <v>0</v>
      </c>
      <c r="Y148" s="2">
        <f>(AA148-$AA$202)/$AA$203</f>
        <v>-0.56694090563347466</v>
      </c>
      <c r="Z148" s="2">
        <f>AA148/$AA$204</f>
        <v>0</v>
      </c>
      <c r="AA148" s="2">
        <v>0</v>
      </c>
      <c r="AB148" s="1">
        <f>(AD148-$AD$202)/$AD$203</f>
        <v>-0.44088541769505024</v>
      </c>
      <c r="AC148" s="1">
        <f>AD148/$AD$204</f>
        <v>0</v>
      </c>
      <c r="AD148" s="1">
        <v>0</v>
      </c>
      <c r="AE148" s="2">
        <f>(AG148-$AG$202)/$AG$203</f>
        <v>-0.5546337216401469</v>
      </c>
      <c r="AF148" s="2">
        <f>AG148/$AG$204</f>
        <v>0</v>
      </c>
      <c r="AG148" s="2">
        <v>0</v>
      </c>
      <c r="AH148" s="1">
        <f>(AJ148-$AJ$202)/$AJ$203</f>
        <v>-0.41952005885359483</v>
      </c>
      <c r="AI148" s="1">
        <f>AJ148/$AJ$204</f>
        <v>2.0247379255040623E-3</v>
      </c>
      <c r="AJ148" s="1">
        <v>5224</v>
      </c>
      <c r="AK148" s="1">
        <f>IF((I148+O148+U148+AA148)&gt;(L148+R148+X148+AD148),1,0)</f>
        <v>0</v>
      </c>
    </row>
    <row r="149" spans="1:37" x14ac:dyDescent="0.2">
      <c r="A149" s="1" t="s">
        <v>7</v>
      </c>
      <c r="B149" s="2">
        <f>SUM(H149,N149,T149,Z149)/4</f>
        <v>2.6782243197453711E-3</v>
      </c>
      <c r="C149" s="1">
        <f>SUM(K149,Q149,W149,AC149)/4</f>
        <v>1.2401990447463173E-3</v>
      </c>
      <c r="D149" s="4">
        <f>B149-C149</f>
        <v>1.4380252749990538E-3</v>
      </c>
      <c r="E149" s="1">
        <f>SUM(H149,K149,N149,Q149,T149,W149,Z149,AC149)/8</f>
        <v>1.9592116822458442E-3</v>
      </c>
      <c r="F149" s="1">
        <v>6.0830499945711131E-4</v>
      </c>
      <c r="G149" s="2">
        <f>(I149-$I$202)/$I$203</f>
        <v>3.8724503902422609E-2</v>
      </c>
      <c r="H149" s="3">
        <f>I149/$I$204</f>
        <v>5.394275400992991E-3</v>
      </c>
      <c r="I149" s="2">
        <v>3204</v>
      </c>
      <c r="J149" s="1">
        <f>(L149-$L$202)/$L$203</f>
        <v>-0.30348128460262125</v>
      </c>
      <c r="K149" s="1">
        <f>L149/$L$204</f>
        <v>2.2335462738005602E-3</v>
      </c>
      <c r="L149" s="1">
        <v>1151</v>
      </c>
      <c r="M149" s="2">
        <f>(O149-$O$202)/$O$203</f>
        <v>-0.4311927156355847</v>
      </c>
      <c r="N149" s="2">
        <f>O149/$O$204</f>
        <v>9.8716475337719788E-4</v>
      </c>
      <c r="O149" s="2">
        <v>469</v>
      </c>
      <c r="P149" s="1">
        <f>(R149-$R$202)/$R$203</f>
        <v>-0.44728324513209289</v>
      </c>
      <c r="Q149" s="1">
        <f>R149/$R$204</f>
        <v>4.6378302748986206E-4</v>
      </c>
      <c r="R149" s="1">
        <v>476</v>
      </c>
      <c r="S149" s="2">
        <f>(U149-$U$202)/$U$203</f>
        <v>-0.34751736943926054</v>
      </c>
      <c r="T149" s="2">
        <f>U149/$U$204</f>
        <v>1.7859053821012985E-3</v>
      </c>
      <c r="U149" s="2">
        <v>1018</v>
      </c>
      <c r="V149" s="1">
        <f>(X149-$X$202)/$X$203</f>
        <v>-0.3955819459129421</v>
      </c>
      <c r="W149" s="1">
        <f>X149/$X$204</f>
        <v>1.4191730276029153E-3</v>
      </c>
      <c r="X149" s="1">
        <v>840</v>
      </c>
      <c r="Y149" s="2">
        <f>(AA149-$AA$202)/$AA$203</f>
        <v>-0.27830542358637728</v>
      </c>
      <c r="Z149" s="2">
        <f>AA149/$AA$204</f>
        <v>2.5455517425099967E-3</v>
      </c>
      <c r="AA149" s="2">
        <v>1419</v>
      </c>
      <c r="AB149" s="1">
        <f>(AD149-$AD$202)/$AD$203</f>
        <v>-0.36643804834402155</v>
      </c>
      <c r="AC149" s="1">
        <f>AD149/$AD$204</f>
        <v>8.4429385009193172E-4</v>
      </c>
      <c r="AD149" s="1">
        <v>377</v>
      </c>
      <c r="AE149" s="2">
        <f>(AG149-$AG$202)/$AG$203</f>
        <v>-0.24607223248466822</v>
      </c>
      <c r="AF149" s="2">
        <f>AG149/$AG$204</f>
        <v>2.7816690287331388E-3</v>
      </c>
      <c r="AG149" s="2">
        <v>6110</v>
      </c>
      <c r="AH149" s="1">
        <f>(AJ149-$AJ$202)/$AJ$203</f>
        <v>-0.54958795366043622</v>
      </c>
      <c r="AI149" s="1">
        <f>AJ149/$AJ$204</f>
        <v>1.1022884112047385E-3</v>
      </c>
      <c r="AJ149" s="1">
        <v>2844</v>
      </c>
      <c r="AK149" s="1">
        <f>IF((I149+O149+U149+AA149)&gt;(L149+R149+X149+AD149),1,0)</f>
        <v>1</v>
      </c>
    </row>
    <row r="150" spans="1:37" x14ac:dyDescent="0.2">
      <c r="A150" s="1" t="s">
        <v>169</v>
      </c>
      <c r="B150" s="2">
        <f>SUM(H150,N150,T150,Z150)/4</f>
        <v>0</v>
      </c>
      <c r="C150" s="1">
        <f>SUM(K150,Q150,W150,AC150)/4</f>
        <v>1.2310711244400015E-3</v>
      </c>
      <c r="D150" s="4">
        <f>B150-C150</f>
        <v>-1.2310711244400015E-3</v>
      </c>
      <c r="E150" s="1">
        <f>SUM(H150,K150,N150,Q150,T150,W150,Z150,AC150)/8</f>
        <v>6.1553556222000076E-4</v>
      </c>
      <c r="F150" s="1">
        <v>1.565661002121609E-3</v>
      </c>
      <c r="G150" s="2">
        <f>(I150-$I$202)/$I$203</f>
        <v>-0.49108445270607953</v>
      </c>
      <c r="H150" s="3">
        <f>I150/$I$204</f>
        <v>0</v>
      </c>
      <c r="I150" s="2">
        <v>0</v>
      </c>
      <c r="J150" s="1">
        <f>(L150-$L$202)/$L$203</f>
        <v>-0.54850236916766459</v>
      </c>
      <c r="K150" s="1">
        <f>L150/$L$204</f>
        <v>0</v>
      </c>
      <c r="L150" s="1">
        <v>0</v>
      </c>
      <c r="M150" s="2">
        <f>(O150-$O$202)/$O$203</f>
        <v>-0.53726690623353657</v>
      </c>
      <c r="N150" s="2">
        <f>O150/$O$204</f>
        <v>0</v>
      </c>
      <c r="O150" s="2">
        <v>0</v>
      </c>
      <c r="P150" s="1">
        <f>(R150-$R$202)/$R$203</f>
        <v>-7.4657530170940531E-3</v>
      </c>
      <c r="Q150" s="1">
        <f>R150/$R$204</f>
        <v>4.9242844977600061E-3</v>
      </c>
      <c r="R150" s="1">
        <v>5054</v>
      </c>
      <c r="S150" s="2">
        <f>(U150-$U$202)/$U$203</f>
        <v>-0.54061471542250228</v>
      </c>
      <c r="T150" s="2">
        <f>U150/$U$204</f>
        <v>0</v>
      </c>
      <c r="U150" s="2">
        <v>0</v>
      </c>
      <c r="V150" s="1">
        <f>(X150-$X$202)/$X$203</f>
        <v>-0.55236115702084709</v>
      </c>
      <c r="W150" s="1">
        <f>X150/$X$204</f>
        <v>0</v>
      </c>
      <c r="X150" s="1">
        <v>0</v>
      </c>
      <c r="Y150" s="2">
        <f>(AA150-$AA$202)/$AA$203</f>
        <v>-0.56694090563347466</v>
      </c>
      <c r="Z150" s="2">
        <f>AA150/$AA$204</f>
        <v>0</v>
      </c>
      <c r="AA150" s="2">
        <v>0</v>
      </c>
      <c r="AB150" s="1">
        <f>(AD150-$AD$202)/$AD$203</f>
        <v>-0.44088541769505024</v>
      </c>
      <c r="AC150" s="1">
        <f>AD150/$AD$204</f>
        <v>0</v>
      </c>
      <c r="AD150" s="1">
        <v>0</v>
      </c>
      <c r="AE150" s="2">
        <f>(AG150-$AG$202)/$AG$203</f>
        <v>-0.5546337216401469</v>
      </c>
      <c r="AF150" s="2">
        <f>AG150/$AG$204</f>
        <v>0</v>
      </c>
      <c r="AG150" s="2">
        <v>0</v>
      </c>
      <c r="AH150" s="1">
        <f>(AJ150-$AJ$202)/$AJ$203</f>
        <v>-0.42881062276836923</v>
      </c>
      <c r="AI150" s="1">
        <f>AJ150/$AJ$204</f>
        <v>1.958848674482682E-3</v>
      </c>
      <c r="AJ150" s="1">
        <v>5054</v>
      </c>
      <c r="AK150" s="1">
        <f>IF((I150+O150+U150+AA150)&gt;(L150+R150+X150+AD150),1,0)</f>
        <v>0</v>
      </c>
    </row>
    <row r="151" spans="1:37" x14ac:dyDescent="0.2">
      <c r="A151" s="1" t="s">
        <v>100</v>
      </c>
      <c r="B151" s="2">
        <f>SUM(H151,N151,T151,Z151)/4</f>
        <v>5.2620722461471107E-7</v>
      </c>
      <c r="C151" s="1">
        <f>SUM(K151,Q151,W151,AC151)/4</f>
        <v>1.2231919939048401E-3</v>
      </c>
      <c r="D151" s="4">
        <f>B151-C151</f>
        <v>-1.2226657866802255E-3</v>
      </c>
      <c r="E151" s="1">
        <f>SUM(H151,K151,N151,Q151,T151,W151,Z151,AC151)/8</f>
        <v>6.1185910056472741E-4</v>
      </c>
      <c r="F151" s="1">
        <v>6.8990554211304715E-4</v>
      </c>
      <c r="G151" s="2">
        <f>(I151-$I$202)/$I$203</f>
        <v>-0.49108445270607953</v>
      </c>
      <c r="H151" s="3">
        <f>I151/$I$204</f>
        <v>0</v>
      </c>
      <c r="I151" s="2">
        <v>0</v>
      </c>
      <c r="J151" s="1">
        <f>(L151-$L$202)/$L$203</f>
        <v>-0.54807661576268629</v>
      </c>
      <c r="K151" s="1">
        <f>L151/$L$204</f>
        <v>3.881053473154753E-6</v>
      </c>
      <c r="L151" s="1">
        <v>2</v>
      </c>
      <c r="M151" s="2">
        <f>(O151-$O$202)/$O$203</f>
        <v>-0.53704073525145146</v>
      </c>
      <c r="N151" s="2">
        <f>O151/$O$204</f>
        <v>2.1048288984588443E-6</v>
      </c>
      <c r="O151" s="2">
        <v>1</v>
      </c>
      <c r="P151" s="1">
        <f>(R151-$R$202)/$R$203</f>
        <v>-1.1788991799351578E-2</v>
      </c>
      <c r="Q151" s="1">
        <f>R151/$R$204</f>
        <v>4.8804394636485695E-3</v>
      </c>
      <c r="R151" s="1">
        <v>5009</v>
      </c>
      <c r="S151" s="2">
        <f>(U151-$U$202)/$U$203</f>
        <v>-0.54061471542250228</v>
      </c>
      <c r="T151" s="2">
        <f>U151/$U$204</f>
        <v>0</v>
      </c>
      <c r="U151" s="2">
        <v>0</v>
      </c>
      <c r="V151" s="1">
        <f>(X151-$X$202)/$X$203</f>
        <v>-0.55142794743091905</v>
      </c>
      <c r="W151" s="1">
        <f>X151/$X$204</f>
        <v>8.4474584976364018E-6</v>
      </c>
      <c r="X151" s="1">
        <v>5</v>
      </c>
      <c r="Y151" s="2">
        <f>(AA151-$AA$202)/$AA$203</f>
        <v>-0.56694090563347466</v>
      </c>
      <c r="Z151" s="2">
        <f>AA151/$AA$204</f>
        <v>0</v>
      </c>
      <c r="AA151" s="2">
        <v>0</v>
      </c>
      <c r="AB151" s="1">
        <f>(AD151-$AD$202)/$AD$203</f>
        <v>-0.44088541769505024</v>
      </c>
      <c r="AC151" s="1">
        <f>AD151/$AD$204</f>
        <v>0</v>
      </c>
      <c r="AD151" s="1">
        <v>0</v>
      </c>
      <c r="AE151" s="2">
        <f>(AG151-$AG$202)/$AG$203</f>
        <v>-0.55458322057809195</v>
      </c>
      <c r="AF151" s="2">
        <f>AG151/$AG$204</f>
        <v>4.5526498015272319E-7</v>
      </c>
      <c r="AG151" s="2">
        <v>1</v>
      </c>
      <c r="AH151" s="1">
        <f>(AJ151-$AJ$202)/$AJ$203</f>
        <v>-0.43088733705520116</v>
      </c>
      <c r="AI151" s="1">
        <f>AJ151/$AJ$204</f>
        <v>1.9441204889602559E-3</v>
      </c>
      <c r="AJ151" s="1">
        <v>5016</v>
      </c>
      <c r="AK151" s="1">
        <f>IF((I151+O151+U151+AA151)&gt;(L151+R151+X151+AD151),1,0)</f>
        <v>0</v>
      </c>
    </row>
    <row r="152" spans="1:37" x14ac:dyDescent="0.2">
      <c r="A152" s="1" t="s">
        <v>116</v>
      </c>
      <c r="B152" s="2">
        <f>SUM(H152,N152,T152,Z152)/4</f>
        <v>0</v>
      </c>
      <c r="C152" s="1">
        <f>SUM(K152,Q152,W152,AC152)/4</f>
        <v>1.2203534494349836E-3</v>
      </c>
      <c r="D152" s="4">
        <f>B152-C152</f>
        <v>-1.2203534494349836E-3</v>
      </c>
      <c r="E152" s="1">
        <f>SUM(H152,K152,N152,Q152,T152,W152,Z152,AC152)/8</f>
        <v>6.1017672471749178E-4</v>
      </c>
      <c r="F152" s="1">
        <v>7.4930936706028362E-4</v>
      </c>
      <c r="G152" s="2">
        <f>(I152-$I$202)/$I$203</f>
        <v>-0.49108445270607953</v>
      </c>
      <c r="H152" s="3">
        <f>I152/$I$204</f>
        <v>0</v>
      </c>
      <c r="I152" s="2">
        <v>0</v>
      </c>
      <c r="J152" s="1">
        <f>(L152-$L$202)/$L$203</f>
        <v>-0.54850236916766459</v>
      </c>
      <c r="K152" s="1">
        <f>L152/$L$204</f>
        <v>0</v>
      </c>
      <c r="L152" s="1">
        <v>0</v>
      </c>
      <c r="M152" s="2">
        <f>(O152-$O$202)/$O$203</f>
        <v>-0.53726690623353657</v>
      </c>
      <c r="N152" s="2">
        <f>O152/$O$204</f>
        <v>0</v>
      </c>
      <c r="O152" s="2">
        <v>0</v>
      </c>
      <c r="P152" s="1">
        <f>(R152-$R$202)/$R$203</f>
        <v>-1.1692919826412521E-2</v>
      </c>
      <c r="Q152" s="1">
        <f>R152/$R$204</f>
        <v>4.8814137977399343E-3</v>
      </c>
      <c r="R152" s="1">
        <v>5010</v>
      </c>
      <c r="S152" s="2">
        <f>(U152-$U$202)/$U$203</f>
        <v>-0.54061471542250228</v>
      </c>
      <c r="T152" s="2">
        <f>U152/$U$204</f>
        <v>0</v>
      </c>
      <c r="U152" s="2">
        <v>0</v>
      </c>
      <c r="V152" s="1">
        <f>(X152-$X$202)/$X$203</f>
        <v>-0.55236115702084709</v>
      </c>
      <c r="W152" s="1">
        <f>X152/$X$204</f>
        <v>0</v>
      </c>
      <c r="X152" s="1">
        <v>0</v>
      </c>
      <c r="Y152" s="2">
        <f>(AA152-$AA$202)/$AA$203</f>
        <v>-0.56694090563347466</v>
      </c>
      <c r="Z152" s="2">
        <f>AA152/$AA$204</f>
        <v>0</v>
      </c>
      <c r="AA152" s="2">
        <v>0</v>
      </c>
      <c r="AB152" s="1">
        <f>(AD152-$AD$202)/$AD$203</f>
        <v>-0.44088541769505024</v>
      </c>
      <c r="AC152" s="1">
        <f>AD152/$AD$204</f>
        <v>0</v>
      </c>
      <c r="AD152" s="1">
        <v>0</v>
      </c>
      <c r="AE152" s="2">
        <f>(AG152-$AG$202)/$AG$203</f>
        <v>-0.5546337216401469</v>
      </c>
      <c r="AF152" s="2">
        <f>AG152/$AG$204</f>
        <v>0</v>
      </c>
      <c r="AG152" s="2">
        <v>0</v>
      </c>
      <c r="AH152" s="1">
        <f>(AJ152-$AJ$202)/$AJ$203</f>
        <v>-0.43121523931101668</v>
      </c>
      <c r="AI152" s="1">
        <f>AJ152/$AJ$204</f>
        <v>1.9417949859830308E-3</v>
      </c>
      <c r="AJ152" s="1">
        <v>5010</v>
      </c>
      <c r="AK152" s="1">
        <f>IF((I152+O152+U152+AA152)&gt;(L152+R152+X152+AD152),1,0)</f>
        <v>0</v>
      </c>
    </row>
    <row r="153" spans="1:37" x14ac:dyDescent="0.2">
      <c r="A153" s="1" t="s">
        <v>151</v>
      </c>
      <c r="B153" s="2">
        <f>SUM(H153,N153,T153,Z153)/4</f>
        <v>1.9143627388948325E-5</v>
      </c>
      <c r="C153" s="1">
        <f>SUM(K153,Q153,W153,AC153)/4</f>
        <v>1.188058624009099E-3</v>
      </c>
      <c r="D153" s="4">
        <f>B153-C153</f>
        <v>-1.1689149966201506E-3</v>
      </c>
      <c r="E153" s="1">
        <f>SUM(H153,K153,N153,Q153,T153,W153,Z153,AC153)/8</f>
        <v>6.0360112569902372E-4</v>
      </c>
      <c r="F153" s="1">
        <v>1.2173629438772481E-3</v>
      </c>
      <c r="G153" s="2">
        <f>(I153-$I$202)/$I$203</f>
        <v>-0.49075373550470092</v>
      </c>
      <c r="H153" s="3">
        <f>I153/$I$204</f>
        <v>3.3672131092340769E-6</v>
      </c>
      <c r="I153" s="2">
        <v>2</v>
      </c>
      <c r="J153" s="1">
        <f>(L153-$L$202)/$L$203</f>
        <v>-0.54722510895272958</v>
      </c>
      <c r="K153" s="1">
        <f>L153/$L$204</f>
        <v>1.1643160419464259E-5</v>
      </c>
      <c r="L153" s="1">
        <v>6</v>
      </c>
      <c r="M153" s="2">
        <f>(O153-$O$202)/$O$203</f>
        <v>-0.53093411873515139</v>
      </c>
      <c r="N153" s="2">
        <f>O153/$O$204</f>
        <v>5.8935209156847641E-5</v>
      </c>
      <c r="O153" s="2">
        <v>28</v>
      </c>
      <c r="P153" s="1">
        <f>(R153-$R$202)/$R$203</f>
        <v>-2.5911571821392823E-2</v>
      </c>
      <c r="Q153" s="1">
        <f>R153/$R$204</f>
        <v>4.7372123522178766E-3</v>
      </c>
      <c r="R153" s="1">
        <v>4862</v>
      </c>
      <c r="S153" s="2">
        <f>(U153-$U$202)/$U$203</f>
        <v>-0.54023534932037409</v>
      </c>
      <c r="T153" s="2">
        <f>U153/$U$204</f>
        <v>3.5086549746587395E-6</v>
      </c>
      <c r="U153" s="2">
        <v>2</v>
      </c>
      <c r="V153" s="1">
        <f>(X153-$X$202)/$X$203</f>
        <v>-0.55198787318487585</v>
      </c>
      <c r="W153" s="1">
        <f>X153/$X$204</f>
        <v>3.3789833990545606E-6</v>
      </c>
      <c r="X153" s="1">
        <v>2</v>
      </c>
      <c r="Y153" s="2">
        <f>(AA153-$AA$202)/$AA$203</f>
        <v>-0.56572045962059048</v>
      </c>
      <c r="Z153" s="2">
        <f>AA153/$AA$204</f>
        <v>1.0763432315052839E-5</v>
      </c>
      <c r="AA153" s="2">
        <v>6</v>
      </c>
      <c r="AB153" s="1">
        <f>(AD153-$AD$202)/$AD$203</f>
        <v>-0.44088541769505024</v>
      </c>
      <c r="AC153" s="1">
        <f>AD153/$AD$204</f>
        <v>0</v>
      </c>
      <c r="AD153" s="1">
        <v>0</v>
      </c>
      <c r="AE153" s="2">
        <f>(AG153-$AG$202)/$AG$203</f>
        <v>-0.55271468128206047</v>
      </c>
      <c r="AF153" s="2">
        <f>AG153/$AG$204</f>
        <v>1.7300069245803482E-5</v>
      </c>
      <c r="AG153" s="2">
        <v>38</v>
      </c>
      <c r="AH153" s="1">
        <f>(AJ153-$AJ$202)/$AJ$203</f>
        <v>-0.43886629194671328</v>
      </c>
      <c r="AI153" s="1">
        <f>AJ153/$AJ$204</f>
        <v>1.8875332498477764E-3</v>
      </c>
      <c r="AJ153" s="1">
        <v>4870</v>
      </c>
      <c r="AK153" s="1">
        <f>IF((I153+O153+U153+AA153)&gt;(L153+R153+X153+AD153),1,0)</f>
        <v>0</v>
      </c>
    </row>
    <row r="154" spans="1:37" x14ac:dyDescent="0.2">
      <c r="A154" s="1" t="s">
        <v>150</v>
      </c>
      <c r="B154" s="2">
        <f>SUM(H154,N154,T154,Z154)/4</f>
        <v>0</v>
      </c>
      <c r="C154" s="1">
        <f>SUM(K154,Q154,W154,AC154)/4</f>
        <v>1.1838138856472484E-3</v>
      </c>
      <c r="D154" s="4">
        <f>B154-C154</f>
        <v>-1.1838138856472484E-3</v>
      </c>
      <c r="E154" s="1">
        <f>SUM(H154,K154,N154,Q154,T154,W154,Z154,AC154)/8</f>
        <v>5.9190694282362419E-4</v>
      </c>
      <c r="F154" s="1">
        <v>1.213368644926283E-3</v>
      </c>
      <c r="G154" s="2">
        <f>(I154-$I$202)/$I$203</f>
        <v>-0.49108445270607953</v>
      </c>
      <c r="H154" s="3">
        <f>I154/$I$204</f>
        <v>0</v>
      </c>
      <c r="I154" s="2">
        <v>0</v>
      </c>
      <c r="J154" s="1">
        <f>(L154-$L$202)/$L$203</f>
        <v>-0.54828949246517544</v>
      </c>
      <c r="K154" s="1">
        <f>L154/$L$204</f>
        <v>1.9405267365773765E-6</v>
      </c>
      <c r="L154" s="1">
        <v>1</v>
      </c>
      <c r="M154" s="2">
        <f>(O154-$O$202)/$O$203</f>
        <v>-0.53726690623353657</v>
      </c>
      <c r="N154" s="2">
        <f>O154/$O$204</f>
        <v>0</v>
      </c>
      <c r="O154" s="2">
        <v>0</v>
      </c>
      <c r="P154" s="1">
        <f>(R154-$R$202)/$R$203</f>
        <v>-2.6295859713149048E-2</v>
      </c>
      <c r="Q154" s="1">
        <f>R154/$R$204</f>
        <v>4.7333150158524158E-3</v>
      </c>
      <c r="R154" s="1">
        <v>4858</v>
      </c>
      <c r="S154" s="2">
        <f>(U154-$U$202)/$U$203</f>
        <v>-0.54061471542250228</v>
      </c>
      <c r="T154" s="2">
        <f>U154/$U$204</f>
        <v>0</v>
      </c>
      <c r="U154" s="2">
        <v>0</v>
      </c>
      <c r="V154" s="1">
        <f>(X154-$X$202)/$X$203</f>
        <v>-0.55236115702084709</v>
      </c>
      <c r="W154" s="1">
        <f>X154/$X$204</f>
        <v>0</v>
      </c>
      <c r="X154" s="1">
        <v>0</v>
      </c>
      <c r="Y154" s="2">
        <f>(AA154-$AA$202)/$AA$203</f>
        <v>-0.56694090563347466</v>
      </c>
      <c r="Z154" s="2">
        <f>AA154/$AA$204</f>
        <v>0</v>
      </c>
      <c r="AA154" s="2">
        <v>0</v>
      </c>
      <c r="AB154" s="1">
        <f>(AD154-$AD$202)/$AD$203</f>
        <v>-0.44088541769505024</v>
      </c>
      <c r="AC154" s="1">
        <f>AD154/$AD$204</f>
        <v>0</v>
      </c>
      <c r="AD154" s="1">
        <v>0</v>
      </c>
      <c r="AE154" s="2">
        <f>(AG154-$AG$202)/$AG$203</f>
        <v>-0.5546337216401469</v>
      </c>
      <c r="AF154" s="2">
        <f>AG154/$AG$204</f>
        <v>0</v>
      </c>
      <c r="AG154" s="2">
        <v>0</v>
      </c>
      <c r="AH154" s="1">
        <f>(AJ154-$AJ$202)/$AJ$203</f>
        <v>-0.43946744608237515</v>
      </c>
      <c r="AI154" s="1">
        <f>AJ154/$AJ$204</f>
        <v>1.8832698277228637E-3</v>
      </c>
      <c r="AJ154" s="1">
        <v>4859</v>
      </c>
      <c r="AK154" s="1">
        <f>IF((I154+O154+U154+AA154)&gt;(L154+R154+X154+AD154),1,0)</f>
        <v>0</v>
      </c>
    </row>
    <row r="155" spans="1:37" x14ac:dyDescent="0.2">
      <c r="A155" s="1" t="s">
        <v>143</v>
      </c>
      <c r="B155" s="2">
        <f>SUM(H155,N155,T155,Z155)/4</f>
        <v>0</v>
      </c>
      <c r="C155" s="1">
        <f>SUM(K155,Q155,W155,AC155)/4</f>
        <v>1.1682265755469424E-3</v>
      </c>
      <c r="D155" s="4">
        <f>B155-C155</f>
        <v>-1.1682265755469424E-3</v>
      </c>
      <c r="E155" s="1">
        <f>SUM(H155,K155,N155,Q155,T155,W155,Z155,AC155)/8</f>
        <v>5.8411328777347121E-4</v>
      </c>
      <c r="F155" s="1">
        <v>1.056623670219794E-3</v>
      </c>
      <c r="G155" s="2">
        <f>(I155-$I$202)/$I$203</f>
        <v>-0.49108445270607953</v>
      </c>
      <c r="H155" s="3">
        <f>I155/$I$204</f>
        <v>0</v>
      </c>
      <c r="I155" s="2">
        <v>0</v>
      </c>
      <c r="J155" s="1">
        <f>(L155-$L$202)/$L$203</f>
        <v>-0.54850236916766459</v>
      </c>
      <c r="K155" s="1">
        <f>L155/$L$204</f>
        <v>0</v>
      </c>
      <c r="L155" s="1">
        <v>0</v>
      </c>
      <c r="M155" s="2">
        <f>(O155-$O$202)/$O$203</f>
        <v>-0.53726690623353657</v>
      </c>
      <c r="N155" s="2">
        <f>O155/$O$204</f>
        <v>0</v>
      </c>
      <c r="O155" s="2">
        <v>0</v>
      </c>
      <c r="P155" s="1">
        <f>(R155-$R$202)/$R$203</f>
        <v>-3.2252322035370526E-2</v>
      </c>
      <c r="Q155" s="1">
        <f>R155/$R$204</f>
        <v>4.6729063021877697E-3</v>
      </c>
      <c r="R155" s="1">
        <v>4796</v>
      </c>
      <c r="S155" s="2">
        <f>(U155-$U$202)/$U$203</f>
        <v>-0.54061471542250228</v>
      </c>
      <c r="T155" s="2">
        <f>U155/$U$204</f>
        <v>0</v>
      </c>
      <c r="U155" s="2">
        <v>0</v>
      </c>
      <c r="V155" s="1">
        <f>(X155-$X$202)/$X$203</f>
        <v>-0.55236115702084709</v>
      </c>
      <c r="W155" s="1">
        <f>X155/$X$204</f>
        <v>0</v>
      </c>
      <c r="X155" s="1">
        <v>0</v>
      </c>
      <c r="Y155" s="2">
        <f>(AA155-$AA$202)/$AA$203</f>
        <v>-0.56694090563347466</v>
      </c>
      <c r="Z155" s="2">
        <f>AA155/$AA$204</f>
        <v>0</v>
      </c>
      <c r="AA155" s="2">
        <v>0</v>
      </c>
      <c r="AB155" s="1">
        <f>(AD155-$AD$202)/$AD$203</f>
        <v>-0.44088541769505024</v>
      </c>
      <c r="AC155" s="1">
        <f>AD155/$AD$204</f>
        <v>0</v>
      </c>
      <c r="AD155" s="1">
        <v>0</v>
      </c>
      <c r="AE155" s="2">
        <f>(AG155-$AG$202)/$AG$203</f>
        <v>-0.5546337216401469</v>
      </c>
      <c r="AF155" s="2">
        <f>AG155/$AG$204</f>
        <v>0</v>
      </c>
      <c r="AG155" s="2">
        <v>0</v>
      </c>
      <c r="AH155" s="1">
        <f>(AJ155-$AJ$202)/$AJ$203</f>
        <v>-0.44291041976843859</v>
      </c>
      <c r="AI155" s="1">
        <f>AJ155/$AJ$204</f>
        <v>1.8588520464619992E-3</v>
      </c>
      <c r="AJ155" s="1">
        <v>4796</v>
      </c>
      <c r="AK155" s="1">
        <f>IF((I155+O155+U155+AA155)&gt;(L155+R155+X155+AD155),1,0)</f>
        <v>0</v>
      </c>
    </row>
    <row r="156" spans="1:37" x14ac:dyDescent="0.2">
      <c r="A156" s="1" t="s">
        <v>125</v>
      </c>
      <c r="B156" s="2">
        <f>SUM(H156,N156,T156,Z156)/4</f>
        <v>1.0524144492294221E-6</v>
      </c>
      <c r="C156" s="1">
        <f>SUM(K156,Q156,W156,AC156)/4</f>
        <v>1.1609190698617031E-3</v>
      </c>
      <c r="D156" s="4">
        <f>B156-C156</f>
        <v>-1.1598666554124737E-3</v>
      </c>
      <c r="E156" s="1">
        <f>SUM(H156,K156,N156,Q156,T156,W156,Z156,AC156)/8</f>
        <v>5.8098574215546621E-4</v>
      </c>
      <c r="F156" s="1">
        <v>8.4663283192503531E-4</v>
      </c>
      <c r="G156" s="2">
        <f>(I156-$I$202)/$I$203</f>
        <v>-0.49108445270607953</v>
      </c>
      <c r="H156" s="3">
        <f>I156/$I$204</f>
        <v>0</v>
      </c>
      <c r="I156" s="2">
        <v>0</v>
      </c>
      <c r="J156" s="1">
        <f>(L156-$L$202)/$L$203</f>
        <v>-0.54850236916766459</v>
      </c>
      <c r="K156" s="1">
        <f>L156/$L$204</f>
        <v>0</v>
      </c>
      <c r="L156" s="1">
        <v>0</v>
      </c>
      <c r="M156" s="2">
        <f>(O156-$O$202)/$O$203</f>
        <v>-0.53681456426936625</v>
      </c>
      <c r="N156" s="2">
        <f>O156/$O$204</f>
        <v>4.2096577969176885E-6</v>
      </c>
      <c r="O156" s="2">
        <v>2</v>
      </c>
      <c r="P156" s="1">
        <f>(R156-$R$202)/$R$203</f>
        <v>-3.5134481223542208E-2</v>
      </c>
      <c r="Q156" s="1">
        <f>R156/$R$204</f>
        <v>4.6436762794468123E-3</v>
      </c>
      <c r="R156" s="1">
        <v>4766</v>
      </c>
      <c r="S156" s="2">
        <f>(U156-$U$202)/$U$203</f>
        <v>-0.54061471542250228</v>
      </c>
      <c r="T156" s="2">
        <f>U156/$U$204</f>
        <v>0</v>
      </c>
      <c r="U156" s="2">
        <v>0</v>
      </c>
      <c r="V156" s="1">
        <f>(X156-$X$202)/$X$203</f>
        <v>-0.55236115702084709</v>
      </c>
      <c r="W156" s="1">
        <f>X156/$X$204</f>
        <v>0</v>
      </c>
      <c r="X156" s="1">
        <v>0</v>
      </c>
      <c r="Y156" s="2">
        <f>(AA156-$AA$202)/$AA$203</f>
        <v>-0.56694090563347466</v>
      </c>
      <c r="Z156" s="2">
        <f>AA156/$AA$204</f>
        <v>0</v>
      </c>
      <c r="AA156" s="2">
        <v>0</v>
      </c>
      <c r="AB156" s="1">
        <f>(AD156-$AD$202)/$AD$203</f>
        <v>-0.44088541769505024</v>
      </c>
      <c r="AC156" s="1">
        <f>AD156/$AD$204</f>
        <v>0</v>
      </c>
      <c r="AD156" s="1">
        <v>0</v>
      </c>
      <c r="AE156" s="2">
        <f>(AG156-$AG$202)/$AG$203</f>
        <v>-0.55453271951603711</v>
      </c>
      <c r="AF156" s="2">
        <f>AG156/$AG$204</f>
        <v>9.1052996030544638E-7</v>
      </c>
      <c r="AG156" s="2">
        <v>2</v>
      </c>
      <c r="AH156" s="1">
        <f>(AJ156-$AJ$202)/$AJ$203</f>
        <v>-0.44454993104751639</v>
      </c>
      <c r="AI156" s="1">
        <f>AJ156/$AJ$204</f>
        <v>1.8472245315758731E-3</v>
      </c>
      <c r="AJ156" s="1">
        <v>4766</v>
      </c>
      <c r="AK156" s="1">
        <f>IF((I156+O156+U156+AA156)&gt;(L156+R156+X156+AD156),1,0)</f>
        <v>0</v>
      </c>
    </row>
    <row r="157" spans="1:37" x14ac:dyDescent="0.2">
      <c r="A157" s="1" t="s">
        <v>148</v>
      </c>
      <c r="B157" s="2">
        <f>SUM(H157,N157,T157,Z157)/4</f>
        <v>0</v>
      </c>
      <c r="C157" s="1">
        <f>SUM(K157,Q157,W157,AC157)/4</f>
        <v>1.1567781499734007E-3</v>
      </c>
      <c r="D157" s="4">
        <f>B157-C157</f>
        <v>-1.1567781499734007E-3</v>
      </c>
      <c r="E157" s="1">
        <f>SUM(H157,K157,N157,Q157,T157,W157,Z157,AC157)/8</f>
        <v>5.7838907498670034E-4</v>
      </c>
      <c r="F157" s="1">
        <v>1.1184475169701801E-3</v>
      </c>
      <c r="G157" s="2">
        <f>(I157-$I$202)/$I$203</f>
        <v>-0.49108445270607953</v>
      </c>
      <c r="H157" s="3">
        <f>I157/$I$204</f>
        <v>0</v>
      </c>
      <c r="I157" s="2">
        <v>0</v>
      </c>
      <c r="J157" s="1">
        <f>(L157-$L$202)/$L$203</f>
        <v>-0.54850236916766459</v>
      </c>
      <c r="K157" s="1">
        <f>L157/$L$204</f>
        <v>0</v>
      </c>
      <c r="L157" s="1">
        <v>0</v>
      </c>
      <c r="M157" s="2">
        <f>(O157-$O$202)/$O$203</f>
        <v>-0.53726690623353657</v>
      </c>
      <c r="N157" s="2">
        <f>O157/$O$204</f>
        <v>0</v>
      </c>
      <c r="O157" s="2">
        <v>0</v>
      </c>
      <c r="P157" s="1">
        <f>(R157-$R$202)/$R$203</f>
        <v>-3.6767704763506166E-2</v>
      </c>
      <c r="Q157" s="1">
        <f>R157/$R$204</f>
        <v>4.6271125998936027E-3</v>
      </c>
      <c r="R157" s="1">
        <v>4749</v>
      </c>
      <c r="S157" s="2">
        <f>(U157-$U$202)/$U$203</f>
        <v>-0.54061471542250228</v>
      </c>
      <c r="T157" s="2">
        <f>U157/$U$204</f>
        <v>0</v>
      </c>
      <c r="U157" s="2">
        <v>0</v>
      </c>
      <c r="V157" s="1">
        <f>(X157-$X$202)/$X$203</f>
        <v>-0.55236115702084709</v>
      </c>
      <c r="W157" s="1">
        <f>X157/$X$204</f>
        <v>0</v>
      </c>
      <c r="X157" s="1">
        <v>0</v>
      </c>
      <c r="Y157" s="2">
        <f>(AA157-$AA$202)/$AA$203</f>
        <v>-0.56694090563347466</v>
      </c>
      <c r="Z157" s="2">
        <f>AA157/$AA$204</f>
        <v>0</v>
      </c>
      <c r="AA157" s="2">
        <v>0</v>
      </c>
      <c r="AB157" s="1">
        <f>(AD157-$AD$202)/$AD$203</f>
        <v>-0.44088541769505024</v>
      </c>
      <c r="AC157" s="1">
        <f>AD157/$AD$204</f>
        <v>0</v>
      </c>
      <c r="AD157" s="1">
        <v>0</v>
      </c>
      <c r="AE157" s="2">
        <f>(AG157-$AG$202)/$AG$203</f>
        <v>-0.5546337216401469</v>
      </c>
      <c r="AF157" s="2">
        <f>AG157/$AG$204</f>
        <v>0</v>
      </c>
      <c r="AG157" s="2">
        <v>0</v>
      </c>
      <c r="AH157" s="1">
        <f>(AJ157-$AJ$202)/$AJ$203</f>
        <v>-0.44547898743899383</v>
      </c>
      <c r="AI157" s="1">
        <f>AJ157/$AJ$204</f>
        <v>1.8406356064737351E-3</v>
      </c>
      <c r="AJ157" s="1">
        <v>4749</v>
      </c>
      <c r="AK157" s="1">
        <f>IF((I157+O157+U157+AA157)&gt;(L157+R157+X157+AD157),1,0)</f>
        <v>0</v>
      </c>
    </row>
    <row r="158" spans="1:37" x14ac:dyDescent="0.2">
      <c r="A158" s="1" t="s">
        <v>147</v>
      </c>
      <c r="B158" s="2">
        <f>SUM(H158,N158,T158,Z158)/4</f>
        <v>8.9695269292106995E-7</v>
      </c>
      <c r="C158" s="1">
        <f>SUM(K158,Q158,W158,AC158)/4</f>
        <v>1.1231636238212992E-3</v>
      </c>
      <c r="D158" s="4">
        <f>B158-C158</f>
        <v>-1.1222666711283782E-3</v>
      </c>
      <c r="E158" s="1">
        <f>SUM(H158,K158,N158,Q158,T158,W158,Z158,AC158)/8</f>
        <v>5.6203028825711017E-4</v>
      </c>
      <c r="F158" s="1">
        <v>1.094323917832217E-3</v>
      </c>
      <c r="G158" s="2">
        <f>(I158-$I$202)/$I$203</f>
        <v>-0.49108445270607953</v>
      </c>
      <c r="H158" s="3">
        <f>I158/$I$204</f>
        <v>0</v>
      </c>
      <c r="I158" s="2">
        <v>0</v>
      </c>
      <c r="J158" s="1">
        <f>(L158-$L$202)/$L$203</f>
        <v>-0.54850236916766459</v>
      </c>
      <c r="K158" s="1">
        <f>L158/$L$204</f>
        <v>0</v>
      </c>
      <c r="L158" s="1">
        <v>0</v>
      </c>
      <c r="M158" s="2">
        <f>(O158-$O$202)/$O$203</f>
        <v>-0.53726690623353657</v>
      </c>
      <c r="N158" s="2">
        <f>O158/$O$204</f>
        <v>0</v>
      </c>
      <c r="O158" s="2">
        <v>0</v>
      </c>
      <c r="P158" s="1">
        <f>(R158-$R$202)/$R$203</f>
        <v>-5.0025637029095904E-2</v>
      </c>
      <c r="Q158" s="1">
        <f>R158/$R$204</f>
        <v>4.492654495285197E-3</v>
      </c>
      <c r="R158" s="1">
        <v>4611</v>
      </c>
      <c r="S158" s="2">
        <f>(U158-$U$202)/$U$203</f>
        <v>-0.54061471542250228</v>
      </c>
      <c r="T158" s="2">
        <f>U158/$U$204</f>
        <v>0</v>
      </c>
      <c r="U158" s="2">
        <v>0</v>
      </c>
      <c r="V158" s="1">
        <f>(X158-$X$202)/$X$203</f>
        <v>-0.55236115702084709</v>
      </c>
      <c r="W158" s="1">
        <f>X158/$X$204</f>
        <v>0</v>
      </c>
      <c r="X158" s="1">
        <v>0</v>
      </c>
      <c r="Y158" s="2">
        <f>(AA158-$AA$202)/$AA$203</f>
        <v>-0.56653409029584656</v>
      </c>
      <c r="Z158" s="2">
        <f>AA158/$AA$204</f>
        <v>3.5878107716842798E-6</v>
      </c>
      <c r="AA158" s="2">
        <v>2</v>
      </c>
      <c r="AB158" s="1">
        <f>(AD158-$AD$202)/$AD$203</f>
        <v>-0.44088541769505024</v>
      </c>
      <c r="AC158" s="1">
        <f>AD158/$AD$204</f>
        <v>0</v>
      </c>
      <c r="AD158" s="1">
        <v>0</v>
      </c>
      <c r="AE158" s="2">
        <f>(AG158-$AG$202)/$AG$203</f>
        <v>-0.55453271951603711</v>
      </c>
      <c r="AF158" s="2">
        <f>AG158/$AG$204</f>
        <v>9.1052996030544638E-7</v>
      </c>
      <c r="AG158" s="2">
        <v>2</v>
      </c>
      <c r="AH158" s="1">
        <f>(AJ158-$AJ$202)/$AJ$203</f>
        <v>-0.45302073932275189</v>
      </c>
      <c r="AI158" s="1">
        <f>AJ158/$AJ$204</f>
        <v>1.7871490379975559E-3</v>
      </c>
      <c r="AJ158" s="1">
        <v>4611</v>
      </c>
      <c r="AK158" s="1">
        <f>IF((I158+O158+U158+AA158)&gt;(L158+R158+X158+AD158),1,0)</f>
        <v>0</v>
      </c>
    </row>
    <row r="159" spans="1:37" x14ac:dyDescent="0.2">
      <c r="A159" s="1" t="s">
        <v>171</v>
      </c>
      <c r="B159" s="2">
        <f>SUM(H159,N159,T159,Z159)/4</f>
        <v>1.7568737739562921E-4</v>
      </c>
      <c r="C159" s="1">
        <f>SUM(K159,Q159,W159,AC159)/4</f>
        <v>1.1038330730026849E-3</v>
      </c>
      <c r="D159" s="4">
        <f>B159-C159</f>
        <v>-9.2814569560705569E-4</v>
      </c>
      <c r="E159" s="1">
        <f>SUM(H159,K159,N159,Q159,T159,W159,Z159,AC159)/8</f>
        <v>6.3976022519915692E-4</v>
      </c>
      <c r="F159" s="1">
        <v>1.6426543018365639E-3</v>
      </c>
      <c r="G159" s="2">
        <f>(I159-$I$202)/$I$203</f>
        <v>-0.46975319321716041</v>
      </c>
      <c r="H159" s="3">
        <f>I159/$I$204</f>
        <v>2.1718524554559796E-4</v>
      </c>
      <c r="I159" s="2">
        <v>129</v>
      </c>
      <c r="J159" s="1">
        <f>(L159-$L$202)/$L$203</f>
        <v>-0.51039743942210181</v>
      </c>
      <c r="K159" s="1">
        <f>L159/$L$204</f>
        <v>3.4735428584735042E-4</v>
      </c>
      <c r="L159" s="1">
        <v>179</v>
      </c>
      <c r="M159" s="2">
        <f>(O159-$O$202)/$O$203</f>
        <v>-0.5191732276667218</v>
      </c>
      <c r="N159" s="2">
        <f>O159/$O$204</f>
        <v>1.6838631187670753E-4</v>
      </c>
      <c r="O159" s="2">
        <v>80</v>
      </c>
      <c r="P159" s="1">
        <f>(R159-$R$202)/$R$203</f>
        <v>-0.49301350425108359</v>
      </c>
      <c r="Q159" s="1">
        <f>R159/$R$204</f>
        <v>0</v>
      </c>
      <c r="R159" s="1">
        <v>0</v>
      </c>
      <c r="S159" s="2">
        <f>(U159-$U$202)/$U$203</f>
        <v>-0.53037183066504145</v>
      </c>
      <c r="T159" s="2">
        <f>U159/$U$204</f>
        <v>9.4733684315785965E-5</v>
      </c>
      <c r="U159" s="2">
        <v>54</v>
      </c>
      <c r="V159" s="1">
        <f>(X159-$X$202)/$X$203</f>
        <v>-0.49039604024962752</v>
      </c>
      <c r="W159" s="1">
        <f>X159/$X$204</f>
        <v>5.6091124424305708E-4</v>
      </c>
      <c r="X159" s="1">
        <v>332</v>
      </c>
      <c r="Y159" s="2">
        <f>(AA159-$AA$202)/$AA$203</f>
        <v>-0.54171835470053586</v>
      </c>
      <c r="Z159" s="2">
        <f>AA159/$AA$204</f>
        <v>2.2244426784442535E-4</v>
      </c>
      <c r="AA159" s="2">
        <v>124</v>
      </c>
      <c r="AB159" s="1">
        <f>(AD159-$AD$202)/$AD$203</f>
        <v>-0.13164249885231571</v>
      </c>
      <c r="AC159" s="1">
        <f>AD159/$AD$204</f>
        <v>3.5070667619203316E-3</v>
      </c>
      <c r="AD159" s="1">
        <v>1566</v>
      </c>
      <c r="AE159" s="2">
        <f>(AG159-$AG$202)/$AG$203</f>
        <v>-0.53508981062489813</v>
      </c>
      <c r="AF159" s="2">
        <f>AG159/$AG$204</f>
        <v>1.7618754731910387E-4</v>
      </c>
      <c r="AG159" s="2">
        <v>387</v>
      </c>
      <c r="AH159" s="1">
        <f>(AJ159-$AJ$202)/$AJ$203</f>
        <v>-0.59150479202885953</v>
      </c>
      <c r="AI159" s="1">
        <f>AJ159/$AJ$204</f>
        <v>8.0501161394945205E-4</v>
      </c>
      <c r="AJ159" s="1">
        <v>2077</v>
      </c>
      <c r="AK159" s="1">
        <f>IF((I159+O159+U159+AA159)&gt;(L159+R159+X159+AD159),1,0)</f>
        <v>0</v>
      </c>
    </row>
    <row r="160" spans="1:37" x14ac:dyDescent="0.2">
      <c r="A160" s="1" t="s">
        <v>131</v>
      </c>
      <c r="B160" s="2">
        <f>SUM(H160,N160,T160,Z160)/4</f>
        <v>9.0782891557857813E-5</v>
      </c>
      <c r="C160" s="1">
        <f>SUM(K160,Q160,W160,AC160)/4</f>
        <v>1.0613289157435394E-3</v>
      </c>
      <c r="D160" s="4">
        <f>B160-C160</f>
        <v>-9.7054602418568164E-4</v>
      </c>
      <c r="E160" s="1">
        <f>SUM(H160,K160,N160,Q160,T160,W160,Z160,AC160)/8</f>
        <v>5.7605590365069866E-4</v>
      </c>
      <c r="F160" s="1">
        <v>9.0369093108653455E-4</v>
      </c>
      <c r="G160" s="2">
        <f>(I160-$I$202)/$I$203</f>
        <v>-0.48331259847368263</v>
      </c>
      <c r="H160" s="3">
        <f>I160/$I$204</f>
        <v>7.9129508067000805E-5</v>
      </c>
      <c r="I160" s="2">
        <v>47</v>
      </c>
      <c r="J160" s="1">
        <f>(L160-$L$202)/$L$203</f>
        <v>-0.53785853404320572</v>
      </c>
      <c r="K160" s="1">
        <f>L160/$L$204</f>
        <v>9.7026336828868822E-5</v>
      </c>
      <c r="L160" s="1">
        <v>50</v>
      </c>
      <c r="M160" s="2">
        <f>(O160-$O$202)/$O$203</f>
        <v>-0.52663687007553284</v>
      </c>
      <c r="N160" s="2">
        <f>O160/$O$204</f>
        <v>9.8926958227565676E-5</v>
      </c>
      <c r="O160" s="2">
        <v>47</v>
      </c>
      <c r="P160" s="1">
        <f>(R160-$R$202)/$R$203</f>
        <v>-0.49301350425108359</v>
      </c>
      <c r="Q160" s="1">
        <f>R160/$R$204</f>
        <v>0</v>
      </c>
      <c r="R160" s="1">
        <v>0</v>
      </c>
      <c r="S160" s="2">
        <f>(U160-$U$202)/$U$203</f>
        <v>-0.52487102218418291</v>
      </c>
      <c r="T160" s="2">
        <f>U160/$U$204</f>
        <v>1.4560918144833769E-4</v>
      </c>
      <c r="U160" s="2">
        <v>83</v>
      </c>
      <c r="V160" s="1">
        <f>(X160-$X$202)/$X$203</f>
        <v>-0.10423391193741866</v>
      </c>
      <c r="W160" s="1">
        <f>X160/$X$204</f>
        <v>4.0564695705649998E-3</v>
      </c>
      <c r="X160" s="1">
        <v>2401</v>
      </c>
      <c r="Y160" s="2">
        <f>(AA160-$AA$202)/$AA$203</f>
        <v>-0.56246593691956615</v>
      </c>
      <c r="Z160" s="2">
        <f>AA160/$AA$204</f>
        <v>3.9465918488527079E-5</v>
      </c>
      <c r="AA160" s="2">
        <v>22</v>
      </c>
      <c r="AB160" s="1">
        <f>(AD160-$AD$202)/$AD$203</f>
        <v>-0.43278901943671555</v>
      </c>
      <c r="AC160" s="1">
        <f>AD160/$AD$204</f>
        <v>9.1819755580289656E-5</v>
      </c>
      <c r="AD160" s="1">
        <v>41</v>
      </c>
      <c r="AE160" s="2">
        <f>(AG160-$AG$202)/$AG$203</f>
        <v>-0.5445840102912205</v>
      </c>
      <c r="AF160" s="2">
        <f>AG160/$AG$204</f>
        <v>9.0597731050391921E-5</v>
      </c>
      <c r="AG160" s="2">
        <v>199</v>
      </c>
      <c r="AH160" s="1">
        <f>(AJ160-$AJ$202)/$AJ$203</f>
        <v>-0.56882488600161618</v>
      </c>
      <c r="AI160" s="1">
        <f>AJ160/$AJ$204</f>
        <v>9.6585890320752754E-4</v>
      </c>
      <c r="AJ160" s="1">
        <v>2492</v>
      </c>
      <c r="AK160" s="1">
        <f>IF((I160+O160+U160+AA160)&gt;(L160+R160+X160+AD160),1,0)</f>
        <v>0</v>
      </c>
    </row>
    <row r="161" spans="1:37" x14ac:dyDescent="0.2">
      <c r="A161" s="1" t="s">
        <v>137</v>
      </c>
      <c r="B161" s="2">
        <f>SUM(H161,N161,T161,Z161)/4</f>
        <v>0</v>
      </c>
      <c r="C161" s="1">
        <f>SUM(K161,Q161,W161,AC161)/4</f>
        <v>1.0474091482176506E-3</v>
      </c>
      <c r="D161" s="4">
        <f>B161-C161</f>
        <v>-1.0474091482176506E-3</v>
      </c>
      <c r="E161" s="1">
        <f>SUM(H161,K161,N161,Q161,T161,W161,Z161,AC161)/8</f>
        <v>5.2370457410882531E-4</v>
      </c>
      <c r="F161" s="1">
        <v>9.3891258313593892E-4</v>
      </c>
      <c r="G161" s="2">
        <f>(I161-$I$202)/$I$203</f>
        <v>-0.49108445270607953</v>
      </c>
      <c r="H161" s="3">
        <f>I161/$I$204</f>
        <v>0</v>
      </c>
      <c r="I161" s="2">
        <v>0</v>
      </c>
      <c r="J161" s="1">
        <f>(L161-$L$202)/$L$203</f>
        <v>-0.54850236916766459</v>
      </c>
      <c r="K161" s="1">
        <f>L161/$L$204</f>
        <v>0</v>
      </c>
      <c r="L161" s="1">
        <v>0</v>
      </c>
      <c r="M161" s="2">
        <f>(O161-$O$202)/$O$203</f>
        <v>-0.53726690623353657</v>
      </c>
      <c r="N161" s="2">
        <f>O161/$O$204</f>
        <v>0</v>
      </c>
      <c r="O161" s="2">
        <v>0</v>
      </c>
      <c r="P161" s="1">
        <f>(R161-$R$202)/$R$203</f>
        <v>-7.9904020613142349E-2</v>
      </c>
      <c r="Q161" s="1">
        <f>R161/$R$204</f>
        <v>4.1896365928706025E-3</v>
      </c>
      <c r="R161" s="1">
        <v>4300</v>
      </c>
      <c r="S161" s="2">
        <f>(U161-$U$202)/$U$203</f>
        <v>-0.54061471542250228</v>
      </c>
      <c r="T161" s="2">
        <f>U161/$U$204</f>
        <v>0</v>
      </c>
      <c r="U161" s="2">
        <v>0</v>
      </c>
      <c r="V161" s="1">
        <f>(X161-$X$202)/$X$203</f>
        <v>-0.55236115702084709</v>
      </c>
      <c r="W161" s="1">
        <f>X161/$X$204</f>
        <v>0</v>
      </c>
      <c r="X161" s="1">
        <v>0</v>
      </c>
      <c r="Y161" s="2">
        <f>(AA161-$AA$202)/$AA$203</f>
        <v>-0.56694090563347466</v>
      </c>
      <c r="Z161" s="2">
        <f>AA161/$AA$204</f>
        <v>0</v>
      </c>
      <c r="AA161" s="2">
        <v>0</v>
      </c>
      <c r="AB161" s="1">
        <f>(AD161-$AD$202)/$AD$203</f>
        <v>-0.44088541769505024</v>
      </c>
      <c r="AC161" s="1">
        <f>AD161/$AD$204</f>
        <v>0</v>
      </c>
      <c r="AD161" s="1">
        <v>0</v>
      </c>
      <c r="AE161" s="2">
        <f>(AG161-$AG$202)/$AG$203</f>
        <v>-0.5546337216401469</v>
      </c>
      <c r="AF161" s="2">
        <f>AG161/$AG$204</f>
        <v>0</v>
      </c>
      <c r="AG161" s="2">
        <v>0</v>
      </c>
      <c r="AH161" s="1">
        <f>(AJ161-$AJ$202)/$AJ$203</f>
        <v>-0.47001700624919207</v>
      </c>
      <c r="AI161" s="1">
        <f>AJ161/$AJ$204</f>
        <v>1.6666104670113838E-3</v>
      </c>
      <c r="AJ161" s="1">
        <v>4300</v>
      </c>
      <c r="AK161" s="1">
        <f>IF((I161+O161+U161+AA161)&gt;(L161+R161+X161+AD161),1,0)</f>
        <v>0</v>
      </c>
    </row>
    <row r="162" spans="1:37" x14ac:dyDescent="0.2">
      <c r="A162" s="1" t="s">
        <v>104</v>
      </c>
      <c r="B162" s="2">
        <f>SUM(H162,N162,T162,Z162)/4</f>
        <v>6.9551770283579812E-4</v>
      </c>
      <c r="C162" s="1">
        <f>SUM(K162,Q162,W162,AC162)/4</f>
        <v>9.8872479948406236E-4</v>
      </c>
      <c r="D162" s="4">
        <f>B162-C162</f>
        <v>-2.9320709664826423E-4</v>
      </c>
      <c r="E162" s="1">
        <f>SUM(H162,K162,N162,Q162,T162,W162,Z162,AC162)/8</f>
        <v>8.4212125115993024E-4</v>
      </c>
      <c r="F162" s="1">
        <v>7.0615398247361012E-4</v>
      </c>
      <c r="G162" s="2">
        <f>(I162-$I$202)/$I$203</f>
        <v>-0.41204304157659638</v>
      </c>
      <c r="H162" s="3">
        <f>I162/$I$204</f>
        <v>8.0476393310694437E-4</v>
      </c>
      <c r="I162" s="2">
        <v>478</v>
      </c>
      <c r="J162" s="1">
        <f>(L162-$L$202)/$L$203</f>
        <v>-0.48357497490846546</v>
      </c>
      <c r="K162" s="1">
        <f>L162/$L$204</f>
        <v>5.9186065465609988E-4</v>
      </c>
      <c r="L162" s="1">
        <v>305</v>
      </c>
      <c r="M162" s="2">
        <f>(O162-$O$202)/$O$203</f>
        <v>-0.48931865803147734</v>
      </c>
      <c r="N162" s="2">
        <f>O162/$O$204</f>
        <v>4.4622372647327497E-4</v>
      </c>
      <c r="O162" s="2">
        <v>212</v>
      </c>
      <c r="P162" s="1">
        <f>(R162-$R$202)/$R$203</f>
        <v>-0.49301350425108359</v>
      </c>
      <c r="Q162" s="1">
        <f>R162/$R$204</f>
        <v>0</v>
      </c>
      <c r="R162" s="1">
        <v>0</v>
      </c>
      <c r="S162" s="2">
        <f>(U162-$U$202)/$U$203</f>
        <v>-0.48465821535859621</v>
      </c>
      <c r="T162" s="2">
        <f>U162/$U$204</f>
        <v>5.1752660876216408E-4</v>
      </c>
      <c r="U162" s="2">
        <v>295</v>
      </c>
      <c r="V162" s="1">
        <f>(X162-$X$202)/$X$203</f>
        <v>-0.33249697763380892</v>
      </c>
      <c r="W162" s="1">
        <f>X162/$X$204</f>
        <v>1.990221222043136E-3</v>
      </c>
      <c r="X162" s="1">
        <v>1178</v>
      </c>
      <c r="Y162" s="2">
        <f>(AA162-$AA$202)/$AA$203</f>
        <v>-0.45201557275355214</v>
      </c>
      <c r="Z162" s="2">
        <f>AA162/$AA$204</f>
        <v>1.0135565430008091E-3</v>
      </c>
      <c r="AA162" s="2">
        <v>565</v>
      </c>
      <c r="AB162" s="1">
        <f>(AD162-$AD$202)/$AD$203</f>
        <v>-0.31983439007653408</v>
      </c>
      <c r="AC162" s="1">
        <f>AD162/$AD$204</f>
        <v>1.3728173212370137E-3</v>
      </c>
      <c r="AD162" s="1">
        <v>613</v>
      </c>
      <c r="AE162" s="2">
        <f>(AG162-$AG$202)/$AG$203</f>
        <v>-0.47635707545504186</v>
      </c>
      <c r="AF162" s="2">
        <f>AG162/$AG$204</f>
        <v>7.0566071923672095E-4</v>
      </c>
      <c r="AG162" s="2">
        <v>1550</v>
      </c>
      <c r="AH162" s="1">
        <f>(AJ162-$AJ$202)/$AJ$203</f>
        <v>-0.59046643488544359</v>
      </c>
      <c r="AI162" s="1">
        <f>AJ162/$AJ$204</f>
        <v>8.1237570671066519E-4</v>
      </c>
      <c r="AJ162" s="1">
        <v>2096</v>
      </c>
      <c r="AK162" s="1">
        <f>IF((I162+O162+U162+AA162)&gt;(L162+R162+X162+AD162),1,0)</f>
        <v>0</v>
      </c>
    </row>
    <row r="163" spans="1:37" x14ac:dyDescent="0.2">
      <c r="A163" s="1" t="s">
        <v>127</v>
      </c>
      <c r="B163" s="2">
        <f>SUM(H163,N163,T163,Z163)/4</f>
        <v>0</v>
      </c>
      <c r="C163" s="1">
        <f>SUM(K163,Q163,W163,AC163)/4</f>
        <v>9.8773118512152872E-4</v>
      </c>
      <c r="D163" s="4">
        <f>B163-C163</f>
        <v>-9.8773118512152872E-4</v>
      </c>
      <c r="E163" s="1">
        <f>SUM(H163,K163,N163,Q163,T163,W163,Z163,AC163)/8</f>
        <v>4.9386559256076436E-4</v>
      </c>
      <c r="F163" s="1">
        <v>8.520164666105212E-4</v>
      </c>
      <c r="G163" s="2">
        <f>(I163-$I$202)/$I$203</f>
        <v>-0.49108445270607953</v>
      </c>
      <c r="H163" s="3">
        <f>I163/$I$204</f>
        <v>0</v>
      </c>
      <c r="I163" s="2">
        <v>0</v>
      </c>
      <c r="J163" s="1">
        <f>(L163-$L$202)/$L$203</f>
        <v>-0.54850236916766459</v>
      </c>
      <c r="K163" s="1">
        <f>L163/$L$204</f>
        <v>0</v>
      </c>
      <c r="L163" s="1">
        <v>0</v>
      </c>
      <c r="M163" s="2">
        <f>(O163-$O$202)/$O$203</f>
        <v>-0.53726690623353657</v>
      </c>
      <c r="N163" s="2">
        <f>O163/$O$204</f>
        <v>0</v>
      </c>
      <c r="O163" s="2">
        <v>0</v>
      </c>
      <c r="P163" s="1">
        <f>(R163-$R$202)/$R$203</f>
        <v>-0.1034416539832111</v>
      </c>
      <c r="Q163" s="1">
        <f>R163/$R$204</f>
        <v>3.9509247404861149E-3</v>
      </c>
      <c r="R163" s="1">
        <v>4055</v>
      </c>
      <c r="S163" s="2">
        <f>(U163-$U$202)/$U$203</f>
        <v>-0.54061471542250228</v>
      </c>
      <c r="T163" s="2">
        <f>U163/$U$204</f>
        <v>0</v>
      </c>
      <c r="U163" s="2">
        <v>0</v>
      </c>
      <c r="V163" s="1">
        <f>(X163-$X$202)/$X$203</f>
        <v>-0.55236115702084709</v>
      </c>
      <c r="W163" s="1">
        <f>X163/$X$204</f>
        <v>0</v>
      </c>
      <c r="X163" s="1">
        <v>0</v>
      </c>
      <c r="Y163" s="2">
        <f>(AA163-$AA$202)/$AA$203</f>
        <v>-0.56694090563347466</v>
      </c>
      <c r="Z163" s="2">
        <f>AA163/$AA$204</f>
        <v>0</v>
      </c>
      <c r="AA163" s="2">
        <v>0</v>
      </c>
      <c r="AB163" s="1">
        <f>(AD163-$AD$202)/$AD$203</f>
        <v>-0.44088541769505024</v>
      </c>
      <c r="AC163" s="1">
        <f>AD163/$AD$204</f>
        <v>0</v>
      </c>
      <c r="AD163" s="1">
        <v>0</v>
      </c>
      <c r="AE163" s="2">
        <f>(AG163-$AG$202)/$AG$203</f>
        <v>-0.5546337216401469</v>
      </c>
      <c r="AF163" s="2">
        <f>AG163/$AG$204</f>
        <v>0</v>
      </c>
      <c r="AG163" s="2">
        <v>0</v>
      </c>
      <c r="AH163" s="1">
        <f>(AJ163-$AJ$202)/$AJ$203</f>
        <v>-0.48340634836166108</v>
      </c>
      <c r="AI163" s="1">
        <f>AJ163/$AJ$204</f>
        <v>1.5716524287746887E-3</v>
      </c>
      <c r="AJ163" s="1">
        <v>4055</v>
      </c>
      <c r="AK163" s="1">
        <f>IF((I163+O163+U163+AA163)&gt;(L163+R163+X163+AD163),1,0)</f>
        <v>0</v>
      </c>
    </row>
    <row r="164" spans="1:37" x14ac:dyDescent="0.2">
      <c r="A164" s="1" t="s">
        <v>95</v>
      </c>
      <c r="B164" s="2">
        <f>SUM(H164,N164,T164,Z164)/4</f>
        <v>0</v>
      </c>
      <c r="C164" s="1">
        <f>SUM(K164,Q164,W164,AC164)/4</f>
        <v>9.8724401807584613E-4</v>
      </c>
      <c r="D164" s="4">
        <f>B164-C164</f>
        <v>-9.8724401807584613E-4</v>
      </c>
      <c r="E164" s="1">
        <f>SUM(H164,K164,N164,Q164,T164,W164,Z164,AC164)/8</f>
        <v>4.9362200903792306E-4</v>
      </c>
      <c r="F164" s="1">
        <v>6.5516300172659895E-4</v>
      </c>
      <c r="G164" s="2">
        <f>(I164-$I$202)/$I$203</f>
        <v>-0.49108445270607953</v>
      </c>
      <c r="H164" s="3">
        <f>I164/$I$204</f>
        <v>0</v>
      </c>
      <c r="I164" s="2">
        <v>0</v>
      </c>
      <c r="J164" s="1">
        <f>(L164-$L$202)/$L$203</f>
        <v>-0.54850236916766459</v>
      </c>
      <c r="K164" s="1">
        <f>L164/$L$204</f>
        <v>0</v>
      </c>
      <c r="L164" s="1">
        <v>0</v>
      </c>
      <c r="M164" s="2">
        <f>(O164-$O$202)/$O$203</f>
        <v>-0.53726690623353657</v>
      </c>
      <c r="N164" s="2">
        <f>O164/$O$204</f>
        <v>0</v>
      </c>
      <c r="O164" s="2">
        <v>0</v>
      </c>
      <c r="P164" s="1">
        <f>(R164-$R$202)/$R$203</f>
        <v>-0.10363379792908921</v>
      </c>
      <c r="Q164" s="1">
        <f>R164/$R$204</f>
        <v>3.9489760723033845E-3</v>
      </c>
      <c r="R164" s="1">
        <v>4053</v>
      </c>
      <c r="S164" s="2">
        <f>(U164-$U$202)/$U$203</f>
        <v>-0.54061471542250228</v>
      </c>
      <c r="T164" s="2">
        <f>U164/$U$204</f>
        <v>0</v>
      </c>
      <c r="U164" s="2">
        <v>0</v>
      </c>
      <c r="V164" s="1">
        <f>(X164-$X$202)/$X$203</f>
        <v>-0.55236115702084709</v>
      </c>
      <c r="W164" s="1">
        <f>X164/$X$204</f>
        <v>0</v>
      </c>
      <c r="X164" s="1">
        <v>0</v>
      </c>
      <c r="Y164" s="2">
        <f>(AA164-$AA$202)/$AA$203</f>
        <v>-0.56694090563347466</v>
      </c>
      <c r="Z164" s="2">
        <f>AA164/$AA$204</f>
        <v>0</v>
      </c>
      <c r="AA164" s="2">
        <v>0</v>
      </c>
      <c r="AB164" s="1">
        <f>(AD164-$AD$202)/$AD$203</f>
        <v>-0.44088541769505024</v>
      </c>
      <c r="AC164" s="1">
        <f>AD164/$AD$204</f>
        <v>0</v>
      </c>
      <c r="AD164" s="1">
        <v>0</v>
      </c>
      <c r="AE164" s="2">
        <f>(AG164-$AG$202)/$AG$203</f>
        <v>-0.5546337216401469</v>
      </c>
      <c r="AF164" s="2">
        <f>AG164/$AG$204</f>
        <v>0</v>
      </c>
      <c r="AG164" s="2">
        <v>0</v>
      </c>
      <c r="AH164" s="1">
        <f>(AJ164-$AJ$202)/$AJ$203</f>
        <v>-0.48351564911359957</v>
      </c>
      <c r="AI164" s="1">
        <f>AJ164/$AJ$204</f>
        <v>1.5708772611156135E-3</v>
      </c>
      <c r="AJ164" s="1">
        <v>4053</v>
      </c>
      <c r="AK164" s="1">
        <f>IF((I164+O164+U164+AA164)&gt;(L164+R164+X164+AD164),1,0)</f>
        <v>0</v>
      </c>
    </row>
    <row r="165" spans="1:37" x14ac:dyDescent="0.2">
      <c r="A165" s="1" t="s">
        <v>82</v>
      </c>
      <c r="B165" s="2">
        <f>SUM(H165,N165,T165,Z165)/4</f>
        <v>0</v>
      </c>
      <c r="C165" s="1">
        <f>SUM(K165,Q165,W165,AC165)/4</f>
        <v>9.4193748282736165E-4</v>
      </c>
      <c r="D165" s="4">
        <f>B165-C165</f>
        <v>-9.4193748282736165E-4</v>
      </c>
      <c r="E165" s="1">
        <f>SUM(H165,K165,N165,Q165,T165,W165,Z165,AC165)/8</f>
        <v>4.7096874141368082E-4</v>
      </c>
      <c r="F165" s="1">
        <v>6.0492553360942712E-4</v>
      </c>
      <c r="G165" s="2">
        <f>(I165-$I$202)/$I$203</f>
        <v>-0.49108445270607953</v>
      </c>
      <c r="H165" s="3">
        <f>I165/$I$204</f>
        <v>0</v>
      </c>
      <c r="I165" s="2">
        <v>0</v>
      </c>
      <c r="J165" s="1">
        <f>(L165-$L$202)/$L$203</f>
        <v>-0.54850236916766459</v>
      </c>
      <c r="K165" s="1">
        <f>L165/$L$204</f>
        <v>0</v>
      </c>
      <c r="L165" s="1">
        <v>0</v>
      </c>
      <c r="M165" s="2">
        <f>(O165-$O$202)/$O$203</f>
        <v>-0.53726690623353657</v>
      </c>
      <c r="N165" s="2">
        <f>O165/$O$204</f>
        <v>0</v>
      </c>
      <c r="O165" s="2">
        <v>0</v>
      </c>
      <c r="P165" s="1">
        <f>(R165-$R$202)/$R$203</f>
        <v>-0.12150318489575365</v>
      </c>
      <c r="Q165" s="1">
        <f>R165/$R$204</f>
        <v>3.7677499313094466E-3</v>
      </c>
      <c r="R165" s="1">
        <v>3867</v>
      </c>
      <c r="S165" s="2">
        <f>(U165-$U$202)/$U$203</f>
        <v>-0.54061471542250228</v>
      </c>
      <c r="T165" s="2">
        <f>U165/$U$204</f>
        <v>0</v>
      </c>
      <c r="U165" s="2">
        <v>0</v>
      </c>
      <c r="V165" s="1">
        <f>(X165-$X$202)/$X$203</f>
        <v>-0.55236115702084709</v>
      </c>
      <c r="W165" s="1">
        <f>X165/$X$204</f>
        <v>0</v>
      </c>
      <c r="X165" s="1">
        <v>0</v>
      </c>
      <c r="Y165" s="2">
        <f>(AA165-$AA$202)/$AA$203</f>
        <v>-0.56694090563347466</v>
      </c>
      <c r="Z165" s="2">
        <f>AA165/$AA$204</f>
        <v>0</v>
      </c>
      <c r="AA165" s="2">
        <v>0</v>
      </c>
      <c r="AB165" s="1">
        <f>(AD165-$AD$202)/$AD$203</f>
        <v>-0.44088541769505024</v>
      </c>
      <c r="AC165" s="1">
        <f>AD165/$AD$204</f>
        <v>0</v>
      </c>
      <c r="AD165" s="1">
        <v>0</v>
      </c>
      <c r="AE165" s="2">
        <f>(AG165-$AG$202)/$AG$203</f>
        <v>-0.5546337216401469</v>
      </c>
      <c r="AF165" s="2">
        <f>AG165/$AG$204</f>
        <v>0</v>
      </c>
      <c r="AG165" s="2">
        <v>0</v>
      </c>
      <c r="AH165" s="1">
        <f>(AJ165-$AJ$202)/$AJ$203</f>
        <v>-0.49368061904388216</v>
      </c>
      <c r="AI165" s="1">
        <f>AJ165/$AJ$204</f>
        <v>1.4987866688216328E-3</v>
      </c>
      <c r="AJ165" s="1">
        <v>3867</v>
      </c>
      <c r="AK165" s="1">
        <f>IF((I165+O165+U165+AA165)&gt;(L165+R165+X165+AD165),1,0)</f>
        <v>0</v>
      </c>
    </row>
    <row r="166" spans="1:37" x14ac:dyDescent="0.2">
      <c r="A166" s="1" t="s">
        <v>128</v>
      </c>
      <c r="B166" s="2">
        <f>SUM(H166,N166,T166,Z166)/4</f>
        <v>0</v>
      </c>
      <c r="C166" s="1">
        <f>SUM(K166,Q166,W166,AC166)/4</f>
        <v>8.695931765434913E-4</v>
      </c>
      <c r="D166" s="4">
        <f>B166-C166</f>
        <v>-8.695931765434913E-4</v>
      </c>
      <c r="E166" s="1">
        <f>SUM(H166,K166,N166,Q166,T166,W166,Z166,AC166)/8</f>
        <v>4.3479658827174565E-4</v>
      </c>
      <c r="F166" s="1">
        <v>8.7528657060580042E-4</v>
      </c>
      <c r="G166" s="2">
        <f>(I166-$I$202)/$I$203</f>
        <v>-0.49108445270607953</v>
      </c>
      <c r="H166" s="3">
        <f>I166/$I$204</f>
        <v>0</v>
      </c>
      <c r="I166" s="2">
        <v>0</v>
      </c>
      <c r="J166" s="1">
        <f>(L166-$L$202)/$L$203</f>
        <v>-0.54850236916766459</v>
      </c>
      <c r="K166" s="1">
        <f>L166/$L$204</f>
        <v>0</v>
      </c>
      <c r="L166" s="1">
        <v>0</v>
      </c>
      <c r="M166" s="2">
        <f>(O166-$O$202)/$O$203</f>
        <v>-0.53726690623353657</v>
      </c>
      <c r="N166" s="2">
        <f>O166/$O$204</f>
        <v>0</v>
      </c>
      <c r="O166" s="2">
        <v>0</v>
      </c>
      <c r="P166" s="1">
        <f>(R166-$R$202)/$R$203</f>
        <v>-0.1500365608586533</v>
      </c>
      <c r="Q166" s="1">
        <f>R166/$R$204</f>
        <v>3.4783727061739652E-3</v>
      </c>
      <c r="R166" s="1">
        <v>3570</v>
      </c>
      <c r="S166" s="2">
        <f>(U166-$U$202)/$U$203</f>
        <v>-0.54061471542250228</v>
      </c>
      <c r="T166" s="2">
        <f>U166/$U$204</f>
        <v>0</v>
      </c>
      <c r="U166" s="2">
        <v>0</v>
      </c>
      <c r="V166" s="1">
        <f>(X166-$X$202)/$X$203</f>
        <v>-0.55236115702084709</v>
      </c>
      <c r="W166" s="1">
        <f>X166/$X$204</f>
        <v>0</v>
      </c>
      <c r="X166" s="1">
        <v>0</v>
      </c>
      <c r="Y166" s="2">
        <f>(AA166-$AA$202)/$AA$203</f>
        <v>-0.56694090563347466</v>
      </c>
      <c r="Z166" s="2">
        <f>AA166/$AA$204</f>
        <v>0</v>
      </c>
      <c r="AA166" s="2">
        <v>0</v>
      </c>
      <c r="AB166" s="1">
        <f>(AD166-$AD$202)/$AD$203</f>
        <v>-0.44088541769505024</v>
      </c>
      <c r="AC166" s="1">
        <f>AD166/$AD$204</f>
        <v>0</v>
      </c>
      <c r="AD166" s="1">
        <v>0</v>
      </c>
      <c r="AE166" s="2">
        <f>(AG166-$AG$202)/$AG$203</f>
        <v>-0.5546337216401469</v>
      </c>
      <c r="AF166" s="2">
        <f>AG166/$AG$204</f>
        <v>0</v>
      </c>
      <c r="AG166" s="2">
        <v>0</v>
      </c>
      <c r="AH166" s="1">
        <f>(AJ166-$AJ$202)/$AJ$203</f>
        <v>-0.50991178070675269</v>
      </c>
      <c r="AI166" s="1">
        <f>AJ166/$AJ$204</f>
        <v>1.383674271448986E-3</v>
      </c>
      <c r="AJ166" s="1">
        <v>3570</v>
      </c>
      <c r="AK166" s="1">
        <f>IF((I166+O166+U166+AA166)&gt;(L166+R166+X166+AD166),1,0)</f>
        <v>0</v>
      </c>
    </row>
    <row r="167" spans="1:37" x14ac:dyDescent="0.2">
      <c r="A167" s="1" t="s">
        <v>157</v>
      </c>
      <c r="B167" s="2">
        <f>SUM(H167,N167,T167,Z167)/4</f>
        <v>0</v>
      </c>
      <c r="C167" s="1">
        <f>SUM(K167,Q167,W167,AC167)/4</f>
        <v>8.1429971685851308E-4</v>
      </c>
      <c r="D167" s="4">
        <f>B167-C167</f>
        <v>-8.1429971685851308E-4</v>
      </c>
      <c r="E167" s="1">
        <f>SUM(H167,K167,N167,Q167,T167,W167,Z167,AC167)/8</f>
        <v>4.0714985842925654E-4</v>
      </c>
      <c r="F167" s="1">
        <v>1.342672191275927E-3</v>
      </c>
      <c r="G167" s="2">
        <f>(I167-$I$202)/$I$203</f>
        <v>-0.49108445270607953</v>
      </c>
      <c r="H167" s="3">
        <f>I167/$I$204</f>
        <v>0</v>
      </c>
      <c r="I167" s="2">
        <v>0</v>
      </c>
      <c r="J167" s="1">
        <f>(L167-$L$202)/$L$203</f>
        <v>-0.54850236916766459</v>
      </c>
      <c r="K167" s="1">
        <f>L167/$L$204</f>
        <v>0</v>
      </c>
      <c r="L167" s="1">
        <v>0</v>
      </c>
      <c r="M167" s="2">
        <f>(O167-$O$202)/$O$203</f>
        <v>-0.53726690623353657</v>
      </c>
      <c r="N167" s="2">
        <f>O167/$O$204</f>
        <v>0</v>
      </c>
      <c r="O167" s="2">
        <v>0</v>
      </c>
      <c r="P167" s="1">
        <f>(R167-$R$202)/$R$203</f>
        <v>-0.17184489871581904</v>
      </c>
      <c r="Q167" s="1">
        <f>R167/$R$204</f>
        <v>3.2571988674340523E-3</v>
      </c>
      <c r="R167" s="1">
        <v>3343</v>
      </c>
      <c r="S167" s="2">
        <f>(U167-$U$202)/$U$203</f>
        <v>-0.54061471542250228</v>
      </c>
      <c r="T167" s="2">
        <f>U167/$U$204</f>
        <v>0</v>
      </c>
      <c r="U167" s="2">
        <v>0</v>
      </c>
      <c r="V167" s="1">
        <f>(X167-$X$202)/$X$203</f>
        <v>-0.55236115702084709</v>
      </c>
      <c r="W167" s="1">
        <f>X167/$X$204</f>
        <v>0</v>
      </c>
      <c r="X167" s="1">
        <v>0</v>
      </c>
      <c r="Y167" s="2">
        <f>(AA167-$AA$202)/$AA$203</f>
        <v>-0.56694090563347466</v>
      </c>
      <c r="Z167" s="2">
        <f>AA167/$AA$204</f>
        <v>0</v>
      </c>
      <c r="AA167" s="2">
        <v>0</v>
      </c>
      <c r="AB167" s="1">
        <f>(AD167-$AD$202)/$AD$203</f>
        <v>-0.44088541769505024</v>
      </c>
      <c r="AC167" s="1">
        <f>AD167/$AD$204</f>
        <v>0</v>
      </c>
      <c r="AD167" s="1">
        <v>0</v>
      </c>
      <c r="AE167" s="2">
        <f>(AG167-$AG$202)/$AG$203</f>
        <v>-0.5546337216401469</v>
      </c>
      <c r="AF167" s="2">
        <f>AG167/$AG$204</f>
        <v>0</v>
      </c>
      <c r="AG167" s="2">
        <v>0</v>
      </c>
      <c r="AH167" s="1">
        <f>(AJ167-$AJ$202)/$AJ$203</f>
        <v>-0.52231741605177495</v>
      </c>
      <c r="AI167" s="1">
        <f>AJ167/$AJ$204</f>
        <v>1.2956927421439665E-3</v>
      </c>
      <c r="AJ167" s="1">
        <v>3343</v>
      </c>
      <c r="AK167" s="1">
        <f>IF((I167+O167+U167+AA167)&gt;(L167+R167+X167+AD167),1,0)</f>
        <v>0</v>
      </c>
    </row>
    <row r="168" spans="1:37" x14ac:dyDescent="0.2">
      <c r="A168" s="1" t="s">
        <v>48</v>
      </c>
      <c r="B168" s="2">
        <f>SUM(H168,N168,T168,Z168)/4</f>
        <v>2.7273020511678911E-3</v>
      </c>
      <c r="C168" s="1">
        <f>SUM(K168,Q168,W168,AC168)/4</f>
        <v>8.1220195976032192E-4</v>
      </c>
      <c r="D168" s="4">
        <f>B168-C168</f>
        <v>1.9151000914075693E-3</v>
      </c>
      <c r="E168" s="1">
        <f>SUM(H168,K168,N168,Q168,T168,W168,Z168,AC168)/8</f>
        <v>1.7697520054641067E-3</v>
      </c>
      <c r="F168" s="1">
        <v>8.9546307081741648E-4</v>
      </c>
      <c r="G168" s="2">
        <f>(I168-$I$202)/$I$203</f>
        <v>-0.33035589283608446</v>
      </c>
      <c r="H168" s="3">
        <f>I168/$I$204</f>
        <v>1.6364655710877614E-3</v>
      </c>
      <c r="I168" s="2">
        <v>972</v>
      </c>
      <c r="J168" s="1">
        <f>(L168-$L$202)/$L$203</f>
        <v>-0.34265059786062996</v>
      </c>
      <c r="K168" s="1">
        <f>L168/$L$204</f>
        <v>1.8764893542703232E-3</v>
      </c>
      <c r="L168" s="1">
        <v>967</v>
      </c>
      <c r="M168" s="2">
        <f>(O168-$O$202)/$O$203</f>
        <v>-0.21519942774423284</v>
      </c>
      <c r="N168" s="2">
        <f>O168/$O$204</f>
        <v>2.997276351405394E-3</v>
      </c>
      <c r="O168" s="2">
        <v>1424</v>
      </c>
      <c r="P168" s="1">
        <f>(R168-$R$202)/$R$203</f>
        <v>-0.49253314438638829</v>
      </c>
      <c r="Q168" s="1">
        <f>R168/$R$204</f>
        <v>4.8716704568262822E-6</v>
      </c>
      <c r="R168" s="1">
        <v>5</v>
      </c>
      <c r="S168" s="2">
        <f>(U168-$U$202)/$U$203</f>
        <v>-0.23294880659655129</v>
      </c>
      <c r="T168" s="2">
        <f>U168/$U$204</f>
        <v>2.8455191844482378E-3</v>
      </c>
      <c r="U168" s="2">
        <v>1622</v>
      </c>
      <c r="V168" s="1">
        <f>(X168-$X$202)/$X$203</f>
        <v>-0.49506208819926756</v>
      </c>
      <c r="W168" s="1">
        <f>X168/$X$204</f>
        <v>5.1867395175487498E-4</v>
      </c>
      <c r="X168" s="1">
        <v>307</v>
      </c>
      <c r="Y168" s="2">
        <f>(AA168-$AA$202)/$AA$203</f>
        <v>-0.17802544286106439</v>
      </c>
      <c r="Z168" s="2">
        <f>AA168/$AA$204</f>
        <v>3.4299470977301716E-3</v>
      </c>
      <c r="AA168" s="2">
        <v>1912</v>
      </c>
      <c r="AB168" s="1">
        <f>(AD168-$AD$202)/$AD$203</f>
        <v>-0.36604310208751739</v>
      </c>
      <c r="AC168" s="1">
        <f>AD168/$AD$204</f>
        <v>8.4877286255926297E-4</v>
      </c>
      <c r="AD168" s="1">
        <v>379</v>
      </c>
      <c r="AE168" s="2">
        <f>(AG168-$AG$202)/$AG$203</f>
        <v>-0.25516242365455138</v>
      </c>
      <c r="AF168" s="2">
        <f>AG168/$AG$204</f>
        <v>2.6997213323056487E-3</v>
      </c>
      <c r="AG168" s="2">
        <v>5930</v>
      </c>
      <c r="AH168" s="1">
        <f>(AJ168-$AJ$202)/$AJ$203</f>
        <v>-0.61440329955997997</v>
      </c>
      <c r="AI168" s="1">
        <f>AJ168/$AJ$204</f>
        <v>6.4261398937322657E-4</v>
      </c>
      <c r="AJ168" s="1">
        <v>1658</v>
      </c>
      <c r="AK168" s="1">
        <f>IF((I168+O168+U168+AA168)&gt;(L168+R168+X168+AD168),1,0)</f>
        <v>1</v>
      </c>
    </row>
    <row r="169" spans="1:37" x14ac:dyDescent="0.2">
      <c r="A169" s="1" t="s">
        <v>86</v>
      </c>
      <c r="B169" s="2">
        <f>SUM(H169,N169,T169,Z169)/4</f>
        <v>0</v>
      </c>
      <c r="C169" s="1">
        <f>SUM(K169,Q169,W169,AC169)/4</f>
        <v>7.9456945150836657E-4</v>
      </c>
      <c r="D169" s="4">
        <f>B169-C169</f>
        <v>-7.9456945150836657E-4</v>
      </c>
      <c r="E169" s="1">
        <f>SUM(H169,K169,N169,Q169,T169,W169,Z169,AC169)/8</f>
        <v>3.9728472575418329E-4</v>
      </c>
      <c r="F169" s="1">
        <v>6.089145544702192E-4</v>
      </c>
      <c r="G169" s="2">
        <f>(I169-$I$202)/$I$203</f>
        <v>-0.49108445270607953</v>
      </c>
      <c r="H169" s="3">
        <f>I169/$I$204</f>
        <v>0</v>
      </c>
      <c r="I169" s="2">
        <v>0</v>
      </c>
      <c r="J169" s="1">
        <f>(L169-$L$202)/$L$203</f>
        <v>-0.54850236916766459</v>
      </c>
      <c r="K169" s="1">
        <f>L169/$L$204</f>
        <v>0</v>
      </c>
      <c r="L169" s="1">
        <v>0</v>
      </c>
      <c r="M169" s="2">
        <f>(O169-$O$202)/$O$203</f>
        <v>-0.53726690623353657</v>
      </c>
      <c r="N169" s="2">
        <f>O169/$O$204</f>
        <v>0</v>
      </c>
      <c r="O169" s="2">
        <v>0</v>
      </c>
      <c r="P169" s="1">
        <f>(R169-$R$202)/$R$203</f>
        <v>-0.17962672852388259</v>
      </c>
      <c r="Q169" s="1">
        <f>R169/$R$204</f>
        <v>3.1782778060334663E-3</v>
      </c>
      <c r="R169" s="1">
        <v>3262</v>
      </c>
      <c r="S169" s="2">
        <f>(U169-$U$202)/$U$203</f>
        <v>-0.54061471542250228</v>
      </c>
      <c r="T169" s="2">
        <f>U169/$U$204</f>
        <v>0</v>
      </c>
      <c r="U169" s="2">
        <v>0</v>
      </c>
      <c r="V169" s="1">
        <f>(X169-$X$202)/$X$203</f>
        <v>-0.55236115702084709</v>
      </c>
      <c r="W169" s="1">
        <f>X169/$X$204</f>
        <v>0</v>
      </c>
      <c r="X169" s="1">
        <v>0</v>
      </c>
      <c r="Y169" s="2">
        <f>(AA169-$AA$202)/$AA$203</f>
        <v>-0.56694090563347466</v>
      </c>
      <c r="Z169" s="2">
        <f>AA169/$AA$204</f>
        <v>0</v>
      </c>
      <c r="AA169" s="2">
        <v>0</v>
      </c>
      <c r="AB169" s="1">
        <f>(AD169-$AD$202)/$AD$203</f>
        <v>-0.44088541769505024</v>
      </c>
      <c r="AC169" s="1">
        <f>AD169/$AD$204</f>
        <v>0</v>
      </c>
      <c r="AD169" s="1">
        <v>0</v>
      </c>
      <c r="AE169" s="2">
        <f>(AG169-$AG$202)/$AG$203</f>
        <v>-0.5546337216401469</v>
      </c>
      <c r="AF169" s="2">
        <f>AG169/$AG$204</f>
        <v>0</v>
      </c>
      <c r="AG169" s="2">
        <v>0</v>
      </c>
      <c r="AH169" s="1">
        <f>(AJ169-$AJ$202)/$AJ$203</f>
        <v>-0.52674409650528509</v>
      </c>
      <c r="AI169" s="1">
        <f>AJ169/$AJ$204</f>
        <v>1.2642984519514264E-3</v>
      </c>
      <c r="AJ169" s="1">
        <v>3262</v>
      </c>
      <c r="AK169" s="1">
        <f>IF((I169+O169+U169+AA169)&gt;(L169+R169+X169+AD169),1,0)</f>
        <v>0</v>
      </c>
    </row>
    <row r="170" spans="1:37" x14ac:dyDescent="0.2">
      <c r="A170" s="1" t="s">
        <v>120</v>
      </c>
      <c r="B170" s="2">
        <f>SUM(H170,N170,T170,Z170)/4</f>
        <v>7.8002610818872088E-6</v>
      </c>
      <c r="C170" s="1">
        <f>SUM(K170,Q170,W170,AC170)/4</f>
        <v>7.756657928790784E-4</v>
      </c>
      <c r="D170" s="4">
        <f>B170-C170</f>
        <v>-7.678655317971912E-4</v>
      </c>
      <c r="E170" s="1">
        <f>SUM(H170,K170,N170,Q170,T170,W170,Z170,AC170)/8</f>
        <v>3.9173302698048286E-4</v>
      </c>
      <c r="F170" s="1">
        <v>7.6646926875930451E-4</v>
      </c>
      <c r="G170" s="2">
        <f>(I170-$I$202)/$I$203</f>
        <v>-0.49075373550470092</v>
      </c>
      <c r="H170" s="3">
        <f>I170/$I$204</f>
        <v>3.3672131092340769E-6</v>
      </c>
      <c r="I170" s="2">
        <v>2</v>
      </c>
      <c r="J170" s="1">
        <f>(L170-$L$202)/$L$203</f>
        <v>-0.545309218630327</v>
      </c>
      <c r="K170" s="1">
        <f>L170/$L$204</f>
        <v>2.9107901048660649E-5</v>
      </c>
      <c r="L170" s="1">
        <v>15</v>
      </c>
      <c r="M170" s="2">
        <f>(O170-$O$202)/$O$203</f>
        <v>-0.53523136739476995</v>
      </c>
      <c r="N170" s="2">
        <f>O170/$O$204</f>
        <v>1.89434600861296E-5</v>
      </c>
      <c r="O170" s="2">
        <v>9</v>
      </c>
      <c r="P170" s="1">
        <f>(R170-$R$202)/$R$203</f>
        <v>-0.49214885649463208</v>
      </c>
      <c r="Q170" s="1">
        <f>R170/$R$204</f>
        <v>8.7690068222873083E-6</v>
      </c>
      <c r="R170" s="1">
        <v>9</v>
      </c>
      <c r="S170" s="2">
        <f>(U170-$U$202)/$U$203</f>
        <v>-0.54023534932037409</v>
      </c>
      <c r="T170" s="2">
        <f>U170/$U$204</f>
        <v>3.5086549746587395E-6</v>
      </c>
      <c r="U170" s="2">
        <v>2</v>
      </c>
      <c r="V170" s="1">
        <f>(X170-$X$202)/$X$203</f>
        <v>-0.54134928385969661</v>
      </c>
      <c r="W170" s="1">
        <f>X170/$X$204</f>
        <v>9.9680010272109533E-5</v>
      </c>
      <c r="X170" s="1">
        <v>59</v>
      </c>
      <c r="Y170" s="2">
        <f>(AA170-$AA$202)/$AA$203</f>
        <v>-0.56633068262703257</v>
      </c>
      <c r="Z170" s="2">
        <f>AA170/$AA$204</f>
        <v>5.3817161575264197E-6</v>
      </c>
      <c r="AA170" s="2">
        <v>3</v>
      </c>
      <c r="AB170" s="1">
        <f>(AD170-$AD$202)/$AD$203</f>
        <v>-0.17943099588931555</v>
      </c>
      <c r="AC170" s="1">
        <f>AD170/$AD$204</f>
        <v>2.9651062533732563E-3</v>
      </c>
      <c r="AD170" s="1">
        <v>1324</v>
      </c>
      <c r="AE170" s="2">
        <f>(AG170-$AG$202)/$AG$203</f>
        <v>-0.55382570464726844</v>
      </c>
      <c r="AF170" s="2">
        <f>AG170/$AG$204</f>
        <v>7.2842396824435711E-6</v>
      </c>
      <c r="AG170" s="2">
        <v>16</v>
      </c>
      <c r="AH170" s="1">
        <f>(AJ170-$AJ$202)/$AJ$203</f>
        <v>-0.62812054392826444</v>
      </c>
      <c r="AI170" s="1">
        <f>AJ170/$AJ$204</f>
        <v>5.4533044815930623E-4</v>
      </c>
      <c r="AJ170" s="1">
        <v>1407</v>
      </c>
      <c r="AK170" s="1">
        <f>IF((I170+O170+U170+AA170)&gt;(L170+R170+X170+AD170),1,0)</f>
        <v>0</v>
      </c>
    </row>
    <row r="171" spans="1:37" x14ac:dyDescent="0.2">
      <c r="A171" s="1" t="s">
        <v>77</v>
      </c>
      <c r="B171" s="2">
        <f>SUM(H171,N171,T171,Z171)/4</f>
        <v>0</v>
      </c>
      <c r="C171" s="1">
        <f>SUM(K171,Q171,W171,AC171)/4</f>
        <v>7.7264693445264839E-4</v>
      </c>
      <c r="D171" s="4">
        <f>B171-C171</f>
        <v>-7.7264693445264839E-4</v>
      </c>
      <c r="E171" s="1">
        <f>SUM(H171,K171,N171,Q171,T171,W171,Z171,AC171)/8</f>
        <v>3.8632346722632419E-4</v>
      </c>
      <c r="F171" s="1">
        <v>5.8889227948170529E-4</v>
      </c>
      <c r="G171" s="2">
        <f>(I171-$I$202)/$I$203</f>
        <v>-0.49108445270607953</v>
      </c>
      <c r="H171" s="3">
        <f>I171/$I$204</f>
        <v>0</v>
      </c>
      <c r="I171" s="2">
        <v>0</v>
      </c>
      <c r="J171" s="1">
        <f>(L171-$L$202)/$L$203</f>
        <v>-0.54850236916766459</v>
      </c>
      <c r="K171" s="1">
        <f>L171/$L$204</f>
        <v>0</v>
      </c>
      <c r="L171" s="1">
        <v>0</v>
      </c>
      <c r="M171" s="2">
        <f>(O171-$O$202)/$O$203</f>
        <v>-0.53726690623353657</v>
      </c>
      <c r="N171" s="2">
        <f>O171/$O$204</f>
        <v>0</v>
      </c>
      <c r="O171" s="2">
        <v>0</v>
      </c>
      <c r="P171" s="1">
        <f>(R171-$R$202)/$R$203</f>
        <v>-0.18827320608839765</v>
      </c>
      <c r="Q171" s="1">
        <f>R171/$R$204</f>
        <v>3.0905877378105935E-3</v>
      </c>
      <c r="R171" s="1">
        <v>3172</v>
      </c>
      <c r="S171" s="2">
        <f>(U171-$U$202)/$U$203</f>
        <v>-0.54061471542250228</v>
      </c>
      <c r="T171" s="2">
        <f>U171/$U$204</f>
        <v>0</v>
      </c>
      <c r="U171" s="2">
        <v>0</v>
      </c>
      <c r="V171" s="1">
        <f>(X171-$X$202)/$X$203</f>
        <v>-0.55236115702084709</v>
      </c>
      <c r="W171" s="1">
        <f>X171/$X$204</f>
        <v>0</v>
      </c>
      <c r="X171" s="1">
        <v>0</v>
      </c>
      <c r="Y171" s="2">
        <f>(AA171-$AA$202)/$AA$203</f>
        <v>-0.56694090563347466</v>
      </c>
      <c r="Z171" s="2">
        <f>AA171/$AA$204</f>
        <v>0</v>
      </c>
      <c r="AA171" s="2">
        <v>0</v>
      </c>
      <c r="AB171" s="1">
        <f>(AD171-$AD$202)/$AD$203</f>
        <v>-0.44088541769505024</v>
      </c>
      <c r="AC171" s="1">
        <f>AD171/$AD$204</f>
        <v>0</v>
      </c>
      <c r="AD171" s="1">
        <v>0</v>
      </c>
      <c r="AE171" s="2">
        <f>(AG171-$AG$202)/$AG$203</f>
        <v>-0.5546337216401469</v>
      </c>
      <c r="AF171" s="2">
        <f>AG171/$AG$204</f>
        <v>0</v>
      </c>
      <c r="AG171" s="2">
        <v>0</v>
      </c>
      <c r="AH171" s="1">
        <f>(AJ171-$AJ$202)/$AJ$203</f>
        <v>-0.53166263034251859</v>
      </c>
      <c r="AI171" s="1">
        <f>AJ171/$AJ$204</f>
        <v>1.2294159072930486E-3</v>
      </c>
      <c r="AJ171" s="1">
        <v>3172</v>
      </c>
      <c r="AK171" s="1">
        <f>IF((I171+O171+U171+AA171)&gt;(L171+R171+X171+AD171),1,0)</f>
        <v>0</v>
      </c>
    </row>
    <row r="172" spans="1:37" x14ac:dyDescent="0.2">
      <c r="A172" s="1" t="s">
        <v>159</v>
      </c>
      <c r="B172" s="2">
        <f>SUM(H172,N172,T172,Z172)/4</f>
        <v>3.9565858790338799E-4</v>
      </c>
      <c r="C172" s="1">
        <f>SUM(K172,Q172,W172,AC172)/4</f>
        <v>7.1043052182647739E-4</v>
      </c>
      <c r="D172" s="4">
        <f>B172-C172</f>
        <v>-3.147719339230894E-4</v>
      </c>
      <c r="E172" s="1">
        <f>SUM(H172,K172,N172,Q172,T172,W172,Z172,AC172)/8</f>
        <v>5.5304455486493258E-4</v>
      </c>
      <c r="F172" s="1">
        <v>1.3646332817187331E-3</v>
      </c>
      <c r="G172" s="2">
        <f>(I172-$I$202)/$I$203</f>
        <v>-0.45007551973513427</v>
      </c>
      <c r="H172" s="3">
        <f>I172/$I$204</f>
        <v>4.1753442554502555E-4</v>
      </c>
      <c r="I172" s="2">
        <v>248</v>
      </c>
      <c r="J172" s="1">
        <f>(L172-$L$202)/$L$203</f>
        <v>-0.28474813478357364</v>
      </c>
      <c r="K172" s="1">
        <f>L172/$L$204</f>
        <v>2.4043126266193697E-3</v>
      </c>
      <c r="L172" s="1">
        <v>1239</v>
      </c>
      <c r="M172" s="2">
        <f>(O172-$O$202)/$O$203</f>
        <v>-0.51193575623999588</v>
      </c>
      <c r="N172" s="2">
        <f>O172/$O$204</f>
        <v>2.3574083662739056E-4</v>
      </c>
      <c r="O172" s="2">
        <v>112</v>
      </c>
      <c r="P172" s="1">
        <f>(R172-$R$202)/$R$203</f>
        <v>-0.4853277464159591</v>
      </c>
      <c r="Q172" s="1">
        <f>R172/$R$204</f>
        <v>7.7946727309220515E-5</v>
      </c>
      <c r="R172" s="1">
        <v>80</v>
      </c>
      <c r="S172" s="2">
        <f>(U172-$U$202)/$U$203</f>
        <v>-0.46379307974154654</v>
      </c>
      <c r="T172" s="2">
        <f>U172/$U$204</f>
        <v>7.1050263236839474E-4</v>
      </c>
      <c r="U172" s="2">
        <v>405</v>
      </c>
      <c r="V172" s="1">
        <f>(X172-$X$202)/$X$203</f>
        <v>-0.54134928385969661</v>
      </c>
      <c r="W172" s="1">
        <f>X172/$X$204</f>
        <v>9.9680010272109533E-5</v>
      </c>
      <c r="X172" s="1">
        <v>59</v>
      </c>
      <c r="Y172" s="2">
        <f>(AA172-$AA$202)/$AA$203</f>
        <v>-0.54212517003816396</v>
      </c>
      <c r="Z172" s="2">
        <f>AA172/$AA$204</f>
        <v>2.1885645707274106E-4</v>
      </c>
      <c r="AA172" s="2">
        <v>122</v>
      </c>
      <c r="AB172" s="1">
        <f>(AD172-$AD$202)/$AD$203</f>
        <v>-0.41797853481781061</v>
      </c>
      <c r="AC172" s="1">
        <f>AD172/$AD$204</f>
        <v>2.5978272310520978E-4</v>
      </c>
      <c r="AD172" s="1">
        <v>116</v>
      </c>
      <c r="AE172" s="2">
        <f>(AG172-$AG$202)/$AG$203</f>
        <v>-0.50983927959744479</v>
      </c>
      <c r="AF172" s="2">
        <f>AG172/$AG$204</f>
        <v>4.0382003739546546E-4</v>
      </c>
      <c r="AG172" s="2">
        <v>887</v>
      </c>
      <c r="AH172" s="1">
        <f>(AJ172-$AJ$202)/$AJ$203</f>
        <v>-0.62336596121893872</v>
      </c>
      <c r="AI172" s="1">
        <f>AJ172/$AJ$204</f>
        <v>5.7905024132907143E-4</v>
      </c>
      <c r="AJ172" s="1">
        <v>1494</v>
      </c>
      <c r="AK172" s="1">
        <f>IF((I172+O172+U172+AA172)&gt;(L172+R172+X172+AD172),1,0)</f>
        <v>0</v>
      </c>
    </row>
    <row r="173" spans="1:37" x14ac:dyDescent="0.2">
      <c r="A173" s="1" t="s">
        <v>91</v>
      </c>
      <c r="B173" s="2">
        <f>SUM(H173,N173,T173,Z173)/4</f>
        <v>0</v>
      </c>
      <c r="C173" s="1">
        <f>SUM(K173,Q173,W173,AC173)/4</f>
        <v>6.9543095771195176E-4</v>
      </c>
      <c r="D173" s="4">
        <f>B173-C173</f>
        <v>-6.9543095771195176E-4</v>
      </c>
      <c r="E173" s="1">
        <f>SUM(H173,K173,N173,Q173,T173,W173,Z173,AC173)/8</f>
        <v>3.4771547885597588E-4</v>
      </c>
      <c r="F173" s="1">
        <v>6.3146170623797125E-4</v>
      </c>
      <c r="G173" s="2">
        <f>(I173-$I$202)/$I$203</f>
        <v>-0.49108445270607953</v>
      </c>
      <c r="H173" s="3">
        <f>I173/$I$204</f>
        <v>0</v>
      </c>
      <c r="I173" s="2">
        <v>0</v>
      </c>
      <c r="J173" s="1">
        <f>(L173-$L$202)/$L$203</f>
        <v>-0.54850236916766459</v>
      </c>
      <c r="K173" s="1">
        <f>L173/$L$204</f>
        <v>0</v>
      </c>
      <c r="L173" s="1">
        <v>0</v>
      </c>
      <c r="M173" s="2">
        <f>(O173-$O$202)/$O$203</f>
        <v>-0.53726690623353657</v>
      </c>
      <c r="N173" s="2">
        <f>O173/$O$204</f>
        <v>0</v>
      </c>
      <c r="O173" s="2">
        <v>0</v>
      </c>
      <c r="P173" s="1">
        <f>(R173-$R$202)/$R$203</f>
        <v>-0.21872802151007842</v>
      </c>
      <c r="Q173" s="1">
        <f>R173/$R$204</f>
        <v>2.7817238308478071E-3</v>
      </c>
      <c r="R173" s="1">
        <v>2855</v>
      </c>
      <c r="S173" s="2">
        <f>(U173-$U$202)/$U$203</f>
        <v>-0.54061471542250228</v>
      </c>
      <c r="T173" s="2">
        <f>U173/$U$204</f>
        <v>0</v>
      </c>
      <c r="U173" s="2">
        <v>0</v>
      </c>
      <c r="V173" s="1">
        <f>(X173-$X$202)/$X$203</f>
        <v>-0.55236115702084709</v>
      </c>
      <c r="W173" s="1">
        <f>X173/$X$204</f>
        <v>0</v>
      </c>
      <c r="X173" s="1">
        <v>0</v>
      </c>
      <c r="Y173" s="2">
        <f>(AA173-$AA$202)/$AA$203</f>
        <v>-0.56694090563347466</v>
      </c>
      <c r="Z173" s="2">
        <f>AA173/$AA$204</f>
        <v>0</v>
      </c>
      <c r="AA173" s="2">
        <v>0</v>
      </c>
      <c r="AB173" s="1">
        <f>(AD173-$AD$202)/$AD$203</f>
        <v>-0.44088541769505024</v>
      </c>
      <c r="AC173" s="1">
        <f>AD173/$AD$204</f>
        <v>0</v>
      </c>
      <c r="AD173" s="1">
        <v>0</v>
      </c>
      <c r="AE173" s="2">
        <f>(AG173-$AG$202)/$AG$203</f>
        <v>-0.5546337216401469</v>
      </c>
      <c r="AF173" s="2">
        <f>AG173/$AG$204</f>
        <v>0</v>
      </c>
      <c r="AG173" s="2">
        <v>0</v>
      </c>
      <c r="AH173" s="1">
        <f>(AJ173-$AJ$202)/$AJ$203</f>
        <v>-0.54898679952477436</v>
      </c>
      <c r="AI173" s="1">
        <f>AJ173/$AJ$204</f>
        <v>1.1065518333296513E-3</v>
      </c>
      <c r="AJ173" s="1">
        <v>2855</v>
      </c>
      <c r="AK173" s="1">
        <f>IF((I173+O173+U173+AA173)&gt;(L173+R173+X173+AD173),1,0)</f>
        <v>0</v>
      </c>
    </row>
    <row r="174" spans="1:37" x14ac:dyDescent="0.2">
      <c r="A174" s="1" t="s">
        <v>102</v>
      </c>
      <c r="B174" s="2">
        <f>SUM(H174,N174,T174,Z174)/4</f>
        <v>0</v>
      </c>
      <c r="C174" s="1">
        <f>SUM(K174,Q174,W174,AC174)/4</f>
        <v>6.67662436108042E-4</v>
      </c>
      <c r="D174" s="4">
        <f>B174-C174</f>
        <v>-6.67662436108042E-4</v>
      </c>
      <c r="E174" s="1">
        <f>SUM(H174,K174,N174,Q174,T174,W174,Z174,AC174)/8</f>
        <v>3.33831218054021E-4</v>
      </c>
      <c r="F174" s="1">
        <v>7.0234716730248662E-4</v>
      </c>
      <c r="G174" s="2">
        <f>(I174-$I$202)/$I$203</f>
        <v>-0.49108445270607953</v>
      </c>
      <c r="H174" s="3">
        <f>I174/$I$204</f>
        <v>0</v>
      </c>
      <c r="I174" s="2">
        <v>0</v>
      </c>
      <c r="J174" s="1">
        <f>(L174-$L$202)/$L$203</f>
        <v>-0.54850236916766459</v>
      </c>
      <c r="K174" s="1">
        <f>L174/$L$204</f>
        <v>0</v>
      </c>
      <c r="L174" s="1">
        <v>0</v>
      </c>
      <c r="M174" s="2">
        <f>(O174-$O$202)/$O$203</f>
        <v>-0.53726690623353657</v>
      </c>
      <c r="N174" s="2">
        <f>O174/$O$204</f>
        <v>0</v>
      </c>
      <c r="O174" s="2">
        <v>0</v>
      </c>
      <c r="P174" s="1">
        <f>(R174-$R$202)/$R$203</f>
        <v>-0.22968022642513081</v>
      </c>
      <c r="Q174" s="1">
        <f>R174/$R$204</f>
        <v>2.670649744432168E-3</v>
      </c>
      <c r="R174" s="1">
        <v>2741</v>
      </c>
      <c r="S174" s="2">
        <f>(U174-$U$202)/$U$203</f>
        <v>-0.54061471542250228</v>
      </c>
      <c r="T174" s="2">
        <f>U174/$U$204</f>
        <v>0</v>
      </c>
      <c r="U174" s="2">
        <v>0</v>
      </c>
      <c r="V174" s="1">
        <f>(X174-$X$202)/$X$203</f>
        <v>-0.55236115702084709</v>
      </c>
      <c r="W174" s="1">
        <f>X174/$X$204</f>
        <v>0</v>
      </c>
      <c r="X174" s="1">
        <v>0</v>
      </c>
      <c r="Y174" s="2">
        <f>(AA174-$AA$202)/$AA$203</f>
        <v>-0.56694090563347466</v>
      </c>
      <c r="Z174" s="2">
        <f>AA174/$AA$204</f>
        <v>0</v>
      </c>
      <c r="AA174" s="2">
        <v>0</v>
      </c>
      <c r="AB174" s="1">
        <f>(AD174-$AD$202)/$AD$203</f>
        <v>-0.44088541769505024</v>
      </c>
      <c r="AC174" s="1">
        <f>AD174/$AD$204</f>
        <v>0</v>
      </c>
      <c r="AD174" s="1">
        <v>0</v>
      </c>
      <c r="AE174" s="2">
        <f>(AG174-$AG$202)/$AG$203</f>
        <v>-0.5546337216401469</v>
      </c>
      <c r="AF174" s="2">
        <f>AG174/$AG$204</f>
        <v>0</v>
      </c>
      <c r="AG174" s="2">
        <v>0</v>
      </c>
      <c r="AH174" s="1">
        <f>(AJ174-$AJ$202)/$AJ$203</f>
        <v>-0.5552169423852702</v>
      </c>
      <c r="AI174" s="1">
        <f>AJ174/$AJ$204</f>
        <v>1.0623672767623728E-3</v>
      </c>
      <c r="AJ174" s="1">
        <v>2741</v>
      </c>
      <c r="AK174" s="1">
        <f>IF((I174+O174+U174+AA174)&gt;(L174+R174+X174+AD174),1,0)</f>
        <v>0</v>
      </c>
    </row>
    <row r="175" spans="1:37" x14ac:dyDescent="0.2">
      <c r="A175" s="1" t="s">
        <v>109</v>
      </c>
      <c r="B175" s="2">
        <f>SUM(H175,N175,T175,Z175)/4</f>
        <v>2.6040837539299295E-4</v>
      </c>
      <c r="C175" s="1">
        <f>SUM(K175,Q175,W175,AC175)/4</f>
        <v>6.5477781931029327E-4</v>
      </c>
      <c r="D175" s="4">
        <f>B175-C175</f>
        <v>-3.9436944391730032E-4</v>
      </c>
      <c r="E175" s="1">
        <f>SUM(H175,K175,N175,Q175,T175,W175,Z175,AC175)/8</f>
        <v>4.5759309735164309E-4</v>
      </c>
      <c r="F175" s="1">
        <v>7.2353577790867907E-4</v>
      </c>
      <c r="G175" s="2">
        <f>(I175-$I$202)/$I$203</f>
        <v>-0.47074534482129621</v>
      </c>
      <c r="H175" s="3">
        <f>I175/$I$204</f>
        <v>2.0708360621789573E-4</v>
      </c>
      <c r="I175" s="2">
        <v>123</v>
      </c>
      <c r="J175" s="1">
        <f>(L175-$L$202)/$L$203</f>
        <v>-0.52082839784407153</v>
      </c>
      <c r="K175" s="1">
        <f>L175/$L$204</f>
        <v>2.5226847575505893E-4</v>
      </c>
      <c r="L175" s="1">
        <v>130</v>
      </c>
      <c r="M175" s="2">
        <f>(O175-$O$202)/$O$203</f>
        <v>-0.50831702052663286</v>
      </c>
      <c r="N175" s="2">
        <f>O175/$O$204</f>
        <v>2.6941809900273207E-4</v>
      </c>
      <c r="O175" s="2">
        <v>128</v>
      </c>
      <c r="P175" s="1">
        <f>(R175-$R$202)/$R$203</f>
        <v>-0.47908306817492047</v>
      </c>
      <c r="Q175" s="1">
        <f>R175/$R$204</f>
        <v>1.4127844324796218E-4</v>
      </c>
      <c r="R175" s="1">
        <v>145</v>
      </c>
      <c r="S175" s="2">
        <f>(U175-$U$202)/$U$203</f>
        <v>-0.50647176623096635</v>
      </c>
      <c r="T175" s="2">
        <f>U175/$U$204</f>
        <v>3.1577894771928652E-4</v>
      </c>
      <c r="U175" s="2">
        <v>180</v>
      </c>
      <c r="V175" s="1">
        <f>(X175-$X$202)/$X$203</f>
        <v>-0.33940272859927617</v>
      </c>
      <c r="W175" s="1">
        <f>X175/$X$204</f>
        <v>1.9277100291606268E-3</v>
      </c>
      <c r="X175" s="1">
        <v>1141</v>
      </c>
      <c r="Y175" s="2">
        <f>(AA175-$AA$202)/$AA$203</f>
        <v>-0.53866723966832553</v>
      </c>
      <c r="Z175" s="2">
        <f>AA175/$AA$204</f>
        <v>2.4935284863205747E-4</v>
      </c>
      <c r="AA175" s="2">
        <v>139</v>
      </c>
      <c r="AB175" s="1">
        <f>(AD175-$AD$202)/$AD$203</f>
        <v>-0.41462149163752554</v>
      </c>
      <c r="AC175" s="1">
        <f>AD175/$AD$204</f>
        <v>2.9785432907752501E-4</v>
      </c>
      <c r="AD175" s="1">
        <v>133</v>
      </c>
      <c r="AE175" s="2">
        <f>(AG175-$AG$202)/$AG$203</f>
        <v>-0.5258481162688502</v>
      </c>
      <c r="AF175" s="2">
        <f>AG175/$AG$204</f>
        <v>2.5950103868705224E-4</v>
      </c>
      <c r="AG175" s="2">
        <v>570</v>
      </c>
      <c r="AH175" s="1">
        <f>(AJ175-$AJ$202)/$AJ$203</f>
        <v>-0.62036019054062941</v>
      </c>
      <c r="AI175" s="1">
        <f>AJ175/$AJ$204</f>
        <v>6.003673519536357E-4</v>
      </c>
      <c r="AJ175" s="1">
        <v>1549</v>
      </c>
      <c r="AK175" s="1">
        <f>IF((I175+O175+U175+AA175)&gt;(L175+R175+X175+AD175),1,0)</f>
        <v>0</v>
      </c>
    </row>
    <row r="176" spans="1:37" x14ac:dyDescent="0.2">
      <c r="A176" s="1" t="s">
        <v>96</v>
      </c>
      <c r="B176" s="2">
        <f>SUM(H176,N176,T176,Z176)/4</f>
        <v>0</v>
      </c>
      <c r="C176" s="1">
        <f>SUM(K176,Q176,W176,AC176)/4</f>
        <v>6.5207309064619788E-4</v>
      </c>
      <c r="D176" s="4">
        <f>B176-C176</f>
        <v>-6.5207309064619788E-4</v>
      </c>
      <c r="E176" s="1">
        <f>SUM(H176,K176,N176,Q176,T176,W176,Z176,AC176)/8</f>
        <v>3.2603654532309894E-4</v>
      </c>
      <c r="F176" s="1">
        <v>6.5630132214388457E-4</v>
      </c>
      <c r="G176" s="2">
        <f>(I176-$I$202)/$I$203</f>
        <v>-0.49108445270607953</v>
      </c>
      <c r="H176" s="3">
        <f>I176/$I$204</f>
        <v>0</v>
      </c>
      <c r="I176" s="2">
        <v>0</v>
      </c>
      <c r="J176" s="1">
        <f>(L176-$L$202)/$L$203</f>
        <v>-0.54850236916766459</v>
      </c>
      <c r="K176" s="1">
        <f>L176/$L$204</f>
        <v>0</v>
      </c>
      <c r="L176" s="1">
        <v>0</v>
      </c>
      <c r="M176" s="2">
        <f>(O176-$O$202)/$O$203</f>
        <v>-0.53726690623353657</v>
      </c>
      <c r="N176" s="2">
        <f>O176/$O$204</f>
        <v>0</v>
      </c>
      <c r="O176" s="2">
        <v>0</v>
      </c>
      <c r="P176" s="1">
        <f>(R176-$R$202)/$R$203</f>
        <v>-0.23582883269323041</v>
      </c>
      <c r="Q176" s="1">
        <f>R176/$R$204</f>
        <v>2.6082923625847915E-3</v>
      </c>
      <c r="R176" s="1">
        <v>2677</v>
      </c>
      <c r="S176" s="2">
        <f>(U176-$U$202)/$U$203</f>
        <v>-0.54061471542250228</v>
      </c>
      <c r="T176" s="2">
        <f>U176/$U$204</f>
        <v>0</v>
      </c>
      <c r="U176" s="2">
        <v>0</v>
      </c>
      <c r="V176" s="1">
        <f>(X176-$X$202)/$X$203</f>
        <v>-0.55236115702084709</v>
      </c>
      <c r="W176" s="1">
        <f>X176/$X$204</f>
        <v>0</v>
      </c>
      <c r="X176" s="1">
        <v>0</v>
      </c>
      <c r="Y176" s="2">
        <f>(AA176-$AA$202)/$AA$203</f>
        <v>-0.56694090563347466</v>
      </c>
      <c r="Z176" s="2">
        <f>AA176/$AA$204</f>
        <v>0</v>
      </c>
      <c r="AA176" s="2">
        <v>0</v>
      </c>
      <c r="AB176" s="1">
        <f>(AD176-$AD$202)/$AD$203</f>
        <v>-0.44088541769505024</v>
      </c>
      <c r="AC176" s="1">
        <f>AD176/$AD$204</f>
        <v>0</v>
      </c>
      <c r="AD176" s="1">
        <v>0</v>
      </c>
      <c r="AE176" s="2">
        <f>(AG176-$AG$202)/$AG$203</f>
        <v>-0.5546337216401469</v>
      </c>
      <c r="AF176" s="2">
        <f>AG176/$AG$204</f>
        <v>0</v>
      </c>
      <c r="AG176" s="2">
        <v>0</v>
      </c>
      <c r="AH176" s="1">
        <f>(AJ176-$AJ$202)/$AJ$203</f>
        <v>-0.55871456644730288</v>
      </c>
      <c r="AI176" s="1">
        <f>AJ176/$AJ$204</f>
        <v>1.0375619116719708E-3</v>
      </c>
      <c r="AJ176" s="1">
        <v>2677</v>
      </c>
      <c r="AK176" s="1">
        <f>IF((I176+O176+U176+AA176)&gt;(L176+R176+X176+AD176),1,0)</f>
        <v>0</v>
      </c>
    </row>
    <row r="177" spans="1:37" x14ac:dyDescent="0.2">
      <c r="A177" s="1" t="s">
        <v>134</v>
      </c>
      <c r="B177" s="2">
        <f>SUM(H177,N177,T177,Z177)/4</f>
        <v>5.2620722461471107E-7</v>
      </c>
      <c r="C177" s="1">
        <f>SUM(K177,Q177,W177,AC177)/4</f>
        <v>6.3422669935798114E-4</v>
      </c>
      <c r="D177" s="4">
        <f>B177-C177</f>
        <v>-6.3370049213336646E-4</v>
      </c>
      <c r="E177" s="1">
        <f>SUM(H177,K177,N177,Q177,T177,W177,Z177,AC177)/8</f>
        <v>3.1737645329129791E-4</v>
      </c>
      <c r="F177" s="1">
        <v>9.145045039712146E-4</v>
      </c>
      <c r="G177" s="2">
        <f>(I177-$I$202)/$I$203</f>
        <v>-0.49108445270607953</v>
      </c>
      <c r="H177" s="3">
        <f>I177/$I$204</f>
        <v>0</v>
      </c>
      <c r="I177" s="2">
        <v>0</v>
      </c>
      <c r="J177" s="1">
        <f>(L177-$L$202)/$L$203</f>
        <v>-0.54850236916766459</v>
      </c>
      <c r="K177" s="1">
        <f>L177/$L$204</f>
        <v>0</v>
      </c>
      <c r="L177" s="1">
        <v>0</v>
      </c>
      <c r="M177" s="2">
        <f>(O177-$O$202)/$O$203</f>
        <v>-0.53704073525145146</v>
      </c>
      <c r="N177" s="2">
        <f>O177/$O$204</f>
        <v>2.1048288984588443E-6</v>
      </c>
      <c r="O177" s="2">
        <v>1</v>
      </c>
      <c r="P177" s="1">
        <f>(R177-$R$202)/$R$203</f>
        <v>-0.24303423066365962</v>
      </c>
      <c r="Q177" s="1">
        <f>R177/$R$204</f>
        <v>2.5352173057323971E-3</v>
      </c>
      <c r="R177" s="1">
        <v>2602</v>
      </c>
      <c r="S177" s="2">
        <f>(U177-$U$202)/$U$203</f>
        <v>-0.54061471542250228</v>
      </c>
      <c r="T177" s="2">
        <f>U177/$U$204</f>
        <v>0</v>
      </c>
      <c r="U177" s="2">
        <v>0</v>
      </c>
      <c r="V177" s="1">
        <f>(X177-$X$202)/$X$203</f>
        <v>-0.55217451510286153</v>
      </c>
      <c r="W177" s="1">
        <f>X177/$X$204</f>
        <v>1.6894916995272803E-6</v>
      </c>
      <c r="X177" s="1">
        <v>1</v>
      </c>
      <c r="Y177" s="2">
        <f>(AA177-$AA$202)/$AA$203</f>
        <v>-0.56694090563347466</v>
      </c>
      <c r="Z177" s="2">
        <f>AA177/$AA$204</f>
        <v>0</v>
      </c>
      <c r="AA177" s="2">
        <v>0</v>
      </c>
      <c r="AB177" s="1">
        <f>(AD177-$AD$202)/$AD$203</f>
        <v>-0.44088541769505024</v>
      </c>
      <c r="AC177" s="1">
        <f>AD177/$AD$204</f>
        <v>0</v>
      </c>
      <c r="AD177" s="1">
        <v>0</v>
      </c>
      <c r="AE177" s="2">
        <f>(AG177-$AG$202)/$AG$203</f>
        <v>-0.55458322057809195</v>
      </c>
      <c r="AF177" s="2">
        <f>AG177/$AG$204</f>
        <v>4.5526498015272319E-7</v>
      </c>
      <c r="AG177" s="2">
        <v>1</v>
      </c>
      <c r="AH177" s="1">
        <f>(AJ177-$AJ$202)/$AJ$203</f>
        <v>-0.56275869426902814</v>
      </c>
      <c r="AI177" s="1">
        <f>AJ177/$AJ$204</f>
        <v>1.0088807082861933E-3</v>
      </c>
      <c r="AJ177" s="1">
        <v>2603</v>
      </c>
      <c r="AK177" s="1">
        <f>IF((I177+O177+U177+AA177)&gt;(L177+R177+X177+AD177),1,0)</f>
        <v>0</v>
      </c>
    </row>
    <row r="178" spans="1:37" x14ac:dyDescent="0.2">
      <c r="A178" s="1" t="s">
        <v>89</v>
      </c>
      <c r="B178" s="2">
        <f>SUM(H178,N178,T178,Z178)/4</f>
        <v>8.4180327730851921E-7</v>
      </c>
      <c r="C178" s="1">
        <f>SUM(K178,Q178,W178,AC178)/4</f>
        <v>6.2772239211794059E-4</v>
      </c>
      <c r="D178" s="4">
        <f>B178-C178</f>
        <v>-6.2688058884063209E-4</v>
      </c>
      <c r="E178" s="1">
        <f>SUM(H178,K178,N178,Q178,T178,W178,Z178,AC178)/8</f>
        <v>3.1428209769762455E-4</v>
      </c>
      <c r="F178" s="1">
        <v>6.2760166552465143E-4</v>
      </c>
      <c r="G178" s="2">
        <f>(I178-$I$202)/$I$203</f>
        <v>-0.49075373550470092</v>
      </c>
      <c r="H178" s="3">
        <f>I178/$I$204</f>
        <v>3.3672131092340769E-6</v>
      </c>
      <c r="I178" s="2">
        <v>2</v>
      </c>
      <c r="J178" s="1">
        <f>(L178-$L$202)/$L$203</f>
        <v>-0.54828949246517544</v>
      </c>
      <c r="K178" s="1">
        <f>L178/$L$204</f>
        <v>1.9405267365773765E-6</v>
      </c>
      <c r="L178" s="1">
        <v>1</v>
      </c>
      <c r="M178" s="2">
        <f>(O178-$O$202)/$O$203</f>
        <v>-0.53726690623353657</v>
      </c>
      <c r="N178" s="2">
        <f>O178/$O$204</f>
        <v>0</v>
      </c>
      <c r="O178" s="2">
        <v>0</v>
      </c>
      <c r="P178" s="1">
        <f>(R178-$R$202)/$R$203</f>
        <v>-0.25561965911867596</v>
      </c>
      <c r="Q178" s="1">
        <f>R178/$R$204</f>
        <v>2.4075795397635485E-3</v>
      </c>
      <c r="R178" s="1">
        <v>2471</v>
      </c>
      <c r="S178" s="2">
        <f>(U178-$U$202)/$U$203</f>
        <v>-0.54061471542250228</v>
      </c>
      <c r="T178" s="2">
        <f>U178/$U$204</f>
        <v>0</v>
      </c>
      <c r="U178" s="2">
        <v>0</v>
      </c>
      <c r="V178" s="1">
        <f>(X178-$X$202)/$X$203</f>
        <v>-0.54116264194171104</v>
      </c>
      <c r="W178" s="1">
        <f>X178/$X$204</f>
        <v>1.0136950197163681E-4</v>
      </c>
      <c r="X178" s="1">
        <v>60</v>
      </c>
      <c r="Y178" s="2">
        <f>(AA178-$AA$202)/$AA$203</f>
        <v>-0.56694090563347466</v>
      </c>
      <c r="Z178" s="2">
        <f>AA178/$AA$204</f>
        <v>0</v>
      </c>
      <c r="AA178" s="2">
        <v>0</v>
      </c>
      <c r="AB178" s="1">
        <f>(AD178-$AD$202)/$AD$203</f>
        <v>-0.44088541769505024</v>
      </c>
      <c r="AC178" s="1">
        <f>AD178/$AD$204</f>
        <v>0</v>
      </c>
      <c r="AD178" s="1">
        <v>0</v>
      </c>
      <c r="AE178" s="2">
        <f>(AG178-$AG$202)/$AG$203</f>
        <v>-0.55453271951603711</v>
      </c>
      <c r="AF178" s="2">
        <f>AG178/$AG$204</f>
        <v>9.1052996030544638E-7</v>
      </c>
      <c r="AG178" s="2">
        <v>2</v>
      </c>
      <c r="AH178" s="1">
        <f>(AJ178-$AJ$202)/$AJ$203</f>
        <v>-0.56663887096284571</v>
      </c>
      <c r="AI178" s="1">
        <f>AJ178/$AJ$204</f>
        <v>9.8136225638902866E-4</v>
      </c>
      <c r="AJ178" s="1">
        <v>2532</v>
      </c>
      <c r="AK178" s="1">
        <f>IF((I178+O178+U178+AA178)&gt;(L178+R178+X178+AD178),1,0)</f>
        <v>0</v>
      </c>
    </row>
    <row r="179" spans="1:37" x14ac:dyDescent="0.2">
      <c r="A179" s="1" t="s">
        <v>83</v>
      </c>
      <c r="B179" s="2">
        <f>SUM(H179,N179,T179,Z179)/4</f>
        <v>0</v>
      </c>
      <c r="C179" s="1">
        <f>SUM(K179,Q179,W179,AC179)/4</f>
        <v>6.070101389205547E-4</v>
      </c>
      <c r="D179" s="4">
        <f>B179-C179</f>
        <v>-6.070101389205547E-4</v>
      </c>
      <c r="E179" s="1">
        <f>SUM(H179,K179,N179,Q179,T179,W179,Z179,AC179)/8</f>
        <v>3.0350506946027735E-4</v>
      </c>
      <c r="F179" s="1">
        <v>6.0756846513443721E-4</v>
      </c>
      <c r="G179" s="2">
        <f>(I179-$I$202)/$I$203</f>
        <v>-0.49108445270607953</v>
      </c>
      <c r="H179" s="3">
        <f>I179/$I$204</f>
        <v>0</v>
      </c>
      <c r="I179" s="2">
        <v>0</v>
      </c>
      <c r="J179" s="1">
        <f>(L179-$L$202)/$L$203</f>
        <v>-0.54850236916766459</v>
      </c>
      <c r="K179" s="1">
        <f>L179/$L$204</f>
        <v>0</v>
      </c>
      <c r="L179" s="1">
        <v>0</v>
      </c>
      <c r="M179" s="2">
        <f>(O179-$O$202)/$O$203</f>
        <v>-0.53726690623353657</v>
      </c>
      <c r="N179" s="2">
        <f>O179/$O$204</f>
        <v>0</v>
      </c>
      <c r="O179" s="2">
        <v>0</v>
      </c>
      <c r="P179" s="1">
        <f>(R179-$R$202)/$R$203</f>
        <v>-0.25360214768695577</v>
      </c>
      <c r="Q179" s="1">
        <f>R179/$R$204</f>
        <v>2.4280405556822188E-3</v>
      </c>
      <c r="R179" s="1">
        <v>2492</v>
      </c>
      <c r="S179" s="2">
        <f>(U179-$U$202)/$U$203</f>
        <v>-0.54061471542250228</v>
      </c>
      <c r="T179" s="2">
        <f>U179/$U$204</f>
        <v>0</v>
      </c>
      <c r="U179" s="2">
        <v>0</v>
      </c>
      <c r="V179" s="1">
        <f>(X179-$X$202)/$X$203</f>
        <v>-0.55236115702084709</v>
      </c>
      <c r="W179" s="1">
        <f>X179/$X$204</f>
        <v>0</v>
      </c>
      <c r="X179" s="1">
        <v>0</v>
      </c>
      <c r="Y179" s="2">
        <f>(AA179-$AA$202)/$AA$203</f>
        <v>-0.56694090563347466</v>
      </c>
      <c r="Z179" s="2">
        <f>AA179/$AA$204</f>
        <v>0</v>
      </c>
      <c r="AA179" s="2">
        <v>0</v>
      </c>
      <c r="AB179" s="1">
        <f>(AD179-$AD$202)/$AD$203</f>
        <v>-0.44088541769505024</v>
      </c>
      <c r="AC179" s="1">
        <f>AD179/$AD$204</f>
        <v>0</v>
      </c>
      <c r="AD179" s="1">
        <v>0</v>
      </c>
      <c r="AE179" s="2">
        <f>(AG179-$AG$202)/$AG$203</f>
        <v>-0.5546337216401469</v>
      </c>
      <c r="AF179" s="2">
        <f>AG179/$AG$204</f>
        <v>0</v>
      </c>
      <c r="AG179" s="2">
        <v>0</v>
      </c>
      <c r="AH179" s="1">
        <f>(AJ179-$AJ$202)/$AJ$203</f>
        <v>-0.56882488600161618</v>
      </c>
      <c r="AI179" s="1">
        <f>AJ179/$AJ$204</f>
        <v>9.6585890320752754E-4</v>
      </c>
      <c r="AJ179" s="1">
        <v>2492</v>
      </c>
      <c r="AK179" s="1">
        <f>IF((I179+O179+U179+AA179)&gt;(L179+R179+X179+AD179),1,0)</f>
        <v>0</v>
      </c>
    </row>
    <row r="180" spans="1:37" x14ac:dyDescent="0.2">
      <c r="A180" s="1" t="s">
        <v>121</v>
      </c>
      <c r="B180" s="2">
        <f>SUM(H180,N180,T180,Z180)/4</f>
        <v>0</v>
      </c>
      <c r="C180" s="1">
        <f>SUM(K180,Q180,W180,AC180)/4</f>
        <v>5.665752741288966E-4</v>
      </c>
      <c r="D180" s="4">
        <f>B180-C180</f>
        <v>-5.665752741288966E-4</v>
      </c>
      <c r="E180" s="1">
        <f>SUM(H180,K180,N180,Q180,T180,W180,Z180,AC180)/8</f>
        <v>2.832876370644483E-4</v>
      </c>
      <c r="F180" s="1">
        <v>7.8087032109511569E-4</v>
      </c>
      <c r="G180" s="2">
        <f>(I180-$I$202)/$I$203</f>
        <v>-0.49108445270607953</v>
      </c>
      <c r="H180" s="3">
        <f>I180/$I$204</f>
        <v>0</v>
      </c>
      <c r="I180" s="2">
        <v>0</v>
      </c>
      <c r="J180" s="1">
        <f>(L180-$L$202)/$L$203</f>
        <v>-0.54850236916766459</v>
      </c>
      <c r="K180" s="1">
        <f>L180/$L$204</f>
        <v>0</v>
      </c>
      <c r="L180" s="1">
        <v>0</v>
      </c>
      <c r="M180" s="2">
        <f>(O180-$O$202)/$O$203</f>
        <v>-0.53726690623353657</v>
      </c>
      <c r="N180" s="2">
        <f>O180/$O$204</f>
        <v>0</v>
      </c>
      <c r="O180" s="2">
        <v>0</v>
      </c>
      <c r="P180" s="1">
        <f>(R180-$R$202)/$R$203</f>
        <v>-0.26955009519483908</v>
      </c>
      <c r="Q180" s="1">
        <f>R180/$R$204</f>
        <v>2.2663010965155864E-3</v>
      </c>
      <c r="R180" s="1">
        <v>2326</v>
      </c>
      <c r="S180" s="2">
        <f>(U180-$U$202)/$U$203</f>
        <v>-0.54061471542250228</v>
      </c>
      <c r="T180" s="2">
        <f>U180/$U$204</f>
        <v>0</v>
      </c>
      <c r="U180" s="2">
        <v>0</v>
      </c>
      <c r="V180" s="1">
        <f>(X180-$X$202)/$X$203</f>
        <v>-0.55236115702084709</v>
      </c>
      <c r="W180" s="1">
        <f>X180/$X$204</f>
        <v>0</v>
      </c>
      <c r="X180" s="1">
        <v>0</v>
      </c>
      <c r="Y180" s="2">
        <f>(AA180-$AA$202)/$AA$203</f>
        <v>-0.56694090563347466</v>
      </c>
      <c r="Z180" s="2">
        <f>AA180/$AA$204</f>
        <v>0</v>
      </c>
      <c r="AA180" s="2">
        <v>0</v>
      </c>
      <c r="AB180" s="1">
        <f>(AD180-$AD$202)/$AD$203</f>
        <v>-0.44088541769505024</v>
      </c>
      <c r="AC180" s="1">
        <f>AD180/$AD$204</f>
        <v>0</v>
      </c>
      <c r="AD180" s="1">
        <v>0</v>
      </c>
      <c r="AE180" s="2">
        <f>(AG180-$AG$202)/$AG$203</f>
        <v>-0.5546337216401469</v>
      </c>
      <c r="AF180" s="2">
        <f>AG180/$AG$204</f>
        <v>0</v>
      </c>
      <c r="AG180" s="2">
        <v>0</v>
      </c>
      <c r="AH180" s="1">
        <f>(AJ180-$AJ$202)/$AJ$203</f>
        <v>-0.57789684841251354</v>
      </c>
      <c r="AI180" s="1">
        <f>AJ180/$AJ$204</f>
        <v>9.0151998750429734E-4</v>
      </c>
      <c r="AJ180" s="1">
        <v>2326</v>
      </c>
      <c r="AK180" s="1">
        <f>IF((I180+O180+U180+AA180)&gt;(L180+R180+X180+AD180),1,0)</f>
        <v>0</v>
      </c>
    </row>
    <row r="181" spans="1:37" x14ac:dyDescent="0.2">
      <c r="A181" s="1" t="s">
        <v>38</v>
      </c>
      <c r="B181" s="2">
        <f>SUM(H181,N181,T181,Z181)/4</f>
        <v>1.7987313608656299E-3</v>
      </c>
      <c r="C181" s="1">
        <f>SUM(K181,Q181,W181,AC181)/4</f>
        <v>5.0591892722335447E-4</v>
      </c>
      <c r="D181" s="4">
        <f>B181-C181</f>
        <v>1.2928124336422755E-3</v>
      </c>
      <c r="E181" s="1">
        <f>SUM(H181,K181,N181,Q181,T181,W181,Z181,AC181)/8</f>
        <v>1.1523251440444921E-3</v>
      </c>
      <c r="F181" s="1">
        <v>7.8361631224992188E-4</v>
      </c>
      <c r="G181" s="2">
        <f>(I181-$I$202)/$I$203</f>
        <v>-0.16020189272679963</v>
      </c>
      <c r="H181" s="3">
        <f>I181/$I$204</f>
        <v>3.3688967157886941E-3</v>
      </c>
      <c r="I181" s="2">
        <v>2001</v>
      </c>
      <c r="J181" s="1">
        <f>(L181-$L$202)/$L$203</f>
        <v>-0.47697579713130095</v>
      </c>
      <c r="K181" s="1">
        <f>L181/$L$204</f>
        <v>6.5201698348999848E-4</v>
      </c>
      <c r="L181" s="1">
        <v>336</v>
      </c>
      <c r="M181" s="2">
        <f>(O181-$O$202)/$O$203</f>
        <v>-0.22243689917095877</v>
      </c>
      <c r="N181" s="2">
        <f>O181/$O$204</f>
        <v>2.9299218266547111E-3</v>
      </c>
      <c r="O181" s="2">
        <v>1392</v>
      </c>
      <c r="P181" s="1">
        <f>(R181-$R$202)/$R$203</f>
        <v>-0.49301350425108359</v>
      </c>
      <c r="Q181" s="1">
        <f>R181/$R$204</f>
        <v>0</v>
      </c>
      <c r="R181" s="1">
        <v>0</v>
      </c>
      <c r="S181" s="2">
        <f>(U181-$U$202)/$U$203</f>
        <v>-0.49357331875860838</v>
      </c>
      <c r="T181" s="2">
        <f>U181/$U$204</f>
        <v>4.3507321685768368E-4</v>
      </c>
      <c r="U181" s="2">
        <v>248</v>
      </c>
      <c r="V181" s="1">
        <f>(X181-$X$202)/$X$203</f>
        <v>-0.4577337046021473</v>
      </c>
      <c r="W181" s="1">
        <f>X181/$X$204</f>
        <v>8.5657229166033108E-4</v>
      </c>
      <c r="X181" s="1">
        <v>507</v>
      </c>
      <c r="Y181" s="2">
        <f>(AA181-$AA$202)/$AA$203</f>
        <v>-0.51466513474827091</v>
      </c>
      <c r="Z181" s="2">
        <f>AA181/$AA$204</f>
        <v>4.6103368416142994E-4</v>
      </c>
      <c r="AA181" s="2">
        <v>257</v>
      </c>
      <c r="AB181" s="1">
        <f>(AD181-$AD$202)/$AD$203</f>
        <v>-0.39546659819707514</v>
      </c>
      <c r="AC181" s="1">
        <f>AD181/$AD$204</f>
        <v>5.1508643374308832E-4</v>
      </c>
      <c r="AD181" s="1">
        <v>230</v>
      </c>
      <c r="AE181" s="2">
        <f>(AG181-$AG$202)/$AG$203</f>
        <v>-0.3577805817501214</v>
      </c>
      <c r="AF181" s="2">
        <f>AG181/$AG$204</f>
        <v>1.7746228926353151E-3</v>
      </c>
      <c r="AG181" s="2">
        <v>3898</v>
      </c>
      <c r="AH181" s="1">
        <f>(AJ181-$AJ$202)/$AJ$203</f>
        <v>-0.64637376950199765</v>
      </c>
      <c r="AI181" s="1">
        <f>AJ181/$AJ$204</f>
        <v>4.158774490937709E-4</v>
      </c>
      <c r="AJ181" s="1">
        <v>1073</v>
      </c>
      <c r="AK181" s="1">
        <f>IF((I181+O181+U181+AA181)&gt;(L181+R181+X181+AD181),1,0)</f>
        <v>1</v>
      </c>
    </row>
    <row r="182" spans="1:37" x14ac:dyDescent="0.2">
      <c r="A182" s="1" t="s">
        <v>63</v>
      </c>
      <c r="B182" s="2">
        <f>SUM(H182,N182,T182,Z182)/4</f>
        <v>2.0586010144807935E-3</v>
      </c>
      <c r="C182" s="1">
        <f>SUM(K182,Q182,W182,AC182)/4</f>
        <v>4.655924989049856E-4</v>
      </c>
      <c r="D182" s="4">
        <f>B182-C182</f>
        <v>1.5930085155758079E-3</v>
      </c>
      <c r="E182" s="1">
        <f>SUM(H182,K182,N182,Q182,T182,W182,Z182,AC182)/8</f>
        <v>1.2620967566928894E-3</v>
      </c>
      <c r="F182" s="1">
        <v>1.261489708617727E-3</v>
      </c>
      <c r="G182" s="2">
        <f>(I182-$I$202)/$I$203</f>
        <v>-1.5678475724355542E-2</v>
      </c>
      <c r="H182" s="3">
        <f>I182/$I$204</f>
        <v>4.8403688445239857E-3</v>
      </c>
      <c r="I182" s="2">
        <v>2875</v>
      </c>
      <c r="J182" s="1">
        <f>(L182-$L$202)/$L$203</f>
        <v>-0.45973278422967756</v>
      </c>
      <c r="K182" s="1">
        <f>L182/$L$204</f>
        <v>8.0919964915276608E-4</v>
      </c>
      <c r="L182" s="1">
        <v>417</v>
      </c>
      <c r="M182" s="2">
        <f>(O182-$O$202)/$O$203</f>
        <v>-0.27558707996097731</v>
      </c>
      <c r="N182" s="2">
        <f>O182/$O$204</f>
        <v>2.4352870355168828E-3</v>
      </c>
      <c r="O182" s="2">
        <v>1157</v>
      </c>
      <c r="P182" s="1">
        <f>(R182-$R$202)/$R$203</f>
        <v>-0.46774657536811182</v>
      </c>
      <c r="Q182" s="1">
        <f>R182/$R$204</f>
        <v>2.5624986602906243E-4</v>
      </c>
      <c r="R182" s="1">
        <v>263</v>
      </c>
      <c r="S182" s="2">
        <f>(U182-$U$202)/$U$203</f>
        <v>-0.48427884925646808</v>
      </c>
      <c r="T182" s="2">
        <f>U182/$U$204</f>
        <v>5.2103526373682284E-4</v>
      </c>
      <c r="U182" s="2">
        <v>297</v>
      </c>
      <c r="V182" s="1">
        <f>(X182-$X$202)/$X$203</f>
        <v>-0.50588731944243237</v>
      </c>
      <c r="W182" s="1">
        <f>X182/$X$204</f>
        <v>4.2068343318229275E-4</v>
      </c>
      <c r="X182" s="1">
        <v>249</v>
      </c>
      <c r="Y182" s="2">
        <f>(AA182-$AA$202)/$AA$203</f>
        <v>-0.51730943444285327</v>
      </c>
      <c r="Z182" s="2">
        <f>AA182/$AA$204</f>
        <v>4.3771291414548212E-4</v>
      </c>
      <c r="AA182" s="2">
        <v>244</v>
      </c>
      <c r="AB182" s="1">
        <f>(AD182-$AD$202)/$AD$203</f>
        <v>-0.40770993214870321</v>
      </c>
      <c r="AC182" s="1">
        <f>AD182/$AD$204</f>
        <v>3.7623704725582102E-4</v>
      </c>
      <c r="AD182" s="1">
        <v>168</v>
      </c>
      <c r="AE182" s="2">
        <f>(AG182-$AG$202)/$AG$203</f>
        <v>-0.32369236486305952</v>
      </c>
      <c r="AF182" s="2">
        <f>AG182/$AG$204</f>
        <v>2.0819267542384031E-3</v>
      </c>
      <c r="AG182" s="2">
        <v>4573</v>
      </c>
      <c r="AH182" s="1">
        <f>(AJ182-$AJ$202)/$AJ$203</f>
        <v>-0.64506216047873544</v>
      </c>
      <c r="AI182" s="1">
        <f>AJ182/$AJ$204</f>
        <v>4.2517946100267161E-4</v>
      </c>
      <c r="AJ182" s="1">
        <v>1097</v>
      </c>
      <c r="AK182" s="1">
        <f>IF((I182+O182+U182+AA182)&gt;(L182+R182+X182+AD182),1,0)</f>
        <v>1</v>
      </c>
    </row>
    <row r="183" spans="1:37" x14ac:dyDescent="0.2">
      <c r="A183" s="1" t="s">
        <v>107</v>
      </c>
      <c r="B183" s="2">
        <f>SUM(H183,N183,T183,Z183)/4</f>
        <v>8.7716374366468489E-7</v>
      </c>
      <c r="C183" s="1">
        <f>SUM(K183,Q183,W183,AC183)/4</f>
        <v>4.2886544374696269E-4</v>
      </c>
      <c r="D183" s="4">
        <f>B183-C183</f>
        <v>-4.2798828000329802E-4</v>
      </c>
      <c r="E183" s="1">
        <f>SUM(H183,K183,N183,Q183,T183,W183,Z183,AC183)/8</f>
        <v>2.1487130374531367E-4</v>
      </c>
      <c r="F183" s="1">
        <v>7.2086664418168946E-4</v>
      </c>
      <c r="G183" s="2">
        <f>(I183-$I$202)/$I$203</f>
        <v>-0.49108445270607953</v>
      </c>
      <c r="H183" s="3">
        <f>I183/$I$204</f>
        <v>0</v>
      </c>
      <c r="I183" s="2">
        <v>0</v>
      </c>
      <c r="J183" s="1">
        <f>(L183-$L$202)/$L$203</f>
        <v>-0.54850236916766459</v>
      </c>
      <c r="K183" s="1">
        <f>L183/$L$204</f>
        <v>0</v>
      </c>
      <c r="L183" s="1">
        <v>0</v>
      </c>
      <c r="M183" s="2">
        <f>(O183-$O$202)/$O$203</f>
        <v>-0.53726690623353657</v>
      </c>
      <c r="N183" s="2">
        <f>O183/$O$204</f>
        <v>0</v>
      </c>
      <c r="O183" s="2">
        <v>0</v>
      </c>
      <c r="P183" s="1">
        <f>(R183-$R$202)/$R$203</f>
        <v>-0.49301350425108359</v>
      </c>
      <c r="Q183" s="1">
        <f>R183/$R$204</f>
        <v>0</v>
      </c>
      <c r="R183" s="1">
        <v>0</v>
      </c>
      <c r="S183" s="2">
        <f>(U183-$U$202)/$U$203</f>
        <v>-0.54023534932037409</v>
      </c>
      <c r="T183" s="2">
        <f>U183/$U$204</f>
        <v>3.5086549746587395E-6</v>
      </c>
      <c r="U183" s="2">
        <v>2</v>
      </c>
      <c r="V183" s="1">
        <f>(X183-$X$202)/$X$203</f>
        <v>-0.55236115702084709</v>
      </c>
      <c r="W183" s="1">
        <f>X183/$X$204</f>
        <v>0</v>
      </c>
      <c r="X183" s="1">
        <v>0</v>
      </c>
      <c r="Y183" s="2">
        <f>(AA183-$AA$202)/$AA$203</f>
        <v>-0.56694090563347466</v>
      </c>
      <c r="Z183" s="2">
        <f>AA183/$AA$204</f>
        <v>0</v>
      </c>
      <c r="AA183" s="2">
        <v>0</v>
      </c>
      <c r="AB183" s="1">
        <f>(AD183-$AD$202)/$AD$203</f>
        <v>-0.28962100145396807</v>
      </c>
      <c r="AC183" s="1">
        <f>AD183/$AD$204</f>
        <v>1.7154617749878507E-3</v>
      </c>
      <c r="AD183" s="1">
        <v>766</v>
      </c>
      <c r="AE183" s="2">
        <f>(AG183-$AG$202)/$AG$203</f>
        <v>-0.55453271951603711</v>
      </c>
      <c r="AF183" s="2">
        <f>AG183/$AG$204</f>
        <v>9.1052996030544638E-7</v>
      </c>
      <c r="AG183" s="2">
        <v>2</v>
      </c>
      <c r="AH183" s="1">
        <f>(AJ183-$AJ$202)/$AJ$203</f>
        <v>-0.66315143492456086</v>
      </c>
      <c r="AI183" s="1">
        <f>AJ183/$AJ$204</f>
        <v>2.968892134257488E-4</v>
      </c>
      <c r="AJ183" s="1">
        <v>766</v>
      </c>
      <c r="AK183" s="1">
        <f>IF((I183+O183+U183+AA183)&gt;(L183+R183+X183+AD183),1,0)</f>
        <v>0</v>
      </c>
    </row>
    <row r="184" spans="1:37" x14ac:dyDescent="0.2">
      <c r="A184" s="1" t="s">
        <v>23</v>
      </c>
      <c r="B184" s="2">
        <f>SUM(H184,N184,T184,Z184)/4</f>
        <v>2.2275416479584711E-3</v>
      </c>
      <c r="C184" s="1">
        <f>SUM(K184,Q184,W184,AC184)/4</f>
        <v>3.7559911551255748E-4</v>
      </c>
      <c r="D184" s="4">
        <f>B184-C184</f>
        <v>1.8519425324459136E-3</v>
      </c>
      <c r="E184" s="1">
        <f>SUM(H184,K184,N184,Q184,T184,W184,Z184,AC184)/8</f>
        <v>1.3015703817355144E-3</v>
      </c>
      <c r="F184" s="1">
        <v>6.7017198732365556E-4</v>
      </c>
      <c r="G184" s="2">
        <f>(I184-$I$202)/$I$203</f>
        <v>-0.3126625225623299</v>
      </c>
      <c r="H184" s="3">
        <f>I184/$I$204</f>
        <v>1.8166114724317845E-3</v>
      </c>
      <c r="I184" s="2">
        <v>1079</v>
      </c>
      <c r="J184" s="1">
        <f>(L184-$L$202)/$L$203</f>
        <v>-0.47186675627156072</v>
      </c>
      <c r="K184" s="1">
        <f>L184/$L$204</f>
        <v>6.9858962516785553E-4</v>
      </c>
      <c r="L184" s="1">
        <v>360</v>
      </c>
      <c r="M184" s="2">
        <f>(O184-$O$202)/$O$203</f>
        <v>-0.40156431698242545</v>
      </c>
      <c r="N184" s="2">
        <f>O184/$O$204</f>
        <v>1.2628973390753065E-3</v>
      </c>
      <c r="O184" s="2">
        <v>600</v>
      </c>
      <c r="P184" s="1">
        <f>(R184-$R$202)/$R$203</f>
        <v>-0.49262921635932738</v>
      </c>
      <c r="Q184" s="1">
        <f>R184/$R$204</f>
        <v>3.8973363654610252E-6</v>
      </c>
      <c r="R184" s="1">
        <v>4</v>
      </c>
      <c r="S184" s="2">
        <f>(U184-$U$202)/$U$203</f>
        <v>-0.25912506764339543</v>
      </c>
      <c r="T184" s="2">
        <f>U184/$U$204</f>
        <v>2.6034219911967847E-3</v>
      </c>
      <c r="U184" s="2">
        <v>1484</v>
      </c>
      <c r="V184" s="1">
        <f>(X184-$X$202)/$X$203</f>
        <v>-0.49170253367552674</v>
      </c>
      <c r="W184" s="1">
        <f>X184/$X$204</f>
        <v>5.4908480234636603E-4</v>
      </c>
      <c r="X184" s="1">
        <v>325</v>
      </c>
      <c r="Y184" s="2">
        <f>(AA184-$AA$202)/$AA$203</f>
        <v>-0.20101050943704887</v>
      </c>
      <c r="Z184" s="2">
        <f>AA184/$AA$204</f>
        <v>3.2272357891300098E-3</v>
      </c>
      <c r="AA184" s="2">
        <v>1799</v>
      </c>
      <c r="AB184" s="1">
        <f>(AD184-$AD$202)/$AD$203</f>
        <v>-0.41876842733081887</v>
      </c>
      <c r="AC184" s="1">
        <f>AD184/$AD$204</f>
        <v>2.5082469817054733E-4</v>
      </c>
      <c r="AD184" s="1">
        <v>112</v>
      </c>
      <c r="AE184" s="2">
        <f>(AG184-$AG$202)/$AG$203</f>
        <v>-0.30404745172370085</v>
      </c>
      <c r="AF184" s="2">
        <f>AG184/$AG$204</f>
        <v>2.2590248315178126E-3</v>
      </c>
      <c r="AG184" s="2">
        <v>4962</v>
      </c>
      <c r="AH184" s="1">
        <f>(AJ184-$AJ$202)/$AJ$203</f>
        <v>-0.66123867176563667</v>
      </c>
      <c r="AI184" s="1">
        <f>AJ184/$AJ$204</f>
        <v>3.1045464745956241E-4</v>
      </c>
      <c r="AJ184" s="1">
        <v>801</v>
      </c>
      <c r="AK184" s="1">
        <f>IF((I184+O184+U184+AA184)&gt;(L184+R184+X184+AD184),1,0)</f>
        <v>1</v>
      </c>
    </row>
    <row r="185" spans="1:37" x14ac:dyDescent="0.2">
      <c r="A185" s="1" t="s">
        <v>60</v>
      </c>
      <c r="B185" s="2">
        <f>SUM(H185,N185,T185,Z185)/4</f>
        <v>1.8300525912591931E-3</v>
      </c>
      <c r="C185" s="1">
        <f>SUM(K185,Q185,W185,AC185)/4</f>
        <v>3.2409930187247727E-4</v>
      </c>
      <c r="D185" s="4">
        <f>B185-C185</f>
        <v>1.5059532893867157E-3</v>
      </c>
      <c r="E185" s="1">
        <f>SUM(H185,K185,N185,Q185,T185,W185,Z185,AC185)/8</f>
        <v>1.0770759465658351E-3</v>
      </c>
      <c r="F185" s="1">
        <v>1.1943972490861419E-3</v>
      </c>
      <c r="G185" s="2">
        <f>(I185-$I$202)/$I$203</f>
        <v>-0.4603277529778706</v>
      </c>
      <c r="H185" s="3">
        <f>I185/$I$204</f>
        <v>3.1315081915876913E-4</v>
      </c>
      <c r="I185" s="2">
        <v>186</v>
      </c>
      <c r="J185" s="1">
        <f>(L185-$L$202)/$L$203</f>
        <v>-0.5186996308191798</v>
      </c>
      <c r="K185" s="1">
        <f>L185/$L$204</f>
        <v>2.7167374312083272E-4</v>
      </c>
      <c r="L185" s="1">
        <v>140</v>
      </c>
      <c r="M185" s="2">
        <f>(O185-$O$202)/$O$203</f>
        <v>-0.40473071073161804</v>
      </c>
      <c r="N185" s="2">
        <f>O185/$O$204</f>
        <v>1.2334297344968827E-3</v>
      </c>
      <c r="O185" s="2">
        <v>586</v>
      </c>
      <c r="P185" s="1">
        <f>(R185-$R$202)/$R$203</f>
        <v>-0.49301350425108359</v>
      </c>
      <c r="Q185" s="1">
        <f>R185/$R$204</f>
        <v>0</v>
      </c>
      <c r="R185" s="1">
        <v>0</v>
      </c>
      <c r="S185" s="2">
        <f>(U185-$U$202)/$U$203</f>
        <v>-0.48446853230753212</v>
      </c>
      <c r="T185" s="2">
        <f>U185/$U$204</f>
        <v>5.1928093624949341E-4</v>
      </c>
      <c r="U185" s="2">
        <v>296</v>
      </c>
      <c r="V185" s="1">
        <f>(X185-$X$202)/$X$203</f>
        <v>-0.49655522354315235</v>
      </c>
      <c r="W185" s="1">
        <f>X185/$X$204</f>
        <v>5.0515801815865678E-4</v>
      </c>
      <c r="X185" s="1">
        <v>299</v>
      </c>
      <c r="Y185" s="2">
        <f>(AA185-$AA$202)/$AA$203</f>
        <v>2.8840156322796094E-2</v>
      </c>
      <c r="Z185" s="2">
        <f>AA185/$AA$204</f>
        <v>5.2543488751316276E-3</v>
      </c>
      <c r="AA185" s="2">
        <v>2929</v>
      </c>
      <c r="AB185" s="1">
        <f>(AD185-$AD$202)/$AD$203</f>
        <v>-0.39507165194057103</v>
      </c>
      <c r="AC185" s="1">
        <f>AD185/$AD$204</f>
        <v>5.1956544621041957E-4</v>
      </c>
      <c r="AD185" s="1">
        <v>232</v>
      </c>
      <c r="AE185" s="2">
        <f>(AG185-$AG$202)/$AG$203</f>
        <v>-0.35278097660668561</v>
      </c>
      <c r="AF185" s="2">
        <f>AG185/$AG$204</f>
        <v>1.8196941256704345E-3</v>
      </c>
      <c r="AG185" s="2">
        <v>3997</v>
      </c>
      <c r="AH185" s="1">
        <f>(AJ185-$AJ$202)/$AJ$203</f>
        <v>-0.66834322064164065</v>
      </c>
      <c r="AI185" s="1">
        <f>AJ185/$AJ$204</f>
        <v>2.6006874961968335E-4</v>
      </c>
      <c r="AJ185" s="1">
        <v>671</v>
      </c>
      <c r="AK185" s="1">
        <f>IF((I185+O185+U185+AA185)&gt;(L185+R185+X185+AD185),1,0)</f>
        <v>1</v>
      </c>
    </row>
    <row r="186" spans="1:37" x14ac:dyDescent="0.2">
      <c r="A186" s="1" t="s">
        <v>78</v>
      </c>
      <c r="B186" s="2">
        <f>SUM(H186,N186,T186,Z186)/4</f>
        <v>7.9944366721385117E-5</v>
      </c>
      <c r="C186" s="1">
        <f>SUM(K186,Q186,W186,AC186)/4</f>
        <v>3.030087788725228E-4</v>
      </c>
      <c r="D186" s="4">
        <f>B186-C186</f>
        <v>-2.2306441215113769E-4</v>
      </c>
      <c r="E186" s="1">
        <f>SUM(H186,K186,N186,Q186,T186,W186,Z186,AC186)/8</f>
        <v>1.9147657279695396E-4</v>
      </c>
      <c r="F186" s="1">
        <v>5.9736804241367807E-4</v>
      </c>
      <c r="G186" s="2">
        <f>(I186-$I$202)/$I$203</f>
        <v>-0.48529690168195416</v>
      </c>
      <c r="H186" s="3">
        <f>I186/$I$204</f>
        <v>5.8926229411596346E-5</v>
      </c>
      <c r="I186" s="2">
        <v>35</v>
      </c>
      <c r="J186" s="1">
        <f>(L186-$L$202)/$L$203</f>
        <v>-0.52998209605110613</v>
      </c>
      <c r="K186" s="1">
        <f>L186/$L$204</f>
        <v>1.6882582608223175E-4</v>
      </c>
      <c r="L186" s="1">
        <v>87</v>
      </c>
      <c r="M186" s="2">
        <f>(O186-$O$202)/$O$203</f>
        <v>-0.52392281829051068</v>
      </c>
      <c r="N186" s="2">
        <f>O186/$O$204</f>
        <v>1.2418490500907181E-4</v>
      </c>
      <c r="O186" s="2">
        <v>59</v>
      </c>
      <c r="P186" s="1">
        <f>(R186-$R$202)/$R$203</f>
        <v>-0.41980666087152285</v>
      </c>
      <c r="Q186" s="1">
        <f>R186/$R$204</f>
        <v>7.4244257762032544E-4</v>
      </c>
      <c r="R186" s="1">
        <v>762</v>
      </c>
      <c r="S186" s="2">
        <f>(U186-$U$202)/$U$203</f>
        <v>-0.53359644253313099</v>
      </c>
      <c r="T186" s="2">
        <f>U186/$U$204</f>
        <v>6.4910117031186676E-5</v>
      </c>
      <c r="U186" s="2">
        <v>37</v>
      </c>
      <c r="V186" s="1">
        <f>(X186-$X$202)/$X$203</f>
        <v>-0.52903091727264695</v>
      </c>
      <c r="W186" s="1">
        <f>X186/$X$204</f>
        <v>2.1118646244091004E-4</v>
      </c>
      <c r="X186" s="1">
        <v>125</v>
      </c>
      <c r="Y186" s="2">
        <f>(AA186-$AA$202)/$AA$203</f>
        <v>-0.55880459888091372</v>
      </c>
      <c r="Z186" s="2">
        <f>AA186/$AA$204</f>
        <v>7.1756215433685602E-5</v>
      </c>
      <c r="AA186" s="2">
        <v>40</v>
      </c>
      <c r="AB186" s="1">
        <f>(AD186-$AD$202)/$AD$203</f>
        <v>-0.43298649256496763</v>
      </c>
      <c r="AC186" s="1">
        <f>AD186/$AD$204</f>
        <v>8.9580249346624057E-5</v>
      </c>
      <c r="AD186" s="1">
        <v>40</v>
      </c>
      <c r="AE186" s="2">
        <f>(AG186-$AG$202)/$AG$203</f>
        <v>-0.54599804002875785</v>
      </c>
      <c r="AF186" s="2">
        <f>AG186/$AG$204</f>
        <v>7.7850311606115661E-5</v>
      </c>
      <c r="AG186" s="2">
        <v>171</v>
      </c>
      <c r="AH186" s="1">
        <f>(AJ186-$AJ$202)/$AJ$203</f>
        <v>-0.64959814168418406</v>
      </c>
      <c r="AI186" s="1">
        <f>AJ186/$AJ$204</f>
        <v>3.9301000315105652E-4</v>
      </c>
      <c r="AJ186" s="1">
        <v>1014</v>
      </c>
      <c r="AK186" s="1">
        <f>IF((I186+O186+U186+AA186)&gt;(L186+R186+X186+AD186),1,0)</f>
        <v>0</v>
      </c>
    </row>
    <row r="187" spans="1:37" x14ac:dyDescent="0.2">
      <c r="A187" s="1" t="s">
        <v>44</v>
      </c>
      <c r="B187" s="2">
        <f>SUM(H187,N187,T187,Z187)/4</f>
        <v>1.6887588294401362E-3</v>
      </c>
      <c r="C187" s="1">
        <f>SUM(K187,Q187,W187,AC187)/4</f>
        <v>2.9065206704067289E-4</v>
      </c>
      <c r="D187" s="4">
        <f>B187-C187</f>
        <v>1.3981067623994633E-3</v>
      </c>
      <c r="E187" s="1">
        <f>SUM(H187,K187,N187,Q187,T187,W187,Z187,AC187)/8</f>
        <v>9.8970544824040466E-4</v>
      </c>
      <c r="F187" s="1">
        <v>8.4721521791855561E-4</v>
      </c>
      <c r="G187" s="2">
        <f>(I187-$I$202)/$I$203</f>
        <v>-0.11621650494344708</v>
      </c>
      <c r="H187" s="3">
        <f>I187/$I$204</f>
        <v>3.816736059316826E-3</v>
      </c>
      <c r="I187" s="2">
        <v>2267</v>
      </c>
      <c r="J187" s="1">
        <f>(L187-$L$202)/$L$203</f>
        <v>-0.47527278351138752</v>
      </c>
      <c r="K187" s="1">
        <f>L187/$L$204</f>
        <v>6.6754119738261753E-4</v>
      </c>
      <c r="L187" s="1">
        <v>344</v>
      </c>
      <c r="M187" s="2">
        <f>(O187-$O$202)/$O$203</f>
        <v>-0.38641086118271806</v>
      </c>
      <c r="N187" s="2">
        <f>O187/$O$204</f>
        <v>1.4039208752720492E-3</v>
      </c>
      <c r="O187" s="2">
        <v>667</v>
      </c>
      <c r="P187" s="1">
        <f>(R187-$R$202)/$R$203</f>
        <v>-0.47552840517617539</v>
      </c>
      <c r="Q187" s="1">
        <f>R187/$R$204</f>
        <v>1.7732880462847667E-4</v>
      </c>
      <c r="R187" s="1">
        <v>182</v>
      </c>
      <c r="S187" s="2">
        <f>(U187-$U$202)/$U$203</f>
        <v>-0.41447548646488364</v>
      </c>
      <c r="T187" s="2">
        <f>U187/$U$204</f>
        <v>1.1666277790740309E-3</v>
      </c>
      <c r="U187" s="2">
        <v>665</v>
      </c>
      <c r="V187" s="1">
        <f>(X187-$X$202)/$X$203</f>
        <v>-0.53630995207408538</v>
      </c>
      <c r="W187" s="1">
        <f>X187/$X$204</f>
        <v>1.4529628615934611E-4</v>
      </c>
      <c r="X187" s="1">
        <v>86</v>
      </c>
      <c r="Y187" s="2">
        <f>(AA187-$AA$202)/$AA$203</f>
        <v>-0.5252423335266001</v>
      </c>
      <c r="Z187" s="2">
        <f>AA187/$AA$204</f>
        <v>3.6775060409763869E-4</v>
      </c>
      <c r="AA187" s="2">
        <v>205</v>
      </c>
      <c r="AB187" s="1">
        <f>(AD187-$AD$202)/$AD$203</f>
        <v>-0.4256799868196412</v>
      </c>
      <c r="AC187" s="1">
        <f>AD187/$AD$204</f>
        <v>1.7244197999225131E-4</v>
      </c>
      <c r="AD187" s="1">
        <v>77</v>
      </c>
      <c r="AE187" s="2">
        <f>(AG187-$AG$202)/$AG$203</f>
        <v>-0.36252768158328258</v>
      </c>
      <c r="AF187" s="2">
        <f>AG187/$AG$204</f>
        <v>1.7318279845009591E-3</v>
      </c>
      <c r="AG187" s="2">
        <v>3804</v>
      </c>
      <c r="AH187" s="1">
        <f>(AJ187-$AJ$202)/$AJ$203</f>
        <v>-0.6673595138741939</v>
      </c>
      <c r="AI187" s="1">
        <f>AJ187/$AJ$204</f>
        <v>2.6704525855135891E-4</v>
      </c>
      <c r="AJ187" s="1">
        <v>689</v>
      </c>
      <c r="AK187" s="1">
        <f>IF((I187+O187+U187+AA187)&gt;(L187+R187+X187+AD187),1,0)</f>
        <v>1</v>
      </c>
    </row>
    <row r="188" spans="1:37" x14ac:dyDescent="0.2">
      <c r="A188" s="1" t="s">
        <v>58</v>
      </c>
      <c r="B188" s="2">
        <f>SUM(H188,N188,T188,Z188)/4</f>
        <v>7.4071454245824859E-3</v>
      </c>
      <c r="C188" s="1">
        <f>SUM(K188,Q188,W188,AC188)/4</f>
        <v>2.1781143597231757E-4</v>
      </c>
      <c r="D188" s="4">
        <f>B188-C188</f>
        <v>7.1893339886101686E-3</v>
      </c>
      <c r="E188" s="1">
        <f>SUM(H188,K188,N188,Q188,T188,W188,Z188,AC188)/8</f>
        <v>3.8124784302774016E-3</v>
      </c>
      <c r="F188" s="1">
        <v>1.1530533222604701E-3</v>
      </c>
      <c r="G188" s="2">
        <f>(I188-$I$202)/$I$203</f>
        <v>-0.27959080242447082</v>
      </c>
      <c r="H188" s="3">
        <f>I188/$I$204</f>
        <v>2.1533327833551923E-3</v>
      </c>
      <c r="I188" s="2">
        <v>1279</v>
      </c>
      <c r="J188" s="1">
        <f>(L188-$L$202)/$L$203</f>
        <v>-0.45526237347740484</v>
      </c>
      <c r="K188" s="1">
        <f>L188/$L$204</f>
        <v>8.4995071062089094E-4</v>
      </c>
      <c r="L188" s="1">
        <v>438</v>
      </c>
      <c r="M188" s="2">
        <f>(O188-$O$202)/$O$203</f>
        <v>-0.47145115044674768</v>
      </c>
      <c r="N188" s="2">
        <f>O188/$O$204</f>
        <v>6.1250520945152368E-4</v>
      </c>
      <c r="O188" s="2">
        <v>291</v>
      </c>
      <c r="P188" s="1">
        <f>(R188-$R$202)/$R$203</f>
        <v>-0.49301350425108359</v>
      </c>
      <c r="Q188" s="1">
        <f>R188/$R$204</f>
        <v>0</v>
      </c>
      <c r="R188" s="1">
        <v>0</v>
      </c>
      <c r="S188" s="2">
        <f>(U188-$U$202)/$U$203</f>
        <v>-0.5358726391459</v>
      </c>
      <c r="T188" s="2">
        <f>U188/$U$204</f>
        <v>4.3858187183234244E-5</v>
      </c>
      <c r="U188" s="2">
        <v>25</v>
      </c>
      <c r="V188" s="1">
        <f>(X188-$X$202)/$X$203</f>
        <v>-0.55198787318487585</v>
      </c>
      <c r="W188" s="1">
        <f>X188/$X$204</f>
        <v>3.3789833990545606E-6</v>
      </c>
      <c r="X188" s="1">
        <v>2</v>
      </c>
      <c r="Y188" s="2">
        <f>(AA188-$AA$202)/$AA$203</f>
        <v>2.4740037431361559</v>
      </c>
      <c r="Z188" s="2">
        <f>AA188/$AA$204</f>
        <v>2.6818885518339993E-2</v>
      </c>
      <c r="AA188" s="2">
        <v>14950</v>
      </c>
      <c r="AB188" s="1">
        <f>(AD188-$AD$202)/$AD$203</f>
        <v>-0.43930563266903372</v>
      </c>
      <c r="AC188" s="1">
        <f>AD188/$AD$204</f>
        <v>1.7916049869324811E-5</v>
      </c>
      <c r="AD188" s="1">
        <v>8</v>
      </c>
      <c r="AE188" s="2">
        <f>(AG188-$AG$202)/$AG$203</f>
        <v>0.28090635005828107</v>
      </c>
      <c r="AF188" s="2">
        <f>AG188/$AG$204</f>
        <v>7.5323590966268053E-3</v>
      </c>
      <c r="AG188" s="2">
        <v>16545</v>
      </c>
      <c r="AH188" s="1">
        <f>(AJ188-$AJ$202)/$AJ$203</f>
        <v>-0.68053025448278581</v>
      </c>
      <c r="AI188" s="1">
        <f>AJ188/$AJ$204</f>
        <v>1.7363755563281393E-4</v>
      </c>
      <c r="AJ188" s="1">
        <v>448</v>
      </c>
      <c r="AK188" s="1">
        <f>IF((I188+O188+U188+AA188)&gt;(L188+R188+X188+AD188),1,0)</f>
        <v>1</v>
      </c>
    </row>
    <row r="189" spans="1:37" x14ac:dyDescent="0.2">
      <c r="A189" s="1" t="s">
        <v>25</v>
      </c>
      <c r="B189" s="2">
        <f>SUM(H189,N189,T189,Z189)/4</f>
        <v>1.802149108602092E-3</v>
      </c>
      <c r="C189" s="1">
        <f>SUM(K189,Q189,W189,AC189)/4</f>
        <v>1.7736517024975106E-4</v>
      </c>
      <c r="D189" s="4">
        <f>B189-C189</f>
        <v>1.624783938352341E-3</v>
      </c>
      <c r="E189" s="1">
        <f>SUM(H189,K189,N189,Q189,T189,W189,Z189,AC189)/8</f>
        <v>9.8975713942592151E-4</v>
      </c>
      <c r="F189" s="1">
        <v>6.8679584466126826E-4</v>
      </c>
      <c r="G189" s="2">
        <f>(I189-$I$202)/$I$203</f>
        <v>7.9237361071299958E-2</v>
      </c>
      <c r="H189" s="3">
        <f>I189/$I$204</f>
        <v>5.8067590068741652E-3</v>
      </c>
      <c r="I189" s="2">
        <v>3449</v>
      </c>
      <c r="J189" s="1">
        <f>(L189-$L$202)/$L$203</f>
        <v>-0.51210045304201524</v>
      </c>
      <c r="K189" s="1">
        <f>L189/$L$204</f>
        <v>3.3183007195473137E-4</v>
      </c>
      <c r="L189" s="1">
        <v>171</v>
      </c>
      <c r="M189" s="2">
        <f>(O189-$O$202)/$O$203</f>
        <v>-0.48999717097773288</v>
      </c>
      <c r="N189" s="2">
        <f>O189/$O$204</f>
        <v>4.3990923977789843E-4</v>
      </c>
      <c r="O189" s="2">
        <v>209</v>
      </c>
      <c r="P189" s="1">
        <f>(R189-$R$202)/$R$203</f>
        <v>-0.49272528833226642</v>
      </c>
      <c r="Q189" s="1">
        <f>R189/$R$204</f>
        <v>2.9230022740957691E-6</v>
      </c>
      <c r="R189" s="1">
        <v>3</v>
      </c>
      <c r="S189" s="2">
        <f>(U189-$U$202)/$U$203</f>
        <v>-0.51671465098842717</v>
      </c>
      <c r="T189" s="2">
        <f>U189/$U$204</f>
        <v>2.2104526340350057E-4</v>
      </c>
      <c r="U189" s="2">
        <v>126</v>
      </c>
      <c r="V189" s="1">
        <f>(X189-$X$202)/$X$203</f>
        <v>-0.53892293892588383</v>
      </c>
      <c r="W189" s="1">
        <f>X189/$X$204</f>
        <v>1.2164340236596417E-4</v>
      </c>
      <c r="X189" s="1">
        <v>72</v>
      </c>
      <c r="Y189" s="2">
        <f>(AA189-$AA$202)/$AA$203</f>
        <v>-0.48293353841328351</v>
      </c>
      <c r="Z189" s="2">
        <f>AA189/$AA$204</f>
        <v>7.4088292435280383E-4</v>
      </c>
      <c r="AA189" s="2">
        <v>413</v>
      </c>
      <c r="AB189" s="1">
        <f>(AD189-$AD$202)/$AD$203</f>
        <v>-0.41857095420256685</v>
      </c>
      <c r="AC189" s="1">
        <f>AD189/$AD$204</f>
        <v>2.5306420440421296E-4</v>
      </c>
      <c r="AD189" s="1">
        <v>113</v>
      </c>
      <c r="AE189" s="2">
        <f>(AG189-$AG$202)/$AG$203</f>
        <v>-0.34268076419570431</v>
      </c>
      <c r="AF189" s="2">
        <f>AG189/$AG$204</f>
        <v>1.9107471217009791E-3</v>
      </c>
      <c r="AG189" s="2">
        <v>4197</v>
      </c>
      <c r="AH189" s="1">
        <f>(AJ189-$AJ$202)/$AJ$203</f>
        <v>-0.68539413794405013</v>
      </c>
      <c r="AI189" s="1">
        <f>AJ189/$AJ$204</f>
        <v>1.3914259480397366E-4</v>
      </c>
      <c r="AJ189" s="1">
        <v>359</v>
      </c>
      <c r="AK189" s="1">
        <f>IF((I189+O189+U189+AA189)&gt;(L189+R189+X189+AD189),1,0)</f>
        <v>1</v>
      </c>
    </row>
    <row r="190" spans="1:37" x14ac:dyDescent="0.2">
      <c r="A190" s="1" t="s">
        <v>57</v>
      </c>
      <c r="B190" s="2">
        <f>SUM(H190,N190,T190,Z190)/4</f>
        <v>8.0089693609235743E-4</v>
      </c>
      <c r="C190" s="1">
        <f>SUM(K190,Q190,W190,AC190)/4</f>
        <v>1.7716894653799098E-4</v>
      </c>
      <c r="D190" s="4">
        <f>B190-C190</f>
        <v>6.2372798955436643E-4</v>
      </c>
      <c r="E190" s="1">
        <f>SUM(H190,K190,N190,Q190,T190,W190,Z190,AC190)/8</f>
        <v>4.8903294131517417E-4</v>
      </c>
      <c r="F190" s="1">
        <v>1.1029512416041089E-3</v>
      </c>
      <c r="G190" s="2">
        <f>(I190-$I$202)/$I$203</f>
        <v>-0.47107606202267477</v>
      </c>
      <c r="H190" s="3">
        <f>I190/$I$204</f>
        <v>2.0371639310866164E-4</v>
      </c>
      <c r="I190" s="2">
        <v>121</v>
      </c>
      <c r="J190" s="1">
        <f>(L190-$L$202)/$L$203</f>
        <v>-0.50422401504991565</v>
      </c>
      <c r="K190" s="1">
        <f>L190/$L$204</f>
        <v>4.0362956120809434E-4</v>
      </c>
      <c r="L190" s="1">
        <v>208</v>
      </c>
      <c r="M190" s="2">
        <f>(O190-$O$202)/$O$203</f>
        <v>-0.50876936249080329</v>
      </c>
      <c r="N190" s="2">
        <f>O190/$O$204</f>
        <v>2.6520844120581435E-4</v>
      </c>
      <c r="O190" s="2">
        <v>126</v>
      </c>
      <c r="P190" s="1">
        <f>(R190-$R$202)/$R$203</f>
        <v>-0.49301350425108359</v>
      </c>
      <c r="Q190" s="1">
        <f>R190/$R$204</f>
        <v>0</v>
      </c>
      <c r="R190" s="1">
        <v>0</v>
      </c>
      <c r="S190" s="2">
        <f>(U190-$U$202)/$U$203</f>
        <v>-0.51842179844800396</v>
      </c>
      <c r="T190" s="2">
        <f>U190/$U$204</f>
        <v>2.0525631601753626E-4</v>
      </c>
      <c r="U190" s="2">
        <v>117</v>
      </c>
      <c r="V190" s="1">
        <f>(X190-$X$202)/$X$203</f>
        <v>-0.54340234495753825</v>
      </c>
      <c r="W190" s="1">
        <f>X190/$X$204</f>
        <v>8.1095601577309447E-5</v>
      </c>
      <c r="X190" s="1">
        <v>48</v>
      </c>
      <c r="Y190" s="2">
        <f>(AA190-$AA$202)/$AA$203</f>
        <v>-0.28013609260570349</v>
      </c>
      <c r="Z190" s="2">
        <f>AA190/$AA$204</f>
        <v>2.5294065940374174E-3</v>
      </c>
      <c r="AA190" s="2">
        <v>1410</v>
      </c>
      <c r="AB190" s="1">
        <f>(AD190-$AD$202)/$AD$203</f>
        <v>-0.42113810486984365</v>
      </c>
      <c r="AC190" s="1">
        <f>AD190/$AD$204</f>
        <v>2.2395062336656013E-4</v>
      </c>
      <c r="AD190" s="1">
        <v>100</v>
      </c>
      <c r="AE190" s="2">
        <f>(AG190-$AG$202)/$AG$203</f>
        <v>-0.4650448375547428</v>
      </c>
      <c r="AF190" s="2">
        <f>AG190/$AG$204</f>
        <v>8.0764007479093092E-4</v>
      </c>
      <c r="AG190" s="2">
        <v>1774</v>
      </c>
      <c r="AH190" s="1">
        <f>(AJ190-$AJ$202)/$AJ$203</f>
        <v>-0.68555808907195792</v>
      </c>
      <c r="AI190" s="1">
        <f>AJ190/$AJ$204</f>
        <v>1.3797984331536108E-4</v>
      </c>
      <c r="AJ190" s="1">
        <v>356</v>
      </c>
      <c r="AK190" s="1">
        <f>IF((I190+O190+U190+AA190)&gt;(L190+R190+X190+AD190),1,0)</f>
        <v>1</v>
      </c>
    </row>
    <row r="191" spans="1:37" x14ac:dyDescent="0.2">
      <c r="A191" s="1" t="s">
        <v>71</v>
      </c>
      <c r="B191" s="2">
        <f>SUM(H191,N191,T191,Z191)/4</f>
        <v>9.6718372554462529E-4</v>
      </c>
      <c r="C191" s="1">
        <f>SUM(K191,Q191,W191,AC191)/4</f>
        <v>1.2108344474234936E-4</v>
      </c>
      <c r="D191" s="4">
        <f>B191-C191</f>
        <v>8.4610028080227598E-4</v>
      </c>
      <c r="E191" s="1">
        <f>SUM(H191,K191,N191,Q191,T191,W191,Z191,AC191)/8</f>
        <v>5.441335851434873E-4</v>
      </c>
      <c r="F191" s="1">
        <v>1.4743535595984939E-3</v>
      </c>
      <c r="G191" s="2">
        <f>(I191-$I$202)/$I$203</f>
        <v>-0.16102868573024612</v>
      </c>
      <c r="H191" s="3">
        <f>I191/$I$204</f>
        <v>3.3604786830156086E-3</v>
      </c>
      <c r="I191" s="2">
        <v>1996</v>
      </c>
      <c r="J191" s="1">
        <f>(L191-$L$202)/$L$203</f>
        <v>-0.53232373977848713</v>
      </c>
      <c r="K191" s="1">
        <f>L191/$L$204</f>
        <v>1.4748003197988062E-4</v>
      </c>
      <c r="L191" s="1">
        <v>76</v>
      </c>
      <c r="M191" s="2">
        <f>(O191-$O$202)/$O$203</f>
        <v>-0.49927018124322547</v>
      </c>
      <c r="N191" s="2">
        <f>O191/$O$204</f>
        <v>3.5361125494108586E-4</v>
      </c>
      <c r="O191" s="2">
        <v>168</v>
      </c>
      <c r="P191" s="1">
        <f>(R191-$R$202)/$R$203</f>
        <v>-0.48753740179355737</v>
      </c>
      <c r="Q191" s="1">
        <f>R191/$R$204</f>
        <v>5.5537043207819613E-5</v>
      </c>
      <c r="R191" s="1">
        <v>57</v>
      </c>
      <c r="S191" s="2">
        <f>(U191-$U$202)/$U$203</f>
        <v>-0.53378612558419503</v>
      </c>
      <c r="T191" s="2">
        <f>U191/$U$204</f>
        <v>6.315578954385731E-5</v>
      </c>
      <c r="U191" s="2">
        <v>36</v>
      </c>
      <c r="V191" s="1">
        <f>(X191-$X$202)/$X$203</f>
        <v>-0.53686987782804219</v>
      </c>
      <c r="W191" s="1">
        <f>X191/$X$204</f>
        <v>1.4022781106076427E-4</v>
      </c>
      <c r="X191" s="1">
        <v>83</v>
      </c>
      <c r="Y191" s="2">
        <f>(AA191-$AA$202)/$AA$203</f>
        <v>-0.55656711452395946</v>
      </c>
      <c r="Z191" s="2">
        <f>AA191/$AA$204</f>
        <v>9.1489174677949139E-5</v>
      </c>
      <c r="AA191" s="2">
        <v>51</v>
      </c>
      <c r="AB191" s="1">
        <f>(AD191-$AD$202)/$AD$203</f>
        <v>-0.42844461061517009</v>
      </c>
      <c r="AC191" s="1">
        <f>AD191/$AD$204</f>
        <v>1.4108889272093289E-4</v>
      </c>
      <c r="AD191" s="1">
        <v>63</v>
      </c>
      <c r="AE191" s="2">
        <f>(AG191-$AG$202)/$AG$203</f>
        <v>-0.44095583095455237</v>
      </c>
      <c r="AF191" s="2">
        <f>AG191/$AG$204</f>
        <v>1.0248014703237798E-3</v>
      </c>
      <c r="AG191" s="2">
        <v>2251</v>
      </c>
      <c r="AH191" s="1">
        <f>(AJ191-$AJ$202)/$AJ$203</f>
        <v>-0.68976616802159096</v>
      </c>
      <c r="AI191" s="1">
        <f>AJ191/$AJ$204</f>
        <v>1.0813588844097118E-4</v>
      </c>
      <c r="AJ191" s="1">
        <v>279</v>
      </c>
      <c r="AK191" s="1">
        <f>IF((I191+O191+U191+AA191)&gt;(L191+R191+X191+AD191),1,0)</f>
        <v>1</v>
      </c>
    </row>
    <row r="192" spans="1:37" x14ac:dyDescent="0.2">
      <c r="A192" s="1" t="s">
        <v>41</v>
      </c>
      <c r="B192" s="2">
        <f>SUM(H192,N192,T192,Z192)/4</f>
        <v>1.4886828432943821E-3</v>
      </c>
      <c r="C192" s="1">
        <f>SUM(K192,Q192,W192,AC192)/4</f>
        <v>9.8052870917663239E-5</v>
      </c>
      <c r="D192" s="4">
        <f>B192-C192</f>
        <v>1.3906299723767189E-3</v>
      </c>
      <c r="E192" s="1">
        <f>SUM(H192,K192,N192,Q192,T192,W192,Z192,AC192)/8</f>
        <v>7.9336785710602277E-4</v>
      </c>
      <c r="F192" s="1">
        <v>8.2198715718999587E-4</v>
      </c>
      <c r="G192" s="2">
        <f>(I192-$I$202)/$I$203</f>
        <v>-0.4712414206233641</v>
      </c>
      <c r="H192" s="3">
        <f>I192/$I$204</f>
        <v>2.020327865540446E-4</v>
      </c>
      <c r="I192" s="2">
        <v>120</v>
      </c>
      <c r="J192" s="1">
        <f>(L192-$L$202)/$L$203</f>
        <v>-0.52423442508389839</v>
      </c>
      <c r="K192" s="1">
        <f>L192/$L$204</f>
        <v>2.2122004796982093E-4</v>
      </c>
      <c r="L192" s="1">
        <v>114</v>
      </c>
      <c r="M192" s="2">
        <f>(O192-$O$202)/$O$203</f>
        <v>-0.51306661115042174</v>
      </c>
      <c r="N192" s="2">
        <f>O192/$O$204</f>
        <v>2.2521669213509634E-4</v>
      </c>
      <c r="O192" s="2">
        <v>107</v>
      </c>
      <c r="P192" s="1">
        <f>(R192-$R$202)/$R$203</f>
        <v>-0.49301350425108359</v>
      </c>
      <c r="Q192" s="1">
        <f>R192/$R$204</f>
        <v>0</v>
      </c>
      <c r="R192" s="1">
        <v>0</v>
      </c>
      <c r="S192" s="2">
        <f>(U192-$U$202)/$U$203</f>
        <v>-0.47403596449900731</v>
      </c>
      <c r="T192" s="2">
        <f>U192/$U$204</f>
        <v>6.1576894805260879E-4</v>
      </c>
      <c r="U192" s="2">
        <v>351</v>
      </c>
      <c r="V192" s="1">
        <f>(X192-$X$202)/$X$203</f>
        <v>-0.53742980358199899</v>
      </c>
      <c r="W192" s="1">
        <f>X192/$X$204</f>
        <v>1.3515933596218243E-4</v>
      </c>
      <c r="X192" s="1">
        <v>80</v>
      </c>
      <c r="Y192" s="2">
        <f>(AA192-$AA$202)/$AA$203</f>
        <v>-1.0010708420682128E-2</v>
      </c>
      <c r="Z192" s="2">
        <f>AA192/$AA$204</f>
        <v>4.9117129464357791E-3</v>
      </c>
      <c r="AA192" s="2">
        <v>2738</v>
      </c>
      <c r="AB192" s="1">
        <f>(AD192-$AD$202)/$AD$203</f>
        <v>-0.4377258476430172</v>
      </c>
      <c r="AC192" s="1">
        <f>AD192/$AD$204</f>
        <v>3.5832099738649623E-5</v>
      </c>
      <c r="AD192" s="1">
        <v>16</v>
      </c>
      <c r="AE192" s="2">
        <f>(AG192-$AG$202)/$AG$203</f>
        <v>-0.38717219986607698</v>
      </c>
      <c r="AF192" s="2">
        <f>AG192/$AG$204</f>
        <v>1.5096586741864301E-3</v>
      </c>
      <c r="AG192" s="2">
        <v>3316</v>
      </c>
      <c r="AH192" s="1">
        <f>(AJ192-$AJ$202)/$AJ$203</f>
        <v>-0.69353704396347005</v>
      </c>
      <c r="AI192" s="1">
        <f>AJ192/$AJ$204</f>
        <v>8.139260420288153E-5</v>
      </c>
      <c r="AJ192" s="1">
        <v>210</v>
      </c>
      <c r="AK192" s="1">
        <f>IF((I192+O192+U192+AA192)&gt;(L192+R192+X192+AD192),1,0)</f>
        <v>1</v>
      </c>
    </row>
    <row r="193" spans="1:38" x14ac:dyDescent="0.2">
      <c r="A193" s="1" t="s">
        <v>110</v>
      </c>
      <c r="B193" s="2">
        <f>SUM(H193,N193,T193,Z193)/4</f>
        <v>7.0774568236761596E-5</v>
      </c>
      <c r="C193" s="1">
        <f>SUM(K193,Q193,W193,AC193)/4</f>
        <v>8.2579673563020514E-5</v>
      </c>
      <c r="D193" s="4">
        <f>B193-C193</f>
        <v>-1.1805105326258918E-5</v>
      </c>
      <c r="E193" s="1">
        <f>SUM(H193,K193,N193,Q193,T193,W193,Z193,AC193)/8</f>
        <v>7.6677120899891048E-5</v>
      </c>
      <c r="F193" s="1">
        <v>7.2451268993222134E-4</v>
      </c>
      <c r="G193" s="2">
        <f>(I193-$I$202)/$I$203</f>
        <v>-0.48777728069229359</v>
      </c>
      <c r="H193" s="3">
        <f>I193/$I$204</f>
        <v>3.3672131092340771E-5</v>
      </c>
      <c r="I193" s="2">
        <v>20</v>
      </c>
      <c r="J193" s="1">
        <f>(L193-$L$202)/$L$203</f>
        <v>-0.53466538350586812</v>
      </c>
      <c r="K193" s="1">
        <f>L193/$L$204</f>
        <v>1.2613423787752946E-4</v>
      </c>
      <c r="L193" s="1">
        <v>65</v>
      </c>
      <c r="M193" s="2">
        <f>(O193-$O$202)/$O$203</f>
        <v>-0.52754155400387359</v>
      </c>
      <c r="N193" s="2">
        <f>O193/$O$204</f>
        <v>9.0507642633730307E-5</v>
      </c>
      <c r="O193" s="2">
        <v>43</v>
      </c>
      <c r="P193" s="1">
        <f>(R193-$R$202)/$R$203</f>
        <v>-0.49291743227814455</v>
      </c>
      <c r="Q193" s="1">
        <f>R193/$R$204</f>
        <v>9.7433409136525631E-7</v>
      </c>
      <c r="R193" s="1">
        <v>1</v>
      </c>
      <c r="S193" s="2">
        <f>(U193-$U$202)/$U$203</f>
        <v>-0.52847500015440063</v>
      </c>
      <c r="T193" s="2">
        <f>U193/$U$204</f>
        <v>1.1227695918907967E-4</v>
      </c>
      <c r="U193" s="2">
        <v>64</v>
      </c>
      <c r="V193" s="1">
        <f>(X193-$X$202)/$X$203</f>
        <v>-0.5316439041244454</v>
      </c>
      <c r="W193" s="1">
        <f>X193/$X$204</f>
        <v>1.875335786475281E-4</v>
      </c>
      <c r="X193" s="1">
        <v>111</v>
      </c>
      <c r="Y193" s="2">
        <f>(AA193-$AA$202)/$AA$203</f>
        <v>-0.56165230624431006</v>
      </c>
      <c r="Z193" s="2">
        <f>AA193/$AA$204</f>
        <v>4.6641540031895635E-5</v>
      </c>
      <c r="AA193" s="2">
        <v>26</v>
      </c>
      <c r="AB193" s="1">
        <f>(AD193-$AD$202)/$AD$203</f>
        <v>-0.43950310579728574</v>
      </c>
      <c r="AC193" s="1">
        <f>AD193/$AD$204</f>
        <v>1.5676543635659208E-5</v>
      </c>
      <c r="AD193" s="1">
        <v>7</v>
      </c>
      <c r="AE193" s="2">
        <f>(AG193-$AG$202)/$AG$203</f>
        <v>-0.54690705914574622</v>
      </c>
      <c r="AF193" s="2">
        <f>AG193/$AG$204</f>
        <v>6.9655541963366651E-5</v>
      </c>
      <c r="AG193" s="2">
        <v>153</v>
      </c>
      <c r="AH193" s="1">
        <f>(AJ193-$AJ$202)/$AJ$203</f>
        <v>-0.69495795373867075</v>
      </c>
      <c r="AI193" s="1">
        <f>AJ193/$AJ$204</f>
        <v>7.131542463490572E-5</v>
      </c>
      <c r="AJ193" s="1">
        <v>184</v>
      </c>
      <c r="AK193" s="1">
        <f>IF((I193+O193+U193+AA193)&gt;(L193+R193+X193+AD193),1,0)</f>
        <v>0</v>
      </c>
    </row>
    <row r="194" spans="1:38" x14ac:dyDescent="0.2">
      <c r="A194" s="1" t="s">
        <v>26</v>
      </c>
      <c r="B194" s="2">
        <f>SUM(H194,N194,T194,Z194)/4</f>
        <v>2.1698297277080378E-3</v>
      </c>
      <c r="C194" s="1">
        <f>SUM(K194,Q194,W194,AC194)/4</f>
        <v>4.4794652619496718E-5</v>
      </c>
      <c r="D194" s="4">
        <f>B194-C194</f>
        <v>2.1250350750885412E-3</v>
      </c>
      <c r="E194" s="1">
        <f>SUM(H194,K194,N194,Q194,T194,W194,Z194,AC194)/8</f>
        <v>1.1073121901637672E-3</v>
      </c>
      <c r="F194" s="1">
        <v>6.8704495675953547E-4</v>
      </c>
      <c r="G194" s="2">
        <f>(I194-$I$202)/$I$203</f>
        <v>-0.46198133898476357</v>
      </c>
      <c r="H194" s="3">
        <f>I194/$I$204</f>
        <v>2.9631475361259875E-4</v>
      </c>
      <c r="I194" s="2">
        <v>176</v>
      </c>
      <c r="J194" s="1">
        <f>(L194-$L$202)/$L$203</f>
        <v>-0.54318045160543516</v>
      </c>
      <c r="K194" s="1">
        <f>L194/$L$204</f>
        <v>4.8513168414434411E-5</v>
      </c>
      <c r="L194" s="1">
        <v>25</v>
      </c>
      <c r="M194" s="2">
        <f>(O194-$O$202)/$O$203</f>
        <v>-0.5123880982041662</v>
      </c>
      <c r="N194" s="2">
        <f>O194/$O$204</f>
        <v>2.3153117883047288E-4</v>
      </c>
      <c r="O194" s="2">
        <v>110</v>
      </c>
      <c r="P194" s="1">
        <f>(R194-$R$202)/$R$203</f>
        <v>-0.48379059484893422</v>
      </c>
      <c r="Q194" s="1">
        <f>R194/$R$204</f>
        <v>9.3536072771064613E-5</v>
      </c>
      <c r="R194" s="1">
        <v>96</v>
      </c>
      <c r="S194" s="2">
        <f>(U194-$U$202)/$U$203</f>
        <v>4.4178131008081482E-2</v>
      </c>
      <c r="T194" s="2">
        <f>U194/$U$204</f>
        <v>5.4085916434364473E-3</v>
      </c>
      <c r="U194" s="2">
        <v>3083</v>
      </c>
      <c r="V194" s="1">
        <f>(X194-$X$202)/$X$203</f>
        <v>-0.54900160249710628</v>
      </c>
      <c r="W194" s="1">
        <f>X194/$X$204</f>
        <v>3.0410850591491042E-5</v>
      </c>
      <c r="X194" s="1">
        <v>18</v>
      </c>
      <c r="Y194" s="2">
        <f>(AA194-$AA$202)/$AA$203</f>
        <v>-0.25593058001683483</v>
      </c>
      <c r="Z194" s="2">
        <f>AA194/$AA$204</f>
        <v>2.742881334952632E-3</v>
      </c>
      <c r="AA194" s="2">
        <v>1529</v>
      </c>
      <c r="AB194" s="1">
        <f>(AD194-$AD$202)/$AD$203</f>
        <v>-0.440292998310294</v>
      </c>
      <c r="AC194" s="1">
        <f>AD194/$AD$204</f>
        <v>6.7185187009968042E-6</v>
      </c>
      <c r="AD194" s="1">
        <v>3</v>
      </c>
      <c r="AE194" s="2">
        <f>(AG194-$AG$202)/$AG$203</f>
        <v>-0.30727951969521489</v>
      </c>
      <c r="AF194" s="2">
        <f>AG194/$AG$204</f>
        <v>2.2298878727880383E-3</v>
      </c>
      <c r="AG194" s="2">
        <v>4898</v>
      </c>
      <c r="AH194" s="1">
        <f>(AJ194-$AJ$202)/$AJ$203</f>
        <v>-0.69725326952937972</v>
      </c>
      <c r="AI194" s="1">
        <f>AJ194/$AJ$204</f>
        <v>5.5036903794329415E-5</v>
      </c>
      <c r="AJ194" s="1">
        <v>142</v>
      </c>
      <c r="AK194" s="1">
        <f>IF((I194+O194+U194+AA194)&gt;(L194+R194+X194+AD194),1,0)</f>
        <v>1</v>
      </c>
    </row>
    <row r="195" spans="1:38" x14ac:dyDescent="0.2">
      <c r="A195" s="1" t="s">
        <v>72</v>
      </c>
      <c r="B195" s="2">
        <f>SUM(H195,N195,T195,Z195)/4</f>
        <v>1.5734036664132744E-4</v>
      </c>
      <c r="C195" s="1">
        <f>SUM(K195,Q195,W195,AC195)/4</f>
        <v>3.8812957051898053E-5</v>
      </c>
      <c r="D195" s="4">
        <f>B195-C195</f>
        <v>1.1852740958942939E-4</v>
      </c>
      <c r="E195" s="1">
        <f>SUM(H195,K195,N195,Q195,T195,W195,Z195,AC195)/8</f>
        <v>9.8076661846612726E-5</v>
      </c>
      <c r="F195" s="1">
        <v>1.514684281438644E-3</v>
      </c>
      <c r="G195" s="2">
        <f>(I195-$I$202)/$I$203</f>
        <v>-0.48910014949780795</v>
      </c>
      <c r="H195" s="3">
        <f>I195/$I$204</f>
        <v>2.0203278655404462E-5</v>
      </c>
      <c r="I195" s="2">
        <v>12</v>
      </c>
      <c r="J195" s="1">
        <f>(L195-$L$202)/$L$203</f>
        <v>-0.54105168458054342</v>
      </c>
      <c r="K195" s="1">
        <f>L195/$L$204</f>
        <v>6.7918435780208179E-5</v>
      </c>
      <c r="L195" s="1">
        <v>35</v>
      </c>
      <c r="M195" s="2">
        <f>(O195-$O$202)/$O$203</f>
        <v>-0.5207564245413181</v>
      </c>
      <c r="N195" s="2">
        <f>O195/$O$204</f>
        <v>1.5365250958749563E-4</v>
      </c>
      <c r="O195" s="2">
        <v>73</v>
      </c>
      <c r="P195" s="1">
        <f>(R195-$R$202)/$R$203</f>
        <v>-0.49291743227814455</v>
      </c>
      <c r="Q195" s="1">
        <f>R195/$R$204</f>
        <v>9.7433409136525631E-7</v>
      </c>
      <c r="R195" s="1">
        <v>1</v>
      </c>
      <c r="S195" s="2">
        <f>(U195-$U$202)/$U$203</f>
        <v>-0.50552335097564594</v>
      </c>
      <c r="T195" s="2">
        <f>U195/$U$204</f>
        <v>3.2455058515593342E-4</v>
      </c>
      <c r="U195" s="2">
        <v>185</v>
      </c>
      <c r="V195" s="1">
        <f>(X195-$X$202)/$X$203</f>
        <v>-0.54974817016904864</v>
      </c>
      <c r="W195" s="1">
        <f>X195/$X$204</f>
        <v>2.3652883793381923E-5</v>
      </c>
      <c r="X195" s="1">
        <v>14</v>
      </c>
      <c r="Y195" s="2">
        <f>(AA195-$AA$202)/$AA$203</f>
        <v>-0.55209214581005106</v>
      </c>
      <c r="Z195" s="2">
        <f>AA195/$AA$204</f>
        <v>1.3095509316647622E-4</v>
      </c>
      <c r="AA195" s="2">
        <v>73</v>
      </c>
      <c r="AB195" s="1">
        <f>(AD195-$AD$202)/$AD$203</f>
        <v>-0.43535617010399241</v>
      </c>
      <c r="AC195" s="1">
        <f>AD195/$AD$204</f>
        <v>6.2706174542636833E-5</v>
      </c>
      <c r="AD195" s="1">
        <v>28</v>
      </c>
      <c r="AE195" s="2">
        <f>(AG195-$AG$202)/$AG$203</f>
        <v>-0.53731185735531395</v>
      </c>
      <c r="AF195" s="2">
        <f>AG195/$AG$204</f>
        <v>1.5615588819238406E-4</v>
      </c>
      <c r="AG195" s="2">
        <v>343</v>
      </c>
      <c r="AH195" s="1">
        <f>(AJ195-$AJ$202)/$AJ$203</f>
        <v>-0.70075089359141252</v>
      </c>
      <c r="AI195" s="1">
        <f>AJ195/$AJ$204</f>
        <v>3.0231538703927426E-5</v>
      </c>
      <c r="AJ195" s="1">
        <v>78</v>
      </c>
      <c r="AK195" s="1">
        <f>IF((I195+O195+U195+AA195)&gt;(L195+R195+X195+AD195),1,0)</f>
        <v>1</v>
      </c>
    </row>
    <row r="196" spans="1:38" x14ac:dyDescent="0.2">
      <c r="A196" s="1" t="s">
        <v>73</v>
      </c>
      <c r="B196" s="2">
        <f>SUM(H196,N196,T196,Z196)/4</f>
        <v>1.6877356113495666E-3</v>
      </c>
      <c r="C196" s="1">
        <f>SUM(K196,Q196,W196,AC196)/4</f>
        <v>8.146008125361208E-6</v>
      </c>
      <c r="D196" s="4">
        <f>B196-C196</f>
        <v>1.6795896032242054E-3</v>
      </c>
      <c r="E196" s="1">
        <f>SUM(H196,K196,N196,Q196,T196,W196,Z196,AC196)/8</f>
        <v>8.4794080973746397E-4</v>
      </c>
      <c r="F196" s="1">
        <v>1.55081987078861E-3</v>
      </c>
      <c r="G196" s="2">
        <f>(I196-$I$202)/$I$203</f>
        <v>-0.49075373550470092</v>
      </c>
      <c r="H196" s="3">
        <f>I196/$I$204</f>
        <v>3.3672131092340769E-6</v>
      </c>
      <c r="I196" s="2">
        <v>2</v>
      </c>
      <c r="J196" s="1">
        <f>(L196-$L$202)/$L$203</f>
        <v>-0.54722510895272958</v>
      </c>
      <c r="K196" s="1">
        <f>L196/$L$204</f>
        <v>1.1643160419464259E-5</v>
      </c>
      <c r="L196" s="1">
        <v>6</v>
      </c>
      <c r="M196" s="2">
        <f>(O196-$O$202)/$O$203</f>
        <v>-0.53500519641268474</v>
      </c>
      <c r="N196" s="2">
        <f>O196/$O$204</f>
        <v>2.1048288984588442E-5</v>
      </c>
      <c r="O196" s="2">
        <v>10</v>
      </c>
      <c r="P196" s="1">
        <f>(R196-$R$202)/$R$203</f>
        <v>-0.49205278452169304</v>
      </c>
      <c r="Q196" s="1">
        <f>R196/$R$204</f>
        <v>9.7433409136525644E-6</v>
      </c>
      <c r="R196" s="1">
        <v>10</v>
      </c>
      <c r="S196" s="2">
        <f>(U196-$U$202)/$U$203</f>
        <v>0.1845435887955067</v>
      </c>
      <c r="T196" s="2">
        <f>U196/$U$204</f>
        <v>6.7067939840601805E-3</v>
      </c>
      <c r="U196" s="2">
        <v>3823</v>
      </c>
      <c r="V196" s="1">
        <f>(X196-$X$202)/$X$203</f>
        <v>-0.55236115702084709</v>
      </c>
      <c r="W196" s="1">
        <f>X196/$X$204</f>
        <v>0</v>
      </c>
      <c r="X196" s="1">
        <v>0</v>
      </c>
      <c r="Y196" s="2">
        <f>(AA196-$AA$202)/$AA$203</f>
        <v>-0.5647034212765204</v>
      </c>
      <c r="Z196" s="2">
        <f>AA196/$AA$204</f>
        <v>1.973295924426354E-5</v>
      </c>
      <c r="AA196" s="2">
        <v>11</v>
      </c>
      <c r="AB196" s="1">
        <f>(AD196-$AD$202)/$AD$203</f>
        <v>-0.4398980520537899</v>
      </c>
      <c r="AC196" s="1">
        <f>AD196/$AD$204</f>
        <v>1.1197531168328007E-5</v>
      </c>
      <c r="AD196" s="1">
        <v>5</v>
      </c>
      <c r="AE196" s="2">
        <f>(AG196-$AG$202)/$AG$203</f>
        <v>-0.3604066369769765</v>
      </c>
      <c r="AF196" s="2">
        <f>AG196/$AG$204</f>
        <v>1.7509491136673734E-3</v>
      </c>
      <c r="AG196" s="2">
        <v>3846</v>
      </c>
      <c r="AH196" s="1">
        <f>(AJ196-$AJ$202)/$AJ$203</f>
        <v>-0.70386596502166032</v>
      </c>
      <c r="AI196" s="1">
        <f>AJ196/$AJ$204</f>
        <v>8.1392604202881523E-6</v>
      </c>
      <c r="AJ196" s="1">
        <v>21</v>
      </c>
      <c r="AK196" s="1">
        <f>IF((I196+O196+U196+AA196)&gt;(L196+R196+X196+AD196),1,0)</f>
        <v>1</v>
      </c>
    </row>
    <row r="197" spans="1:38" x14ac:dyDescent="0.2">
      <c r="A197" s="1" t="s">
        <v>155</v>
      </c>
      <c r="B197" s="2">
        <f>SUM(H197,N197,T197,Z197)/4</f>
        <v>0</v>
      </c>
      <c r="C197" s="1">
        <f>SUM(K197,Q197,W197,AC197)/4</f>
        <v>1.1197531168328007E-6</v>
      </c>
      <c r="D197" s="4">
        <f>B197-C197</f>
        <v>-1.1197531168328007E-6</v>
      </c>
      <c r="E197" s="1">
        <f>SUM(H197,K197,N197,Q197,T197,W197,Z197,AC197)/8</f>
        <v>5.5987655841640035E-7</v>
      </c>
      <c r="F197" s="1">
        <v>1.3066481593827059E-3</v>
      </c>
      <c r="G197" s="2">
        <f>(I197-$I$202)/$I$203</f>
        <v>-0.49108445270607953</v>
      </c>
      <c r="H197" s="3">
        <f>I197/$I$204</f>
        <v>0</v>
      </c>
      <c r="I197" s="2">
        <v>0</v>
      </c>
      <c r="J197" s="1">
        <f>(L197-$L$202)/$L$203</f>
        <v>-0.54850236916766459</v>
      </c>
      <c r="K197" s="1">
        <f>L197/$L$204</f>
        <v>0</v>
      </c>
      <c r="L197" s="1">
        <v>0</v>
      </c>
      <c r="M197" s="2">
        <f>(O197-$O$202)/$O$203</f>
        <v>-0.53726690623353657</v>
      </c>
      <c r="N197" s="2">
        <f>O197/$O$204</f>
        <v>0</v>
      </c>
      <c r="O197" s="2">
        <v>0</v>
      </c>
      <c r="P197" s="1">
        <f>(R197-$R$202)/$R$203</f>
        <v>-0.49301350425108359</v>
      </c>
      <c r="Q197" s="1">
        <f>R197/$R$204</f>
        <v>0</v>
      </c>
      <c r="R197" s="1">
        <v>0</v>
      </c>
      <c r="S197" s="2">
        <f>(U197-$U$202)/$U$203</f>
        <v>-0.54061471542250228</v>
      </c>
      <c r="T197" s="2">
        <f>U197/$U$204</f>
        <v>0</v>
      </c>
      <c r="U197" s="2">
        <v>0</v>
      </c>
      <c r="V197" s="1">
        <f>(X197-$X$202)/$X$203</f>
        <v>-0.55236115702084709</v>
      </c>
      <c r="W197" s="1">
        <f>X197/$X$204</f>
        <v>0</v>
      </c>
      <c r="X197" s="1">
        <v>0</v>
      </c>
      <c r="Y197" s="2">
        <f>(AA197-$AA$202)/$AA$203</f>
        <v>-0.56694090563347466</v>
      </c>
      <c r="Z197" s="2">
        <f>AA197/$AA$204</f>
        <v>0</v>
      </c>
      <c r="AA197" s="2">
        <v>0</v>
      </c>
      <c r="AB197" s="1">
        <f>(AD197-$AD$202)/$AD$203</f>
        <v>-0.44049047143854608</v>
      </c>
      <c r="AC197" s="1">
        <f>AD197/$AD$204</f>
        <v>4.4790124673312028E-6</v>
      </c>
      <c r="AD197" s="1">
        <v>2</v>
      </c>
      <c r="AE197" s="2">
        <f>(AG197-$AG$202)/$AG$203</f>
        <v>-0.5546337216401469</v>
      </c>
      <c r="AF197" s="2">
        <f>AG197/$AG$204</f>
        <v>0</v>
      </c>
      <c r="AG197" s="2">
        <v>0</v>
      </c>
      <c r="AH197" s="1">
        <f>(AJ197-$AJ$202)/$AJ$203</f>
        <v>-0.70490432216507626</v>
      </c>
      <c r="AI197" s="1">
        <f>AJ197/$AJ$204</f>
        <v>7.7516765907506216E-7</v>
      </c>
      <c r="AJ197" s="1">
        <v>2</v>
      </c>
      <c r="AK197" s="1">
        <f>IF((I197+O197+U197+AA197)&gt;(L197+R197+X197+AD197),1,0)</f>
        <v>0</v>
      </c>
    </row>
    <row r="198" spans="1:38" x14ac:dyDescent="0.2">
      <c r="A198" s="1" t="s">
        <v>126</v>
      </c>
      <c r="B198" s="2">
        <f>SUM(H198,N198,T198,Z198)/4</f>
        <v>0</v>
      </c>
      <c r="C198" s="1">
        <f>SUM(K198,Q198,W198,AC198)/4</f>
        <v>9.7026336828868825E-7</v>
      </c>
      <c r="D198" s="4">
        <f>B198-C198</f>
        <v>-9.7026336828868825E-7</v>
      </c>
      <c r="E198" s="1">
        <f>SUM(H198,K198,N198,Q198,T198,W198,Z198,AC198)/8</f>
        <v>4.8513168414434413E-7</v>
      </c>
      <c r="F198" s="1">
        <v>8.509054456131899E-4</v>
      </c>
      <c r="G198" s="2">
        <f>(I198-$I$202)/$I$203</f>
        <v>-0.49108445270607953</v>
      </c>
      <c r="H198" s="3">
        <f>I198/$I$204</f>
        <v>0</v>
      </c>
      <c r="I198" s="2">
        <v>0</v>
      </c>
      <c r="J198" s="1">
        <f>(L198-$L$202)/$L$203</f>
        <v>-0.54807661576268629</v>
      </c>
      <c r="K198" s="1">
        <f>L198/$L$204</f>
        <v>3.881053473154753E-6</v>
      </c>
      <c r="L198" s="1">
        <v>2</v>
      </c>
      <c r="M198" s="2">
        <f>(O198-$O$202)/$O$203</f>
        <v>-0.53726690623353657</v>
      </c>
      <c r="N198" s="2">
        <f>O198/$O$204</f>
        <v>0</v>
      </c>
      <c r="O198" s="2">
        <v>0</v>
      </c>
      <c r="P198" s="1">
        <f>(R198-$R$202)/$R$203</f>
        <v>-0.49301350425108359</v>
      </c>
      <c r="Q198" s="1">
        <f>R198/$R$204</f>
        <v>0</v>
      </c>
      <c r="R198" s="1">
        <v>0</v>
      </c>
      <c r="S198" s="2">
        <f>(U198-$U$202)/$U$203</f>
        <v>-0.54061471542250228</v>
      </c>
      <c r="T198" s="2">
        <f>U198/$U$204</f>
        <v>0</v>
      </c>
      <c r="U198" s="2">
        <v>0</v>
      </c>
      <c r="V198" s="1">
        <f>(X198-$X$202)/$X$203</f>
        <v>-0.55236115702084709</v>
      </c>
      <c r="W198" s="1">
        <f>X198/$X$204</f>
        <v>0</v>
      </c>
      <c r="X198" s="1">
        <v>0</v>
      </c>
      <c r="Y198" s="2">
        <f>(AA198-$AA$202)/$AA$203</f>
        <v>-0.56694090563347466</v>
      </c>
      <c r="Z198" s="2">
        <f>AA198/$AA$204</f>
        <v>0</v>
      </c>
      <c r="AA198" s="2">
        <v>0</v>
      </c>
      <c r="AB198" s="1">
        <f>(AD198-$AD$202)/$AD$203</f>
        <v>-0.44088541769505024</v>
      </c>
      <c r="AC198" s="1">
        <f>AD198/$AD$204</f>
        <v>0</v>
      </c>
      <c r="AD198" s="1">
        <v>0</v>
      </c>
      <c r="AE198" s="2">
        <f>(AG198-$AG$202)/$AG$203</f>
        <v>-0.5546337216401469</v>
      </c>
      <c r="AF198" s="2">
        <f>AG198/$AG$204</f>
        <v>0</v>
      </c>
      <c r="AG198" s="2">
        <v>0</v>
      </c>
      <c r="AH198" s="1">
        <f>(AJ198-$AJ$202)/$AJ$203</f>
        <v>-0.70490432216507626</v>
      </c>
      <c r="AI198" s="1">
        <f>AJ198/$AJ$204</f>
        <v>7.7516765907506216E-7</v>
      </c>
      <c r="AJ198" s="1">
        <v>2</v>
      </c>
      <c r="AK198" s="1">
        <f>IF((I198+O198+U198+AA198)&gt;(L198+R198+X198+AD198),1,0)</f>
        <v>0</v>
      </c>
    </row>
    <row r="199" spans="1:38" x14ac:dyDescent="0.2">
      <c r="A199" s="1" t="s">
        <v>144</v>
      </c>
      <c r="B199" s="2">
        <f>SUM(H199,N199,T199,Z199)/4</f>
        <v>0</v>
      </c>
      <c r="C199" s="1">
        <f>SUM(K199,Q199,W199,AC199)/4</f>
        <v>0</v>
      </c>
      <c r="D199" s="4">
        <f>B199-C199</f>
        <v>0</v>
      </c>
      <c r="E199" s="1">
        <f>SUM(H199,K199,N199,Q199,T199,W199,Z199,AC199)/8</f>
        <v>0</v>
      </c>
      <c r="F199" s="1">
        <v>1.072137672638594E-3</v>
      </c>
      <c r="G199" s="2">
        <f>(I199-$I$202)/$I$203</f>
        <v>-0.49108445270607953</v>
      </c>
      <c r="H199" s="3">
        <f>I199/$I$204</f>
        <v>0</v>
      </c>
      <c r="I199" s="2">
        <v>0</v>
      </c>
      <c r="J199" s="1">
        <f>(L199-$L$202)/$L$203</f>
        <v>-0.54850236916766459</v>
      </c>
      <c r="K199" s="1">
        <f>L199/$L$204</f>
        <v>0</v>
      </c>
      <c r="L199" s="1">
        <v>0</v>
      </c>
      <c r="M199" s="2">
        <f>(O199-$O$202)/$O$203</f>
        <v>-0.53726690623353657</v>
      </c>
      <c r="N199" s="2">
        <f>O199/$O$204</f>
        <v>0</v>
      </c>
      <c r="O199" s="2">
        <v>0</v>
      </c>
      <c r="P199" s="1">
        <f>(R199-$R$202)/$R$203</f>
        <v>-0.49301350425108359</v>
      </c>
      <c r="Q199" s="1">
        <f>R199/$R$204</f>
        <v>0</v>
      </c>
      <c r="R199" s="1">
        <v>0</v>
      </c>
      <c r="S199" s="2">
        <f>(U199-$U$202)/$U$203</f>
        <v>-0.54061471542250228</v>
      </c>
      <c r="T199" s="2">
        <f>U199/$U$204</f>
        <v>0</v>
      </c>
      <c r="U199" s="2">
        <v>0</v>
      </c>
      <c r="V199" s="1">
        <f>(X199-$X$202)/$X$203</f>
        <v>-0.55236115702084709</v>
      </c>
      <c r="W199" s="1">
        <f>X199/$X$204</f>
        <v>0</v>
      </c>
      <c r="X199" s="1">
        <v>0</v>
      </c>
      <c r="Y199" s="2">
        <f>(AA199-$AA$202)/$AA$203</f>
        <v>-0.56694090563347466</v>
      </c>
      <c r="Z199" s="2">
        <f>AA199/$AA$204</f>
        <v>0</v>
      </c>
      <c r="AA199" s="2">
        <v>0</v>
      </c>
      <c r="AB199" s="1">
        <f>(AD199-$AD$202)/$AD$203</f>
        <v>-0.44088541769505024</v>
      </c>
      <c r="AC199" s="1">
        <f>AD199/$AD$204</f>
        <v>0</v>
      </c>
      <c r="AD199" s="1">
        <v>0</v>
      </c>
      <c r="AE199" s="2">
        <f>(AG199-$AG$202)/$AG$203</f>
        <v>-0.5546337216401469</v>
      </c>
      <c r="AF199" s="2">
        <f>AG199/$AG$204</f>
        <v>0</v>
      </c>
      <c r="AG199" s="2">
        <v>0</v>
      </c>
      <c r="AH199" s="1">
        <f>(AJ199-$AJ$202)/$AJ$203</f>
        <v>-0.70501362291701486</v>
      </c>
      <c r="AI199" s="1">
        <f>AJ199/$AJ$204</f>
        <v>0</v>
      </c>
      <c r="AJ199" s="1">
        <v>0</v>
      </c>
      <c r="AK199" s="1">
        <f>IF((I199+O199+U199+AA199)&gt;(L199+R199+X199+AD199),1,0)</f>
        <v>0</v>
      </c>
    </row>
    <row r="200" spans="1:38" x14ac:dyDescent="0.2">
      <c r="A200" s="1" t="s">
        <v>141</v>
      </c>
      <c r="B200" s="2">
        <f>SUM(H200,N200,T200,Z200)/4</f>
        <v>0</v>
      </c>
      <c r="C200" s="1">
        <f>SUM(K200,Q200,W200,AC200)/4</f>
        <v>0</v>
      </c>
      <c r="D200" s="4">
        <f>B200-C200</f>
        <v>0</v>
      </c>
      <c r="E200" s="1">
        <f>SUM(H200,K200,N200,Q200,T200,W200,Z200,AC200)/8</f>
        <v>0</v>
      </c>
      <c r="F200" s="1">
        <v>1.0273925719830031E-3</v>
      </c>
      <c r="G200" s="2">
        <f>(I200-$I$202)/$I$203</f>
        <v>-0.49108445270607953</v>
      </c>
      <c r="H200" s="3">
        <f>I200/$I$204</f>
        <v>0</v>
      </c>
      <c r="I200" s="2">
        <v>0</v>
      </c>
      <c r="J200" s="1">
        <f>(L200-$L$202)/$L$203</f>
        <v>-0.54850236916766459</v>
      </c>
      <c r="K200" s="1">
        <f>L200/$L$204</f>
        <v>0</v>
      </c>
      <c r="L200" s="1">
        <v>0</v>
      </c>
      <c r="M200" s="2">
        <f>(O200-$O$202)/$O$203</f>
        <v>-0.53726690623353657</v>
      </c>
      <c r="N200" s="2">
        <f>O200/$O$204</f>
        <v>0</v>
      </c>
      <c r="O200" s="2">
        <v>0</v>
      </c>
      <c r="P200" s="1">
        <f>(R200-$R$202)/$R$203</f>
        <v>-0.49301350425108359</v>
      </c>
      <c r="Q200" s="1">
        <f>R200/$R$204</f>
        <v>0</v>
      </c>
      <c r="R200" s="1">
        <v>0</v>
      </c>
      <c r="S200" s="2">
        <f>(U200-$U$202)/$U$203</f>
        <v>-0.54061471542250228</v>
      </c>
      <c r="T200" s="2">
        <f>U200/$U$204</f>
        <v>0</v>
      </c>
      <c r="U200" s="2">
        <v>0</v>
      </c>
      <c r="V200" s="1">
        <f>(X200-$X$202)/$X$203</f>
        <v>-0.55236115702084709</v>
      </c>
      <c r="W200" s="1">
        <f>X200/$X$204</f>
        <v>0</v>
      </c>
      <c r="X200" s="1">
        <v>0</v>
      </c>
      <c r="Y200" s="2">
        <f>(AA200-$AA$202)/$AA$203</f>
        <v>-0.56694090563347466</v>
      </c>
      <c r="Z200" s="2">
        <f>AA200/$AA$204</f>
        <v>0</v>
      </c>
      <c r="AA200" s="2">
        <v>0</v>
      </c>
      <c r="AB200" s="1">
        <f>(AD200-$AD$202)/$AD$203</f>
        <v>-0.44088541769505024</v>
      </c>
      <c r="AC200" s="1">
        <f>AD200/$AD$204</f>
        <v>0</v>
      </c>
      <c r="AD200" s="1">
        <v>0</v>
      </c>
      <c r="AE200" s="2">
        <f>(AG200-$AG$202)/$AG$203</f>
        <v>-0.5546337216401469</v>
      </c>
      <c r="AF200" s="2">
        <f>AG200/$AG$204</f>
        <v>0</v>
      </c>
      <c r="AG200" s="2">
        <v>0</v>
      </c>
      <c r="AH200" s="1">
        <f>(AJ200-$AJ$202)/$AJ$203</f>
        <v>-0.70501362291701486</v>
      </c>
      <c r="AI200" s="1">
        <f>AJ200/$AJ$204</f>
        <v>0</v>
      </c>
      <c r="AJ200" s="1">
        <v>0</v>
      </c>
      <c r="AK200" s="1">
        <f>IF((I200+O200+U200+AA200)&gt;(L200+R200+X200+AD200),1,0)</f>
        <v>0</v>
      </c>
    </row>
    <row r="201" spans="1:38" x14ac:dyDescent="0.2">
      <c r="A201" s="1" t="s">
        <v>117</v>
      </c>
      <c r="B201" s="2">
        <f>SUM(H201,N201,T201,Z201)/4</f>
        <v>0</v>
      </c>
      <c r="C201" s="1">
        <f>SUM(K201,Q201,W201,AC201)/4</f>
        <v>0</v>
      </c>
      <c r="D201" s="4">
        <f>B201-C201</f>
        <v>0</v>
      </c>
      <c r="E201" s="1">
        <f>SUM(H201,K201,N201,Q201,T201,W201,Z201,AC201)/8</f>
        <v>0</v>
      </c>
      <c r="F201" s="1">
        <v>7.4967132649586695E-4</v>
      </c>
      <c r="G201" s="2">
        <f>(I201-$I$202)/$I$203</f>
        <v>-0.49108445270607953</v>
      </c>
      <c r="H201" s="3">
        <f>I201/$I$204</f>
        <v>0</v>
      </c>
      <c r="I201" s="2">
        <v>0</v>
      </c>
      <c r="J201" s="1">
        <f>(L201-$L$202)/$L$203</f>
        <v>-0.54850236916766459</v>
      </c>
      <c r="K201" s="1">
        <f>L201/$L$204</f>
        <v>0</v>
      </c>
      <c r="L201" s="1">
        <v>0</v>
      </c>
      <c r="M201" s="2">
        <f>(O201-$O$202)/$O$203</f>
        <v>-0.53726690623353657</v>
      </c>
      <c r="N201" s="2">
        <f>O201/$O$204</f>
        <v>0</v>
      </c>
      <c r="O201" s="2">
        <v>0</v>
      </c>
      <c r="P201" s="1">
        <f>(R201-$R$202)/$R$203</f>
        <v>-0.49301350425108359</v>
      </c>
      <c r="Q201" s="1">
        <f>R201/$R$204</f>
        <v>0</v>
      </c>
      <c r="R201" s="1">
        <v>0</v>
      </c>
      <c r="S201" s="2">
        <f>(U201-$U$202)/$U$203</f>
        <v>-0.54061471542250228</v>
      </c>
      <c r="T201" s="2">
        <f>U201/$U$204</f>
        <v>0</v>
      </c>
      <c r="U201" s="2">
        <v>0</v>
      </c>
      <c r="V201" s="1">
        <f>(X201-$X$202)/$X$203</f>
        <v>-0.55236115702084709</v>
      </c>
      <c r="W201" s="1">
        <f>X201/$X$204</f>
        <v>0</v>
      </c>
      <c r="X201" s="1">
        <v>0</v>
      </c>
      <c r="Y201" s="2">
        <f>(AA201-$AA$202)/$AA$203</f>
        <v>-0.56694090563347466</v>
      </c>
      <c r="Z201" s="2">
        <f>AA201/$AA$204</f>
        <v>0</v>
      </c>
      <c r="AA201" s="2">
        <v>0</v>
      </c>
      <c r="AB201" s="1">
        <f>(AD201-$AD$202)/$AD$203</f>
        <v>-0.44088541769505024</v>
      </c>
      <c r="AC201" s="1">
        <f>AD201/$AD$204</f>
        <v>0</v>
      </c>
      <c r="AD201" s="1">
        <v>0</v>
      </c>
      <c r="AE201" s="2">
        <f>(AG201-$AG$202)/$AG$203</f>
        <v>-0.5546337216401469</v>
      </c>
      <c r="AF201" s="2">
        <f>AG201/$AG$204</f>
        <v>0</v>
      </c>
      <c r="AG201" s="2">
        <v>0</v>
      </c>
      <c r="AH201" s="1">
        <f>(AJ201-$AJ$202)/$AJ$203</f>
        <v>-0.70501362291701486</v>
      </c>
      <c r="AI201" s="1">
        <f>AJ201/$AJ$204</f>
        <v>0</v>
      </c>
      <c r="AJ201" s="1">
        <v>0</v>
      </c>
      <c r="AK201" s="1">
        <f>IF((I201+O201+U201+AA201)&gt;(L201+R201+X201+AD201),1,0)</f>
        <v>0</v>
      </c>
    </row>
    <row r="202" spans="1:38" x14ac:dyDescent="0.2">
      <c r="A202" s="5" t="s">
        <v>2</v>
      </c>
      <c r="B202" s="7">
        <f>AVERAGE(B2:B201)</f>
        <v>5.0000000000000001E-3</v>
      </c>
      <c r="C202" s="5">
        <f>AVERAGE(C2:C201)</f>
        <v>5.0000000000000018E-3</v>
      </c>
      <c r="D202" s="6"/>
      <c r="E202" s="5"/>
      <c r="I202" s="2">
        <f>AVERAGE(I2:I201)</f>
        <v>2969.8150000000001</v>
      </c>
      <c r="L202" s="1">
        <f>AVERAGE(L2:L201)</f>
        <v>2576.62</v>
      </c>
      <c r="O202" s="2">
        <f>AVERAGE(O2:O201)</f>
        <v>2375.4899999999998</v>
      </c>
      <c r="R202" s="1">
        <f>AVERAGE(R2:R201)</f>
        <v>5131.71</v>
      </c>
      <c r="U202" s="2">
        <f>AVERAGE(U2:U201)</f>
        <v>2850.0949999999998</v>
      </c>
      <c r="X202" s="1">
        <f>AVERAGE(X2:X201)</f>
        <v>2959.47</v>
      </c>
      <c r="AA202" s="2">
        <f>AVERAGE(AA2:AA201)</f>
        <v>2787.2150000000001</v>
      </c>
      <c r="AD202" s="1">
        <f>AVERAGE(AD2:AD201)</f>
        <v>2232.6350000000002</v>
      </c>
      <c r="AG202" s="2">
        <f>AVERAGE(AG2:AG201)</f>
        <v>10982.615</v>
      </c>
      <c r="AJ202" s="1">
        <f>AVERAGE(AJ2:AJ201)</f>
        <v>12900.434999999999</v>
      </c>
      <c r="AK202" s="8">
        <f>COUNTIF(AK1:AK201,"1")</f>
        <v>74</v>
      </c>
      <c r="AL202" s="8">
        <v>1</v>
      </c>
    </row>
    <row r="203" spans="1:38" x14ac:dyDescent="0.2">
      <c r="A203" s="5" t="s">
        <v>1</v>
      </c>
      <c r="B203" s="7"/>
      <c r="C203" s="5"/>
      <c r="D203" s="6"/>
      <c r="E203" s="5"/>
      <c r="I203" s="2">
        <f>STDEV(I2:I201)</f>
        <v>6047.4628826774797</v>
      </c>
      <c r="L203" s="1">
        <f>STDEV(L2:L201)</f>
        <v>4697.554914685129</v>
      </c>
      <c r="O203" s="2">
        <f>STDEV(O2:O201)</f>
        <v>4421.4336904782913</v>
      </c>
      <c r="R203" s="1">
        <f>STDEV(R2:R201)</f>
        <v>10408.86295355209</v>
      </c>
      <c r="U203" s="2">
        <f>STDEV(U2:U201)</f>
        <v>5271.9523140848805</v>
      </c>
      <c r="X203" s="1">
        <f>STDEV(X2:X201)</f>
        <v>5357.8532132162654</v>
      </c>
      <c r="AA203" s="2">
        <f>STDEV(AA2:AA201)</f>
        <v>4916.2354882219861</v>
      </c>
      <c r="AD203" s="1">
        <f>STDEV(AD2:AD201)</f>
        <v>5063.9801417615945</v>
      </c>
      <c r="AG203" s="2">
        <f>STDEV(AG2:AG201)</f>
        <v>19801.563755486281</v>
      </c>
      <c r="AJ203" s="1">
        <f>STDEV(AJ2:AJ201)</f>
        <v>18298.135781581164</v>
      </c>
      <c r="AK203" s="8">
        <f>COUNTIF(AK1:AK201,"0")</f>
        <v>126</v>
      </c>
      <c r="AL203" s="8">
        <v>0</v>
      </c>
    </row>
    <row r="204" spans="1:38" x14ac:dyDescent="0.2">
      <c r="A204" s="5" t="s">
        <v>0</v>
      </c>
      <c r="B204" s="7"/>
      <c r="C204" s="5"/>
      <c r="D204" s="6"/>
      <c r="E204" s="5"/>
      <c r="I204" s="2">
        <f>SUM(I2:I201)</f>
        <v>593963</v>
      </c>
      <c r="L204" s="1">
        <f>SUM(L2:L201)</f>
        <v>515324</v>
      </c>
      <c r="O204" s="2">
        <f>SUM(O2:O201)</f>
        <v>475098</v>
      </c>
      <c r="R204" s="1">
        <f>SUM(R2:R201)</f>
        <v>1026342</v>
      </c>
      <c r="U204" s="2">
        <f>SUM(U2:U201)</f>
        <v>570019</v>
      </c>
      <c r="X204" s="1">
        <f>SUM(X2:X201)</f>
        <v>591894</v>
      </c>
      <c r="AA204" s="2">
        <f>SUM(AA2:AA201)</f>
        <v>557443</v>
      </c>
      <c r="AD204" s="1">
        <f>SUM(AD2:AD201)</f>
        <v>446527</v>
      </c>
      <c r="AG204" s="2">
        <f>SUM(AG2:AG201)</f>
        <v>2196523</v>
      </c>
      <c r="AJ204" s="1">
        <f>SUM(AJ2:AJ201)</f>
        <v>2580087</v>
      </c>
    </row>
  </sheetData>
  <sortState xmlns:xlrd2="http://schemas.microsoft.com/office/spreadsheetml/2017/richdata2" ref="A2:AL201">
    <sortCondition descending="1" ref="C2:C2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3F58-6EDC-2E4D-879F-EB7A9ABDD1D4}">
  <dimension ref="A1:AL204"/>
  <sheetViews>
    <sheetView tabSelected="1" zoomScale="125" workbookViewId="0">
      <selection activeCell="A6" sqref="A6"/>
    </sheetView>
  </sheetViews>
  <sheetFormatPr baseColWidth="10" defaultRowHeight="16" x14ac:dyDescent="0.2"/>
  <cols>
    <col min="1" max="1" width="17.1640625" style="1" customWidth="1"/>
    <col min="2" max="2" width="17.1640625" style="2" customWidth="1"/>
    <col min="3" max="3" width="17.1640625" style="1" customWidth="1"/>
    <col min="4" max="4" width="17.1640625" style="4" customWidth="1"/>
    <col min="5" max="5" width="17.1640625" style="1" customWidth="1"/>
    <col min="6" max="6" width="10.83203125" style="1"/>
    <col min="7" max="7" width="10.83203125" style="2"/>
    <col min="8" max="8" width="11.83203125" style="3" bestFit="1" customWidth="1"/>
    <col min="9" max="9" width="10.83203125" style="2"/>
    <col min="10" max="10" width="10.83203125" style="1"/>
    <col min="11" max="11" width="11.83203125" style="1" bestFit="1" customWidth="1"/>
    <col min="12" max="12" width="10.83203125" style="1"/>
    <col min="13" max="13" width="10.83203125" style="2"/>
    <col min="14" max="14" width="11.83203125" style="2" bestFit="1" customWidth="1"/>
    <col min="15" max="15" width="10.83203125" style="2"/>
    <col min="16" max="18" width="10.83203125" style="1"/>
    <col min="19" max="19" width="10.83203125" style="2"/>
    <col min="20" max="20" width="11.83203125" style="2" bestFit="1" customWidth="1"/>
    <col min="21" max="21" width="10.83203125" style="2"/>
    <col min="22" max="22" width="10.83203125" style="1"/>
    <col min="23" max="23" width="11.83203125" style="1" bestFit="1" customWidth="1"/>
    <col min="24" max="24" width="10.83203125" style="1"/>
    <col min="25" max="27" width="10.83203125" style="2"/>
    <col min="28" max="28" width="10.83203125" style="1"/>
    <col min="29" max="29" width="11.83203125" style="1" bestFit="1" customWidth="1"/>
    <col min="30" max="30" width="10.83203125" style="1"/>
    <col min="31" max="31" width="10.83203125" style="2"/>
    <col min="32" max="32" width="11.83203125" style="2" bestFit="1" customWidth="1"/>
    <col min="33" max="33" width="10.83203125" style="2"/>
    <col min="34" max="16384" width="10.83203125" style="1"/>
  </cols>
  <sheetData>
    <row r="1" spans="1:37" ht="15" x14ac:dyDescent="0.2">
      <c r="A1" s="9" t="s">
        <v>239</v>
      </c>
      <c r="B1" s="10" t="s">
        <v>238</v>
      </c>
      <c r="C1" s="9" t="s">
        <v>237</v>
      </c>
      <c r="D1" s="12" t="s">
        <v>236</v>
      </c>
      <c r="E1" s="9" t="s">
        <v>235</v>
      </c>
      <c r="F1" s="9" t="s">
        <v>234</v>
      </c>
      <c r="G1" s="10" t="s">
        <v>233</v>
      </c>
      <c r="H1" s="11" t="s">
        <v>232</v>
      </c>
      <c r="I1" s="10" t="s">
        <v>231</v>
      </c>
      <c r="J1" s="9" t="s">
        <v>230</v>
      </c>
      <c r="K1" s="9" t="s">
        <v>229</v>
      </c>
      <c r="L1" s="9" t="s">
        <v>228</v>
      </c>
      <c r="M1" s="10" t="s">
        <v>227</v>
      </c>
      <c r="N1" s="10" t="s">
        <v>226</v>
      </c>
      <c r="O1" s="10" t="s">
        <v>225</v>
      </c>
      <c r="P1" s="9" t="s">
        <v>224</v>
      </c>
      <c r="Q1" s="9" t="s">
        <v>223</v>
      </c>
      <c r="R1" s="9" t="s">
        <v>222</v>
      </c>
      <c r="S1" s="10" t="s">
        <v>221</v>
      </c>
      <c r="T1" s="10" t="s">
        <v>220</v>
      </c>
      <c r="U1" s="10" t="s">
        <v>219</v>
      </c>
      <c r="V1" s="9" t="s">
        <v>218</v>
      </c>
      <c r="W1" s="9" t="s">
        <v>217</v>
      </c>
      <c r="X1" s="9" t="s">
        <v>216</v>
      </c>
      <c r="Y1" s="10" t="s">
        <v>215</v>
      </c>
      <c r="Z1" s="10" t="s">
        <v>214</v>
      </c>
      <c r="AA1" s="10" t="s">
        <v>213</v>
      </c>
      <c r="AB1" s="9" t="s">
        <v>212</v>
      </c>
      <c r="AC1" s="9" t="s">
        <v>211</v>
      </c>
      <c r="AD1" s="9" t="s">
        <v>210</v>
      </c>
      <c r="AE1" s="10" t="s">
        <v>209</v>
      </c>
      <c r="AF1" s="10" t="s">
        <v>208</v>
      </c>
      <c r="AG1" s="10" t="s">
        <v>207</v>
      </c>
      <c r="AH1" s="9" t="s">
        <v>206</v>
      </c>
      <c r="AI1" s="9" t="s">
        <v>205</v>
      </c>
      <c r="AJ1" s="9" t="s">
        <v>204</v>
      </c>
      <c r="AK1" s="9" t="s">
        <v>203</v>
      </c>
    </row>
    <row r="2" spans="1:37" x14ac:dyDescent="0.2">
      <c r="A2" s="1" t="s">
        <v>202</v>
      </c>
      <c r="B2" s="2">
        <f>SUM(H2,N2,T2,Z2)/4</f>
        <v>9.380144692920181E-5</v>
      </c>
      <c r="C2" s="1">
        <f>SUM(K2,Q2,W2,AC2)/4</f>
        <v>2.6222377210496386E-2</v>
      </c>
      <c r="D2" s="4">
        <f>B2-C2</f>
        <v>-2.6128575763567183E-2</v>
      </c>
      <c r="E2" s="1">
        <f>SUM(H2,K2,N2,Q2,T2,W2,Z2,AC2)/8</f>
        <v>1.3158089328712794E-2</v>
      </c>
      <c r="F2" s="1">
        <v>8.7210971194415492E-3</v>
      </c>
      <c r="G2" s="2">
        <f>(I2-$I$202)/$I$203</f>
        <v>-0.48314723987299335</v>
      </c>
      <c r="H2" s="3">
        <f>I2/$I$204</f>
        <v>8.0813114621617848E-5</v>
      </c>
      <c r="I2" s="2">
        <v>48</v>
      </c>
      <c r="J2" s="1">
        <f>(L2-$L$202)/$L$203</f>
        <v>-0.54062593117556501</v>
      </c>
      <c r="K2" s="1">
        <f>L2/$L$204</f>
        <v>7.1799489253362929E-5</v>
      </c>
      <c r="L2" s="1">
        <v>37</v>
      </c>
      <c r="M2" s="2">
        <f>(O2-$O$202)/$O$203</f>
        <v>-0.53704073525145146</v>
      </c>
      <c r="N2" s="2">
        <f>O2/$O$204</f>
        <v>2.1048288984588443E-6</v>
      </c>
      <c r="O2" s="2">
        <v>1</v>
      </c>
      <c r="P2" s="1">
        <f>(R2-$R$202)/$R$203</f>
        <v>9.8373175299668016</v>
      </c>
      <c r="Q2" s="1">
        <f>R2/$R$204</f>
        <v>0.10476722184223193</v>
      </c>
      <c r="R2" s="1">
        <v>107527</v>
      </c>
      <c r="S2" s="2">
        <f>(U2-$U$202)/$U$203</f>
        <v>-0.54004566626930994</v>
      </c>
      <c r="T2" s="2">
        <f>U2/$U$204</f>
        <v>5.2629824619881089E-6</v>
      </c>
      <c r="U2" s="2">
        <v>3</v>
      </c>
      <c r="V2" s="1">
        <f>(X2-$X$202)/$X$203</f>
        <v>-0.55049473784099112</v>
      </c>
      <c r="W2" s="1">
        <f>X2/$X$204</f>
        <v>1.6894916995272804E-5</v>
      </c>
      <c r="X2" s="1">
        <v>10</v>
      </c>
      <c r="Y2" s="2">
        <f>(AA2-$AA$202)/$AA$203</f>
        <v>-0.53439567862323112</v>
      </c>
      <c r="Z2" s="2">
        <f>AA2/$AA$204</f>
        <v>2.8702486173474241E-4</v>
      </c>
      <c r="AA2" s="2">
        <v>160</v>
      </c>
      <c r="AB2" s="1">
        <f>(AD2-$AD$202)/$AD$203</f>
        <v>-0.43792332077126922</v>
      </c>
      <c r="AC2" s="1">
        <f>AD2/$AD$204</f>
        <v>3.3592593504984023E-5</v>
      </c>
      <c r="AD2" s="1">
        <v>15</v>
      </c>
      <c r="AE2" s="2">
        <f>(AG2-$AG$202)/$AG$203</f>
        <v>-0.54392749648450678</v>
      </c>
      <c r="AF2" s="2">
        <f>AG2/$AG$204</f>
        <v>9.6516175792377314E-5</v>
      </c>
      <c r="AG2" s="2">
        <v>212</v>
      </c>
      <c r="AH2" s="1">
        <f>(AJ2-$AJ$202)/$AJ$203</f>
        <v>5.1747656772398178</v>
      </c>
      <c r="AI2" s="1">
        <f>AJ2/$AJ$204</f>
        <v>4.169975663611343E-2</v>
      </c>
      <c r="AJ2" s="1">
        <v>107589</v>
      </c>
      <c r="AK2" s="1">
        <f>IF((I2+O2+U2+AA2)&gt;(L2+R2+X2+AD2),1,0)</f>
        <v>0</v>
      </c>
    </row>
    <row r="3" spans="1:37" x14ac:dyDescent="0.2">
      <c r="A3" s="1" t="s">
        <v>201</v>
      </c>
      <c r="B3" s="2">
        <f>SUM(H3,N3,T3,Z3)/4</f>
        <v>4.3858187183234244E-7</v>
      </c>
      <c r="C3" s="1">
        <f>SUM(K3,Q3,W3,AC3)/4</f>
        <v>1.3172492119890683E-2</v>
      </c>
      <c r="D3" s="4">
        <f>B3-C3</f>
        <v>-1.3172053538018851E-2</v>
      </c>
      <c r="E3" s="1">
        <f>SUM(H3,K3,N3,Q3,T3,W3,Z3,AC3)/8</f>
        <v>6.5864653508812578E-3</v>
      </c>
      <c r="F3" s="1">
        <v>7.3674456441205349E-3</v>
      </c>
      <c r="G3" s="2">
        <f>(I3-$I$202)/$I$203</f>
        <v>-0.49108445270607953</v>
      </c>
      <c r="H3" s="3">
        <f>I3/$I$204</f>
        <v>0</v>
      </c>
      <c r="I3" s="2">
        <v>0</v>
      </c>
      <c r="J3" s="1">
        <f>(L3-$L$202)/$L$203</f>
        <v>-0.54828949246517544</v>
      </c>
      <c r="K3" s="1">
        <f>L3/$L$204</f>
        <v>1.9405267365773765E-6</v>
      </c>
      <c r="L3" s="1">
        <v>1</v>
      </c>
      <c r="M3" s="2">
        <f>(O3-$O$202)/$O$203</f>
        <v>-0.53726690623353657</v>
      </c>
      <c r="N3" s="2">
        <f>O3/$O$204</f>
        <v>0</v>
      </c>
      <c r="O3" s="2">
        <v>0</v>
      </c>
      <c r="P3" s="1">
        <f>(R3-$R$202)/$R$203</f>
        <v>4.7015020005907413</v>
      </c>
      <c r="Q3" s="1">
        <f>R3/$R$204</f>
        <v>5.2681269986028047E-2</v>
      </c>
      <c r="R3" s="1">
        <v>54069</v>
      </c>
      <c r="S3" s="2">
        <f>(U3-$U$202)/$U$203</f>
        <v>-0.54042503237143813</v>
      </c>
      <c r="T3" s="2">
        <f>U3/$U$204</f>
        <v>1.7543274873293698E-6</v>
      </c>
      <c r="U3" s="2">
        <v>1</v>
      </c>
      <c r="V3" s="1">
        <f>(X3-$X$202)/$X$203</f>
        <v>-0.55161458934890473</v>
      </c>
      <c r="W3" s="1">
        <f>X3/$X$204</f>
        <v>6.7579667981091211E-6</v>
      </c>
      <c r="X3" s="1">
        <v>4</v>
      </c>
      <c r="Y3" s="2">
        <f>(AA3-$AA$202)/$AA$203</f>
        <v>-0.56694090563347466</v>
      </c>
      <c r="Z3" s="2">
        <f>AA3/$AA$204</f>
        <v>0</v>
      </c>
      <c r="AA3" s="2">
        <v>0</v>
      </c>
      <c r="AB3" s="1">
        <f>(AD3-$AD$202)/$AD$203</f>
        <v>-0.44088541769505024</v>
      </c>
      <c r="AC3" s="1">
        <f>AD3/$AD$204</f>
        <v>0</v>
      </c>
      <c r="AD3" s="1">
        <v>0</v>
      </c>
      <c r="AE3" s="2">
        <f>(AG3-$AG$202)/$AG$203</f>
        <v>-0.55458322057809195</v>
      </c>
      <c r="AF3" s="2">
        <f>AG3/$AG$204</f>
        <v>4.5526498015272319E-7</v>
      </c>
      <c r="AG3" s="2">
        <v>1</v>
      </c>
      <c r="AH3" s="1">
        <f>(AJ3-$AJ$202)/$AJ$203</f>
        <v>2.2501508072448102</v>
      </c>
      <c r="AI3" s="1">
        <f>AJ3/$AJ$204</f>
        <v>2.0958207998412456E-2</v>
      </c>
      <c r="AJ3" s="1">
        <v>54074</v>
      </c>
      <c r="AK3" s="1">
        <f>IF((I3+O3+U3+AA3)&gt;(L3+R3+X3+AD3),1,0)</f>
        <v>0</v>
      </c>
    </row>
    <row r="4" spans="1:37" x14ac:dyDescent="0.2">
      <c r="A4" s="1" t="s">
        <v>200</v>
      </c>
      <c r="B4" s="2">
        <f>SUM(H4,N4,T4,Z4)/4</f>
        <v>5.2620722461471107E-7</v>
      </c>
      <c r="C4" s="1">
        <f>SUM(K4,Q4,W4,AC4)/4</f>
        <v>7.3373545991276806E-3</v>
      </c>
      <c r="D4" s="4">
        <f>B4-C4</f>
        <v>-7.3368283919030657E-3</v>
      </c>
      <c r="E4" s="1">
        <f>SUM(H4,K4,N4,Q4,T4,W4,Z4,AC4)/8</f>
        <v>3.6689404031761477E-3</v>
      </c>
      <c r="F4" s="1">
        <v>5.7326988657841636E-3</v>
      </c>
      <c r="G4" s="2">
        <f>(I4-$I$202)/$I$203</f>
        <v>-0.49108445270607953</v>
      </c>
      <c r="H4" s="3">
        <f>I4/$I$204</f>
        <v>0</v>
      </c>
      <c r="I4" s="2">
        <v>0</v>
      </c>
      <c r="J4" s="1">
        <f>(L4-$L$202)/$L$203</f>
        <v>-0.54807661576268629</v>
      </c>
      <c r="K4" s="1">
        <f>L4/$L$204</f>
        <v>3.881053473154753E-6</v>
      </c>
      <c r="L4" s="1">
        <v>2</v>
      </c>
      <c r="M4" s="2">
        <f>(O4-$O$202)/$O$203</f>
        <v>-0.53704073525145146</v>
      </c>
      <c r="N4" s="2">
        <f>O4/$O$204</f>
        <v>2.1048288984588443E-6</v>
      </c>
      <c r="O4" s="2">
        <v>1</v>
      </c>
      <c r="P4" s="1">
        <f>(R4-$R$202)/$R$203</f>
        <v>2.3986568092415661</v>
      </c>
      <c r="Q4" s="1">
        <f>R4/$R$204</f>
        <v>2.9326481816002854E-2</v>
      </c>
      <c r="R4" s="1">
        <v>30099</v>
      </c>
      <c r="S4" s="2">
        <f>(U4-$U$202)/$U$203</f>
        <v>-0.54061471542250228</v>
      </c>
      <c r="T4" s="2">
        <f>U4/$U$204</f>
        <v>0</v>
      </c>
      <c r="U4" s="2">
        <v>0</v>
      </c>
      <c r="V4" s="1">
        <f>(X4-$X$202)/$X$203</f>
        <v>-0.55198787318487585</v>
      </c>
      <c r="W4" s="1">
        <f>X4/$X$204</f>
        <v>3.3789833990545606E-6</v>
      </c>
      <c r="X4" s="1">
        <v>2</v>
      </c>
      <c r="Y4" s="2">
        <f>(AA4-$AA$202)/$AA$203</f>
        <v>-0.56694090563347466</v>
      </c>
      <c r="Z4" s="2">
        <f>AA4/$AA$204</f>
        <v>0</v>
      </c>
      <c r="AA4" s="2">
        <v>0</v>
      </c>
      <c r="AB4" s="1">
        <f>(AD4-$AD$202)/$AD$203</f>
        <v>-0.43950310579728574</v>
      </c>
      <c r="AC4" s="1">
        <f>AD4/$AD$204</f>
        <v>1.5676543635659208E-5</v>
      </c>
      <c r="AD4" s="1">
        <v>7</v>
      </c>
      <c r="AE4" s="2">
        <f>(AG4-$AG$202)/$AG$203</f>
        <v>-0.55458322057809195</v>
      </c>
      <c r="AF4" s="2">
        <f>AG4/$AG$204</f>
        <v>4.5526498015272319E-7</v>
      </c>
      <c r="AG4" s="2">
        <v>1</v>
      </c>
      <c r="AH4" s="1">
        <f>(AJ4-$AJ$202)/$AJ$203</f>
        <v>0.94050919751743711</v>
      </c>
      <c r="AI4" s="1">
        <f>AJ4/$AJ$204</f>
        <v>1.1670149107375061E-2</v>
      </c>
      <c r="AJ4" s="1">
        <v>30110</v>
      </c>
      <c r="AK4" s="1">
        <f>IF((I4+O4+U4+AA4)&gt;(L4+R4+X4+AD4),1,0)</f>
        <v>0</v>
      </c>
    </row>
    <row r="5" spans="1:37" x14ac:dyDescent="0.2">
      <c r="A5" s="1" t="s">
        <v>199</v>
      </c>
      <c r="B5" s="2">
        <f>SUM(H5,N5,T5,Z5)/4</f>
        <v>4.3175272068769412E-6</v>
      </c>
      <c r="C5" s="1">
        <f>SUM(K5,Q5,W5,AC5)/4</f>
        <v>6.8691591625986061E-3</v>
      </c>
      <c r="D5" s="4">
        <f>B5-C5</f>
        <v>-6.8648416353917288E-3</v>
      </c>
      <c r="E5" s="1">
        <f>SUM(H5,K5,N5,Q5,T5,W5,Z5,AC5)/8</f>
        <v>3.4367383449027417E-3</v>
      </c>
      <c r="F5" s="1">
        <v>5.2144804797933132E-3</v>
      </c>
      <c r="G5" s="2">
        <f>(I5-$I$202)/$I$203</f>
        <v>-0.49108445270607953</v>
      </c>
      <c r="H5" s="3">
        <f>I5/$I$204</f>
        <v>0</v>
      </c>
      <c r="I5" s="2">
        <v>0</v>
      </c>
      <c r="J5" s="1">
        <f>(L5-$L$202)/$L$203</f>
        <v>-0.54743798565521873</v>
      </c>
      <c r="K5" s="1">
        <f>L5/$L$204</f>
        <v>9.7026336828868825E-6</v>
      </c>
      <c r="L5" s="1">
        <v>5</v>
      </c>
      <c r="M5" s="2">
        <f>(O5-$O$202)/$O$203</f>
        <v>-0.53636222230519581</v>
      </c>
      <c r="N5" s="2">
        <f>O5/$O$204</f>
        <v>8.4193155938353771E-6</v>
      </c>
      <c r="O5" s="2">
        <v>4</v>
      </c>
      <c r="P5" s="1">
        <f>(R5-$R$202)/$R$203</f>
        <v>2.2149671969820908</v>
      </c>
      <c r="Q5" s="1">
        <f>R5/$R$204</f>
        <v>2.7463555033312482E-2</v>
      </c>
      <c r="R5" s="1">
        <v>28187</v>
      </c>
      <c r="S5" s="2">
        <f>(U5-$U$202)/$U$203</f>
        <v>-0.54004566626930994</v>
      </c>
      <c r="T5" s="2">
        <f>U5/$U$204</f>
        <v>5.2629824619881089E-6</v>
      </c>
      <c r="U5" s="2">
        <v>3</v>
      </c>
      <c r="V5" s="1">
        <f>(X5-$X$202)/$X$203</f>
        <v>-0.55198787318487585</v>
      </c>
      <c r="W5" s="1">
        <f>X5/$X$204</f>
        <v>3.3789833990545606E-6</v>
      </c>
      <c r="X5" s="1">
        <v>2</v>
      </c>
      <c r="Y5" s="2">
        <f>(AA5-$AA$202)/$AA$203</f>
        <v>-0.56653409029584656</v>
      </c>
      <c r="Z5" s="2">
        <f>AA5/$AA$204</f>
        <v>3.5878107716842798E-6</v>
      </c>
      <c r="AA5" s="2">
        <v>2</v>
      </c>
      <c r="AB5" s="1">
        <f>(AD5-$AD$202)/$AD$203</f>
        <v>-0.44088541769505024</v>
      </c>
      <c r="AC5" s="1">
        <f>AD5/$AD$204</f>
        <v>0</v>
      </c>
      <c r="AD5" s="1">
        <v>0</v>
      </c>
      <c r="AE5" s="2">
        <f>(AG5-$AG$202)/$AG$203</f>
        <v>-0.55417921208165277</v>
      </c>
      <c r="AF5" s="2">
        <f>AG5/$AG$204</f>
        <v>4.0973848213745087E-6</v>
      </c>
      <c r="AG5" s="2">
        <v>9</v>
      </c>
      <c r="AH5" s="1">
        <f>(AJ5-$AJ$202)/$AJ$203</f>
        <v>0.83579907716033275</v>
      </c>
      <c r="AI5" s="1">
        <f>AJ5/$AJ$204</f>
        <v>1.0927538489981152E-2</v>
      </c>
      <c r="AJ5" s="1">
        <v>28194</v>
      </c>
      <c r="AK5" s="1">
        <f>IF((I5+O5+U5+AA5)&gt;(L5+R5+X5+AD5),1,0)</f>
        <v>0</v>
      </c>
    </row>
    <row r="6" spans="1:37" x14ac:dyDescent="0.2">
      <c r="A6" s="1" t="s">
        <v>198</v>
      </c>
      <c r="B6" s="2">
        <f>SUM(H6,N6,T6,Z6)/4</f>
        <v>1.0860117750172106E-3</v>
      </c>
      <c r="C6" s="1">
        <f>SUM(K6,Q6,W6,AC6)/4</f>
        <v>5.4898998671028812E-3</v>
      </c>
      <c r="D6" s="4">
        <f>B6-C6</f>
        <v>-4.4038880920856706E-3</v>
      </c>
      <c r="E6" s="1">
        <f>SUM(H6,K6,N6,Q6,T6,W6,Z6,AC6)/8</f>
        <v>3.2879558210600459E-3</v>
      </c>
      <c r="F6" s="1">
        <v>4.4841479075802384E-3</v>
      </c>
      <c r="G6" s="2">
        <f>(I6-$I$202)/$I$203</f>
        <v>-0.42791746724276869</v>
      </c>
      <c r="H6" s="3">
        <f>I6/$I$204</f>
        <v>6.4313770386370864E-4</v>
      </c>
      <c r="I6" s="2">
        <v>382</v>
      </c>
      <c r="J6" s="1">
        <f>(L6-$L$202)/$L$203</f>
        <v>-0.288792792130868</v>
      </c>
      <c r="K6" s="1">
        <f>L6/$L$204</f>
        <v>2.3674426186243995E-3</v>
      </c>
      <c r="L6" s="1">
        <v>1220</v>
      </c>
      <c r="M6" s="2">
        <f>(O6-$O$202)/$O$203</f>
        <v>-0.34208134869402174</v>
      </c>
      <c r="N6" s="2">
        <f>O6/$O$204</f>
        <v>1.8164673393699826E-3</v>
      </c>
      <c r="O6" s="2">
        <v>863</v>
      </c>
      <c r="P6" s="1">
        <f>(R6-$R$202)/$R$203</f>
        <v>-7.6925789452031615E-2</v>
      </c>
      <c r="Q6" s="1">
        <f>R6/$R$204</f>
        <v>4.2198409497029256E-3</v>
      </c>
      <c r="R6" s="1">
        <v>4331</v>
      </c>
      <c r="S6" s="2">
        <f>(U6-$U$202)/$U$203</f>
        <v>-0.45867163736281619</v>
      </c>
      <c r="T6" s="2">
        <f>U6/$U$204</f>
        <v>7.5786947452628772E-4</v>
      </c>
      <c r="U6" s="2">
        <v>432</v>
      </c>
      <c r="V6" s="1">
        <f>(X6-$X$202)/$X$203</f>
        <v>-3.7229463380587829E-2</v>
      </c>
      <c r="W6" s="1">
        <f>X6/$X$204</f>
        <v>4.6629970906952936E-3</v>
      </c>
      <c r="X6" s="1">
        <v>2760</v>
      </c>
      <c r="Y6" s="2">
        <f>(AA6-$AA$202)/$AA$203</f>
        <v>-0.43920088961826875</v>
      </c>
      <c r="Z6" s="2">
        <f>AA6/$AA$204</f>
        <v>1.1265725823088638E-3</v>
      </c>
      <c r="AA6" s="2">
        <v>628</v>
      </c>
      <c r="AB6" s="1">
        <f>(AD6-$AD$202)/$AD$203</f>
        <v>0.50343108160632688</v>
      </c>
      <c r="AC6" s="1">
        <f>AD6/$AD$204</f>
        <v>1.0709318809388906E-2</v>
      </c>
      <c r="AD6" s="1">
        <v>4782</v>
      </c>
      <c r="AE6" s="2">
        <f>(AG6-$AG$202)/$AG$203</f>
        <v>-0.43822877360358742</v>
      </c>
      <c r="AF6" s="2">
        <f>AG6/$AG$204</f>
        <v>1.049385779252027E-3</v>
      </c>
      <c r="AG6" s="2">
        <v>2305</v>
      </c>
      <c r="AH6" s="1">
        <f>(AJ6-$AJ$202)/$AJ$203</f>
        <v>1.0523749648520792E-2</v>
      </c>
      <c r="AI6" s="1">
        <f>AJ6/$AJ$204</f>
        <v>5.0746350801348945E-3</v>
      </c>
      <c r="AJ6" s="1">
        <v>13093</v>
      </c>
      <c r="AK6" s="1">
        <f>IF((I6+O6+U6+AA6)&gt;(L6+R6+X6+AD6),1,0)</f>
        <v>0</v>
      </c>
    </row>
    <row r="7" spans="1:37" x14ac:dyDescent="0.2">
      <c r="A7" s="1" t="s">
        <v>197</v>
      </c>
      <c r="B7" s="2">
        <f>SUM(H7,N7,T7,Z7)/4</f>
        <v>1.1930989500413418E-5</v>
      </c>
      <c r="C7" s="1">
        <f>SUM(K7,Q7,W7,AC7)/4</f>
        <v>4.1052226222848664E-3</v>
      </c>
      <c r="D7" s="4">
        <f>B7-C7</f>
        <v>-4.0932916327844531E-3</v>
      </c>
      <c r="E7" s="1">
        <f>SUM(H7,K7,N7,Q7,T7,W7,Z7,AC7)/8</f>
        <v>2.0585768058926398E-3</v>
      </c>
      <c r="F7" s="1">
        <v>3.2984968071092771E-3</v>
      </c>
      <c r="G7" s="2">
        <f>(I7-$I$202)/$I$203</f>
        <v>-0.4909190941053902</v>
      </c>
      <c r="H7" s="3">
        <f>I7/$I$204</f>
        <v>1.6836065546170384E-6</v>
      </c>
      <c r="I7" s="2">
        <v>1</v>
      </c>
      <c r="J7" s="1">
        <f>(L7-$L$202)/$L$203</f>
        <v>-0.54743798565521873</v>
      </c>
      <c r="K7" s="1">
        <f>L7/$L$204</f>
        <v>9.7026336828868825E-6</v>
      </c>
      <c r="L7" s="1">
        <v>5</v>
      </c>
      <c r="M7" s="2">
        <f>(O7-$O$202)/$O$203</f>
        <v>-0.53590988034102549</v>
      </c>
      <c r="N7" s="2">
        <f>O7/$O$204</f>
        <v>1.2628973390753066E-5</v>
      </c>
      <c r="O7" s="2">
        <v>6</v>
      </c>
      <c r="P7" s="1">
        <f>(R7-$R$202)/$R$203</f>
        <v>-0.19086714935775215</v>
      </c>
      <c r="Q7" s="1">
        <f>R7/$R$204</f>
        <v>3.0642807173437312E-3</v>
      </c>
      <c r="R7" s="1">
        <v>3145</v>
      </c>
      <c r="S7" s="2">
        <f>(U7-$U$202)/$U$203</f>
        <v>-0.53739010355441275</v>
      </c>
      <c r="T7" s="2">
        <f>U7/$U$204</f>
        <v>2.9823567284599286E-5</v>
      </c>
      <c r="U7" s="2">
        <v>17</v>
      </c>
      <c r="V7" s="1">
        <f>(X7-$X$202)/$X$203</f>
        <v>-0.55217451510286153</v>
      </c>
      <c r="W7" s="1">
        <f>X7/$X$204</f>
        <v>1.6894916995272803E-6</v>
      </c>
      <c r="X7" s="1">
        <v>1</v>
      </c>
      <c r="Y7" s="2">
        <f>(AA7-$AA$202)/$AA$203</f>
        <v>-0.56653409029584656</v>
      </c>
      <c r="Z7" s="2">
        <f>AA7/$AA$204</f>
        <v>3.5878107716842798E-6</v>
      </c>
      <c r="AA7" s="2">
        <v>2</v>
      </c>
      <c r="AB7" s="1">
        <f>(AD7-$AD$202)/$AD$203</f>
        <v>0.73585695355900793</v>
      </c>
      <c r="AC7" s="1">
        <f>AD7/$AD$204</f>
        <v>1.3345217646413318E-2</v>
      </c>
      <c r="AD7" s="1">
        <v>5959</v>
      </c>
      <c r="AE7" s="2">
        <f>(AG7-$AG$202)/$AG$203</f>
        <v>-0.55332069402671935</v>
      </c>
      <c r="AF7" s="2">
        <f>AG7/$AG$204</f>
        <v>1.1836889483970802E-5</v>
      </c>
      <c r="AG7" s="2">
        <v>26</v>
      </c>
      <c r="AH7" s="1">
        <f>(AJ7-$AJ$202)/$AJ$203</f>
        <v>-0.20714869783704618</v>
      </c>
      <c r="AI7" s="1">
        <f>AJ7/$AJ$204</f>
        <v>3.5308886870869085E-3</v>
      </c>
      <c r="AJ7" s="1">
        <v>9110</v>
      </c>
      <c r="AK7" s="1">
        <f>IF((I7+O7+U7+AA7)&gt;(L7+R7+X7+AD7),1,0)</f>
        <v>0</v>
      </c>
    </row>
    <row r="8" spans="1:37" x14ac:dyDescent="0.2">
      <c r="A8" s="1" t="s">
        <v>196</v>
      </c>
      <c r="B8" s="2">
        <f>SUM(H8,N8,T8,Z8)/4</f>
        <v>6.0914131452622583E-3</v>
      </c>
      <c r="C8" s="1">
        <f>SUM(K8,Q8,W8,AC8)/4</f>
        <v>1.77097241223911E-2</v>
      </c>
      <c r="D8" s="4">
        <f>B8-C8</f>
        <v>-1.1618310977128843E-2</v>
      </c>
      <c r="E8" s="1">
        <f>SUM(H8,K8,N8,Q8,T8,W8,Z8,AC8)/8</f>
        <v>1.1900568633826681E-2</v>
      </c>
      <c r="F8" s="1">
        <v>3.115917788753629E-3</v>
      </c>
      <c r="G8" s="2">
        <f>(I8-$I$202)/$I$203</f>
        <v>0.28213236411706527</v>
      </c>
      <c r="H8" s="3">
        <f>I8/$I$204</f>
        <v>7.8725442493892718E-3</v>
      </c>
      <c r="I8" s="2">
        <v>4676</v>
      </c>
      <c r="J8" s="1">
        <f>(L8-$L$202)/$L$203</f>
        <v>1.1238570055873141</v>
      </c>
      <c r="K8" s="1">
        <f>L8/$L$204</f>
        <v>1.5244778042551871E-2</v>
      </c>
      <c r="L8" s="1">
        <v>7856</v>
      </c>
      <c r="M8" s="2">
        <f>(O8-$O$202)/$O$203</f>
        <v>0.36832170603554504</v>
      </c>
      <c r="N8" s="2">
        <f>O8/$O$204</f>
        <v>8.4277349094292117E-3</v>
      </c>
      <c r="O8" s="2">
        <v>4004</v>
      </c>
      <c r="P8" s="1">
        <f>(R8-$R$202)/$R$203</f>
        <v>0.84084976803477141</v>
      </c>
      <c r="Q8" s="1">
        <f>R8/$R$204</f>
        <v>1.352765452451522E-2</v>
      </c>
      <c r="R8" s="1">
        <v>13884</v>
      </c>
      <c r="S8" s="2">
        <f>(U8-$U$202)/$U$203</f>
        <v>-0.18799392349436239</v>
      </c>
      <c r="T8" s="2">
        <f>U8/$U$204</f>
        <v>3.2612947989452985E-3</v>
      </c>
      <c r="U8" s="2">
        <v>1859</v>
      </c>
      <c r="V8" s="1">
        <f>(X8-$X$202)/$X$203</f>
        <v>2.830336964550189</v>
      </c>
      <c r="W8" s="1">
        <f>X8/$X$204</f>
        <v>3.0620347562232426E-2</v>
      </c>
      <c r="X8" s="1">
        <v>18124</v>
      </c>
      <c r="Y8" s="2">
        <f>(AA8-$AA$202)/$AA$203</f>
        <v>-2.2215168549523455E-2</v>
      </c>
      <c r="Z8" s="2">
        <f>AA8/$AA$204</f>
        <v>4.8040786232852505E-3</v>
      </c>
      <c r="AA8" s="2">
        <v>2678</v>
      </c>
      <c r="AB8" s="1">
        <f>(AD8-$AD$202)/$AD$203</f>
        <v>0.56839974080125633</v>
      </c>
      <c r="AC8" s="1">
        <f>AD8/$AD$204</f>
        <v>1.1446116360264888E-2</v>
      </c>
      <c r="AD8" s="1">
        <v>5111</v>
      </c>
      <c r="AE8" s="2">
        <f>(AG8-$AG$202)/$AG$203</f>
        <v>0.11283881553955226</v>
      </c>
      <c r="AF8" s="2">
        <f>AG8/$AG$204</f>
        <v>6.0172372426785421E-3</v>
      </c>
      <c r="AG8" s="2">
        <v>13217</v>
      </c>
      <c r="AH8" s="1">
        <f>(AJ8-$AJ$202)/$AJ$203</f>
        <v>1.7528870363005034</v>
      </c>
      <c r="AI8" s="1">
        <f>AJ8/$AJ$204</f>
        <v>1.7431582733450461E-2</v>
      </c>
      <c r="AJ8" s="1">
        <v>44975</v>
      </c>
      <c r="AK8" s="1">
        <f>IF((I8+O8+U8+AA8)&gt;(L8+R8+X8+AD8),1,0)</f>
        <v>0</v>
      </c>
    </row>
    <row r="9" spans="1:37" x14ac:dyDescent="0.2">
      <c r="A9" s="1" t="s">
        <v>195</v>
      </c>
      <c r="B9" s="2">
        <f>SUM(H9,N9,T9,Z9)/4</f>
        <v>3.9100348139514159E-4</v>
      </c>
      <c r="C9" s="1">
        <f>SUM(K9,Q9,W9,AC9)/4</f>
        <v>1.0132012680628411E-2</v>
      </c>
      <c r="D9" s="4">
        <f>B9-C9</f>
        <v>-9.7410091992332689E-3</v>
      </c>
      <c r="E9" s="1">
        <f>SUM(H9,K9,N9,Q9,T9,W9,Z9,AC9)/8</f>
        <v>5.2615080810117752E-3</v>
      </c>
      <c r="F9" s="1">
        <v>3.1018438119478288E-3</v>
      </c>
      <c r="G9" s="2">
        <f>(I9-$I$202)/$I$203</f>
        <v>-0.46958783461647113</v>
      </c>
      <c r="H9" s="3">
        <f>I9/$I$204</f>
        <v>2.1886885210021501E-4</v>
      </c>
      <c r="I9" s="2">
        <v>130</v>
      </c>
      <c r="J9" s="1">
        <f>(L9-$L$202)/$L$203</f>
        <v>-0.5035853849424482</v>
      </c>
      <c r="K9" s="1">
        <f>L9/$L$204</f>
        <v>4.0945114141782647E-4</v>
      </c>
      <c r="L9" s="1">
        <v>211</v>
      </c>
      <c r="M9" s="2">
        <f>(O9-$O$202)/$O$203</f>
        <v>-0.51442363704293292</v>
      </c>
      <c r="N9" s="2">
        <f>O9/$O$204</f>
        <v>2.1258771874434326E-4</v>
      </c>
      <c r="O9" s="2">
        <v>101</v>
      </c>
      <c r="P9" s="1">
        <f>(R9-$R$202)/$R$203</f>
        <v>3.3620665538744205</v>
      </c>
      <c r="Q9" s="1">
        <f>R9/$R$204</f>
        <v>3.9097104084213644E-2</v>
      </c>
      <c r="R9" s="1">
        <v>40127</v>
      </c>
      <c r="S9" s="2">
        <f>(U9-$U$202)/$U$203</f>
        <v>-0.43173664411171564</v>
      </c>
      <c r="T9" s="2">
        <f>U9/$U$204</f>
        <v>1.0069839777270583E-3</v>
      </c>
      <c r="U9" s="2">
        <v>574</v>
      </c>
      <c r="V9" s="1">
        <f>(X9-$X$202)/$X$203</f>
        <v>-0.5258580046668917</v>
      </c>
      <c r="W9" s="1">
        <f>X9/$X$204</f>
        <v>2.3990782133287379E-4</v>
      </c>
      <c r="X9" s="1">
        <v>142</v>
      </c>
      <c r="Y9" s="2">
        <f>(AA9-$AA$202)/$AA$203</f>
        <v>-0.55270236881649304</v>
      </c>
      <c r="Z9" s="2">
        <f>AA9/$AA$204</f>
        <v>1.255733770089498E-4</v>
      </c>
      <c r="AA9" s="2">
        <v>70</v>
      </c>
      <c r="AB9" s="1">
        <f>(AD9-$AD$202)/$AD$203</f>
        <v>-0.37196729593507938</v>
      </c>
      <c r="AC9" s="1">
        <f>AD9/$AD$204</f>
        <v>7.8158767554929493E-4</v>
      </c>
      <c r="AD9" s="1">
        <v>349</v>
      </c>
      <c r="AE9" s="2">
        <f>(AG9-$AG$202)/$AG$203</f>
        <v>-0.51044529234210367</v>
      </c>
      <c r="AF9" s="2">
        <f>AG9/$AG$204</f>
        <v>3.9835685763363278E-4</v>
      </c>
      <c r="AG9" s="2">
        <v>875</v>
      </c>
      <c r="AH9" s="1">
        <f>(AJ9-$AJ$202)/$AJ$203</f>
        <v>1.5263065775319469</v>
      </c>
      <c r="AI9" s="1">
        <f>AJ9/$AJ$204</f>
        <v>1.5824660176187857E-2</v>
      </c>
      <c r="AJ9" s="1">
        <v>40829</v>
      </c>
      <c r="AK9" s="1">
        <f>IF((I9+O9+U9+AA9)&gt;(L9+R9+X9+AD9),1,0)</f>
        <v>0</v>
      </c>
    </row>
    <row r="10" spans="1:37" x14ac:dyDescent="0.2">
      <c r="A10" s="1" t="s">
        <v>194</v>
      </c>
      <c r="B10" s="2">
        <f>SUM(H10,N10,T10,Z10)/4</f>
        <v>4.7472250996364379E-3</v>
      </c>
      <c r="C10" s="1">
        <f>SUM(K10,Q10,W10,AC10)/4</f>
        <v>1.6834475009452846E-2</v>
      </c>
      <c r="D10" s="4">
        <f>B10-C10</f>
        <v>-1.2087249909816408E-2</v>
      </c>
      <c r="E10" s="1">
        <f>SUM(H10,K10,N10,Q10,T10,W10,Z10,AC10)/8</f>
        <v>1.0790850054544641E-2</v>
      </c>
      <c r="F10" s="1">
        <v>2.9610713166197951E-3</v>
      </c>
      <c r="G10" s="2">
        <f>(I10-$I$202)/$I$203</f>
        <v>-0.16863518136195368</v>
      </c>
      <c r="H10" s="3">
        <f>I10/$I$204</f>
        <v>3.2830327815032249E-3</v>
      </c>
      <c r="I10" s="2">
        <v>1950</v>
      </c>
      <c r="J10" s="1">
        <f>(L10-$L$202)/$L$203</f>
        <v>0.76175373465322316</v>
      </c>
      <c r="K10" s="1">
        <f>L10/$L$204</f>
        <v>1.1943942063633754E-2</v>
      </c>
      <c r="L10" s="1">
        <v>6155</v>
      </c>
      <c r="M10" s="2">
        <f>(O10-$O$202)/$O$203</f>
        <v>0.14011518511159315</v>
      </c>
      <c r="N10" s="2">
        <f>O10/$O$204</f>
        <v>6.303962550884239E-3</v>
      </c>
      <c r="O10" s="2">
        <v>2995</v>
      </c>
      <c r="P10" s="1">
        <f>(R10-$R$202)/$R$203</f>
        <v>-0.22977629839806987</v>
      </c>
      <c r="Q10" s="1">
        <f>R10/$R$204</f>
        <v>2.6696754103408024E-3</v>
      </c>
      <c r="R10" s="1">
        <v>2740</v>
      </c>
      <c r="S10" s="2">
        <f>(U10-$U$202)/$U$203</f>
        <v>1.8001869961237323E-2</v>
      </c>
      <c r="T10" s="2">
        <f>U10/$U$204</f>
        <v>5.1664944501849941E-3</v>
      </c>
      <c r="U10" s="2">
        <v>2945</v>
      </c>
      <c r="V10" s="1">
        <f>(X10-$X$202)/$X$203</f>
        <v>4.1655732458191794</v>
      </c>
      <c r="W10" s="1">
        <f>X10/$X$204</f>
        <v>4.2706971180650588E-2</v>
      </c>
      <c r="X10" s="1">
        <v>25278</v>
      </c>
      <c r="Y10" s="2">
        <f>(AA10-$AA$202)/$AA$203</f>
        <v>-8.6695399563568462E-2</v>
      </c>
      <c r="Z10" s="2">
        <f>AA10/$AA$204</f>
        <v>4.2354106159732926E-3</v>
      </c>
      <c r="AA10" s="2">
        <v>2361</v>
      </c>
      <c r="AB10" s="1">
        <f>(AD10-$AD$202)/$AD$203</f>
        <v>0.44241188497643857</v>
      </c>
      <c r="AC10" s="1">
        <f>AD10/$AD$204</f>
        <v>1.0017311383186235E-2</v>
      </c>
      <c r="AD10" s="1">
        <v>4473</v>
      </c>
      <c r="AE10" s="2">
        <f>(AG10-$AG$202)/$AG$203</f>
        <v>-3.6947334515300405E-2</v>
      </c>
      <c r="AF10" s="2">
        <f>AG10/$AG$204</f>
        <v>4.6669213115455655E-3</v>
      </c>
      <c r="AG10" s="2">
        <v>10251</v>
      </c>
      <c r="AH10" s="1">
        <f>(AJ10-$AJ$202)/$AJ$203</f>
        <v>1.4070048067910499</v>
      </c>
      <c r="AI10" s="1">
        <f>AJ10/$AJ$204</f>
        <v>1.4978564676307426E-2</v>
      </c>
      <c r="AJ10" s="1">
        <v>38646</v>
      </c>
      <c r="AK10" s="1">
        <f>IF((I10+O10+U10+AA10)&gt;(L10+R10+X10+AD10),1,0)</f>
        <v>0</v>
      </c>
    </row>
    <row r="11" spans="1:37" x14ac:dyDescent="0.2">
      <c r="A11" s="1" t="s">
        <v>193</v>
      </c>
      <c r="B11" s="2">
        <f>SUM(H11,N11,T11,Z11)/4</f>
        <v>0</v>
      </c>
      <c r="C11" s="1">
        <f>SUM(K11,Q11,W11,AC11)/4</f>
        <v>2.9144768507963232E-3</v>
      </c>
      <c r="D11" s="4">
        <f>B11-C11</f>
        <v>-2.9144768507963232E-3</v>
      </c>
      <c r="E11" s="1">
        <f>SUM(H11,K11,N11,Q11,T11,W11,Z11,AC11)/8</f>
        <v>1.4572384253981616E-3</v>
      </c>
      <c r="F11" s="1">
        <v>2.7633702535500562E-3</v>
      </c>
      <c r="G11" s="2">
        <f>(I11-$I$202)/$I$203</f>
        <v>-0.49108445270607953</v>
      </c>
      <c r="H11" s="3">
        <f>I11/$I$204</f>
        <v>0</v>
      </c>
      <c r="I11" s="2">
        <v>0</v>
      </c>
      <c r="J11" s="1">
        <f>(L11-$L$202)/$L$203</f>
        <v>-0.54850236916766459</v>
      </c>
      <c r="K11" s="1">
        <f>L11/$L$204</f>
        <v>0</v>
      </c>
      <c r="L11" s="1">
        <v>0</v>
      </c>
      <c r="M11" s="2">
        <f>(O11-$O$202)/$O$203</f>
        <v>-0.53726690623353657</v>
      </c>
      <c r="N11" s="2">
        <f>O11/$O$204</f>
        <v>0</v>
      </c>
      <c r="O11" s="2">
        <v>0</v>
      </c>
      <c r="P11" s="1">
        <f>(R11-$R$202)/$R$203</f>
        <v>0.6564876519647227</v>
      </c>
      <c r="Q11" s="1">
        <f>R11/$R$204</f>
        <v>1.1657907403185293E-2</v>
      </c>
      <c r="R11" s="1">
        <v>11965</v>
      </c>
      <c r="S11" s="2">
        <f>(U11-$U$202)/$U$203</f>
        <v>-0.54061471542250228</v>
      </c>
      <c r="T11" s="2">
        <f>U11/$U$204</f>
        <v>0</v>
      </c>
      <c r="U11" s="2">
        <v>0</v>
      </c>
      <c r="V11" s="1">
        <f>(X11-$X$202)/$X$203</f>
        <v>-0.55236115702084709</v>
      </c>
      <c r="W11" s="1">
        <f>X11/$X$204</f>
        <v>0</v>
      </c>
      <c r="X11" s="1">
        <v>0</v>
      </c>
      <c r="Y11" s="2">
        <f>(AA11-$AA$202)/$AA$203</f>
        <v>-0.56694090563347466</v>
      </c>
      <c r="Z11" s="2">
        <f>AA11/$AA$204</f>
        <v>0</v>
      </c>
      <c r="AA11" s="2">
        <v>0</v>
      </c>
      <c r="AB11" s="1">
        <f>(AD11-$AD$202)/$AD$203</f>
        <v>-0.44088541769505024</v>
      </c>
      <c r="AC11" s="1">
        <f>AD11/$AD$204</f>
        <v>0</v>
      </c>
      <c r="AD11" s="1">
        <v>0</v>
      </c>
      <c r="AE11" s="2">
        <f>(AG11-$AG$202)/$AG$203</f>
        <v>-0.5546337216401469</v>
      </c>
      <c r="AF11" s="2">
        <f>AG11/$AG$204</f>
        <v>0</v>
      </c>
      <c r="AG11" s="2">
        <v>0</v>
      </c>
      <c r="AH11" s="1">
        <f>(AJ11-$AJ$202)/$AJ$203</f>
        <v>-5.1121874444805732E-2</v>
      </c>
      <c r="AI11" s="1">
        <f>AJ11/$AJ$204</f>
        <v>4.6374405204165593E-3</v>
      </c>
      <c r="AJ11" s="1">
        <v>11965</v>
      </c>
      <c r="AK11" s="1">
        <f>IF((I11+O11+U11+AA11)&gt;(L11+R11+X11+AD11),1,0)</f>
        <v>0</v>
      </c>
    </row>
    <row r="12" spans="1:37" x14ac:dyDescent="0.2">
      <c r="A12" s="1" t="s">
        <v>192</v>
      </c>
      <c r="B12" s="2">
        <f>SUM(H12,N12,T12,Z12)/4</f>
        <v>4.6853881459969533E-6</v>
      </c>
      <c r="C12" s="1">
        <f>SUM(K12,Q12,W12,AC12)/4</f>
        <v>3.3796191442027829E-3</v>
      </c>
      <c r="D12" s="4">
        <f>B12-C12</f>
        <v>-3.3749337560567859E-3</v>
      </c>
      <c r="E12" s="1">
        <f>SUM(H12,K12,N12,Q12,T12,W12,Z12,AC12)/8</f>
        <v>1.6921522661743898E-3</v>
      </c>
      <c r="F12" s="1">
        <v>2.7567924332039901E-3</v>
      </c>
      <c r="G12" s="2">
        <f>(I12-$I$202)/$I$203</f>
        <v>-0.49042301830332236</v>
      </c>
      <c r="H12" s="3">
        <f>I12/$I$204</f>
        <v>6.7344262184681537E-6</v>
      </c>
      <c r="I12" s="2">
        <v>4</v>
      </c>
      <c r="J12" s="1">
        <f>(L12-$L$202)/$L$203</f>
        <v>-0.54807661576268629</v>
      </c>
      <c r="K12" s="1">
        <f>L12/$L$204</f>
        <v>3.881053473154753E-6</v>
      </c>
      <c r="L12" s="1">
        <v>2</v>
      </c>
      <c r="M12" s="2">
        <f>(O12-$O$202)/$O$203</f>
        <v>-0.53636222230519581</v>
      </c>
      <c r="N12" s="2">
        <f>O12/$O$204</f>
        <v>8.4193155938353771E-6</v>
      </c>
      <c r="O12" s="2">
        <v>4</v>
      </c>
      <c r="P12" s="1">
        <f>(R12-$R$202)/$R$203</f>
        <v>0.83912047252186839</v>
      </c>
      <c r="Q12" s="1">
        <f>R12/$R$204</f>
        <v>1.3510116510870645E-2</v>
      </c>
      <c r="R12" s="1">
        <v>13866</v>
      </c>
      <c r="S12" s="2">
        <f>(U12-$U$202)/$U$203</f>
        <v>-0.54061471542250228</v>
      </c>
      <c r="T12" s="2">
        <f>U12/$U$204</f>
        <v>0</v>
      </c>
      <c r="U12" s="2">
        <v>0</v>
      </c>
      <c r="V12" s="1">
        <f>(X12-$X$202)/$X$203</f>
        <v>-0.55236115702084709</v>
      </c>
      <c r="W12" s="1">
        <f>X12/$X$204</f>
        <v>0</v>
      </c>
      <c r="X12" s="1">
        <v>0</v>
      </c>
      <c r="Y12" s="2">
        <f>(AA12-$AA$202)/$AA$203</f>
        <v>-0.56653409029584656</v>
      </c>
      <c r="Z12" s="2">
        <f>AA12/$AA$204</f>
        <v>3.5878107716842798E-6</v>
      </c>
      <c r="AA12" s="2">
        <v>2</v>
      </c>
      <c r="AB12" s="1">
        <f>(AD12-$AD$202)/$AD$203</f>
        <v>-0.44049047143854608</v>
      </c>
      <c r="AC12" s="1">
        <f>AD12/$AD$204</f>
        <v>4.4790124673312028E-6</v>
      </c>
      <c r="AD12" s="1">
        <v>2</v>
      </c>
      <c r="AE12" s="2">
        <f>(AG12-$AG$202)/$AG$203</f>
        <v>-0.55412871101959782</v>
      </c>
      <c r="AF12" s="2">
        <f>AG12/$AG$204</f>
        <v>4.5526498015272322E-6</v>
      </c>
      <c r="AG12" s="2">
        <v>10</v>
      </c>
      <c r="AH12" s="1">
        <f>(AJ12-$AJ$202)/$AJ$203</f>
        <v>5.2987091776636672E-2</v>
      </c>
      <c r="AI12" s="1">
        <f>AJ12/$AJ$204</f>
        <v>5.3757877156855568E-3</v>
      </c>
      <c r="AJ12" s="1">
        <v>13870</v>
      </c>
      <c r="AK12" s="1">
        <f>IF((I12+O12+U12+AA12)&gt;(L12+R12+X12+AD12),1,0)</f>
        <v>0</v>
      </c>
    </row>
    <row r="13" spans="1:37" x14ac:dyDescent="0.2">
      <c r="A13" s="1" t="s">
        <v>191</v>
      </c>
      <c r="B13" s="2">
        <f>SUM(H13,N13,T13,Z13)/4</f>
        <v>1.0034028833799722E-2</v>
      </c>
      <c r="C13" s="1">
        <f>SUM(K13,Q13,W13,AC13)/4</f>
        <v>2.0127825476118189E-2</v>
      </c>
      <c r="D13" s="4">
        <f>B13-C13</f>
        <v>-1.0093796642318466E-2</v>
      </c>
      <c r="E13" s="1">
        <f>SUM(H13,K13,N13,Q13,T13,W13,Z13,AC13)/8</f>
        <v>1.5080927154958956E-2</v>
      </c>
      <c r="F13" s="1">
        <v>2.7129351879684881E-3</v>
      </c>
      <c r="G13" s="2">
        <f>(I13-$I$202)/$I$203</f>
        <v>0.24376916875714877</v>
      </c>
      <c r="H13" s="3">
        <f>I13/$I$204</f>
        <v>7.4819475287181188E-3</v>
      </c>
      <c r="I13" s="2">
        <v>4444</v>
      </c>
      <c r="J13" s="1">
        <f>(L13-$L$202)/$L$203</f>
        <v>0.57697675689261707</v>
      </c>
      <c r="K13" s="1">
        <f>L13/$L$204</f>
        <v>1.0259564856284591E-2</v>
      </c>
      <c r="L13" s="1">
        <v>5287</v>
      </c>
      <c r="M13" s="2">
        <f>(O13-$O$202)/$O$203</f>
        <v>0.46602757029634506</v>
      </c>
      <c r="N13" s="2">
        <f>O13/$O$204</f>
        <v>9.3370209935634326E-3</v>
      </c>
      <c r="O13" s="2">
        <v>4436</v>
      </c>
      <c r="P13" s="1">
        <f>(R13-$R$202)/$R$203</f>
        <v>-0.49272528833226642</v>
      </c>
      <c r="Q13" s="1">
        <f>R13/$R$204</f>
        <v>2.9230022740957691E-6</v>
      </c>
      <c r="R13" s="1">
        <v>3</v>
      </c>
      <c r="S13" s="2">
        <f>(U13-$U$202)/$U$203</f>
        <v>0.88675024383476109</v>
      </c>
      <c r="T13" s="2">
        <f>U13/$U$204</f>
        <v>1.3201314342153507E-2</v>
      </c>
      <c r="U13" s="2">
        <v>7525</v>
      </c>
      <c r="V13" s="1">
        <f>(X13-$X$202)/$X$203</f>
        <v>3.2512144896077193</v>
      </c>
      <c r="W13" s="1">
        <f>X13/$X$204</f>
        <v>3.443015134466644E-2</v>
      </c>
      <c r="X13" s="1">
        <v>20379</v>
      </c>
      <c r="Y13" s="2">
        <f>(AA13-$AA$202)/$AA$203</f>
        <v>0.58007493880879601</v>
      </c>
      <c r="Z13" s="2">
        <f>AA13/$AA$204</f>
        <v>1.0115832470763827E-2</v>
      </c>
      <c r="AA13" s="2">
        <v>5639</v>
      </c>
      <c r="AB13" s="1">
        <f>(AD13-$AD$202)/$AD$203</f>
        <v>2.717499795568485</v>
      </c>
      <c r="AC13" s="1">
        <f>AD13/$AD$204</f>
        <v>3.5818662701247631E-2</v>
      </c>
      <c r="AD13" s="1">
        <v>15994</v>
      </c>
      <c r="AE13" s="2">
        <f>(AG13-$AG$202)/$AG$203</f>
        <v>0.55861169029821189</v>
      </c>
      <c r="AF13" s="2">
        <f>AG13/$AG$204</f>
        <v>1.003586122248663E-2</v>
      </c>
      <c r="AG13" s="2">
        <v>22044</v>
      </c>
      <c r="AH13" s="1">
        <f>(AJ13-$AJ$202)/$AJ$203</f>
        <v>1.5718849910903105</v>
      </c>
      <c r="AI13" s="1">
        <f>AJ13/$AJ$204</f>
        <v>1.6147905090022157E-2</v>
      </c>
      <c r="AJ13" s="1">
        <v>41663</v>
      </c>
      <c r="AK13" s="1">
        <f>IF((I13+O13+U13+AA13)&gt;(L13+R13+X13+AD13),1,0)</f>
        <v>0</v>
      </c>
    </row>
    <row r="14" spans="1:37" x14ac:dyDescent="0.2">
      <c r="A14" s="1" t="s">
        <v>190</v>
      </c>
      <c r="B14" s="2">
        <f>SUM(H14,N14,T14,Z14)/4</f>
        <v>4.4876852478362297E-4</v>
      </c>
      <c r="C14" s="1">
        <f>SUM(K14,Q14,W14,AC14)/4</f>
        <v>5.3068459511677385E-3</v>
      </c>
      <c r="D14" s="4">
        <f>B14-C14</f>
        <v>-4.8580774263841152E-3</v>
      </c>
      <c r="E14" s="1">
        <f>SUM(H14,K14,N14,Q14,T14,W14,Z14,AC14)/8</f>
        <v>2.8778072379756804E-3</v>
      </c>
      <c r="F14" s="1">
        <v>2.6343166527750539E-3</v>
      </c>
      <c r="G14" s="2">
        <f>(I14-$I$202)/$I$203</f>
        <v>-0.43568932147516559</v>
      </c>
      <c r="H14" s="3">
        <f>I14/$I$204</f>
        <v>5.6400819579670791E-4</v>
      </c>
      <c r="I14" s="2">
        <v>335</v>
      </c>
      <c r="J14" s="1">
        <f>(L14-$L$202)/$L$203</f>
        <v>-0.34733388531539183</v>
      </c>
      <c r="K14" s="1">
        <f>L14/$L$204</f>
        <v>1.833797766065621E-3</v>
      </c>
      <c r="L14" s="1">
        <v>945</v>
      </c>
      <c r="M14" s="2">
        <f>(O14-$O$202)/$O$203</f>
        <v>-0.50401977186701441</v>
      </c>
      <c r="N14" s="2">
        <f>O14/$O$204</f>
        <v>3.0940984807345013E-4</v>
      </c>
      <c r="O14" s="2">
        <v>147</v>
      </c>
      <c r="P14" s="1">
        <f>(R14-$R$202)/$R$203</f>
        <v>-0.49262921635932738</v>
      </c>
      <c r="Q14" s="1">
        <f>R14/$R$204</f>
        <v>3.8973363654610252E-6</v>
      </c>
      <c r="R14" s="1">
        <v>4</v>
      </c>
      <c r="S14" s="2">
        <f>(U14-$U$202)/$U$203</f>
        <v>-0.46986293737559737</v>
      </c>
      <c r="T14" s="2">
        <f>U14/$U$204</f>
        <v>6.5436415277385493E-4</v>
      </c>
      <c r="U14" s="2">
        <v>373</v>
      </c>
      <c r="V14" s="1">
        <f>(X14-$X$202)/$X$203</f>
        <v>1.5040594953445068</v>
      </c>
      <c r="W14" s="1">
        <f>X14/$X$204</f>
        <v>1.8614819545391573E-2</v>
      </c>
      <c r="X14" s="1">
        <v>11018</v>
      </c>
      <c r="Y14" s="2">
        <f>(AA14-$AA$202)/$AA$203</f>
        <v>-0.53663316298018537</v>
      </c>
      <c r="Z14" s="2">
        <f>AA14/$AA$204</f>
        <v>2.6729190249047885E-4</v>
      </c>
      <c r="AA14" s="2">
        <v>149</v>
      </c>
      <c r="AB14" s="1">
        <f>(AD14-$AD$202)/$AD$203</f>
        <v>-0.37255971531983556</v>
      </c>
      <c r="AC14" s="1">
        <f>AD14/$AD$204</f>
        <v>7.748691568482981E-4</v>
      </c>
      <c r="AD14" s="1">
        <v>346</v>
      </c>
      <c r="AE14" s="2">
        <f>(AG14-$AG$202)/$AG$203</f>
        <v>-0.50393065533702075</v>
      </c>
      <c r="AF14" s="2">
        <f>AG14/$AG$204</f>
        <v>4.5708604007333408E-4</v>
      </c>
      <c r="AG14" s="2">
        <v>1004</v>
      </c>
      <c r="AH14" s="1">
        <f>(AJ14-$AJ$202)/$AJ$203</f>
        <v>-3.2103543607502866E-2</v>
      </c>
      <c r="AI14" s="1">
        <f>AJ14/$AJ$204</f>
        <v>4.7723196930956205E-3</v>
      </c>
      <c r="AJ14" s="1">
        <v>12313</v>
      </c>
      <c r="AK14" s="1">
        <f>IF((I14+O14+U14+AA14)&gt;(L14+R14+X14+AD14),1,0)</f>
        <v>0</v>
      </c>
    </row>
    <row r="15" spans="1:37" x14ac:dyDescent="0.2">
      <c r="A15" s="1" t="s">
        <v>189</v>
      </c>
      <c r="B15" s="2">
        <f>SUM(H15,N15,T15,Z15)/4</f>
        <v>8.1410024211214432E-6</v>
      </c>
      <c r="C15" s="1">
        <f>SUM(K15,Q15,W15,AC15)/4</f>
        <v>3.7607075014352617E-3</v>
      </c>
      <c r="D15" s="4">
        <f>B15-C15</f>
        <v>-3.7525664990141401E-3</v>
      </c>
      <c r="E15" s="1">
        <f>SUM(H15,K15,N15,Q15,T15,W15,Z15,AC15)/8</f>
        <v>1.8844242519281914E-3</v>
      </c>
      <c r="F15" s="1">
        <v>2.5004180270850589E-3</v>
      </c>
      <c r="G15" s="2">
        <f>(I15-$I$202)/$I$203</f>
        <v>-0.48992694250125446</v>
      </c>
      <c r="H15" s="3">
        <f>I15/$I$204</f>
        <v>1.1785245882319269E-5</v>
      </c>
      <c r="I15" s="2">
        <v>7</v>
      </c>
      <c r="J15" s="1">
        <f>(L15-$L$202)/$L$203</f>
        <v>-0.54658647884526201</v>
      </c>
      <c r="K15" s="1">
        <f>L15/$L$204</f>
        <v>1.746474062919639E-5</v>
      </c>
      <c r="L15" s="1">
        <v>9</v>
      </c>
      <c r="M15" s="2">
        <f>(O15-$O$202)/$O$203</f>
        <v>-0.53636222230519581</v>
      </c>
      <c r="N15" s="2">
        <f>O15/$O$204</f>
        <v>8.4193155938353771E-6</v>
      </c>
      <c r="O15" s="2">
        <v>4</v>
      </c>
      <c r="P15" s="1">
        <f>(R15-$R$202)/$R$203</f>
        <v>0.96843334809783788</v>
      </c>
      <c r="Q15" s="1">
        <f>R15/$R$204</f>
        <v>1.482157019784828E-2</v>
      </c>
      <c r="R15" s="1">
        <v>15212</v>
      </c>
      <c r="S15" s="2">
        <f>(U15-$U$202)/$U$203</f>
        <v>-0.53966630016718176</v>
      </c>
      <c r="T15" s="2">
        <f>U15/$U$204</f>
        <v>8.7716374366468484E-6</v>
      </c>
      <c r="U15" s="2">
        <v>5</v>
      </c>
      <c r="V15" s="1">
        <f>(X15-$X$202)/$X$203</f>
        <v>-0.55236115702084709</v>
      </c>
      <c r="W15" s="1">
        <f>X15/$X$204</f>
        <v>0</v>
      </c>
      <c r="X15" s="1">
        <v>0</v>
      </c>
      <c r="Y15" s="2">
        <f>(AA15-$AA$202)/$AA$203</f>
        <v>-0.56653409029584656</v>
      </c>
      <c r="Z15" s="2">
        <f>AA15/$AA$204</f>
        <v>3.5878107716842798E-6</v>
      </c>
      <c r="AA15" s="2">
        <v>2</v>
      </c>
      <c r="AB15" s="1">
        <f>(AD15-$AD$202)/$AD$203</f>
        <v>-0.42291536302411226</v>
      </c>
      <c r="AC15" s="1">
        <f>AD15/$AD$204</f>
        <v>2.0379506726356974E-4</v>
      </c>
      <c r="AD15" s="1">
        <v>91</v>
      </c>
      <c r="AE15" s="2">
        <f>(AG15-$AG$202)/$AG$203</f>
        <v>-0.55372470252315864</v>
      </c>
      <c r="AF15" s="2">
        <f>AG15/$AG$204</f>
        <v>8.1947696427490173E-6</v>
      </c>
      <c r="AG15" s="2">
        <v>18</v>
      </c>
      <c r="AH15" s="1">
        <f>(AJ15-$AJ$202)/$AJ$203</f>
        <v>0.13179293392431118</v>
      </c>
      <c r="AI15" s="1">
        <f>AJ15/$AJ$204</f>
        <v>5.9346835978786759E-3</v>
      </c>
      <c r="AJ15" s="1">
        <v>15312</v>
      </c>
      <c r="AK15" s="1">
        <f>IF((I15+O15+U15+AA15)&gt;(L15+R15+X15+AD15),1,0)</f>
        <v>0</v>
      </c>
    </row>
    <row r="16" spans="1:37" x14ac:dyDescent="0.2">
      <c r="A16" s="1" t="s">
        <v>188</v>
      </c>
      <c r="B16" s="2">
        <f>SUM(H16,N16,T16,Z16)/4</f>
        <v>5.4299923010824566E-6</v>
      </c>
      <c r="C16" s="1">
        <f>SUM(K16,Q16,W16,AC16)/4</f>
        <v>4.4002873767914046E-3</v>
      </c>
      <c r="D16" s="4">
        <f>B16-C16</f>
        <v>-4.3948573844903218E-3</v>
      </c>
      <c r="E16" s="1">
        <f>SUM(H16,K16,N16,Q16,T16,W16,Z16,AC16)/8</f>
        <v>2.2028586845462433E-3</v>
      </c>
      <c r="F16" s="1">
        <v>2.3908653925203238E-3</v>
      </c>
      <c r="G16" s="2">
        <f>(I16-$I$202)/$I$203</f>
        <v>-0.4909190941053902</v>
      </c>
      <c r="H16" s="3">
        <f>I16/$I$204</f>
        <v>1.6836065546170384E-6</v>
      </c>
      <c r="I16" s="2">
        <v>1</v>
      </c>
      <c r="J16" s="1">
        <f>(L16-$L$202)/$L$203</f>
        <v>-0.54850236916766459</v>
      </c>
      <c r="K16" s="1">
        <f>L16/$L$204</f>
        <v>0</v>
      </c>
      <c r="L16" s="1">
        <v>0</v>
      </c>
      <c r="M16" s="2">
        <f>(O16-$O$202)/$O$203</f>
        <v>-0.53568370935894027</v>
      </c>
      <c r="N16" s="2">
        <f>O16/$O$204</f>
        <v>1.473380228921191E-5</v>
      </c>
      <c r="O16" s="2">
        <v>7</v>
      </c>
      <c r="P16" s="1">
        <f>(R16-$R$202)/$R$203</f>
        <v>1.2415659671635744</v>
      </c>
      <c r="Q16" s="1">
        <f>R16/$R$204</f>
        <v>1.7591602019599705E-2</v>
      </c>
      <c r="R16" s="1">
        <v>18055</v>
      </c>
      <c r="S16" s="2">
        <f>(U16-$U$202)/$U$203</f>
        <v>-0.54023534932037409</v>
      </c>
      <c r="T16" s="2">
        <f>U16/$U$204</f>
        <v>3.5086549746587395E-6</v>
      </c>
      <c r="U16" s="2">
        <v>2</v>
      </c>
      <c r="V16" s="1">
        <f>(X16-$X$202)/$X$203</f>
        <v>-0.55180123126689029</v>
      </c>
      <c r="W16" s="1">
        <f>X16/$X$204</f>
        <v>5.0684750985818404E-6</v>
      </c>
      <c r="X16" s="1">
        <v>3</v>
      </c>
      <c r="Y16" s="2">
        <f>(AA16-$AA$202)/$AA$203</f>
        <v>-0.56673749796466066</v>
      </c>
      <c r="Z16" s="2">
        <f>AA16/$AA$204</f>
        <v>1.7939053858421399E-6</v>
      </c>
      <c r="AA16" s="2">
        <v>1</v>
      </c>
      <c r="AB16" s="1">
        <f>(AD16-$AD$202)/$AD$203</f>
        <v>-0.44049047143854608</v>
      </c>
      <c r="AC16" s="1">
        <f>AD16/$AD$204</f>
        <v>4.4790124673312028E-6</v>
      </c>
      <c r="AD16" s="1">
        <v>2</v>
      </c>
      <c r="AE16" s="2">
        <f>(AG16-$AG$202)/$AG$203</f>
        <v>-0.55407820995754298</v>
      </c>
      <c r="AF16" s="2">
        <f>AG16/$AG$204</f>
        <v>5.0079147816799549E-6</v>
      </c>
      <c r="AG16" s="2">
        <v>11</v>
      </c>
      <c r="AH16" s="1">
        <f>(AJ16-$AJ$202)/$AJ$203</f>
        <v>0.28197216708784067</v>
      </c>
      <c r="AI16" s="1">
        <f>AJ16/$AJ$204</f>
        <v>6.999763961447812E-3</v>
      </c>
      <c r="AJ16" s="1">
        <v>18060</v>
      </c>
      <c r="AK16" s="1">
        <f>IF((I16+O16+U16+AA16)&gt;(L16+R16+X16+AD16),1,0)</f>
        <v>0</v>
      </c>
    </row>
    <row r="17" spans="1:37" x14ac:dyDescent="0.2">
      <c r="A17" s="1" t="s">
        <v>76</v>
      </c>
      <c r="B17" s="2">
        <f>SUM(H17,N17,T17,Z17)/4</f>
        <v>3.1547668318234592E-2</v>
      </c>
      <c r="C17" s="1">
        <f>SUM(K17,Q17,W17,AC17)/4</f>
        <v>1.8990216490844827E-2</v>
      </c>
      <c r="D17" s="4">
        <f>B17-C17</f>
        <v>1.2557451827389765E-2</v>
      </c>
      <c r="E17" s="1">
        <f>SUM(H17,K17,N17,Q17,T17,W17,Z17,AC17)/8</f>
        <v>2.5268942404539717E-2</v>
      </c>
      <c r="F17" s="1">
        <v>2.3887389523169901E-3</v>
      </c>
      <c r="G17" s="2">
        <f>(I17-$I$202)/$I$203</f>
        <v>1.971435828758906</v>
      </c>
      <c r="H17" s="3">
        <f>I17/$I$204</f>
        <v>2.5072268811356935E-2</v>
      </c>
      <c r="I17" s="2">
        <v>14892</v>
      </c>
      <c r="J17" s="1">
        <f>(L17-$L$202)/$L$203</f>
        <v>2.7440615882324448</v>
      </c>
      <c r="K17" s="1">
        <f>L17/$L$204</f>
        <v>3.0014127034642284E-2</v>
      </c>
      <c r="L17" s="1">
        <v>15467</v>
      </c>
      <c r="M17" s="2">
        <f>(O17-$O$202)/$O$203</f>
        <v>4.2279295153192313</v>
      </c>
      <c r="N17" s="2">
        <f>O17/$O$204</f>
        <v>4.4346640061629389E-2</v>
      </c>
      <c r="O17" s="2">
        <v>21069</v>
      </c>
      <c r="P17" s="1">
        <f>(R17-$R$202)/$R$203</f>
        <v>0.66330876204339562</v>
      </c>
      <c r="Q17" s="1">
        <f>R17/$R$204</f>
        <v>1.1727085123672227E-2</v>
      </c>
      <c r="R17" s="1">
        <v>12036</v>
      </c>
      <c r="S17" s="2">
        <f>(U17-$U$202)/$U$203</f>
        <v>2.9154104749651837</v>
      </c>
      <c r="T17" s="2">
        <f>U17/$U$204</f>
        <v>3.1963846819141113E-2</v>
      </c>
      <c r="U17" s="2">
        <v>18220</v>
      </c>
      <c r="V17" s="1">
        <f>(X17-$X$202)/$X$203</f>
        <v>1.2912877088409216</v>
      </c>
      <c r="W17" s="1">
        <f>X17/$X$204</f>
        <v>1.6688799007930473E-2</v>
      </c>
      <c r="X17" s="1">
        <v>9878</v>
      </c>
      <c r="Y17" s="2">
        <f>(AA17-$AA$202)/$AA$203</f>
        <v>2.2459837463956371</v>
      </c>
      <c r="Z17" s="2">
        <f>AA17/$AA$204</f>
        <v>2.4807917580810954E-2</v>
      </c>
      <c r="AA17" s="2">
        <v>13829</v>
      </c>
      <c r="AB17" s="1">
        <f>(AD17-$AD$202)/$AD$203</f>
        <v>1.1049342302621181</v>
      </c>
      <c r="AC17" s="1">
        <f>AD17/$AD$204</f>
        <v>1.7530854797134329E-2</v>
      </c>
      <c r="AD17" s="1">
        <v>7828</v>
      </c>
      <c r="AE17" s="2">
        <f>(AG17-$AG$202)/$AG$203</f>
        <v>2.8799435087140441</v>
      </c>
      <c r="AF17" s="2">
        <f>AG17/$AG$204</f>
        <v>3.0962571300186703E-2</v>
      </c>
      <c r="AG17" s="2">
        <v>68010</v>
      </c>
      <c r="AH17" s="1">
        <f>(AJ17-$AJ$202)/$AJ$203</f>
        <v>1.7656752242773104</v>
      </c>
      <c r="AI17" s="1">
        <f>AJ17/$AJ$204</f>
        <v>1.7522277349562243E-2</v>
      </c>
      <c r="AJ17" s="1">
        <v>45209</v>
      </c>
      <c r="AK17" s="1">
        <f>IF((I17+O17+U17+AA17)&gt;(L17+R17+X17+AD17),1,0)</f>
        <v>1</v>
      </c>
    </row>
    <row r="18" spans="1:37" x14ac:dyDescent="0.2">
      <c r="A18" s="1" t="s">
        <v>187</v>
      </c>
      <c r="B18" s="2">
        <f>SUM(H18,N18,T18,Z18)/4</f>
        <v>0</v>
      </c>
      <c r="C18" s="1">
        <f>SUM(K18,Q18,W18,AC18)/4</f>
        <v>1.37722123814479E-3</v>
      </c>
      <c r="D18" s="4">
        <f>B18-C18</f>
        <v>-1.37722123814479E-3</v>
      </c>
      <c r="E18" s="1">
        <f>SUM(H18,K18,N18,Q18,T18,W18,Z18,AC18)/8</f>
        <v>6.88610619072395E-4</v>
      </c>
      <c r="F18" s="1">
        <v>2.3075321711227871E-3</v>
      </c>
      <c r="G18" s="2">
        <f>(I18-$I$202)/$I$203</f>
        <v>-0.49108445270607953</v>
      </c>
      <c r="H18" s="3">
        <f>I18/$I$204</f>
        <v>0</v>
      </c>
      <c r="I18" s="2">
        <v>0</v>
      </c>
      <c r="J18" s="1">
        <f>(L18-$L$202)/$L$203</f>
        <v>-0.54850236916766459</v>
      </c>
      <c r="K18" s="1">
        <f>L18/$L$204</f>
        <v>0</v>
      </c>
      <c r="L18" s="1">
        <v>0</v>
      </c>
      <c r="M18" s="2">
        <f>(O18-$O$202)/$O$203</f>
        <v>-0.53726690623353657</v>
      </c>
      <c r="N18" s="2">
        <f>O18/$O$204</f>
        <v>0</v>
      </c>
      <c r="O18" s="2">
        <v>0</v>
      </c>
      <c r="P18" s="1">
        <f>(R18-$R$202)/$R$203</f>
        <v>5.017743074633961E-2</v>
      </c>
      <c r="Q18" s="1">
        <f>R18/$R$204</f>
        <v>5.50888495257916E-3</v>
      </c>
      <c r="R18" s="1">
        <v>5654</v>
      </c>
      <c r="S18" s="2">
        <f>(U18-$U$202)/$U$203</f>
        <v>-0.54061471542250228</v>
      </c>
      <c r="T18" s="2">
        <f>U18/$U$204</f>
        <v>0</v>
      </c>
      <c r="U18" s="2">
        <v>0</v>
      </c>
      <c r="V18" s="1">
        <f>(X18-$X$202)/$X$203</f>
        <v>-0.55236115702084709</v>
      </c>
      <c r="W18" s="1">
        <f>X18/$X$204</f>
        <v>0</v>
      </c>
      <c r="X18" s="1">
        <v>0</v>
      </c>
      <c r="Y18" s="2">
        <f>(AA18-$AA$202)/$AA$203</f>
        <v>-0.56694090563347466</v>
      </c>
      <c r="Z18" s="2">
        <f>AA18/$AA$204</f>
        <v>0</v>
      </c>
      <c r="AA18" s="2">
        <v>0</v>
      </c>
      <c r="AB18" s="1">
        <f>(AD18-$AD$202)/$AD$203</f>
        <v>-0.44088541769505024</v>
      </c>
      <c r="AC18" s="1">
        <f>AD18/$AD$204</f>
        <v>0</v>
      </c>
      <c r="AD18" s="1">
        <v>0</v>
      </c>
      <c r="AE18" s="2">
        <f>(AG18-$AG$202)/$AG$203</f>
        <v>-0.5546337216401469</v>
      </c>
      <c r="AF18" s="2">
        <f>AG18/$AG$204</f>
        <v>0</v>
      </c>
      <c r="AG18" s="2">
        <v>0</v>
      </c>
      <c r="AH18" s="1">
        <f>(AJ18-$AJ$202)/$AJ$203</f>
        <v>-0.39602039718681253</v>
      </c>
      <c r="AI18" s="1">
        <f>AJ18/$AJ$204</f>
        <v>2.1913989722052007E-3</v>
      </c>
      <c r="AJ18" s="1">
        <v>5654</v>
      </c>
      <c r="AK18" s="1">
        <f>IF((I18+O18+U18+AA18)&gt;(L18+R18+X18+AD18),1,0)</f>
        <v>0</v>
      </c>
    </row>
    <row r="19" spans="1:37" x14ac:dyDescent="0.2">
      <c r="A19" s="1" t="s">
        <v>186</v>
      </c>
      <c r="B19" s="2">
        <f>SUM(H19,N19,T19,Z19)/4</f>
        <v>6.6326465720691431E-6</v>
      </c>
      <c r="C19" s="1">
        <f>SUM(K19,Q19,W19,AC19)/4</f>
        <v>4.1075471481350455E-3</v>
      </c>
      <c r="D19" s="4">
        <f>B19-C19</f>
        <v>-4.1009145015629767E-3</v>
      </c>
      <c r="E19" s="1">
        <f>SUM(H19,K19,N19,Q19,T19,W19,Z19,AC19)/8</f>
        <v>2.0570898973535576E-3</v>
      </c>
      <c r="F19" s="1">
        <v>2.1967606517241918E-3</v>
      </c>
      <c r="G19" s="2">
        <f>(I19-$I$202)/$I$203</f>
        <v>-0.49058837690401164</v>
      </c>
      <c r="H19" s="3">
        <f>I19/$I$204</f>
        <v>5.0508196638511155E-6</v>
      </c>
      <c r="I19" s="2">
        <v>3</v>
      </c>
      <c r="J19" s="1">
        <f>(L19-$L$202)/$L$203</f>
        <v>-0.54828949246517544</v>
      </c>
      <c r="K19" s="1">
        <f>L19/$L$204</f>
        <v>1.9405267365773765E-6</v>
      </c>
      <c r="L19" s="1">
        <v>1</v>
      </c>
      <c r="M19" s="2">
        <f>(O19-$O$202)/$O$203</f>
        <v>-0.53590988034102549</v>
      </c>
      <c r="N19" s="2">
        <f>O19/$O$204</f>
        <v>1.2628973390753066E-5</v>
      </c>
      <c r="O19" s="2">
        <v>6</v>
      </c>
      <c r="P19" s="1">
        <f>(R19-$R$202)/$R$203</f>
        <v>1.1254149518802556</v>
      </c>
      <c r="Q19" s="1">
        <f>R19/$R$204</f>
        <v>1.6413632103139109E-2</v>
      </c>
      <c r="R19" s="1">
        <v>16846</v>
      </c>
      <c r="S19" s="2">
        <f>(U19-$U$202)/$U$203</f>
        <v>-0.54004566626930994</v>
      </c>
      <c r="T19" s="2">
        <f>U19/$U$204</f>
        <v>5.2629824619881089E-6</v>
      </c>
      <c r="U19" s="2">
        <v>3</v>
      </c>
      <c r="V19" s="1">
        <f>(X19-$X$202)/$X$203</f>
        <v>-0.55124130551293349</v>
      </c>
      <c r="W19" s="1">
        <f>X19/$X$204</f>
        <v>1.0136950197163681E-5</v>
      </c>
      <c r="X19" s="1">
        <v>6</v>
      </c>
      <c r="Y19" s="2">
        <f>(AA19-$AA$202)/$AA$203</f>
        <v>-0.56653409029584656</v>
      </c>
      <c r="Z19" s="2">
        <f>AA19/$AA$204</f>
        <v>3.5878107716842798E-6</v>
      </c>
      <c r="AA19" s="2">
        <v>2</v>
      </c>
      <c r="AB19" s="1">
        <f>(AD19-$AD$202)/$AD$203</f>
        <v>-0.44049047143854608</v>
      </c>
      <c r="AC19" s="1">
        <f>AD19/$AD$204</f>
        <v>4.4790124673312028E-6</v>
      </c>
      <c r="AD19" s="1">
        <v>2</v>
      </c>
      <c r="AE19" s="2">
        <f>(AG19-$AG$202)/$AG$203</f>
        <v>-0.55392670677137823</v>
      </c>
      <c r="AF19" s="2">
        <f>AG19/$AG$204</f>
        <v>6.3737097221381248E-6</v>
      </c>
      <c r="AG19" s="2">
        <v>14</v>
      </c>
      <c r="AH19" s="1">
        <f>(AJ19-$AJ$202)/$AJ$203</f>
        <v>0.21611846404488105</v>
      </c>
      <c r="AI19" s="1">
        <f>AJ19/$AJ$204</f>
        <v>6.5327254468550864E-3</v>
      </c>
      <c r="AJ19" s="1">
        <v>16855</v>
      </c>
      <c r="AK19" s="1">
        <f>IF((I19+O19+U19+AA19)&gt;(L19+R19+X19+AD19),1,0)</f>
        <v>0</v>
      </c>
    </row>
    <row r="20" spans="1:37" x14ac:dyDescent="0.2">
      <c r="A20" s="1" t="s">
        <v>185</v>
      </c>
      <c r="B20" s="2">
        <f>SUM(H20,N20,T20,Z20)/4</f>
        <v>0</v>
      </c>
      <c r="C20" s="1">
        <f>SUM(K20,Q20,W20,AC20)/4</f>
        <v>4.3511324685143937E-3</v>
      </c>
      <c r="D20" s="4">
        <f>B20-C20</f>
        <v>-4.3511324685143937E-3</v>
      </c>
      <c r="E20" s="1">
        <f>SUM(H20,K20,N20,Q20,T20,W20,Z20,AC20)/8</f>
        <v>2.1755662342571968E-3</v>
      </c>
      <c r="F20" s="1">
        <v>2.1250247474007499E-3</v>
      </c>
      <c r="G20" s="2">
        <f>(I20-$I$202)/$I$203</f>
        <v>-0.49108445270607953</v>
      </c>
      <c r="H20" s="3">
        <f>I20/$I$204</f>
        <v>0</v>
      </c>
      <c r="I20" s="2">
        <v>0</v>
      </c>
      <c r="J20" s="1">
        <f>(L20-$L$202)/$L$203</f>
        <v>-0.54850236916766459</v>
      </c>
      <c r="K20" s="1">
        <f>L20/$L$204</f>
        <v>0</v>
      </c>
      <c r="L20" s="1">
        <v>0</v>
      </c>
      <c r="M20" s="2">
        <f>(O20-$O$202)/$O$203</f>
        <v>-0.53726690623353657</v>
      </c>
      <c r="N20" s="2">
        <f>O20/$O$204</f>
        <v>0</v>
      </c>
      <c r="O20" s="2">
        <v>0</v>
      </c>
      <c r="P20" s="1">
        <f>(R20-$R$202)/$R$203</f>
        <v>1.2231201483592757</v>
      </c>
      <c r="Q20" s="1">
        <f>R20/$R$204</f>
        <v>1.7404529874057575E-2</v>
      </c>
      <c r="R20" s="1">
        <v>17863</v>
      </c>
      <c r="S20" s="2">
        <f>(U20-$U$202)/$U$203</f>
        <v>-0.54061471542250228</v>
      </c>
      <c r="T20" s="2">
        <f>U20/$U$204</f>
        <v>0</v>
      </c>
      <c r="U20" s="2">
        <v>0</v>
      </c>
      <c r="V20" s="1">
        <f>(X20-$X$202)/$X$203</f>
        <v>-0.55236115702084709</v>
      </c>
      <c r="W20" s="1">
        <f>X20/$X$204</f>
        <v>0</v>
      </c>
      <c r="X20" s="1">
        <v>0</v>
      </c>
      <c r="Y20" s="2">
        <f>(AA20-$AA$202)/$AA$203</f>
        <v>-0.56694090563347466</v>
      </c>
      <c r="Z20" s="2">
        <f>AA20/$AA$204</f>
        <v>0</v>
      </c>
      <c r="AA20" s="2">
        <v>0</v>
      </c>
      <c r="AB20" s="1">
        <f>(AD20-$AD$202)/$AD$203</f>
        <v>-0.44088541769505024</v>
      </c>
      <c r="AC20" s="1">
        <f>AD20/$AD$204</f>
        <v>0</v>
      </c>
      <c r="AD20" s="1">
        <v>0</v>
      </c>
      <c r="AE20" s="2">
        <f>(AG20-$AG$202)/$AG$203</f>
        <v>-0.5546337216401469</v>
      </c>
      <c r="AF20" s="2">
        <f>AG20/$AG$204</f>
        <v>0</v>
      </c>
      <c r="AG20" s="2">
        <v>0</v>
      </c>
      <c r="AH20" s="1">
        <f>(AJ20-$AJ$202)/$AJ$203</f>
        <v>0.27120604302189627</v>
      </c>
      <c r="AI20" s="1">
        <f>AJ20/$AJ$204</f>
        <v>6.9234099470289181E-3</v>
      </c>
      <c r="AJ20" s="1">
        <v>17863</v>
      </c>
      <c r="AK20" s="1">
        <f>IF((I20+O20+U20+AA20)&gt;(L20+R20+X20+AD20),1,0)</f>
        <v>0</v>
      </c>
    </row>
    <row r="21" spans="1:37" x14ac:dyDescent="0.2">
      <c r="A21" s="1" t="s">
        <v>184</v>
      </c>
      <c r="B21" s="2">
        <f>SUM(H21,N21,T21,Z21)/4</f>
        <v>1.7106127886373321E-5</v>
      </c>
      <c r="C21" s="1">
        <f>SUM(K21,Q21,W21,AC21)/4</f>
        <v>4.9755695369260574E-3</v>
      </c>
      <c r="D21" s="4">
        <f>B21-C21</f>
        <v>-4.9584634090396838E-3</v>
      </c>
      <c r="E21" s="1">
        <f>SUM(H21,K21,N21,Q21,T21,W21,Z21,AC21)/8</f>
        <v>2.4963378324062151E-3</v>
      </c>
      <c r="F21" s="1">
        <v>2.1098138497745891E-3</v>
      </c>
      <c r="G21" s="2">
        <f>(I21-$I$202)/$I$203</f>
        <v>-0.48827335649436149</v>
      </c>
      <c r="H21" s="3">
        <f>I21/$I$204</f>
        <v>2.8621311428489655E-5</v>
      </c>
      <c r="I21" s="2">
        <v>17</v>
      </c>
      <c r="J21" s="1">
        <f>(L21-$L$202)/$L$203</f>
        <v>-0.52125415124904995</v>
      </c>
      <c r="K21" s="1">
        <f>L21/$L$204</f>
        <v>2.4838742228190419E-4</v>
      </c>
      <c r="L21" s="1">
        <v>128</v>
      </c>
      <c r="M21" s="2">
        <f>(O21-$O$202)/$O$203</f>
        <v>-0.53545753837685506</v>
      </c>
      <c r="N21" s="2">
        <f>O21/$O$204</f>
        <v>1.6838631187670754E-5</v>
      </c>
      <c r="O21" s="2">
        <v>8</v>
      </c>
      <c r="P21" s="1">
        <f>(R21-$R$202)/$R$203</f>
        <v>1.4223734202348779</v>
      </c>
      <c r="Q21" s="1">
        <f>R21/$R$204</f>
        <v>1.9425298779549117E-2</v>
      </c>
      <c r="R21" s="1">
        <v>19937</v>
      </c>
      <c r="S21" s="2">
        <f>(U21-$U$202)/$U$203</f>
        <v>-0.53890756796292549</v>
      </c>
      <c r="T21" s="2">
        <f>U21/$U$204</f>
        <v>1.5788947385964328E-5</v>
      </c>
      <c r="U21" s="2">
        <v>9</v>
      </c>
      <c r="V21" s="1">
        <f>(X21-$X$202)/$X$203</f>
        <v>-0.52809770768271891</v>
      </c>
      <c r="W21" s="1">
        <f>X21/$X$204</f>
        <v>2.1963392093854643E-4</v>
      </c>
      <c r="X21" s="1">
        <v>130</v>
      </c>
      <c r="Y21" s="2">
        <f>(AA21-$AA$202)/$AA$203</f>
        <v>-0.56612727495821857</v>
      </c>
      <c r="Z21" s="2">
        <f>AA21/$AA$204</f>
        <v>7.1756215433685596E-6</v>
      </c>
      <c r="AA21" s="2">
        <v>4</v>
      </c>
      <c r="AB21" s="1">
        <f>(AD21-$AD$202)/$AD$203</f>
        <v>-0.44009552518204198</v>
      </c>
      <c r="AC21" s="1">
        <f>AD21/$AD$204</f>
        <v>8.9580249346624057E-6</v>
      </c>
      <c r="AD21" s="1">
        <v>4</v>
      </c>
      <c r="AE21" s="2">
        <f>(AG21-$AG$202)/$AG$203</f>
        <v>-0.55271468128206047</v>
      </c>
      <c r="AF21" s="2">
        <f>AG21/$AG$204</f>
        <v>1.7300069245803482E-5</v>
      </c>
      <c r="AG21" s="2">
        <v>38</v>
      </c>
      <c r="AH21" s="1">
        <f>(AJ21-$AJ$202)/$AJ$203</f>
        <v>0.39886932128609021</v>
      </c>
      <c r="AI21" s="1">
        <f>AJ21/$AJ$204</f>
        <v>7.8288057728285905E-3</v>
      </c>
      <c r="AJ21" s="1">
        <v>20199</v>
      </c>
      <c r="AK21" s="1">
        <f>IF((I21+O21+U21+AA21)&gt;(L21+R21+X21+AD21),1,0)</f>
        <v>0</v>
      </c>
    </row>
    <row r="22" spans="1:37" x14ac:dyDescent="0.2">
      <c r="A22" s="1" t="s">
        <v>183</v>
      </c>
      <c r="B22" s="2">
        <f>SUM(H22,N22,T22,Z22)/4</f>
        <v>5.2620722461471107E-7</v>
      </c>
      <c r="C22" s="1">
        <f>SUM(K22,Q22,W22,AC22)/4</f>
        <v>5.0967416319316564E-3</v>
      </c>
      <c r="D22" s="4">
        <f>B22-C22</f>
        <v>-5.0962154247070415E-3</v>
      </c>
      <c r="E22" s="1">
        <f>SUM(H22,K22,N22,Q22,T22,W22,Z22,AC22)/8</f>
        <v>2.5486339195781357E-3</v>
      </c>
      <c r="F22" s="1">
        <v>2.086028979542021E-3</v>
      </c>
      <c r="G22" s="2">
        <f>(I22-$I$202)/$I$203</f>
        <v>-0.49108445270607953</v>
      </c>
      <c r="H22" s="3">
        <f>I22/$I$204</f>
        <v>0</v>
      </c>
      <c r="I22" s="2">
        <v>0</v>
      </c>
      <c r="J22" s="1">
        <f>(L22-$L$202)/$L$203</f>
        <v>-0.54850236916766459</v>
      </c>
      <c r="K22" s="1">
        <f>L22/$L$204</f>
        <v>0</v>
      </c>
      <c r="L22" s="1">
        <v>0</v>
      </c>
      <c r="M22" s="2">
        <f>(O22-$O$202)/$O$203</f>
        <v>-0.53704073525145146</v>
      </c>
      <c r="N22" s="2">
        <f>O22/$O$204</f>
        <v>2.1048288984588443E-6</v>
      </c>
      <c r="O22" s="2">
        <v>1</v>
      </c>
      <c r="P22" s="1">
        <f>(R22-$R$202)/$R$203</f>
        <v>1.5171964575257264</v>
      </c>
      <c r="Q22" s="1">
        <f>R22/$R$204</f>
        <v>2.0386966527726626E-2</v>
      </c>
      <c r="R22" s="1">
        <v>20924</v>
      </c>
      <c r="S22" s="2">
        <f>(U22-$U$202)/$U$203</f>
        <v>-0.54061471542250228</v>
      </c>
      <c r="T22" s="2">
        <f>U22/$U$204</f>
        <v>0</v>
      </c>
      <c r="U22" s="2">
        <v>0</v>
      </c>
      <c r="V22" s="1">
        <f>(X22-$X$202)/$X$203</f>
        <v>-0.55236115702084709</v>
      </c>
      <c r="W22" s="1">
        <f>X22/$X$204</f>
        <v>0</v>
      </c>
      <c r="X22" s="1">
        <v>0</v>
      </c>
      <c r="Y22" s="2">
        <f>(AA22-$AA$202)/$AA$203</f>
        <v>-0.56694090563347466</v>
      </c>
      <c r="Z22" s="2">
        <f>AA22/$AA$204</f>
        <v>0</v>
      </c>
      <c r="AA22" s="2">
        <v>0</v>
      </c>
      <c r="AB22" s="1">
        <f>(AD22-$AD$202)/$AD$203</f>
        <v>-0.44088541769505024</v>
      </c>
      <c r="AC22" s="1">
        <f>AD22/$AD$204</f>
        <v>0</v>
      </c>
      <c r="AD22" s="1">
        <v>0</v>
      </c>
      <c r="AE22" s="2">
        <f>(AG22-$AG$202)/$AG$203</f>
        <v>-0.55458322057809195</v>
      </c>
      <c r="AF22" s="2">
        <f>AG22/$AG$204</f>
        <v>4.5526498015272319E-7</v>
      </c>
      <c r="AG22" s="2">
        <v>1</v>
      </c>
      <c r="AH22" s="1">
        <f>(AJ22-$AJ$202)/$AJ$203</f>
        <v>0.43849084386380449</v>
      </c>
      <c r="AI22" s="1">
        <f>AJ22/$AJ$204</f>
        <v>8.1098040492433004E-3</v>
      </c>
      <c r="AJ22" s="1">
        <v>20924</v>
      </c>
      <c r="AK22" s="1">
        <f>IF((I22+O22+U22+AA22)&gt;(L22+R22+X22+AD22),1,0)</f>
        <v>0</v>
      </c>
    </row>
    <row r="23" spans="1:37" x14ac:dyDescent="0.2">
      <c r="A23" s="1" t="s">
        <v>182</v>
      </c>
      <c r="B23" s="2">
        <f>SUM(H23,N23,T23,Z23)/4</f>
        <v>0</v>
      </c>
      <c r="C23" s="1">
        <f>SUM(K23,Q23,W23,AC23)/4</f>
        <v>1.5340617700609369E-3</v>
      </c>
      <c r="D23" s="4">
        <f>B23-C23</f>
        <v>-1.5340617700609369E-3</v>
      </c>
      <c r="E23" s="1">
        <f>SUM(H23,K23,N23,Q23,T23,W23,Z23,AC23)/8</f>
        <v>7.6703088503046843E-4</v>
      </c>
      <c r="F23" s="1">
        <v>2.008527327793292E-3</v>
      </c>
      <c r="G23" s="2">
        <f>(I23-$I$202)/$I$203</f>
        <v>-0.49108445270607953</v>
      </c>
      <c r="H23" s="3">
        <f>I23/$I$204</f>
        <v>0</v>
      </c>
      <c r="I23" s="2">
        <v>0</v>
      </c>
      <c r="J23" s="1">
        <f>(L23-$L$202)/$L$203</f>
        <v>-0.54850236916766459</v>
      </c>
      <c r="K23" s="1">
        <f>L23/$L$204</f>
        <v>0</v>
      </c>
      <c r="L23" s="1">
        <v>0</v>
      </c>
      <c r="M23" s="2">
        <f>(O23-$O$202)/$O$203</f>
        <v>-0.53726690623353657</v>
      </c>
      <c r="N23" s="2">
        <f>O23/$O$204</f>
        <v>0</v>
      </c>
      <c r="O23" s="2">
        <v>0</v>
      </c>
      <c r="P23" s="1">
        <f>(R23-$R$202)/$R$203</f>
        <v>-0.49301350425108359</v>
      </c>
      <c r="Q23" s="1">
        <f>R23/$R$204</f>
        <v>0</v>
      </c>
      <c r="R23" s="1">
        <v>0</v>
      </c>
      <c r="S23" s="2">
        <f>(U23-$U$202)/$U$203</f>
        <v>-0.54061471542250228</v>
      </c>
      <c r="T23" s="2">
        <f>U23/$U$204</f>
        <v>0</v>
      </c>
      <c r="U23" s="2">
        <v>0</v>
      </c>
      <c r="V23" s="1">
        <f>(X23-$X$202)/$X$203</f>
        <v>-0.55236115702084709</v>
      </c>
      <c r="W23" s="1">
        <f>X23/$X$204</f>
        <v>0</v>
      </c>
      <c r="X23" s="1">
        <v>0</v>
      </c>
      <c r="Y23" s="2">
        <f>(AA23-$AA$202)/$AA$203</f>
        <v>-0.56694090563347466</v>
      </c>
      <c r="Z23" s="2">
        <f>AA23/$AA$204</f>
        <v>0</v>
      </c>
      <c r="AA23" s="2">
        <v>0</v>
      </c>
      <c r="AB23" s="1">
        <f>(AD23-$AD$202)/$AD$203</f>
        <v>0.10019095371560915</v>
      </c>
      <c r="AC23" s="1">
        <f>AD23/$AD$204</f>
        <v>6.1362470802437475E-3</v>
      </c>
      <c r="AD23" s="1">
        <v>2740</v>
      </c>
      <c r="AE23" s="2">
        <f>(AG23-$AG$202)/$AG$203</f>
        <v>-0.5546337216401469</v>
      </c>
      <c r="AF23" s="2">
        <f>AG23/$AG$204</f>
        <v>0</v>
      </c>
      <c r="AG23" s="2">
        <v>0</v>
      </c>
      <c r="AH23" s="1">
        <f>(AJ23-$AJ$202)/$AJ$203</f>
        <v>-0.55527159276123939</v>
      </c>
      <c r="AI23" s="1">
        <f>AJ23/$AJ$204</f>
        <v>1.0619796929328352E-3</v>
      </c>
      <c r="AJ23" s="1">
        <v>2740</v>
      </c>
      <c r="AK23" s="1">
        <f>IF((I23+O23+U23+AA23)&gt;(L23+R23+X23+AD23),1,0)</f>
        <v>0</v>
      </c>
    </row>
    <row r="24" spans="1:37" x14ac:dyDescent="0.2">
      <c r="A24" s="1" t="s">
        <v>181</v>
      </c>
      <c r="B24" s="2">
        <f>SUM(H24,N24,T24,Z24)/4</f>
        <v>1.7532798583400282E-5</v>
      </c>
      <c r="C24" s="1">
        <f>SUM(K24,Q24,W24,AC24)/4</f>
        <v>4.5414874794848818E-3</v>
      </c>
      <c r="D24" s="4">
        <f>B24-C24</f>
        <v>-4.5239546809014812E-3</v>
      </c>
      <c r="E24" s="1">
        <f>SUM(H24,K24,N24,Q24,T24,W24,Z24,AC24)/8</f>
        <v>2.2795101390341408E-3</v>
      </c>
      <c r="F24" s="1">
        <v>1.9937159263127848E-3</v>
      </c>
      <c r="G24" s="2">
        <f>(I24-$I$202)/$I$203</f>
        <v>-0.48943086669918656</v>
      </c>
      <c r="H24" s="3">
        <f>I24/$I$204</f>
        <v>1.6836065546170386E-5</v>
      </c>
      <c r="I24" s="2">
        <v>10</v>
      </c>
      <c r="J24" s="1">
        <f>(L24-$L$202)/$L$203</f>
        <v>-0.54616072544028371</v>
      </c>
      <c r="K24" s="1">
        <f>L24/$L$204</f>
        <v>2.1345794102351143E-5</v>
      </c>
      <c r="L24" s="1">
        <v>11</v>
      </c>
      <c r="M24" s="2">
        <f>(O24-$O$202)/$O$203</f>
        <v>-0.53590988034102549</v>
      </c>
      <c r="N24" s="2">
        <f>O24/$O$204</f>
        <v>1.2628973390753066E-5</v>
      </c>
      <c r="O24" s="2">
        <v>6</v>
      </c>
      <c r="P24" s="1">
        <f>(R24-$R$202)/$R$203</f>
        <v>1.2745186538816706</v>
      </c>
      <c r="Q24" s="1">
        <f>R24/$R$204</f>
        <v>1.7925798612937988E-2</v>
      </c>
      <c r="R24" s="1">
        <v>18398</v>
      </c>
      <c r="S24" s="2">
        <f>(U24-$U$202)/$U$203</f>
        <v>-0.53776946965654093</v>
      </c>
      <c r="T24" s="2">
        <f>U24/$U$204</f>
        <v>2.6314912309940547E-5</v>
      </c>
      <c r="U24" s="2">
        <v>15</v>
      </c>
      <c r="V24" s="1">
        <f>(X24-$X$202)/$X$203</f>
        <v>-0.54377562879350949</v>
      </c>
      <c r="W24" s="1">
        <f>X24/$X$204</f>
        <v>7.7716618178254895E-5</v>
      </c>
      <c r="X24" s="1">
        <v>46</v>
      </c>
      <c r="Y24" s="2">
        <f>(AA24-$AA$202)/$AA$203</f>
        <v>-0.56531364428296249</v>
      </c>
      <c r="Z24" s="2">
        <f>AA24/$AA$204</f>
        <v>1.4351243086737119E-5</v>
      </c>
      <c r="AA24" s="2">
        <v>8</v>
      </c>
      <c r="AB24" s="1">
        <f>(AD24-$AD$202)/$AD$203</f>
        <v>-0.42844461061517009</v>
      </c>
      <c r="AC24" s="1">
        <f>AD24/$AD$204</f>
        <v>1.4108889272093289E-4</v>
      </c>
      <c r="AD24" s="1">
        <v>63</v>
      </c>
      <c r="AE24" s="2">
        <f>(AG24-$AG$202)/$AG$203</f>
        <v>-0.55266418022000552</v>
      </c>
      <c r="AF24" s="2">
        <f>AG24/$AG$204</f>
        <v>1.7755334225956205E-5</v>
      </c>
      <c r="AG24" s="2">
        <v>39</v>
      </c>
      <c r="AH24" s="1">
        <f>(AJ24-$AJ$202)/$AJ$203</f>
        <v>0.30700203928176228</v>
      </c>
      <c r="AI24" s="1">
        <f>AJ24/$AJ$204</f>
        <v>7.1772773553760005E-3</v>
      </c>
      <c r="AJ24" s="1">
        <v>18518</v>
      </c>
      <c r="AK24" s="1">
        <f>IF((I24+O24+U24+AA24)&gt;(L24+R24+X24+AD24),1,0)</f>
        <v>0</v>
      </c>
    </row>
    <row r="25" spans="1:37" x14ac:dyDescent="0.2">
      <c r="A25" s="1" t="s">
        <v>180</v>
      </c>
      <c r="B25" s="2">
        <f>SUM(H25,N25,T25,Z25)/4</f>
        <v>1.5618876175765947E-2</v>
      </c>
      <c r="C25" s="1">
        <f>SUM(K25,Q25,W25,AC25)/4</f>
        <v>2.3887210364666726E-2</v>
      </c>
      <c r="D25" s="4">
        <f>B25-C25</f>
        <v>-8.2683341889007791E-3</v>
      </c>
      <c r="E25" s="1">
        <f>SUM(H25,K25,N25,Q25,T25,W25,Z25,AC25)/8</f>
        <v>1.9753043270216337E-2</v>
      </c>
      <c r="F25" s="1">
        <v>1.9631170555274458E-3</v>
      </c>
      <c r="G25" s="2">
        <f>(I25-$I$202)/$I$203</f>
        <v>0.88089585721300345</v>
      </c>
      <c r="H25" s="3">
        <f>I25/$I$204</f>
        <v>1.3968883583657568E-2</v>
      </c>
      <c r="I25" s="2">
        <v>8297</v>
      </c>
      <c r="J25" s="1">
        <f>(L25-$L$202)/$L$203</f>
        <v>0.72024277766783351</v>
      </c>
      <c r="K25" s="1">
        <f>L25/$L$204</f>
        <v>1.1565539350001165E-2</v>
      </c>
      <c r="L25" s="1">
        <v>5960</v>
      </c>
      <c r="M25" s="2">
        <f>(O25-$O$202)/$O$203</f>
        <v>1.1952028165389823</v>
      </c>
      <c r="N25" s="2">
        <f>O25/$O$204</f>
        <v>1.6122989362194747E-2</v>
      </c>
      <c r="O25" s="2">
        <v>7660</v>
      </c>
      <c r="P25" s="1">
        <f>(R25-$R$202)/$R$203</f>
        <v>-0.4914763526840587</v>
      </c>
      <c r="Q25" s="1">
        <f>R25/$R$204</f>
        <v>1.5589345461844101E-5</v>
      </c>
      <c r="R25" s="1">
        <v>16</v>
      </c>
      <c r="S25" s="2">
        <f>(U25-$U$202)/$U$203</f>
        <v>1.8148694126913443</v>
      </c>
      <c r="T25" s="2">
        <f>U25/$U$204</f>
        <v>2.1785238737656112E-2</v>
      </c>
      <c r="U25" s="2">
        <v>12418</v>
      </c>
      <c r="V25" s="1">
        <f>(X25-$X$202)/$X$203</f>
        <v>3.7962088901256745</v>
      </c>
      <c r="W25" s="1">
        <f>X25/$X$204</f>
        <v>3.9363467107286103E-2</v>
      </c>
      <c r="X25" s="1">
        <v>23299</v>
      </c>
      <c r="Y25" s="2">
        <f>(AA25-$AA$202)/$AA$203</f>
        <v>0.6347916017197679</v>
      </c>
      <c r="Z25" s="2">
        <f>AA25/$AA$204</f>
        <v>1.0598393019555362E-2</v>
      </c>
      <c r="AA25" s="2">
        <v>5908</v>
      </c>
      <c r="AB25" s="1">
        <f>(AD25-$AD$202)/$AD$203</f>
        <v>3.4921868777013372</v>
      </c>
      <c r="AC25" s="1">
        <f>AD25/$AD$204</f>
        <v>4.4604245655917786E-2</v>
      </c>
      <c r="AD25" s="1">
        <v>19917</v>
      </c>
      <c r="AE25" s="2">
        <f>(AG25-$AG$202)/$AG$203</f>
        <v>1.1766941887882125</v>
      </c>
      <c r="AF25" s="2">
        <f>AG25/$AG$204</f>
        <v>1.560784931457581E-2</v>
      </c>
      <c r="AG25" s="2">
        <v>34283</v>
      </c>
      <c r="AH25" s="1">
        <f>(AJ25-$AJ$202)/$AJ$203</f>
        <v>1.9833476717628775</v>
      </c>
      <c r="AI25" s="1">
        <f>AJ25/$AJ$204</f>
        <v>1.9066023742610228E-2</v>
      </c>
      <c r="AJ25" s="1">
        <v>49192</v>
      </c>
      <c r="AK25" s="1">
        <f>IF((I25+O25+U25+AA25)&gt;(L25+R25+X25+AD25),1,0)</f>
        <v>0</v>
      </c>
    </row>
    <row r="26" spans="1:37" x14ac:dyDescent="0.2">
      <c r="A26" s="1" t="s">
        <v>179</v>
      </c>
      <c r="B26" s="2">
        <f>SUM(H26,N26,T26,Z26)/4</f>
        <v>4.3858187183234244E-7</v>
      </c>
      <c r="C26" s="1">
        <f>SUM(K26,Q26,W26,AC26)/4</f>
        <v>3.6269586551071669E-3</v>
      </c>
      <c r="D26" s="4">
        <f>B26-C26</f>
        <v>-3.6265200732353347E-3</v>
      </c>
      <c r="E26" s="1">
        <f>SUM(H26,K26,N26,Q26,T26,W26,Z26,AC26)/8</f>
        <v>1.8136986184894995E-3</v>
      </c>
      <c r="F26" s="1">
        <v>1.953963515774287E-3</v>
      </c>
      <c r="G26" s="2">
        <f>(I26-$I$202)/$I$203</f>
        <v>-0.49108445270607953</v>
      </c>
      <c r="H26" s="3">
        <f>I26/$I$204</f>
        <v>0</v>
      </c>
      <c r="I26" s="2">
        <v>0</v>
      </c>
      <c r="J26" s="1">
        <f>(L26-$L$202)/$L$203</f>
        <v>-0.54850236916766459</v>
      </c>
      <c r="K26" s="1">
        <f>L26/$L$204</f>
        <v>0</v>
      </c>
      <c r="L26" s="1">
        <v>0</v>
      </c>
      <c r="M26" s="2">
        <f>(O26-$O$202)/$O$203</f>
        <v>-0.53726690623353657</v>
      </c>
      <c r="N26" s="2">
        <f>O26/$O$204</f>
        <v>0</v>
      </c>
      <c r="O26" s="2">
        <v>0</v>
      </c>
      <c r="P26" s="1">
        <f>(R26-$R$202)/$R$203</f>
        <v>0.93749817281146186</v>
      </c>
      <c r="Q26" s="1">
        <f>R26/$R$204</f>
        <v>1.4507834620428667E-2</v>
      </c>
      <c r="R26" s="1">
        <v>14890</v>
      </c>
      <c r="S26" s="2">
        <f>(U26-$U$202)/$U$203</f>
        <v>-0.54042503237143813</v>
      </c>
      <c r="T26" s="2">
        <f>U26/$U$204</f>
        <v>1.7543274873293698E-6</v>
      </c>
      <c r="U26" s="2">
        <v>1</v>
      </c>
      <c r="V26" s="1">
        <f>(X26-$X$202)/$X$203</f>
        <v>-0.55236115702084709</v>
      </c>
      <c r="W26" s="1">
        <f>X26/$X$204</f>
        <v>0</v>
      </c>
      <c r="X26" s="1">
        <v>0</v>
      </c>
      <c r="Y26" s="2">
        <f>(AA26-$AA$202)/$AA$203</f>
        <v>-0.56694090563347466</v>
      </c>
      <c r="Z26" s="2">
        <f>AA26/$AA$204</f>
        <v>0</v>
      </c>
      <c r="AA26" s="2">
        <v>0</v>
      </c>
      <c r="AB26" s="1">
        <f>(AD26-$AD$202)/$AD$203</f>
        <v>-0.44088541769505024</v>
      </c>
      <c r="AC26" s="1">
        <f>AD26/$AD$204</f>
        <v>0</v>
      </c>
      <c r="AD26" s="1">
        <v>0</v>
      </c>
      <c r="AE26" s="2">
        <f>(AG26-$AG$202)/$AG$203</f>
        <v>-0.55458322057809195</v>
      </c>
      <c r="AF26" s="2">
        <f>AG26/$AG$204</f>
        <v>4.5526498015272319E-7</v>
      </c>
      <c r="AG26" s="2">
        <v>1</v>
      </c>
      <c r="AH26" s="1">
        <f>(AJ26-$AJ$202)/$AJ$203</f>
        <v>0.108730475265283</v>
      </c>
      <c r="AI26" s="1">
        <f>AJ26/$AJ$204</f>
        <v>5.7711232218138377E-3</v>
      </c>
      <c r="AJ26" s="1">
        <v>14890</v>
      </c>
      <c r="AK26" s="1">
        <f>IF((I26+O26+U26+AA26)&gt;(L26+R26+X26+AD26),1,0)</f>
        <v>0</v>
      </c>
    </row>
    <row r="27" spans="1:37" x14ac:dyDescent="0.2">
      <c r="A27" s="1" t="s">
        <v>178</v>
      </c>
      <c r="B27" s="2">
        <f>SUM(H27,N27,T27,Z27)/4</f>
        <v>2.8088506526370942E-6</v>
      </c>
      <c r="C27" s="1">
        <f>SUM(K27,Q27,W27,AC27)/4</f>
        <v>2.7836643575843843E-3</v>
      </c>
      <c r="D27" s="4">
        <f>B27-C27</f>
        <v>-2.7808555069317471E-3</v>
      </c>
      <c r="E27" s="1">
        <f>SUM(H27,K27,N27,Q27,T27,W27,Z27,AC27)/8</f>
        <v>1.3932366041185106E-3</v>
      </c>
      <c r="F27" s="1">
        <v>1.9144481996323679E-3</v>
      </c>
      <c r="G27" s="2">
        <f>(I27-$I$202)/$I$203</f>
        <v>-0.4909190941053902</v>
      </c>
      <c r="H27" s="3">
        <f>I27/$I$204</f>
        <v>1.6836065546170384E-6</v>
      </c>
      <c r="I27" s="2">
        <v>1</v>
      </c>
      <c r="J27" s="1">
        <f>(L27-$L$202)/$L$203</f>
        <v>-0.54765086235770788</v>
      </c>
      <c r="K27" s="1">
        <f>L27/$L$204</f>
        <v>7.762106946309506E-6</v>
      </c>
      <c r="L27" s="1">
        <v>4</v>
      </c>
      <c r="M27" s="2">
        <f>(O27-$O$202)/$O$203</f>
        <v>-0.53681456426936625</v>
      </c>
      <c r="N27" s="2">
        <f>O27/$O$204</f>
        <v>4.2096577969176885E-6</v>
      </c>
      <c r="O27" s="2">
        <v>2</v>
      </c>
      <c r="P27" s="1">
        <f>(R27-$R$202)/$R$203</f>
        <v>0.60412842671293709</v>
      </c>
      <c r="Q27" s="1">
        <f>R27/$R$204</f>
        <v>1.1126895323391228E-2</v>
      </c>
      <c r="R27" s="1">
        <v>11420</v>
      </c>
      <c r="S27" s="2">
        <f>(U27-$U$202)/$U$203</f>
        <v>-0.54042503237143813</v>
      </c>
      <c r="T27" s="2">
        <f>U27/$U$204</f>
        <v>1.7543274873293698E-6</v>
      </c>
      <c r="U27" s="2">
        <v>1</v>
      </c>
      <c r="V27" s="1">
        <f>(X27-$X$202)/$X$203</f>
        <v>-0.55236115702084709</v>
      </c>
      <c r="W27" s="1">
        <f>X27/$X$204</f>
        <v>0</v>
      </c>
      <c r="X27" s="1">
        <v>0</v>
      </c>
      <c r="Y27" s="2">
        <f>(AA27-$AA$202)/$AA$203</f>
        <v>-0.56653409029584656</v>
      </c>
      <c r="Z27" s="2">
        <f>AA27/$AA$204</f>
        <v>3.5878107716842798E-6</v>
      </c>
      <c r="AA27" s="2">
        <v>2</v>
      </c>
      <c r="AB27" s="1">
        <f>(AD27-$AD$202)/$AD$203</f>
        <v>-0.44088541769505024</v>
      </c>
      <c r="AC27" s="1">
        <f>AD27/$AD$204</f>
        <v>0</v>
      </c>
      <c r="AD27" s="1">
        <v>0</v>
      </c>
      <c r="AE27" s="2">
        <f>(AG27-$AG$202)/$AG$203</f>
        <v>-0.55433071526781752</v>
      </c>
      <c r="AF27" s="2">
        <f>AG27/$AG$204</f>
        <v>2.7315898809163393E-6</v>
      </c>
      <c r="AG27" s="2">
        <v>6</v>
      </c>
      <c r="AH27" s="1">
        <f>(AJ27-$AJ$202)/$AJ$203</f>
        <v>-8.0687727844175994E-2</v>
      </c>
      <c r="AI27" s="1">
        <f>AJ27/$AJ$204</f>
        <v>4.4277576686367554E-3</v>
      </c>
      <c r="AJ27" s="1">
        <v>11424</v>
      </c>
      <c r="AK27" s="1">
        <f>IF((I27+O27+U27+AA27)&gt;(L27+R27+X27+AD27),1,0)</f>
        <v>0</v>
      </c>
    </row>
    <row r="28" spans="1:37" x14ac:dyDescent="0.2">
      <c r="A28" s="1" t="s">
        <v>177</v>
      </c>
      <c r="B28" s="2">
        <f>SUM(H28,N28,T28,Z28)/4</f>
        <v>7.739746638289878E-2</v>
      </c>
      <c r="C28" s="1">
        <f>SUM(K28,Q28,W28,AC28)/4</f>
        <v>7.4469091398247284E-2</v>
      </c>
      <c r="D28" s="4">
        <f>B28-C28</f>
        <v>2.9283749846514967E-3</v>
      </c>
      <c r="E28" s="1">
        <f>SUM(H28,K28,N28,Q28,T28,W28,Z28,AC28)/8</f>
        <v>7.5933278890573025E-2</v>
      </c>
      <c r="F28" s="1">
        <v>1.8990653007813899E-3</v>
      </c>
      <c r="G28" s="2">
        <f>(I28-$I$202)/$I$203</f>
        <v>10.096496032228119</v>
      </c>
      <c r="H28" s="3">
        <f>I28/$I$204</f>
        <v>0.10779796047901974</v>
      </c>
      <c r="I28" s="2">
        <v>64028</v>
      </c>
      <c r="J28" s="1">
        <f>(L28-$L$202)/$L$203</f>
        <v>7.1974422043060384</v>
      </c>
      <c r="K28" s="1">
        <f>L28/$L$204</f>
        <v>7.0609946363841006E-2</v>
      </c>
      <c r="L28" s="1">
        <v>36387</v>
      </c>
      <c r="M28" s="2">
        <f>(O28-$O$202)/$O$203</f>
        <v>7.2550019395473502</v>
      </c>
      <c r="N28" s="2">
        <f>O28/$O$204</f>
        <v>7.2517670038602558E-2</v>
      </c>
      <c r="O28" s="2">
        <v>34453</v>
      </c>
      <c r="P28" s="1">
        <f>(R28-$R$202)/$R$203</f>
        <v>3.8395442593815297</v>
      </c>
      <c r="Q28" s="1">
        <f>R28/$R$204</f>
        <v>4.393954451829897E-2</v>
      </c>
      <c r="R28" s="1">
        <v>45097</v>
      </c>
      <c r="S28" s="2">
        <f>(U28-$U$202)/$U$203</f>
        <v>6.6811880877405248</v>
      </c>
      <c r="T28" s="2">
        <f>U28/$U$204</f>
        <v>6.6792510425091087E-2</v>
      </c>
      <c r="U28" s="2">
        <v>38073</v>
      </c>
      <c r="V28" s="1">
        <f>(X28-$X$202)/$X$203</f>
        <v>6.0657746128305847</v>
      </c>
      <c r="W28" s="1">
        <f>X28/$X$204</f>
        <v>5.9907686173537832E-2</v>
      </c>
      <c r="X28" s="1">
        <v>35459</v>
      </c>
      <c r="Y28" s="2">
        <f>(AA28-$AA$202)/$AA$203</f>
        <v>6.5177481991589152</v>
      </c>
      <c r="Z28" s="2">
        <f>AA28/$AA$204</f>
        <v>6.248172458888173E-2</v>
      </c>
      <c r="AA28" s="2">
        <v>34830</v>
      </c>
      <c r="AB28" s="1">
        <f>(AD28-$AD$202)/$AD$203</f>
        <v>10.441858680276278</v>
      </c>
      <c r="AC28" s="1">
        <f>AD28/$AD$204</f>
        <v>0.12341918853731129</v>
      </c>
      <c r="AD28" s="1">
        <v>55110</v>
      </c>
      <c r="AE28" s="2">
        <f>(AG28-$AG$202)/$AG$203</f>
        <v>8.1004402975779488</v>
      </c>
      <c r="AF28" s="2">
        <f>AG28/$AG$204</f>
        <v>7.8025133358494314E-2</v>
      </c>
      <c r="AG28" s="2">
        <v>171384</v>
      </c>
      <c r="AH28" s="1">
        <f>(AJ28-$AJ$202)/$AJ$203</f>
        <v>8.6977475137222662</v>
      </c>
      <c r="AI28" s="1">
        <f>AJ28/$AJ$204</f>
        <v>6.6684960623420844E-2</v>
      </c>
      <c r="AJ28" s="1">
        <v>172053</v>
      </c>
      <c r="AK28" s="1">
        <f>IF((I28+O28+U28+AA28)&gt;(L28+R28+X28+AD28),1,0)</f>
        <v>0</v>
      </c>
    </row>
    <row r="29" spans="1:37" x14ac:dyDescent="0.2">
      <c r="A29" s="1" t="s">
        <v>176</v>
      </c>
      <c r="B29" s="2">
        <f>SUM(H29,N29,T29,Z29)/4</f>
        <v>4.4847634646053497E-7</v>
      </c>
      <c r="C29" s="1">
        <f>SUM(K29,Q29,W29,AC29)/4</f>
        <v>1.936489006588447E-3</v>
      </c>
      <c r="D29" s="4">
        <f>B29-C29</f>
        <v>-1.9360405302419866E-3</v>
      </c>
      <c r="E29" s="1">
        <f>SUM(H29,K29,N29,Q29,T29,W29,Z29,AC29)/8</f>
        <v>9.6846874146745373E-4</v>
      </c>
      <c r="F29" s="1">
        <v>1.8433815266938769E-3</v>
      </c>
      <c r="G29" s="2">
        <f>(I29-$I$202)/$I$203</f>
        <v>-0.49108445270607953</v>
      </c>
      <c r="H29" s="3">
        <f>I29/$I$204</f>
        <v>0</v>
      </c>
      <c r="I29" s="2">
        <v>0</v>
      </c>
      <c r="J29" s="1">
        <f>(L29-$L$202)/$L$203</f>
        <v>-0.54850236916766459</v>
      </c>
      <c r="K29" s="1">
        <f>L29/$L$204</f>
        <v>0</v>
      </c>
      <c r="L29" s="1">
        <v>0</v>
      </c>
      <c r="M29" s="2">
        <f>(O29-$O$202)/$O$203</f>
        <v>-0.53726690623353657</v>
      </c>
      <c r="N29" s="2">
        <f>O29/$O$204</f>
        <v>0</v>
      </c>
      <c r="O29" s="2">
        <v>0</v>
      </c>
      <c r="P29" s="1">
        <f>(R29-$R$202)/$R$203</f>
        <v>0.27075868061441244</v>
      </c>
      <c r="Q29" s="1">
        <f>R29/$R$204</f>
        <v>7.7459560263537881E-3</v>
      </c>
      <c r="R29" s="1">
        <v>7950</v>
      </c>
      <c r="S29" s="2">
        <f>(U29-$U$202)/$U$203</f>
        <v>-0.54061471542250228</v>
      </c>
      <c r="T29" s="2">
        <f>U29/$U$204</f>
        <v>0</v>
      </c>
      <c r="U29" s="2">
        <v>0</v>
      </c>
      <c r="V29" s="1">
        <f>(X29-$X$202)/$X$203</f>
        <v>-0.55236115702084709</v>
      </c>
      <c r="W29" s="1">
        <f>X29/$X$204</f>
        <v>0</v>
      </c>
      <c r="X29" s="1">
        <v>0</v>
      </c>
      <c r="Y29" s="2">
        <f>(AA29-$AA$202)/$AA$203</f>
        <v>-0.56673749796466066</v>
      </c>
      <c r="Z29" s="2">
        <f>AA29/$AA$204</f>
        <v>1.7939053858421399E-6</v>
      </c>
      <c r="AA29" s="2">
        <v>1</v>
      </c>
      <c r="AB29" s="1">
        <f>(AD29-$AD$202)/$AD$203</f>
        <v>-0.44088541769505024</v>
      </c>
      <c r="AC29" s="1">
        <f>AD29/$AD$204</f>
        <v>0</v>
      </c>
      <c r="AD29" s="1">
        <v>0</v>
      </c>
      <c r="AE29" s="2">
        <f>(AG29-$AG$202)/$AG$203</f>
        <v>-0.55458322057809195</v>
      </c>
      <c r="AF29" s="2">
        <f>AG29/$AG$204</f>
        <v>4.5526498015272319E-7</v>
      </c>
      <c r="AG29" s="2">
        <v>1</v>
      </c>
      <c r="AH29" s="1">
        <f>(AJ29-$AJ$202)/$AJ$203</f>
        <v>-0.27054313396138907</v>
      </c>
      <c r="AI29" s="1">
        <f>AJ29/$AJ$204</f>
        <v>3.081291444823372E-3</v>
      </c>
      <c r="AJ29" s="1">
        <v>7950</v>
      </c>
      <c r="AK29" s="1">
        <f>IF((I29+O29+U29+AA29)&gt;(L29+R29+X29+AD29),1,0)</f>
        <v>0</v>
      </c>
    </row>
    <row r="30" spans="1:37" x14ac:dyDescent="0.2">
      <c r="A30" s="1" t="s">
        <v>175</v>
      </c>
      <c r="B30" s="2">
        <f>SUM(H30,N30,T30,Z30)/4</f>
        <v>1.5355206353210799E-3</v>
      </c>
      <c r="C30" s="1">
        <f>SUM(K30,Q30,W30,AC30)/4</f>
        <v>5.8206959419740143E-3</v>
      </c>
      <c r="D30" s="4">
        <f>B30-C30</f>
        <v>-4.2851753066529344E-3</v>
      </c>
      <c r="E30" s="1">
        <f>SUM(H30,K30,N30,Q30,T30,W30,Z30,AC30)/8</f>
        <v>3.6781082886475466E-3</v>
      </c>
      <c r="F30" s="1">
        <v>1.813387953186826E-3</v>
      </c>
      <c r="G30" s="2">
        <f>(I30-$I$202)/$I$203</f>
        <v>-0.37582950802564069</v>
      </c>
      <c r="H30" s="3">
        <f>I30/$I$204</f>
        <v>1.1734737685680757E-3</v>
      </c>
      <c r="I30" s="2">
        <v>697</v>
      </c>
      <c r="J30" s="1">
        <f>(L30-$L$202)/$L$203</f>
        <v>-4.2281570648400421E-2</v>
      </c>
      <c r="K30" s="1">
        <f>L30/$L$204</f>
        <v>4.6145725795810012E-3</v>
      </c>
      <c r="L30" s="1">
        <v>2378</v>
      </c>
      <c r="M30" s="2">
        <f>(O30-$O$202)/$O$203</f>
        <v>-0.31064358218418098</v>
      </c>
      <c r="N30" s="2">
        <f>O30/$O$204</f>
        <v>2.1090385562557621E-3</v>
      </c>
      <c r="O30" s="2">
        <v>1002</v>
      </c>
      <c r="P30" s="1">
        <f>(R30-$R$202)/$R$203</f>
        <v>-0.49282136030520546</v>
      </c>
      <c r="Q30" s="1">
        <f>R30/$R$204</f>
        <v>1.9486681827305126E-6</v>
      </c>
      <c r="R30" s="1">
        <v>2</v>
      </c>
      <c r="S30" s="2">
        <f>(U30-$U$202)/$U$203</f>
        <v>-0.32608318466901853</v>
      </c>
      <c r="T30" s="2">
        <f>U30/$U$204</f>
        <v>1.9841443881695171E-3</v>
      </c>
      <c r="U30" s="2">
        <v>1131</v>
      </c>
      <c r="V30" s="1">
        <f>(X30-$X$202)/$X$203</f>
        <v>0.8246829138769185</v>
      </c>
      <c r="W30" s="1">
        <f>X30/$X$204</f>
        <v>1.2465069759112274E-2</v>
      </c>
      <c r="X30" s="1">
        <v>7378</v>
      </c>
      <c r="Y30" s="2">
        <f>(AA30-$AA$202)/$AA$203</f>
        <v>-0.46767796325223188</v>
      </c>
      <c r="Z30" s="2">
        <f>AA30/$AA$204</f>
        <v>8.7542582829096423E-4</v>
      </c>
      <c r="AA30" s="2">
        <v>488</v>
      </c>
      <c r="AB30" s="1">
        <f>(AD30-$AD$202)/$AD$203</f>
        <v>0.10591767443491905</v>
      </c>
      <c r="AC30" s="1">
        <f>AD30/$AD$204</f>
        <v>6.2011927610200503E-3</v>
      </c>
      <c r="AD30" s="1">
        <v>2769</v>
      </c>
      <c r="AE30" s="2">
        <f>(AG30-$AG$202)/$AG$203</f>
        <v>-0.38707119774196713</v>
      </c>
      <c r="AF30" s="2">
        <f>AG30/$AG$204</f>
        <v>1.5105692041467356E-3</v>
      </c>
      <c r="AG30" s="2">
        <v>3318</v>
      </c>
      <c r="AH30" s="1">
        <f>(AJ30-$AJ$202)/$AJ$203</f>
        <v>-2.0408363150080992E-2</v>
      </c>
      <c r="AI30" s="1">
        <f>AJ30/$AJ$204</f>
        <v>4.8552626326166517E-3</v>
      </c>
      <c r="AJ30" s="1">
        <v>12527</v>
      </c>
      <c r="AK30" s="1">
        <f>IF((I30+O30+U30+AA30)&gt;(L30+R30+X30+AD30),1,0)</f>
        <v>0</v>
      </c>
    </row>
    <row r="31" spans="1:37" x14ac:dyDescent="0.2">
      <c r="A31" s="1" t="s">
        <v>174</v>
      </c>
      <c r="B31" s="2">
        <f>SUM(H31,N31,T31,Z31)/4</f>
        <v>2.2727489533941908E-6</v>
      </c>
      <c r="C31" s="1">
        <f>SUM(K31,Q31,W31,AC31)/4</f>
        <v>2.2206586932772814E-3</v>
      </c>
      <c r="D31" s="4">
        <f>B31-C31</f>
        <v>-2.2183859443238871E-3</v>
      </c>
      <c r="E31" s="1">
        <f>SUM(H31,K31,N31,Q31,T31,W31,Z31,AC31)/8</f>
        <v>1.1114657211153379E-3</v>
      </c>
      <c r="F31" s="1">
        <v>1.783821519588766E-3</v>
      </c>
      <c r="G31" s="2">
        <f>(I31-$I$202)/$I$203</f>
        <v>-0.4909190941053902</v>
      </c>
      <c r="H31" s="3">
        <f>I31/$I$204</f>
        <v>1.6836065546170384E-6</v>
      </c>
      <c r="I31" s="2">
        <v>1</v>
      </c>
      <c r="J31" s="1">
        <f>(L31-$L$202)/$L$203</f>
        <v>-0.54828949246517544</v>
      </c>
      <c r="K31" s="1">
        <f>L31/$L$204</f>
        <v>1.9405267365773765E-6</v>
      </c>
      <c r="L31" s="1">
        <v>1</v>
      </c>
      <c r="M31" s="2">
        <f>(O31-$O$202)/$O$203</f>
        <v>-0.53704073525145146</v>
      </c>
      <c r="N31" s="2">
        <f>O31/$O$204</f>
        <v>2.1048288984588443E-6</v>
      </c>
      <c r="O31" s="2">
        <v>1</v>
      </c>
      <c r="P31" s="1">
        <f>(R31-$R$202)/$R$203</f>
        <v>0.38181788133196126</v>
      </c>
      <c r="Q31" s="1">
        <f>R31/$R$204</f>
        <v>8.872286235972025E-3</v>
      </c>
      <c r="R31" s="1">
        <v>9106</v>
      </c>
      <c r="S31" s="2">
        <f>(U31-$U$202)/$U$203</f>
        <v>-0.54023534932037409</v>
      </c>
      <c r="T31" s="2">
        <f>U31/$U$204</f>
        <v>3.5086549746587395E-6</v>
      </c>
      <c r="U31" s="2">
        <v>2</v>
      </c>
      <c r="V31" s="1">
        <f>(X31-$X$202)/$X$203</f>
        <v>-0.55217451510286153</v>
      </c>
      <c r="W31" s="1">
        <f>X31/$X$204</f>
        <v>1.6894916995272803E-6</v>
      </c>
      <c r="X31" s="1">
        <v>1</v>
      </c>
      <c r="Y31" s="2">
        <f>(AA31-$AA$202)/$AA$203</f>
        <v>-0.56673749796466066</v>
      </c>
      <c r="Z31" s="2">
        <f>AA31/$AA$204</f>
        <v>1.7939053858421399E-6</v>
      </c>
      <c r="AA31" s="2">
        <v>1</v>
      </c>
      <c r="AB31" s="1">
        <f>(AD31-$AD$202)/$AD$203</f>
        <v>-0.440292998310294</v>
      </c>
      <c r="AC31" s="1">
        <f>AD31/$AD$204</f>
        <v>6.7185187009968042E-6</v>
      </c>
      <c r="AD31" s="1">
        <v>3</v>
      </c>
      <c r="AE31" s="2">
        <f>(AG31-$AG$202)/$AG$203</f>
        <v>-0.55438121632987236</v>
      </c>
      <c r="AF31" s="2">
        <f>AG31/$AG$204</f>
        <v>2.2763249007636161E-6</v>
      </c>
      <c r="AG31" s="2">
        <v>5</v>
      </c>
      <c r="AH31" s="1">
        <f>(AJ31-$AJ$202)/$AJ$203</f>
        <v>-0.20709404746107693</v>
      </c>
      <c r="AI31" s="1">
        <f>AJ31/$AJ$204</f>
        <v>3.5312762709164458E-3</v>
      </c>
      <c r="AJ31" s="1">
        <v>9111</v>
      </c>
      <c r="AK31" s="1">
        <f>IF((I31+O31+U31+AA31)&gt;(L31+R31+X31+AD31),1,0)</f>
        <v>0</v>
      </c>
    </row>
    <row r="32" spans="1:37" x14ac:dyDescent="0.2">
      <c r="A32" s="1" t="s">
        <v>173</v>
      </c>
      <c r="B32" s="2">
        <f>SUM(H32,N32,T32,Z32)/4</f>
        <v>0</v>
      </c>
      <c r="C32" s="1">
        <f>SUM(K32,Q32,W32,AC32)/4</f>
        <v>2.5510502347170826E-3</v>
      </c>
      <c r="D32" s="4">
        <f>B32-C32</f>
        <v>-2.5510502347170826E-3</v>
      </c>
      <c r="E32" s="1">
        <f>SUM(H32,K32,N32,Q32,T32,W32,Z32,AC32)/8</f>
        <v>1.2755251173585413E-3</v>
      </c>
      <c r="F32" s="1">
        <v>1.77517955909908E-3</v>
      </c>
      <c r="G32" s="2">
        <f>(I32-$I$202)/$I$203</f>
        <v>-0.49108445270607953</v>
      </c>
      <c r="H32" s="3">
        <f>I32/$I$204</f>
        <v>0</v>
      </c>
      <c r="I32" s="2">
        <v>0</v>
      </c>
      <c r="J32" s="1">
        <f>(L32-$L$202)/$L$203</f>
        <v>-0.54850236916766459</v>
      </c>
      <c r="K32" s="1">
        <f>L32/$L$204</f>
        <v>0</v>
      </c>
      <c r="L32" s="1">
        <v>0</v>
      </c>
      <c r="M32" s="2">
        <f>(O32-$O$202)/$O$203</f>
        <v>-0.53726690623353657</v>
      </c>
      <c r="N32" s="2">
        <f>O32/$O$204</f>
        <v>0</v>
      </c>
      <c r="O32" s="2">
        <v>0</v>
      </c>
      <c r="P32" s="1">
        <f>(R32-$R$202)/$R$203</f>
        <v>0.51314826833965099</v>
      </c>
      <c r="Q32" s="1">
        <f>R32/$R$204</f>
        <v>1.020420093886833E-2</v>
      </c>
      <c r="R32" s="1">
        <v>10473</v>
      </c>
      <c r="S32" s="2">
        <f>(U32-$U$202)/$U$203</f>
        <v>-0.54061471542250228</v>
      </c>
      <c r="T32" s="2">
        <f>U32/$U$204</f>
        <v>0</v>
      </c>
      <c r="U32" s="2">
        <v>0</v>
      </c>
      <c r="V32" s="1">
        <f>(X32-$X$202)/$X$203</f>
        <v>-0.55236115702084709</v>
      </c>
      <c r="W32" s="1">
        <f>X32/$X$204</f>
        <v>0</v>
      </c>
      <c r="X32" s="1">
        <v>0</v>
      </c>
      <c r="Y32" s="2">
        <f>(AA32-$AA$202)/$AA$203</f>
        <v>-0.56694090563347466</v>
      </c>
      <c r="Z32" s="2">
        <f>AA32/$AA$204</f>
        <v>0</v>
      </c>
      <c r="AA32" s="2">
        <v>0</v>
      </c>
      <c r="AB32" s="1">
        <f>(AD32-$AD$202)/$AD$203</f>
        <v>-0.44088541769505024</v>
      </c>
      <c r="AC32" s="1">
        <f>AD32/$AD$204</f>
        <v>0</v>
      </c>
      <c r="AD32" s="1">
        <v>0</v>
      </c>
      <c r="AE32" s="2">
        <f>(AG32-$AG$202)/$AG$203</f>
        <v>-0.5546337216401469</v>
      </c>
      <c r="AF32" s="2">
        <f>AG32/$AG$204</f>
        <v>0</v>
      </c>
      <c r="AG32" s="2">
        <v>0</v>
      </c>
      <c r="AH32" s="1">
        <f>(AJ32-$AJ$202)/$AJ$203</f>
        <v>-0.13266023539094329</v>
      </c>
      <c r="AI32" s="1">
        <f>AJ32/$AJ$204</f>
        <v>4.0591654467465633E-3</v>
      </c>
      <c r="AJ32" s="1">
        <v>10473</v>
      </c>
      <c r="AK32" s="1">
        <f>IF((I32+O32+U32+AA32)&gt;(L32+R32+X32+AD32),1,0)</f>
        <v>0</v>
      </c>
    </row>
    <row r="33" spans="1:37" x14ac:dyDescent="0.2">
      <c r="A33" s="1" t="s">
        <v>172</v>
      </c>
      <c r="B33" s="2">
        <f>SUM(H33,N33,T33,Z33)/4</f>
        <v>1.5648289922695565E-3</v>
      </c>
      <c r="C33" s="1">
        <f>SUM(K33,Q33,W33,AC33)/4</f>
        <v>4.5787414292276542E-3</v>
      </c>
      <c r="D33" s="4">
        <f>B33-C33</f>
        <v>-3.0139124369580978E-3</v>
      </c>
      <c r="E33" s="1">
        <f>SUM(H33,K33,N33,Q33,T33,W33,Z33,AC33)/8</f>
        <v>3.0717852107486048E-3</v>
      </c>
      <c r="F33" s="1">
        <v>1.7578125712419831E-3</v>
      </c>
      <c r="G33" s="2">
        <f>(I33-$I$202)/$I$203</f>
        <v>-0.41948417860761467</v>
      </c>
      <c r="H33" s="3">
        <f>I33/$I$204</f>
        <v>7.2900163814917766E-4</v>
      </c>
      <c r="I33" s="2">
        <v>433</v>
      </c>
      <c r="J33" s="1">
        <f>(L33-$L$202)/$L$203</f>
        <v>-0.37373059642404988</v>
      </c>
      <c r="K33" s="1">
        <f>L33/$L$204</f>
        <v>1.5931724507300261E-3</v>
      </c>
      <c r="L33" s="1">
        <v>821</v>
      </c>
      <c r="M33" s="2">
        <f>(O33-$O$202)/$O$203</f>
        <v>-0.23035288354394023</v>
      </c>
      <c r="N33" s="2">
        <f>O33/$O$204</f>
        <v>2.8562528152086515E-3</v>
      </c>
      <c r="O33" s="2">
        <v>1357</v>
      </c>
      <c r="P33" s="1">
        <f>(R33-$R$202)/$R$203</f>
        <v>-0.33545546863103159</v>
      </c>
      <c r="Q33" s="1">
        <f>R33/$R$204</f>
        <v>1.5979079098390205E-3</v>
      </c>
      <c r="R33" s="1">
        <v>1640</v>
      </c>
      <c r="S33" s="2">
        <f>(U33-$U$202)/$U$203</f>
        <v>-0.39133415423506485</v>
      </c>
      <c r="T33" s="2">
        <f>U33/$U$204</f>
        <v>1.380655732528214E-3</v>
      </c>
      <c r="U33" s="2">
        <v>787</v>
      </c>
      <c r="V33" s="1">
        <f>(X33-$X$202)/$X$203</f>
        <v>0.50608515987549718</v>
      </c>
      <c r="W33" s="1">
        <f>X33/$X$204</f>
        <v>9.5811074280192053E-3</v>
      </c>
      <c r="X33" s="1">
        <v>5671</v>
      </c>
      <c r="Y33" s="2">
        <f>(AA33-$AA$202)/$AA$203</f>
        <v>-0.42028397641856469</v>
      </c>
      <c r="Z33" s="2">
        <f>AA33/$AA$204</f>
        <v>1.2934057831921828E-3</v>
      </c>
      <c r="AA33" s="2">
        <v>721</v>
      </c>
      <c r="AB33" s="1">
        <f>(AD33-$AD$202)/$AD$203</f>
        <v>4.7860574728811806E-2</v>
      </c>
      <c r="AC33" s="1">
        <f>AD33/$AD$204</f>
        <v>5.5427779283223639E-3</v>
      </c>
      <c r="AD33" s="1">
        <v>2475</v>
      </c>
      <c r="AE33" s="2">
        <f>(AG33-$AG$202)/$AG$203</f>
        <v>-0.3880812189830653</v>
      </c>
      <c r="AF33" s="2">
        <f>AG33/$AG$204</f>
        <v>1.501463904543681E-3</v>
      </c>
      <c r="AG33" s="2">
        <v>3298</v>
      </c>
      <c r="AH33" s="1">
        <f>(AJ33-$AJ$202)/$AJ$203</f>
        <v>-0.1253370850110623</v>
      </c>
      <c r="AI33" s="1">
        <f>AJ33/$AJ$204</f>
        <v>4.1111016799045925E-3</v>
      </c>
      <c r="AJ33" s="1">
        <v>10607</v>
      </c>
      <c r="AK33" s="1">
        <f>IF((I33+O33+U33+AA33)&gt;(L33+R33+X33+AD33),1,0)</f>
        <v>0</v>
      </c>
    </row>
    <row r="34" spans="1:37" x14ac:dyDescent="0.2">
      <c r="A34" s="1" t="s">
        <v>75</v>
      </c>
      <c r="B34" s="2">
        <f>SUM(H34,N34,T34,Z34)/4</f>
        <v>1.9912391341125563E-2</v>
      </c>
      <c r="C34" s="1">
        <f>SUM(K34,Q34,W34,AC34)/4</f>
        <v>7.3107190989634262E-3</v>
      </c>
      <c r="D34" s="4">
        <f>B34-C34</f>
        <v>1.2601672242162137E-2</v>
      </c>
      <c r="E34" s="1">
        <f>SUM(H34,K34,N34,Q34,T34,W34,Z34,AC34)/8</f>
        <v>1.3611555220044496E-2</v>
      </c>
      <c r="F34" s="1">
        <v>1.73672575429069E-3</v>
      </c>
      <c r="G34" s="2">
        <f>(I34-$I$202)/$I$203</f>
        <v>1.9902867092374856</v>
      </c>
      <c r="H34" s="3">
        <f>I34/$I$204</f>
        <v>2.526419995858328E-2</v>
      </c>
      <c r="I34" s="2">
        <v>15006</v>
      </c>
      <c r="J34" s="1">
        <f>(L34-$L$202)/$L$203</f>
        <v>1.0604197482455393</v>
      </c>
      <c r="K34" s="1">
        <f>L34/$L$204</f>
        <v>1.4666501075051812E-2</v>
      </c>
      <c r="L34" s="1">
        <v>7558</v>
      </c>
      <c r="M34" s="2">
        <f>(O34-$O$202)/$O$203</f>
        <v>0.55762681804084502</v>
      </c>
      <c r="N34" s="2">
        <f>O34/$O$204</f>
        <v>1.0189476697439265E-2</v>
      </c>
      <c r="O34" s="2">
        <v>4841</v>
      </c>
      <c r="P34" s="1">
        <f>(R34-$R$202)/$R$203</f>
        <v>-3.7824496465835779E-2</v>
      </c>
      <c r="Q34" s="1">
        <f>R34/$R$204</f>
        <v>4.6163949248885852E-3</v>
      </c>
      <c r="R34" s="1">
        <v>4738</v>
      </c>
      <c r="S34" s="2">
        <f>(U34-$U$202)/$U$203</f>
        <v>3.0730370903994411</v>
      </c>
      <c r="T34" s="2">
        <f>U34/$U$204</f>
        <v>3.3421692961111825E-2</v>
      </c>
      <c r="U34" s="2">
        <v>19051</v>
      </c>
      <c r="V34" s="1">
        <f>(X34-$X$202)/$X$203</f>
        <v>-0.21752555615467858</v>
      </c>
      <c r="W34" s="1">
        <f>X34/$X$204</f>
        <v>3.0309481089519407E-3</v>
      </c>
      <c r="X34" s="1">
        <v>1794</v>
      </c>
      <c r="Y34" s="2">
        <f>(AA34-$AA$202)/$AA$203</f>
        <v>0.65472555326354209</v>
      </c>
      <c r="Z34" s="2">
        <f>AA34/$AA$204</f>
        <v>1.0774195747367892E-2</v>
      </c>
      <c r="AA34" s="2">
        <v>6006</v>
      </c>
      <c r="AB34" s="1">
        <f>(AD34-$AD$202)/$AD$203</f>
        <v>0.17009644111684033</v>
      </c>
      <c r="AC34" s="1">
        <f>AD34/$AD$204</f>
        <v>6.9290322869613704E-3</v>
      </c>
      <c r="AD34" s="1">
        <v>3094</v>
      </c>
      <c r="AE34" s="2">
        <f>(AG34-$AG$202)/$AG$203</f>
        <v>1.7130659688733745</v>
      </c>
      <c r="AF34" s="2">
        <f>AG34/$AG$204</f>
        <v>2.0443218668777883E-2</v>
      </c>
      <c r="AG34" s="2">
        <v>44904</v>
      </c>
      <c r="AH34" s="1">
        <f>(AJ34-$AJ$202)/$AJ$203</f>
        <v>0.23409843773876796</v>
      </c>
      <c r="AI34" s="1">
        <f>AJ34/$AJ$204</f>
        <v>6.6602405267729347E-3</v>
      </c>
      <c r="AJ34" s="1">
        <v>17184</v>
      </c>
      <c r="AK34" s="1">
        <f>IF((I34+O34+U34+AA34)&gt;(L34+R34+X34+AD34),1,0)</f>
        <v>1</v>
      </c>
    </row>
    <row r="35" spans="1:37" x14ac:dyDescent="0.2">
      <c r="A35" s="1" t="s">
        <v>171</v>
      </c>
      <c r="B35" s="2">
        <f>SUM(H35,N35,T35,Z35)/4</f>
        <v>1.7568737739562921E-4</v>
      </c>
      <c r="C35" s="1">
        <f>SUM(K35,Q35,W35,AC35)/4</f>
        <v>1.1038330730026849E-3</v>
      </c>
      <c r="D35" s="4">
        <f>B35-C35</f>
        <v>-9.2814569560705569E-4</v>
      </c>
      <c r="E35" s="1">
        <f>SUM(H35,K35,N35,Q35,T35,W35,Z35,AC35)/8</f>
        <v>6.3976022519915692E-4</v>
      </c>
      <c r="F35" s="1">
        <v>1.6426543018365639E-3</v>
      </c>
      <c r="G35" s="2">
        <f>(I35-$I$202)/$I$203</f>
        <v>-0.46975319321716041</v>
      </c>
      <c r="H35" s="3">
        <f>I35/$I$204</f>
        <v>2.1718524554559796E-4</v>
      </c>
      <c r="I35" s="2">
        <v>129</v>
      </c>
      <c r="J35" s="1">
        <f>(L35-$L$202)/$L$203</f>
        <v>-0.51039743942210181</v>
      </c>
      <c r="K35" s="1">
        <f>L35/$L$204</f>
        <v>3.4735428584735042E-4</v>
      </c>
      <c r="L35" s="1">
        <v>179</v>
      </c>
      <c r="M35" s="2">
        <f>(O35-$O$202)/$O$203</f>
        <v>-0.5191732276667218</v>
      </c>
      <c r="N35" s="2">
        <f>O35/$O$204</f>
        <v>1.6838631187670753E-4</v>
      </c>
      <c r="O35" s="2">
        <v>80</v>
      </c>
      <c r="P35" s="1">
        <f>(R35-$R$202)/$R$203</f>
        <v>-0.49301350425108359</v>
      </c>
      <c r="Q35" s="1">
        <f>R35/$R$204</f>
        <v>0</v>
      </c>
      <c r="R35" s="1">
        <v>0</v>
      </c>
      <c r="S35" s="2">
        <f>(U35-$U$202)/$U$203</f>
        <v>-0.53037183066504145</v>
      </c>
      <c r="T35" s="2">
        <f>U35/$U$204</f>
        <v>9.4733684315785965E-5</v>
      </c>
      <c r="U35" s="2">
        <v>54</v>
      </c>
      <c r="V35" s="1">
        <f>(X35-$X$202)/$X$203</f>
        <v>-0.49039604024962752</v>
      </c>
      <c r="W35" s="1">
        <f>X35/$X$204</f>
        <v>5.6091124424305708E-4</v>
      </c>
      <c r="X35" s="1">
        <v>332</v>
      </c>
      <c r="Y35" s="2">
        <f>(AA35-$AA$202)/$AA$203</f>
        <v>-0.54171835470053586</v>
      </c>
      <c r="Z35" s="2">
        <f>AA35/$AA$204</f>
        <v>2.2244426784442535E-4</v>
      </c>
      <c r="AA35" s="2">
        <v>124</v>
      </c>
      <c r="AB35" s="1">
        <f>(AD35-$AD$202)/$AD$203</f>
        <v>-0.13164249885231571</v>
      </c>
      <c r="AC35" s="1">
        <f>AD35/$AD$204</f>
        <v>3.5070667619203316E-3</v>
      </c>
      <c r="AD35" s="1">
        <v>1566</v>
      </c>
      <c r="AE35" s="2">
        <f>(AG35-$AG$202)/$AG$203</f>
        <v>-0.53508981062489813</v>
      </c>
      <c r="AF35" s="2">
        <f>AG35/$AG$204</f>
        <v>1.7618754731910387E-4</v>
      </c>
      <c r="AG35" s="2">
        <v>387</v>
      </c>
      <c r="AH35" s="1">
        <f>(AJ35-$AJ$202)/$AJ$203</f>
        <v>-0.59150479202885953</v>
      </c>
      <c r="AI35" s="1">
        <f>AJ35/$AJ$204</f>
        <v>8.0501161394945205E-4</v>
      </c>
      <c r="AJ35" s="1">
        <v>2077</v>
      </c>
      <c r="AK35" s="1">
        <f>IF((I35+O35+U35+AA35)&gt;(L35+R35+X35+AD35),1,0)</f>
        <v>0</v>
      </c>
    </row>
    <row r="36" spans="1:37" x14ac:dyDescent="0.2">
      <c r="A36" s="1" t="s">
        <v>170</v>
      </c>
      <c r="B36" s="2">
        <f>SUM(H36,N36,T36,Z36)/4</f>
        <v>0</v>
      </c>
      <c r="C36" s="1">
        <f>SUM(K36,Q36,W36,AC36)/4</f>
        <v>1.7983771491374221E-3</v>
      </c>
      <c r="D36" s="4">
        <f>B36-C36</f>
        <v>-1.7983771491374221E-3</v>
      </c>
      <c r="E36" s="1">
        <f>SUM(H36,K36,N36,Q36,T36,W36,Z36,AC36)/8</f>
        <v>8.9918857456871106E-4</v>
      </c>
      <c r="F36" s="1">
        <v>1.606317789082675E-3</v>
      </c>
      <c r="G36" s="2">
        <f>(I36-$I$202)/$I$203</f>
        <v>-0.49108445270607953</v>
      </c>
      <c r="H36" s="3">
        <f>I36/$I$204</f>
        <v>0</v>
      </c>
      <c r="I36" s="2">
        <v>0</v>
      </c>
      <c r="J36" s="1">
        <f>(L36-$L$202)/$L$203</f>
        <v>-0.54850236916766459</v>
      </c>
      <c r="K36" s="1">
        <f>L36/$L$204</f>
        <v>0</v>
      </c>
      <c r="L36" s="1">
        <v>0</v>
      </c>
      <c r="M36" s="2">
        <f>(O36-$O$202)/$O$203</f>
        <v>-0.53726690623353657</v>
      </c>
      <c r="N36" s="2">
        <f>O36/$O$204</f>
        <v>0</v>
      </c>
      <c r="O36" s="2">
        <v>0</v>
      </c>
      <c r="P36" s="1">
        <f>(R36-$R$202)/$R$203</f>
        <v>0.21628587195796761</v>
      </c>
      <c r="Q36" s="1">
        <f>R36/$R$204</f>
        <v>7.1935085965496885E-3</v>
      </c>
      <c r="R36" s="1">
        <v>7383</v>
      </c>
      <c r="S36" s="2">
        <f>(U36-$U$202)/$U$203</f>
        <v>-0.54061471542250228</v>
      </c>
      <c r="T36" s="2">
        <f>U36/$U$204</f>
        <v>0</v>
      </c>
      <c r="U36" s="2">
        <v>0</v>
      </c>
      <c r="V36" s="1">
        <f>(X36-$X$202)/$X$203</f>
        <v>-0.55236115702084709</v>
      </c>
      <c r="W36" s="1">
        <f>X36/$X$204</f>
        <v>0</v>
      </c>
      <c r="X36" s="1">
        <v>0</v>
      </c>
      <c r="Y36" s="2">
        <f>(AA36-$AA$202)/$AA$203</f>
        <v>-0.56694090563347466</v>
      </c>
      <c r="Z36" s="2">
        <f>AA36/$AA$204</f>
        <v>0</v>
      </c>
      <c r="AA36" s="2">
        <v>0</v>
      </c>
      <c r="AB36" s="1">
        <f>(AD36-$AD$202)/$AD$203</f>
        <v>-0.44088541769505024</v>
      </c>
      <c r="AC36" s="1">
        <f>AD36/$AD$204</f>
        <v>0</v>
      </c>
      <c r="AD36" s="1">
        <v>0</v>
      </c>
      <c r="AE36" s="2">
        <f>(AG36-$AG$202)/$AG$203</f>
        <v>-0.5546337216401469</v>
      </c>
      <c r="AF36" s="2">
        <f>AG36/$AG$204</f>
        <v>0</v>
      </c>
      <c r="AG36" s="2">
        <v>0</v>
      </c>
      <c r="AH36" s="1">
        <f>(AJ36-$AJ$202)/$AJ$203</f>
        <v>-0.30152989713596012</v>
      </c>
      <c r="AI36" s="1">
        <f>AJ36/$AJ$204</f>
        <v>2.8615314134755919E-3</v>
      </c>
      <c r="AJ36" s="1">
        <v>7383</v>
      </c>
      <c r="AK36" s="1">
        <f>IF((I36+O36+U36+AA36)&gt;(L36+R36+X36+AD36),1,0)</f>
        <v>0</v>
      </c>
    </row>
    <row r="37" spans="1:37" x14ac:dyDescent="0.2">
      <c r="A37" s="1" t="s">
        <v>169</v>
      </c>
      <c r="B37" s="2">
        <f>SUM(H37,N37,T37,Z37)/4</f>
        <v>0</v>
      </c>
      <c r="C37" s="1">
        <f>SUM(K37,Q37,W37,AC37)/4</f>
        <v>1.2310711244400015E-3</v>
      </c>
      <c r="D37" s="4">
        <f>B37-C37</f>
        <v>-1.2310711244400015E-3</v>
      </c>
      <c r="E37" s="1">
        <f>SUM(H37,K37,N37,Q37,T37,W37,Z37,AC37)/8</f>
        <v>6.1553556222000076E-4</v>
      </c>
      <c r="F37" s="1">
        <v>1.565661002121609E-3</v>
      </c>
      <c r="G37" s="2">
        <f>(I37-$I$202)/$I$203</f>
        <v>-0.49108445270607953</v>
      </c>
      <c r="H37" s="3">
        <f>I37/$I$204</f>
        <v>0</v>
      </c>
      <c r="I37" s="2">
        <v>0</v>
      </c>
      <c r="J37" s="1">
        <f>(L37-$L$202)/$L$203</f>
        <v>-0.54850236916766459</v>
      </c>
      <c r="K37" s="1">
        <f>L37/$L$204</f>
        <v>0</v>
      </c>
      <c r="L37" s="1">
        <v>0</v>
      </c>
      <c r="M37" s="2">
        <f>(O37-$O$202)/$O$203</f>
        <v>-0.53726690623353657</v>
      </c>
      <c r="N37" s="2">
        <f>O37/$O$204</f>
        <v>0</v>
      </c>
      <c r="O37" s="2">
        <v>0</v>
      </c>
      <c r="P37" s="1">
        <f>(R37-$R$202)/$R$203</f>
        <v>-7.4657530170940531E-3</v>
      </c>
      <c r="Q37" s="1">
        <f>R37/$R$204</f>
        <v>4.9242844977600061E-3</v>
      </c>
      <c r="R37" s="1">
        <v>5054</v>
      </c>
      <c r="S37" s="2">
        <f>(U37-$U$202)/$U$203</f>
        <v>-0.54061471542250228</v>
      </c>
      <c r="T37" s="2">
        <f>U37/$U$204</f>
        <v>0</v>
      </c>
      <c r="U37" s="2">
        <v>0</v>
      </c>
      <c r="V37" s="1">
        <f>(X37-$X$202)/$X$203</f>
        <v>-0.55236115702084709</v>
      </c>
      <c r="W37" s="1">
        <f>X37/$X$204</f>
        <v>0</v>
      </c>
      <c r="X37" s="1">
        <v>0</v>
      </c>
      <c r="Y37" s="2">
        <f>(AA37-$AA$202)/$AA$203</f>
        <v>-0.56694090563347466</v>
      </c>
      <c r="Z37" s="2">
        <f>AA37/$AA$204</f>
        <v>0</v>
      </c>
      <c r="AA37" s="2">
        <v>0</v>
      </c>
      <c r="AB37" s="1">
        <f>(AD37-$AD$202)/$AD$203</f>
        <v>-0.44088541769505024</v>
      </c>
      <c r="AC37" s="1">
        <f>AD37/$AD$204</f>
        <v>0</v>
      </c>
      <c r="AD37" s="1">
        <v>0</v>
      </c>
      <c r="AE37" s="2">
        <f>(AG37-$AG$202)/$AG$203</f>
        <v>-0.5546337216401469</v>
      </c>
      <c r="AF37" s="2">
        <f>AG37/$AG$204</f>
        <v>0</v>
      </c>
      <c r="AG37" s="2">
        <v>0</v>
      </c>
      <c r="AH37" s="1">
        <f>(AJ37-$AJ$202)/$AJ$203</f>
        <v>-0.42881062276836923</v>
      </c>
      <c r="AI37" s="1">
        <f>AJ37/$AJ$204</f>
        <v>1.958848674482682E-3</v>
      </c>
      <c r="AJ37" s="1">
        <v>5054</v>
      </c>
      <c r="AK37" s="1">
        <f>IF((I37+O37+U37+AA37)&gt;(L37+R37+X37+AD37),1,0)</f>
        <v>0</v>
      </c>
    </row>
    <row r="38" spans="1:37" x14ac:dyDescent="0.2">
      <c r="A38" s="1" t="s">
        <v>168</v>
      </c>
      <c r="B38" s="2">
        <f>SUM(H38,N38,T38,Z38)/4</f>
        <v>2.1150245967726774E-3</v>
      </c>
      <c r="C38" s="1">
        <f>SUM(K38,Q38,W38,AC38)/4</f>
        <v>4.29084244956357E-3</v>
      </c>
      <c r="D38" s="4">
        <f>B38-C38</f>
        <v>-2.1758178527908926E-3</v>
      </c>
      <c r="E38" s="1">
        <f>SUM(H38,K38,N38,Q38,T38,W38,Z38,AC38)/8</f>
        <v>3.2029335231681241E-3</v>
      </c>
      <c r="F38" s="1">
        <v>1.5587048659272359E-3</v>
      </c>
      <c r="G38" s="2">
        <f>(I38-$I$202)/$I$203</f>
        <v>-0.14498890146338447</v>
      </c>
      <c r="H38" s="3">
        <f>I38/$I$204</f>
        <v>3.5237885188134613E-3</v>
      </c>
      <c r="I38" s="2">
        <v>2093</v>
      </c>
      <c r="J38" s="1">
        <f>(L38-$L$202)/$L$203</f>
        <v>-4.8880748425564925E-2</v>
      </c>
      <c r="K38" s="1">
        <f>L38/$L$204</f>
        <v>4.5544162507471031E-3</v>
      </c>
      <c r="L38" s="1">
        <v>2347</v>
      </c>
      <c r="M38" s="2">
        <f>(O38-$O$202)/$O$203</f>
        <v>-0.35090201699534396</v>
      </c>
      <c r="N38" s="2">
        <f>O38/$O$204</f>
        <v>1.7343790123300878E-3</v>
      </c>
      <c r="O38" s="2">
        <v>824</v>
      </c>
      <c r="P38" s="1">
        <f>(R38-$R$202)/$R$203</f>
        <v>-0.47908306817492047</v>
      </c>
      <c r="Q38" s="1">
        <f>R38/$R$204</f>
        <v>1.4127844324796218E-4</v>
      </c>
      <c r="R38" s="1">
        <v>145</v>
      </c>
      <c r="S38" s="2">
        <f>(U38-$U$202)/$U$203</f>
        <v>-0.37634919320100191</v>
      </c>
      <c r="T38" s="2">
        <f>U38/$U$204</f>
        <v>1.5192476040272341E-3</v>
      </c>
      <c r="U38" s="2">
        <v>866</v>
      </c>
      <c r="V38" s="1">
        <f>(X38-$X$202)/$X$203</f>
        <v>-0.22797750356187224</v>
      </c>
      <c r="W38" s="1">
        <f>X38/$X$204</f>
        <v>2.9363365737784131E-3</v>
      </c>
      <c r="X38" s="1">
        <v>1738</v>
      </c>
      <c r="Y38" s="2">
        <f>(AA38-$AA$202)/$AA$203</f>
        <v>-0.37614451228592188</v>
      </c>
      <c r="Z38" s="2">
        <f>AA38/$AA$204</f>
        <v>1.6826832519199273E-3</v>
      </c>
      <c r="AA38" s="2">
        <v>938</v>
      </c>
      <c r="AB38" s="1">
        <f>(AD38-$AD$202)/$AD$203</f>
        <v>0.39956021614574039</v>
      </c>
      <c r="AC38" s="1">
        <f>AD38/$AD$204</f>
        <v>9.5313385304808002E-3</v>
      </c>
      <c r="AD38" s="1">
        <v>4256</v>
      </c>
      <c r="AE38" s="2">
        <f>(AG38-$AG$202)/$AG$203</f>
        <v>-0.31621820767893333</v>
      </c>
      <c r="AF38" s="2">
        <f>AG38/$AG$204</f>
        <v>2.149305971301006E-3</v>
      </c>
      <c r="AG38" s="2">
        <v>4721</v>
      </c>
      <c r="AH38" s="1">
        <f>(AJ38-$AJ$202)/$AJ$203</f>
        <v>-0.24125053244186512</v>
      </c>
      <c r="AI38" s="1">
        <f>AJ38/$AJ$204</f>
        <v>3.2890363774554887E-3</v>
      </c>
      <c r="AJ38" s="1">
        <v>8486</v>
      </c>
      <c r="AK38" s="1">
        <f>IF((I38+O38+U38+AA38)&gt;(L38+R38+X38+AD38),1,0)</f>
        <v>0</v>
      </c>
    </row>
    <row r="39" spans="1:37" x14ac:dyDescent="0.2">
      <c r="A39" s="1" t="s">
        <v>74</v>
      </c>
      <c r="B39" s="2">
        <f>SUM(H39,N39,T39,Z39)/4</f>
        <v>6.4329221717584206E-3</v>
      </c>
      <c r="C39" s="1">
        <f>SUM(K39,Q39,W39,AC39)/4</f>
        <v>1.4828325432510705E-3</v>
      </c>
      <c r="D39" s="4">
        <f>B39-C39</f>
        <v>4.9500896285073499E-3</v>
      </c>
      <c r="E39" s="1">
        <f>SUM(H39,K39,N39,Q39,T39,W39,Z39,AC39)/8</f>
        <v>3.9578773575047457E-3</v>
      </c>
      <c r="F39" s="1">
        <v>1.5537238222885681E-3</v>
      </c>
      <c r="G39" s="2">
        <f>(I39-$I$202)/$I$203</f>
        <v>-0.19277753706259079</v>
      </c>
      <c r="H39" s="3">
        <f>I39/$I$204</f>
        <v>3.0372262245291375E-3</v>
      </c>
      <c r="I39" s="2">
        <v>1804</v>
      </c>
      <c r="J39" s="1">
        <f>(L39-$L$202)/$L$203</f>
        <v>-0.13317992261127923</v>
      </c>
      <c r="K39" s="1">
        <f>L39/$L$204</f>
        <v>3.7859676630624616E-3</v>
      </c>
      <c r="L39" s="1">
        <v>1951</v>
      </c>
      <c r="M39" s="2">
        <f>(O39-$O$202)/$O$203</f>
        <v>1.210240925137831E-2</v>
      </c>
      <c r="N39" s="2">
        <f>O39/$O$204</f>
        <v>5.1126293943565332E-3</v>
      </c>
      <c r="O39" s="2">
        <v>2429</v>
      </c>
      <c r="P39" s="1">
        <f>(R39-$R$202)/$R$203</f>
        <v>-0.49301350425108359</v>
      </c>
      <c r="Q39" s="1">
        <f>R39/$R$204</f>
        <v>0</v>
      </c>
      <c r="R39" s="1">
        <v>0</v>
      </c>
      <c r="S39" s="2">
        <f>(U39-$U$202)/$U$203</f>
        <v>0.12251723109754989</v>
      </c>
      <c r="T39" s="2">
        <f>U39/$U$204</f>
        <v>6.1331288957034765E-3</v>
      </c>
      <c r="U39" s="2">
        <v>3496</v>
      </c>
      <c r="V39" s="1">
        <f>(X39-$X$202)/$X$203</f>
        <v>-0.3950220201589853</v>
      </c>
      <c r="W39" s="1">
        <f>X39/$X$204</f>
        <v>1.4242415027014973E-3</v>
      </c>
      <c r="X39" s="1">
        <v>843</v>
      </c>
      <c r="Y39" s="2">
        <f>(AA39-$AA$202)/$AA$203</f>
        <v>0.73120683673761444</v>
      </c>
      <c r="Z39" s="2">
        <f>AA39/$AA$204</f>
        <v>1.1448704172444537E-2</v>
      </c>
      <c r="AA39" s="2">
        <v>6382</v>
      </c>
      <c r="AB39" s="1">
        <f>(AD39-$AD$202)/$AD$203</f>
        <v>-0.37729907039788513</v>
      </c>
      <c r="AC39" s="1">
        <f>AD39/$AD$204</f>
        <v>7.2112100724032371E-4</v>
      </c>
      <c r="AD39" s="1">
        <v>322</v>
      </c>
      <c r="AE39" s="2">
        <f>(AG39-$AG$202)/$AG$203</f>
        <v>0.15798676501663866</v>
      </c>
      <c r="AF39" s="2">
        <f>AG39/$AG$204</f>
        <v>6.424244134935077E-3</v>
      </c>
      <c r="AG39" s="2">
        <v>14111</v>
      </c>
      <c r="AH39" s="1">
        <f>(AJ39-$AJ$202)/$AJ$203</f>
        <v>-0.53472305139679721</v>
      </c>
      <c r="AI39" s="1">
        <f>AJ39/$AJ$204</f>
        <v>1.207711212838947E-3</v>
      </c>
      <c r="AJ39" s="1">
        <v>3116</v>
      </c>
      <c r="AK39" s="1">
        <f>IF((I39+O39+U39+AA39)&gt;(L39+R39+X39+AD39),1,0)</f>
        <v>1</v>
      </c>
    </row>
    <row r="40" spans="1:37" x14ac:dyDescent="0.2">
      <c r="A40" s="1" t="s">
        <v>73</v>
      </c>
      <c r="B40" s="2">
        <f>SUM(H40,N40,T40,Z40)/4</f>
        <v>1.6877356113495666E-3</v>
      </c>
      <c r="C40" s="1">
        <f>SUM(K40,Q40,W40,AC40)/4</f>
        <v>8.146008125361208E-6</v>
      </c>
      <c r="D40" s="4">
        <f>B40-C40</f>
        <v>1.6795896032242054E-3</v>
      </c>
      <c r="E40" s="1">
        <f>SUM(H40,K40,N40,Q40,T40,W40,Z40,AC40)/8</f>
        <v>8.4794080973746397E-4</v>
      </c>
      <c r="F40" s="1">
        <v>1.55081987078861E-3</v>
      </c>
      <c r="G40" s="2">
        <f>(I40-$I$202)/$I$203</f>
        <v>-0.49075373550470092</v>
      </c>
      <c r="H40" s="3">
        <f>I40/$I$204</f>
        <v>3.3672131092340769E-6</v>
      </c>
      <c r="I40" s="2">
        <v>2</v>
      </c>
      <c r="J40" s="1">
        <f>(L40-$L$202)/$L$203</f>
        <v>-0.54722510895272958</v>
      </c>
      <c r="K40" s="1">
        <f>L40/$L$204</f>
        <v>1.1643160419464259E-5</v>
      </c>
      <c r="L40" s="1">
        <v>6</v>
      </c>
      <c r="M40" s="2">
        <f>(O40-$O$202)/$O$203</f>
        <v>-0.53500519641268474</v>
      </c>
      <c r="N40" s="2">
        <f>O40/$O$204</f>
        <v>2.1048288984588442E-5</v>
      </c>
      <c r="O40" s="2">
        <v>10</v>
      </c>
      <c r="P40" s="1">
        <f>(R40-$R$202)/$R$203</f>
        <v>-0.49205278452169304</v>
      </c>
      <c r="Q40" s="1">
        <f>R40/$R$204</f>
        <v>9.7433409136525644E-6</v>
      </c>
      <c r="R40" s="1">
        <v>10</v>
      </c>
      <c r="S40" s="2">
        <f>(U40-$U$202)/$U$203</f>
        <v>0.1845435887955067</v>
      </c>
      <c r="T40" s="2">
        <f>U40/$U$204</f>
        <v>6.7067939840601805E-3</v>
      </c>
      <c r="U40" s="2">
        <v>3823</v>
      </c>
      <c r="V40" s="1">
        <f>(X40-$X$202)/$X$203</f>
        <v>-0.55236115702084709</v>
      </c>
      <c r="W40" s="1">
        <f>X40/$X$204</f>
        <v>0</v>
      </c>
      <c r="X40" s="1">
        <v>0</v>
      </c>
      <c r="Y40" s="2">
        <f>(AA40-$AA$202)/$AA$203</f>
        <v>-0.5647034212765204</v>
      </c>
      <c r="Z40" s="2">
        <f>AA40/$AA$204</f>
        <v>1.973295924426354E-5</v>
      </c>
      <c r="AA40" s="2">
        <v>11</v>
      </c>
      <c r="AB40" s="1">
        <f>(AD40-$AD$202)/$AD$203</f>
        <v>-0.4398980520537899</v>
      </c>
      <c r="AC40" s="1">
        <f>AD40/$AD$204</f>
        <v>1.1197531168328007E-5</v>
      </c>
      <c r="AD40" s="1">
        <v>5</v>
      </c>
      <c r="AE40" s="2">
        <f>(AG40-$AG$202)/$AG$203</f>
        <v>-0.3604066369769765</v>
      </c>
      <c r="AF40" s="2">
        <f>AG40/$AG$204</f>
        <v>1.7509491136673734E-3</v>
      </c>
      <c r="AG40" s="2">
        <v>3846</v>
      </c>
      <c r="AH40" s="1">
        <f>(AJ40-$AJ$202)/$AJ$203</f>
        <v>-0.70386596502166032</v>
      </c>
      <c r="AI40" s="1">
        <f>AJ40/$AJ$204</f>
        <v>8.1392604202881523E-6</v>
      </c>
      <c r="AJ40" s="1">
        <v>21</v>
      </c>
      <c r="AK40" s="1">
        <f>IF((I40+O40+U40+AA40)&gt;(L40+R40+X40+AD40),1,0)</f>
        <v>1</v>
      </c>
    </row>
    <row r="41" spans="1:37" x14ac:dyDescent="0.2">
      <c r="A41" s="1" t="s">
        <v>167</v>
      </c>
      <c r="B41" s="2">
        <f>SUM(H41,N41,T41,Z41)/4</f>
        <v>3.9818214997392022E-6</v>
      </c>
      <c r="C41" s="1">
        <f>SUM(K41,Q41,W41,AC41)/4</f>
        <v>3.6519809284774832E-3</v>
      </c>
      <c r="D41" s="4">
        <f>B41-C41</f>
        <v>-3.6479991069777442E-3</v>
      </c>
      <c r="E41" s="1">
        <f>SUM(H41,K41,N41,Q41,T41,W41,Z41,AC41)/8</f>
        <v>1.8279813749886111E-3</v>
      </c>
      <c r="F41" s="1">
        <v>1.539023965804503E-3</v>
      </c>
      <c r="G41" s="2">
        <f>(I41-$I$202)/$I$203</f>
        <v>-0.49058837690401164</v>
      </c>
      <c r="H41" s="3">
        <f>I41/$I$204</f>
        <v>5.0508196638511155E-6</v>
      </c>
      <c r="I41" s="2">
        <v>3</v>
      </c>
      <c r="J41" s="1">
        <f>(L41-$L$202)/$L$203</f>
        <v>-0.54828949246517544</v>
      </c>
      <c r="K41" s="1">
        <f>L41/$L$204</f>
        <v>1.9405267365773765E-6</v>
      </c>
      <c r="L41" s="1">
        <v>1</v>
      </c>
      <c r="M41" s="2">
        <f>(O41-$O$202)/$O$203</f>
        <v>-0.53704073525145146</v>
      </c>
      <c r="N41" s="2">
        <f>O41/$O$204</f>
        <v>2.1048288984588443E-6</v>
      </c>
      <c r="O41" s="2">
        <v>1</v>
      </c>
      <c r="P41" s="1">
        <f>(R41-$R$202)/$R$203</f>
        <v>0.9470092981324284</v>
      </c>
      <c r="Q41" s="1">
        <f>R41/$R$204</f>
        <v>1.4604293695473829E-2</v>
      </c>
      <c r="R41" s="1">
        <v>14989</v>
      </c>
      <c r="S41" s="2">
        <f>(U41-$U$202)/$U$203</f>
        <v>-0.53966630016718176</v>
      </c>
      <c r="T41" s="2">
        <f>U41/$U$204</f>
        <v>8.7716374366468484E-6</v>
      </c>
      <c r="U41" s="2">
        <v>5</v>
      </c>
      <c r="V41" s="1">
        <f>(X41-$X$202)/$X$203</f>
        <v>-0.55217451510286153</v>
      </c>
      <c r="W41" s="1">
        <f>X41/$X$204</f>
        <v>1.6894916995272803E-6</v>
      </c>
      <c r="X41" s="1">
        <v>1</v>
      </c>
      <c r="Y41" s="2">
        <f>(AA41-$AA$202)/$AA$203</f>
        <v>-0.56694090563347466</v>
      </c>
      <c r="Z41" s="2">
        <f>AA41/$AA$204</f>
        <v>0</v>
      </c>
      <c r="AA41" s="2">
        <v>0</v>
      </c>
      <c r="AB41" s="1">
        <f>(AD41-$AD$202)/$AD$203</f>
        <v>-0.44088541769505024</v>
      </c>
      <c r="AC41" s="1">
        <f>AD41/$AD$204</f>
        <v>0</v>
      </c>
      <c r="AD41" s="1">
        <v>0</v>
      </c>
      <c r="AE41" s="2">
        <f>(AG41-$AG$202)/$AG$203</f>
        <v>-0.55417921208165277</v>
      </c>
      <c r="AF41" s="2">
        <f>AG41/$AG$204</f>
        <v>4.0973848213745087E-6</v>
      </c>
      <c r="AG41" s="2">
        <v>9</v>
      </c>
      <c r="AH41" s="1">
        <f>(AJ41-$AJ$202)/$AJ$203</f>
        <v>0.11425016323817837</v>
      </c>
      <c r="AI41" s="1">
        <f>AJ41/$AJ$204</f>
        <v>5.8102691885971291E-3</v>
      </c>
      <c r="AJ41" s="1">
        <v>14991</v>
      </c>
      <c r="AK41" s="1">
        <f>IF((I41+O41+U41+AA41)&gt;(L41+R41+X41+AD41),1,0)</f>
        <v>0</v>
      </c>
    </row>
    <row r="42" spans="1:37" x14ac:dyDescent="0.2">
      <c r="A42" s="1" t="s">
        <v>72</v>
      </c>
      <c r="B42" s="2">
        <f>SUM(H42,N42,T42,Z42)/4</f>
        <v>1.5734036664132744E-4</v>
      </c>
      <c r="C42" s="1">
        <f>SUM(K42,Q42,W42,AC42)/4</f>
        <v>3.8812957051898053E-5</v>
      </c>
      <c r="D42" s="4">
        <f>B42-C42</f>
        <v>1.1852740958942939E-4</v>
      </c>
      <c r="E42" s="1">
        <f>SUM(H42,K42,N42,Q42,T42,W42,Z42,AC42)/8</f>
        <v>9.8076661846612726E-5</v>
      </c>
      <c r="F42" s="1">
        <v>1.514684281438644E-3</v>
      </c>
      <c r="G42" s="2">
        <f>(I42-$I$202)/$I$203</f>
        <v>-0.48910014949780795</v>
      </c>
      <c r="H42" s="3">
        <f>I42/$I$204</f>
        <v>2.0203278655404462E-5</v>
      </c>
      <c r="I42" s="2">
        <v>12</v>
      </c>
      <c r="J42" s="1">
        <f>(L42-$L$202)/$L$203</f>
        <v>-0.54105168458054342</v>
      </c>
      <c r="K42" s="1">
        <f>L42/$L$204</f>
        <v>6.7918435780208179E-5</v>
      </c>
      <c r="L42" s="1">
        <v>35</v>
      </c>
      <c r="M42" s="2">
        <f>(O42-$O$202)/$O$203</f>
        <v>-0.5207564245413181</v>
      </c>
      <c r="N42" s="2">
        <f>O42/$O$204</f>
        <v>1.5365250958749563E-4</v>
      </c>
      <c r="O42" s="2">
        <v>73</v>
      </c>
      <c r="P42" s="1">
        <f>(R42-$R$202)/$R$203</f>
        <v>-0.49291743227814455</v>
      </c>
      <c r="Q42" s="1">
        <f>R42/$R$204</f>
        <v>9.7433409136525631E-7</v>
      </c>
      <c r="R42" s="1">
        <v>1</v>
      </c>
      <c r="S42" s="2">
        <f>(U42-$U$202)/$U$203</f>
        <v>-0.50552335097564594</v>
      </c>
      <c r="T42" s="2">
        <f>U42/$U$204</f>
        <v>3.2455058515593342E-4</v>
      </c>
      <c r="U42" s="2">
        <v>185</v>
      </c>
      <c r="V42" s="1">
        <f>(X42-$X$202)/$X$203</f>
        <v>-0.54974817016904864</v>
      </c>
      <c r="W42" s="1">
        <f>X42/$X$204</f>
        <v>2.3652883793381923E-5</v>
      </c>
      <c r="X42" s="1">
        <v>14</v>
      </c>
      <c r="Y42" s="2">
        <f>(AA42-$AA$202)/$AA$203</f>
        <v>-0.55209214581005106</v>
      </c>
      <c r="Z42" s="2">
        <f>AA42/$AA$204</f>
        <v>1.3095509316647622E-4</v>
      </c>
      <c r="AA42" s="2">
        <v>73</v>
      </c>
      <c r="AB42" s="1">
        <f>(AD42-$AD$202)/$AD$203</f>
        <v>-0.43535617010399241</v>
      </c>
      <c r="AC42" s="1">
        <f>AD42/$AD$204</f>
        <v>6.2706174542636833E-5</v>
      </c>
      <c r="AD42" s="1">
        <v>28</v>
      </c>
      <c r="AE42" s="2">
        <f>(AG42-$AG$202)/$AG$203</f>
        <v>-0.53731185735531395</v>
      </c>
      <c r="AF42" s="2">
        <f>AG42/$AG$204</f>
        <v>1.5615588819238406E-4</v>
      </c>
      <c r="AG42" s="2">
        <v>343</v>
      </c>
      <c r="AH42" s="1">
        <f>(AJ42-$AJ$202)/$AJ$203</f>
        <v>-0.70075089359141252</v>
      </c>
      <c r="AI42" s="1">
        <f>AJ42/$AJ$204</f>
        <v>3.0231538703927426E-5</v>
      </c>
      <c r="AJ42" s="1">
        <v>78</v>
      </c>
      <c r="AK42" s="1">
        <f>IF((I42+O42+U42+AA42)&gt;(L42+R42+X42+AD42),1,0)</f>
        <v>1</v>
      </c>
    </row>
    <row r="43" spans="1:37" x14ac:dyDescent="0.2">
      <c r="A43" s="1" t="s">
        <v>166</v>
      </c>
      <c r="B43" s="2">
        <f>SUM(H43,N43,T43,Z43)/4</f>
        <v>4.4353312295860392E-3</v>
      </c>
      <c r="C43" s="1">
        <f>SUM(K43,Q43,W43,AC43)/4</f>
        <v>8.2532712617177061E-3</v>
      </c>
      <c r="D43" s="4">
        <f>B43-C43</f>
        <v>-3.8179400321316668E-3</v>
      </c>
      <c r="E43" s="1">
        <f>SUM(H43,K43,N43,Q43,T43,W43,Z43,AC43)/8</f>
        <v>6.3443012456518731E-3</v>
      </c>
      <c r="F43" s="1">
        <v>1.4952379413303511E-3</v>
      </c>
      <c r="G43" s="2">
        <f>(I43-$I$202)/$I$203</f>
        <v>-0.10083815507934261</v>
      </c>
      <c r="H43" s="3">
        <f>I43/$I$204</f>
        <v>3.9733114688962111E-3</v>
      </c>
      <c r="I43" s="2">
        <v>2360</v>
      </c>
      <c r="J43" s="1">
        <f>(L43-$L$202)/$L$203</f>
        <v>6.8201437943482726E-2</v>
      </c>
      <c r="K43" s="1">
        <f>L43/$L$204</f>
        <v>5.6217059558646603E-3</v>
      </c>
      <c r="L43" s="1">
        <v>2897</v>
      </c>
      <c r="M43" s="2">
        <f>(O43-$O$202)/$O$203</f>
        <v>5.891980254301165E-2</v>
      </c>
      <c r="N43" s="2">
        <f>O43/$O$204</f>
        <v>5.5483289763375134E-3</v>
      </c>
      <c r="O43" s="2">
        <v>2636</v>
      </c>
      <c r="P43" s="1">
        <f>(R43-$R$202)/$R$203</f>
        <v>-0.18788891819664141</v>
      </c>
      <c r="Q43" s="1">
        <f>R43/$R$204</f>
        <v>3.0944850741760543E-3</v>
      </c>
      <c r="R43" s="1">
        <v>3176</v>
      </c>
      <c r="S43" s="2">
        <f>(U43-$U$202)/$U$203</f>
        <v>-5.9199131821846551E-2</v>
      </c>
      <c r="T43" s="2">
        <f>U43/$U$204</f>
        <v>4.4524831628419406E-3</v>
      </c>
      <c r="U43" s="2">
        <v>2538</v>
      </c>
      <c r="V43" s="1">
        <f>(X43-$X$202)/$X$203</f>
        <v>0.83438829361216982</v>
      </c>
      <c r="W43" s="1">
        <f>X43/$X$204</f>
        <v>1.2552923327487692E-2</v>
      </c>
      <c r="X43" s="1">
        <v>7430</v>
      </c>
      <c r="Y43" s="2">
        <f>(AA43-$AA$202)/$AA$203</f>
        <v>-0.13978480112402822</v>
      </c>
      <c r="Z43" s="2">
        <f>AA43/$AA$204</f>
        <v>3.767201310268494E-3</v>
      </c>
      <c r="AA43" s="2">
        <v>2100</v>
      </c>
      <c r="AB43" s="1">
        <f>(AD43-$AD$202)/$AD$203</f>
        <v>0.59466366685878103</v>
      </c>
      <c r="AC43" s="1">
        <f>AD43/$AD$204</f>
        <v>1.1743970689342414E-2</v>
      </c>
      <c r="AD43" s="1">
        <v>5244</v>
      </c>
      <c r="AE43" s="2">
        <f>(AG43-$AG$202)/$AG$203</f>
        <v>-6.8106489803177711E-2</v>
      </c>
      <c r="AF43" s="2">
        <f>AG43/$AG$204</f>
        <v>4.3860228187913349E-3</v>
      </c>
      <c r="AG43" s="2">
        <v>9634</v>
      </c>
      <c r="AH43" s="1">
        <f>(AJ43-$AJ$202)/$AJ$203</f>
        <v>0.31951697537872309</v>
      </c>
      <c r="AI43" s="1">
        <f>AJ43/$AJ$204</f>
        <v>7.2660340523400951E-3</v>
      </c>
      <c r="AJ43" s="1">
        <v>18747</v>
      </c>
      <c r="AK43" s="1">
        <f>IF((I43+O43+U43+AA43)&gt;(L43+R43+X43+AD43),1,0)</f>
        <v>0</v>
      </c>
    </row>
    <row r="44" spans="1:37" x14ac:dyDescent="0.2">
      <c r="A44" s="1" t="s">
        <v>165</v>
      </c>
      <c r="B44" s="2">
        <f>SUM(H44,N44,T44,Z44)/4</f>
        <v>0</v>
      </c>
      <c r="C44" s="1">
        <f>SUM(K44,Q44,W44,AC44)/4</f>
        <v>1.4254507756673702E-3</v>
      </c>
      <c r="D44" s="4">
        <f>B44-C44</f>
        <v>-1.4254507756673702E-3</v>
      </c>
      <c r="E44" s="1">
        <f>SUM(H44,K44,N44,Q44,T44,W44,Z44,AC44)/8</f>
        <v>7.1272538783368508E-4</v>
      </c>
      <c r="F44" s="1">
        <v>1.494080310927931E-3</v>
      </c>
      <c r="G44" s="2">
        <f>(I44-$I$202)/$I$203</f>
        <v>-0.49108445270607953</v>
      </c>
      <c r="H44" s="3">
        <f>I44/$I$204</f>
        <v>0</v>
      </c>
      <c r="I44" s="2">
        <v>0</v>
      </c>
      <c r="J44" s="1">
        <f>(L44-$L$202)/$L$203</f>
        <v>-0.54850236916766459</v>
      </c>
      <c r="K44" s="1">
        <f>L44/$L$204</f>
        <v>0</v>
      </c>
      <c r="L44" s="1">
        <v>0</v>
      </c>
      <c r="M44" s="2">
        <f>(O44-$O$202)/$O$203</f>
        <v>-0.53726690623353657</v>
      </c>
      <c r="N44" s="2">
        <f>O44/$O$204</f>
        <v>0</v>
      </c>
      <c r="O44" s="2">
        <v>0</v>
      </c>
      <c r="P44" s="1">
        <f>(R44-$R$202)/$R$203</f>
        <v>6.9199681388272719E-2</v>
      </c>
      <c r="Q44" s="1">
        <f>R44/$R$204</f>
        <v>5.7018031026694806E-3</v>
      </c>
      <c r="R44" s="1">
        <v>5852</v>
      </c>
      <c r="S44" s="2">
        <f>(U44-$U$202)/$U$203</f>
        <v>-0.54061471542250228</v>
      </c>
      <c r="T44" s="2">
        <f>U44/$U$204</f>
        <v>0</v>
      </c>
      <c r="U44" s="2">
        <v>0</v>
      </c>
      <c r="V44" s="1">
        <f>(X44-$X$202)/$X$203</f>
        <v>-0.55236115702084709</v>
      </c>
      <c r="W44" s="1">
        <f>X44/$X$204</f>
        <v>0</v>
      </c>
      <c r="X44" s="1">
        <v>0</v>
      </c>
      <c r="Y44" s="2">
        <f>(AA44-$AA$202)/$AA$203</f>
        <v>-0.56694090563347466</v>
      </c>
      <c r="Z44" s="2">
        <f>AA44/$AA$204</f>
        <v>0</v>
      </c>
      <c r="AA44" s="2">
        <v>0</v>
      </c>
      <c r="AB44" s="1">
        <f>(AD44-$AD$202)/$AD$203</f>
        <v>-0.44088541769505024</v>
      </c>
      <c r="AC44" s="1">
        <f>AD44/$AD$204</f>
        <v>0</v>
      </c>
      <c r="AD44" s="1">
        <v>0</v>
      </c>
      <c r="AE44" s="2">
        <f>(AG44-$AG$202)/$AG$203</f>
        <v>-0.5546337216401469</v>
      </c>
      <c r="AF44" s="2">
        <f>AG44/$AG$204</f>
        <v>0</v>
      </c>
      <c r="AG44" s="2">
        <v>0</v>
      </c>
      <c r="AH44" s="1">
        <f>(AJ44-$AJ$202)/$AJ$203</f>
        <v>-0.38519962274489888</v>
      </c>
      <c r="AI44" s="1">
        <f>AJ44/$AJ$204</f>
        <v>2.2681405704536319E-3</v>
      </c>
      <c r="AJ44" s="1">
        <v>5852</v>
      </c>
      <c r="AK44" s="1">
        <f>IF((I44+O44+U44+AA44)&gt;(L44+R44+X44+AD44),1,0)</f>
        <v>0</v>
      </c>
    </row>
    <row r="45" spans="1:37" x14ac:dyDescent="0.2">
      <c r="A45" s="1" t="s">
        <v>71</v>
      </c>
      <c r="B45" s="2">
        <f>SUM(H45,N45,T45,Z45)/4</f>
        <v>9.6718372554462529E-4</v>
      </c>
      <c r="C45" s="1">
        <f>SUM(K45,Q45,W45,AC45)/4</f>
        <v>1.2108344474234936E-4</v>
      </c>
      <c r="D45" s="4">
        <f>B45-C45</f>
        <v>8.4610028080227598E-4</v>
      </c>
      <c r="E45" s="1">
        <f>SUM(H45,K45,N45,Q45,T45,W45,Z45,AC45)/8</f>
        <v>5.441335851434873E-4</v>
      </c>
      <c r="F45" s="1">
        <v>1.4743535595984939E-3</v>
      </c>
      <c r="G45" s="2">
        <f>(I45-$I$202)/$I$203</f>
        <v>-0.16102868573024612</v>
      </c>
      <c r="H45" s="3">
        <f>I45/$I$204</f>
        <v>3.3604786830156086E-3</v>
      </c>
      <c r="I45" s="2">
        <v>1996</v>
      </c>
      <c r="J45" s="1">
        <f>(L45-$L$202)/$L$203</f>
        <v>-0.53232373977848713</v>
      </c>
      <c r="K45" s="1">
        <f>L45/$L$204</f>
        <v>1.4748003197988062E-4</v>
      </c>
      <c r="L45" s="1">
        <v>76</v>
      </c>
      <c r="M45" s="2">
        <f>(O45-$O$202)/$O$203</f>
        <v>-0.49927018124322547</v>
      </c>
      <c r="N45" s="2">
        <f>O45/$O$204</f>
        <v>3.5361125494108586E-4</v>
      </c>
      <c r="O45" s="2">
        <v>168</v>
      </c>
      <c r="P45" s="1">
        <f>(R45-$R$202)/$R$203</f>
        <v>-0.48753740179355737</v>
      </c>
      <c r="Q45" s="1">
        <f>R45/$R$204</f>
        <v>5.5537043207819613E-5</v>
      </c>
      <c r="R45" s="1">
        <v>57</v>
      </c>
      <c r="S45" s="2">
        <f>(U45-$U$202)/$U$203</f>
        <v>-0.53378612558419503</v>
      </c>
      <c r="T45" s="2">
        <f>U45/$U$204</f>
        <v>6.315578954385731E-5</v>
      </c>
      <c r="U45" s="2">
        <v>36</v>
      </c>
      <c r="V45" s="1">
        <f>(X45-$X$202)/$X$203</f>
        <v>-0.53686987782804219</v>
      </c>
      <c r="W45" s="1">
        <f>X45/$X$204</f>
        <v>1.4022781106076427E-4</v>
      </c>
      <c r="X45" s="1">
        <v>83</v>
      </c>
      <c r="Y45" s="2">
        <f>(AA45-$AA$202)/$AA$203</f>
        <v>-0.55656711452395946</v>
      </c>
      <c r="Z45" s="2">
        <f>AA45/$AA$204</f>
        <v>9.1489174677949139E-5</v>
      </c>
      <c r="AA45" s="2">
        <v>51</v>
      </c>
      <c r="AB45" s="1">
        <f>(AD45-$AD$202)/$AD$203</f>
        <v>-0.42844461061517009</v>
      </c>
      <c r="AC45" s="1">
        <f>AD45/$AD$204</f>
        <v>1.4108889272093289E-4</v>
      </c>
      <c r="AD45" s="1">
        <v>63</v>
      </c>
      <c r="AE45" s="2">
        <f>(AG45-$AG$202)/$AG$203</f>
        <v>-0.44095583095455237</v>
      </c>
      <c r="AF45" s="2">
        <f>AG45/$AG$204</f>
        <v>1.0248014703237798E-3</v>
      </c>
      <c r="AG45" s="2">
        <v>2251</v>
      </c>
      <c r="AH45" s="1">
        <f>(AJ45-$AJ$202)/$AJ$203</f>
        <v>-0.68976616802159096</v>
      </c>
      <c r="AI45" s="1">
        <f>AJ45/$AJ$204</f>
        <v>1.0813588844097118E-4</v>
      </c>
      <c r="AJ45" s="1">
        <v>279</v>
      </c>
      <c r="AK45" s="1">
        <f>IF((I45+O45+U45+AA45)&gt;(L45+R45+X45+AD45),1,0)</f>
        <v>1</v>
      </c>
    </row>
    <row r="46" spans="1:37" x14ac:dyDescent="0.2">
      <c r="A46" s="1" t="s">
        <v>70</v>
      </c>
      <c r="B46" s="2">
        <f>SUM(H46,N46,T46,Z46)/4</f>
        <v>1.4938918501795974E-2</v>
      </c>
      <c r="C46" s="1">
        <f>SUM(K46,Q46,W46,AC46)/4</f>
        <v>1.7975474099476108E-3</v>
      </c>
      <c r="D46" s="4">
        <f>B46-C46</f>
        <v>1.3141371091848363E-2</v>
      </c>
      <c r="E46" s="1">
        <f>SUM(H46,K46,N46,Q46,T46,W46,Z46,AC46)/8</f>
        <v>8.3682329558717929E-3</v>
      </c>
      <c r="F46" s="1">
        <v>1.4607332857066459E-3</v>
      </c>
      <c r="G46" s="2">
        <f>(I46-$I$202)/$I$203</f>
        <v>-0.4735564410330142</v>
      </c>
      <c r="H46" s="3">
        <f>I46/$I$204</f>
        <v>1.7846229478940607E-4</v>
      </c>
      <c r="I46" s="2">
        <v>106</v>
      </c>
      <c r="J46" s="1">
        <f>(L46-$L$202)/$L$203</f>
        <v>-0.51103606952956937</v>
      </c>
      <c r="K46" s="1">
        <f>L46/$L$204</f>
        <v>3.4153270563761829E-4</v>
      </c>
      <c r="L46" s="1">
        <v>176</v>
      </c>
      <c r="M46" s="2">
        <f>(O46-$O$202)/$O$203</f>
        <v>2.6739086974119233</v>
      </c>
      <c r="N46" s="2">
        <f>O46/$O$204</f>
        <v>2.988436070031867E-2</v>
      </c>
      <c r="O46" s="2">
        <v>14198</v>
      </c>
      <c r="P46" s="1">
        <f>(R46-$R$202)/$R$203</f>
        <v>-0.4481478928885444</v>
      </c>
      <c r="Q46" s="1">
        <f>R46/$R$204</f>
        <v>4.5501402066757475E-4</v>
      </c>
      <c r="R46" s="1">
        <v>467</v>
      </c>
      <c r="S46" s="2">
        <f>(U46-$U$202)/$U$203</f>
        <v>0.70541324701749275</v>
      </c>
      <c r="T46" s="2">
        <f>U46/$U$204</f>
        <v>1.1524177264266629E-2</v>
      </c>
      <c r="U46" s="2">
        <v>6569</v>
      </c>
      <c r="V46" s="1">
        <f>(X46-$X$202)/$X$203</f>
        <v>4.8812460810774318E-2</v>
      </c>
      <c r="W46" s="1">
        <f>X46/$X$204</f>
        <v>5.4418527641773694E-3</v>
      </c>
      <c r="X46" s="1">
        <v>3221</v>
      </c>
      <c r="Y46" s="2">
        <f>(AA46-$AA$202)/$AA$203</f>
        <v>1.4931719641149412</v>
      </c>
      <c r="Z46" s="2">
        <f>AA46/$AA$204</f>
        <v>1.8168673747809193E-2</v>
      </c>
      <c r="AA46" s="2">
        <v>10128</v>
      </c>
      <c r="AB46" s="1">
        <f>(AD46-$AD$202)/$AD$203</f>
        <v>-0.35695933818792241</v>
      </c>
      <c r="AC46" s="1">
        <f>AD46/$AD$204</f>
        <v>9.5179014930788061E-4</v>
      </c>
      <c r="AD46" s="1">
        <v>425</v>
      </c>
      <c r="AE46" s="2">
        <f>(AG46-$AG$202)/$AG$203</f>
        <v>1.0109497031240096</v>
      </c>
      <c r="AF46" s="2">
        <f>AG46/$AG$204</f>
        <v>1.4113669649714571E-2</v>
      </c>
      <c r="AG46" s="2">
        <v>31001</v>
      </c>
      <c r="AH46" s="1">
        <f>(AJ46-$AJ$202)/$AJ$203</f>
        <v>-0.47061816038485393</v>
      </c>
      <c r="AI46" s="1">
        <f>AJ46/$AJ$204</f>
        <v>1.6623470448864708E-3</v>
      </c>
      <c r="AJ46" s="1">
        <v>4289</v>
      </c>
      <c r="AK46" s="1">
        <f>IF((I46+O46+U46+AA46)&gt;(L46+R46+X46+AD46),1,0)</f>
        <v>1</v>
      </c>
    </row>
    <row r="47" spans="1:37" x14ac:dyDescent="0.2">
      <c r="A47" s="1" t="s">
        <v>69</v>
      </c>
      <c r="B47" s="2">
        <f>SUM(H47,N47,T47,Z47)/4</f>
        <v>1.0513822614604932E-2</v>
      </c>
      <c r="C47" s="1">
        <f>SUM(K47,Q47,W47,AC47)/4</f>
        <v>5.3021672228073403E-3</v>
      </c>
      <c r="D47" s="4">
        <f>B47-C47</f>
        <v>5.2116553917975917E-3</v>
      </c>
      <c r="E47" s="1">
        <f>SUM(H47,K47,N47,Q47,T47,W47,Z47,AC47)/8</f>
        <v>7.907994918706137E-3</v>
      </c>
      <c r="F47" s="1">
        <v>1.453709768106831E-3</v>
      </c>
      <c r="G47" s="2">
        <f>(I47-$I$202)/$I$203</f>
        <v>0.33752749534797921</v>
      </c>
      <c r="H47" s="3">
        <f>I47/$I$204</f>
        <v>8.43655244518598E-3</v>
      </c>
      <c r="I47" s="2">
        <v>5011</v>
      </c>
      <c r="J47" s="1">
        <f>(L47-$L$202)/$L$203</f>
        <v>0.52546059489023611</v>
      </c>
      <c r="K47" s="1">
        <f>L47/$L$204</f>
        <v>9.7899573860328656E-3</v>
      </c>
      <c r="L47" s="1">
        <v>5045</v>
      </c>
      <c r="M47" s="2">
        <f>(O47-$O$202)/$O$203</f>
        <v>0.81772344743880809</v>
      </c>
      <c r="N47" s="2">
        <f>O47/$O$204</f>
        <v>1.2610029930666936E-2</v>
      </c>
      <c r="O47" s="2">
        <v>5991</v>
      </c>
      <c r="P47" s="1">
        <f>(R47-$R$202)/$R$203</f>
        <v>-0.20950511210792905</v>
      </c>
      <c r="Q47" s="1">
        <f>R47/$R$204</f>
        <v>2.8752599036188718E-3</v>
      </c>
      <c r="R47" s="1">
        <v>2951</v>
      </c>
      <c r="S47" s="2">
        <f>(U47-$U$202)/$U$203</f>
        <v>0.85943588448153241</v>
      </c>
      <c r="T47" s="2">
        <f>U47/$U$204</f>
        <v>1.2948691183978078E-2</v>
      </c>
      <c r="U47" s="2">
        <v>7381</v>
      </c>
      <c r="V47" s="1">
        <f>(X47-$X$202)/$X$203</f>
        <v>-0.13353669306115803</v>
      </c>
      <c r="W47" s="1">
        <f>X47/$X$204</f>
        <v>3.7912193737392168E-3</v>
      </c>
      <c r="X47" s="1">
        <v>2244</v>
      </c>
      <c r="Y47" s="2">
        <f>(AA47-$AA$202)/$AA$203</f>
        <v>0.34696975034792665</v>
      </c>
      <c r="Z47" s="2">
        <f>AA47/$AA$204</f>
        <v>8.0600168985887344E-3</v>
      </c>
      <c r="AA47" s="2">
        <v>4493</v>
      </c>
      <c r="AB47" s="1">
        <f>(AD47-$AD$202)/$AD$203</f>
        <v>-2.1847439544167305E-2</v>
      </c>
      <c r="AC47" s="1">
        <f>AD47/$AD$204</f>
        <v>4.7522322278384065E-3</v>
      </c>
      <c r="AD47" s="1">
        <v>2122</v>
      </c>
      <c r="AE47" s="2">
        <f>(AG47-$AG$202)/$AG$203</f>
        <v>0.60062857392789415</v>
      </c>
      <c r="AF47" s="2">
        <f>AG47/$AG$204</f>
        <v>1.0414641685973695E-2</v>
      </c>
      <c r="AG47" s="2">
        <v>22876</v>
      </c>
      <c r="AH47" s="1">
        <f>(AJ47-$AJ$202)/$AJ$203</f>
        <v>-2.9425675185009076E-2</v>
      </c>
      <c r="AI47" s="1">
        <f>AJ47/$AJ$204</f>
        <v>4.7913113007429595E-3</v>
      </c>
      <c r="AJ47" s="1">
        <v>12362</v>
      </c>
      <c r="AK47" s="1">
        <f>IF((I47+O47+U47+AA47)&gt;(L47+R47+X47+AD47),1,0)</f>
        <v>1</v>
      </c>
    </row>
    <row r="48" spans="1:37" x14ac:dyDescent="0.2">
      <c r="A48" s="1" t="s">
        <v>164</v>
      </c>
      <c r="B48" s="2">
        <f>SUM(H48,N48,T48,Z48)/4</f>
        <v>0</v>
      </c>
      <c r="C48" s="1">
        <f>SUM(K48,Q48,W48,AC48)/4</f>
        <v>2.1427961089888871E-3</v>
      </c>
      <c r="D48" s="4">
        <f>B48-C48</f>
        <v>-2.1427961089888871E-3</v>
      </c>
      <c r="E48" s="1">
        <f>SUM(H48,K48,N48,Q48,T48,W48,Z48,AC48)/8</f>
        <v>1.0713980544944436E-3</v>
      </c>
      <c r="F48" s="1">
        <v>1.44801820179631E-3</v>
      </c>
      <c r="G48" s="2">
        <f>(I48-$I$202)/$I$203</f>
        <v>-0.49108445270607953</v>
      </c>
      <c r="H48" s="3">
        <f>I48/$I$204</f>
        <v>0</v>
      </c>
      <c r="I48" s="2">
        <v>0</v>
      </c>
      <c r="J48" s="1">
        <f>(L48-$L$202)/$L$203</f>
        <v>-0.54765086235770788</v>
      </c>
      <c r="K48" s="1">
        <f>L48/$L$204</f>
        <v>7.762106946309506E-6</v>
      </c>
      <c r="L48" s="1">
        <v>4</v>
      </c>
      <c r="M48" s="2">
        <f>(O48-$O$202)/$O$203</f>
        <v>-0.53726690623353657</v>
      </c>
      <c r="N48" s="2">
        <f>O48/$O$204</f>
        <v>0</v>
      </c>
      <c r="O48" s="2">
        <v>0</v>
      </c>
      <c r="P48" s="1">
        <f>(R48-$R$202)/$R$203</f>
        <v>0.35136306591028049</v>
      </c>
      <c r="Q48" s="1">
        <f>R48/$R$204</f>
        <v>8.5634223290092393E-3</v>
      </c>
      <c r="R48" s="1">
        <v>8789</v>
      </c>
      <c r="S48" s="2">
        <f>(U48-$U$202)/$U$203</f>
        <v>-0.54061471542250228</v>
      </c>
      <c r="T48" s="2">
        <f>U48/$U$204</f>
        <v>0</v>
      </c>
      <c r="U48" s="2">
        <v>0</v>
      </c>
      <c r="V48" s="1">
        <f>(X48-$X$202)/$X$203</f>
        <v>-0.55236115702084709</v>
      </c>
      <c r="W48" s="1">
        <f>X48/$X$204</f>
        <v>0</v>
      </c>
      <c r="X48" s="1">
        <v>0</v>
      </c>
      <c r="Y48" s="2">
        <f>(AA48-$AA$202)/$AA$203</f>
        <v>-0.56694090563347466</v>
      </c>
      <c r="Z48" s="2">
        <f>AA48/$AA$204</f>
        <v>0</v>
      </c>
      <c r="AA48" s="2">
        <v>0</v>
      </c>
      <c r="AB48" s="1">
        <f>(AD48-$AD$202)/$AD$203</f>
        <v>-0.44088541769505024</v>
      </c>
      <c r="AC48" s="1">
        <f>AD48/$AD$204</f>
        <v>0</v>
      </c>
      <c r="AD48" s="1">
        <v>0</v>
      </c>
      <c r="AE48" s="2">
        <f>(AG48-$AG$202)/$AG$203</f>
        <v>-0.5546337216401469</v>
      </c>
      <c r="AF48" s="2">
        <f>AG48/$AG$204</f>
        <v>0</v>
      </c>
      <c r="AG48" s="2">
        <v>0</v>
      </c>
      <c r="AH48" s="1">
        <f>(AJ48-$AJ$202)/$AJ$203</f>
        <v>-0.22447286701930194</v>
      </c>
      <c r="AI48" s="1">
        <f>AJ48/$AJ$204</f>
        <v>3.4080246131235111E-3</v>
      </c>
      <c r="AJ48" s="1">
        <v>8793</v>
      </c>
      <c r="AK48" s="1">
        <f>IF((I48+O48+U48+AA48)&gt;(L48+R48+X48+AD48),1,0)</f>
        <v>0</v>
      </c>
    </row>
    <row r="49" spans="1:37" x14ac:dyDescent="0.2">
      <c r="A49" s="1" t="s">
        <v>163</v>
      </c>
      <c r="B49" s="2">
        <f>SUM(H49,N49,T49,Z49)/4</f>
        <v>3.6752938942351066E-3</v>
      </c>
      <c r="C49" s="1">
        <f>SUM(K49,Q49,W49,AC49)/4</f>
        <v>8.5765889980778665E-3</v>
      </c>
      <c r="D49" s="4">
        <f>B49-C49</f>
        <v>-4.9012951038427599E-3</v>
      </c>
      <c r="E49" s="1">
        <f>SUM(H49,K49,N49,Q49,T49,W49,Z49,AC49)/8</f>
        <v>6.1259414461564878E-3</v>
      </c>
      <c r="F49" s="1">
        <v>1.443852653324371E-3</v>
      </c>
      <c r="G49" s="2">
        <f>(I49-$I$202)/$I$203</f>
        <v>-0.18732070323984407</v>
      </c>
      <c r="H49" s="3">
        <f>I49/$I$204</f>
        <v>3.0927852408314995E-3</v>
      </c>
      <c r="I49" s="2">
        <v>1837</v>
      </c>
      <c r="J49" s="1">
        <f>(L49-$L$202)/$L$203</f>
        <v>0.20273951391664294</v>
      </c>
      <c r="K49" s="1">
        <f>L49/$L$204</f>
        <v>6.8481188533815619E-3</v>
      </c>
      <c r="L49" s="1">
        <v>3529</v>
      </c>
      <c r="M49" s="2">
        <f>(O49-$O$202)/$O$203</f>
        <v>-0.13513490008607726</v>
      </c>
      <c r="N49" s="2">
        <f>O49/$O$204</f>
        <v>3.7423857814598252E-3</v>
      </c>
      <c r="O49" s="2">
        <v>1778</v>
      </c>
      <c r="P49" s="1">
        <f>(R49-$R$202)/$R$203</f>
        <v>-0.49243707241344925</v>
      </c>
      <c r="Q49" s="1">
        <f>R49/$R$204</f>
        <v>5.8460045481915383E-6</v>
      </c>
      <c r="R49" s="1">
        <v>6</v>
      </c>
      <c r="S49" s="2">
        <f>(U49-$U$202)/$U$203</f>
        <v>4.5316229314466015E-2</v>
      </c>
      <c r="T49" s="2">
        <f>U49/$U$204</f>
        <v>5.419117608360423E-3</v>
      </c>
      <c r="U49" s="2">
        <v>3089</v>
      </c>
      <c r="V49" s="1">
        <f>(X49-$X$202)/$X$203</f>
        <v>1.174076584345964</v>
      </c>
      <c r="W49" s="1">
        <f>X49/$X$204</f>
        <v>1.5627798220627341E-2</v>
      </c>
      <c r="X49" s="1">
        <v>9250</v>
      </c>
      <c r="Y49" s="2">
        <f>(AA49-$AA$202)/$AA$203</f>
        <v>-0.2894928453711485</v>
      </c>
      <c r="Z49" s="2">
        <f>AA49/$AA$204</f>
        <v>2.446886946288679E-3</v>
      </c>
      <c r="AA49" s="2">
        <v>1364</v>
      </c>
      <c r="AB49" s="1">
        <f>(AD49-$AD$202)/$AD$203</f>
        <v>0.60177269947585543</v>
      </c>
      <c r="AC49" s="1">
        <f>AD49/$AD$204</f>
        <v>1.1824592913754376E-2</v>
      </c>
      <c r="AD49" s="1">
        <v>5280</v>
      </c>
      <c r="AE49" s="2">
        <f>(AG49-$AG$202)/$AG$203</f>
        <v>-0.14719115298116128</v>
      </c>
      <c r="AF49" s="2">
        <f>AG49/$AG$204</f>
        <v>3.6730778598721707E-3</v>
      </c>
      <c r="AG49" s="2">
        <v>8068</v>
      </c>
      <c r="AH49" s="1">
        <f>(AJ49-$AJ$202)/$AJ$203</f>
        <v>0.28224541896768701</v>
      </c>
      <c r="AI49" s="1">
        <f>AJ49/$AJ$204</f>
        <v>7.0017018805954992E-3</v>
      </c>
      <c r="AJ49" s="1">
        <v>18065</v>
      </c>
      <c r="AK49" s="1">
        <f>IF((I49+O49+U49+AA49)&gt;(L49+R49+X49+AD49),1,0)</f>
        <v>0</v>
      </c>
    </row>
    <row r="50" spans="1:37" x14ac:dyDescent="0.2">
      <c r="A50" s="1" t="s">
        <v>162</v>
      </c>
      <c r="B50" s="2">
        <f>SUM(H50,N50,T50,Z50)/4</f>
        <v>0</v>
      </c>
      <c r="C50" s="1">
        <f>SUM(K50,Q50,W50,AC50)/4</f>
        <v>3.2886211418805818E-3</v>
      </c>
      <c r="D50" s="4">
        <f>B50-C50</f>
        <v>-3.2886211418805818E-3</v>
      </c>
      <c r="E50" s="1">
        <f>SUM(H50,K50,N50,Q50,T50,W50,Z50,AC50)/8</f>
        <v>1.6443105709402909E-3</v>
      </c>
      <c r="F50" s="1">
        <v>1.4305870007377259E-3</v>
      </c>
      <c r="G50" s="2">
        <f>(I50-$I$202)/$I$203</f>
        <v>-0.49108445270607953</v>
      </c>
      <c r="H50" s="3">
        <f>I50/$I$204</f>
        <v>0</v>
      </c>
      <c r="I50" s="2">
        <v>0</v>
      </c>
      <c r="J50" s="1">
        <f>(L50-$L$202)/$L$203</f>
        <v>-0.54850236916766459</v>
      </c>
      <c r="K50" s="1">
        <f>L50/$L$204</f>
        <v>0</v>
      </c>
      <c r="L50" s="1">
        <v>0</v>
      </c>
      <c r="M50" s="2">
        <f>(O50-$O$202)/$O$203</f>
        <v>-0.53726690623353657</v>
      </c>
      <c r="N50" s="2">
        <f>O50/$O$204</f>
        <v>0</v>
      </c>
      <c r="O50" s="2">
        <v>0</v>
      </c>
      <c r="P50" s="1">
        <f>(R50-$R$202)/$R$203</f>
        <v>0.80405420239911296</v>
      </c>
      <c r="Q50" s="1">
        <f>R50/$R$204</f>
        <v>1.3154484567522327E-2</v>
      </c>
      <c r="R50" s="1">
        <v>13501</v>
      </c>
      <c r="S50" s="2">
        <f>(U50-$U$202)/$U$203</f>
        <v>-0.54061471542250228</v>
      </c>
      <c r="T50" s="2">
        <f>U50/$U$204</f>
        <v>0</v>
      </c>
      <c r="U50" s="2">
        <v>0</v>
      </c>
      <c r="V50" s="1">
        <f>(X50-$X$202)/$X$203</f>
        <v>-0.55236115702084709</v>
      </c>
      <c r="W50" s="1">
        <f>X50/$X$204</f>
        <v>0</v>
      </c>
      <c r="X50" s="1">
        <v>0</v>
      </c>
      <c r="Y50" s="2">
        <f>(AA50-$AA$202)/$AA$203</f>
        <v>-0.56694090563347466</v>
      </c>
      <c r="Z50" s="2">
        <f>AA50/$AA$204</f>
        <v>0</v>
      </c>
      <c r="AA50" s="2">
        <v>0</v>
      </c>
      <c r="AB50" s="1">
        <f>(AD50-$AD$202)/$AD$203</f>
        <v>-0.44088541769505024</v>
      </c>
      <c r="AC50" s="1">
        <f>AD50/$AD$204</f>
        <v>0</v>
      </c>
      <c r="AD50" s="1">
        <v>0</v>
      </c>
      <c r="AE50" s="2">
        <f>(AG50-$AG$202)/$AG$203</f>
        <v>-0.5546337216401469</v>
      </c>
      <c r="AF50" s="2">
        <f>AG50/$AG$204</f>
        <v>0</v>
      </c>
      <c r="AG50" s="2">
        <v>0</v>
      </c>
      <c r="AH50" s="1">
        <f>(AJ50-$AJ$202)/$AJ$203</f>
        <v>3.2821103043979324E-2</v>
      </c>
      <c r="AI50" s="1">
        <f>AJ50/$AJ$204</f>
        <v>5.232769282586207E-3</v>
      </c>
      <c r="AJ50" s="1">
        <v>13501</v>
      </c>
      <c r="AK50" s="1">
        <f>IF((I50+O50+U50+AA50)&gt;(L50+R50+X50+AD50),1,0)</f>
        <v>0</v>
      </c>
    </row>
    <row r="51" spans="1:37" x14ac:dyDescent="0.2">
      <c r="A51" s="1" t="s">
        <v>68</v>
      </c>
      <c r="B51" s="2">
        <f>SUM(H51,N51,T51,Z51)/4</f>
        <v>2.2302615528269801E-2</v>
      </c>
      <c r="C51" s="1">
        <f>SUM(K51,Q51,W51,AC51)/4</f>
        <v>1.2752648138131081E-2</v>
      </c>
      <c r="D51" s="4">
        <f>B51-C51</f>
        <v>9.5499673901387194E-3</v>
      </c>
      <c r="E51" s="1">
        <f>SUM(H51,K51,N51,Q51,T51,W51,Z51,AC51)/8</f>
        <v>1.7527631833200441E-2</v>
      </c>
      <c r="F51" s="1">
        <v>1.4289948672761099E-3</v>
      </c>
      <c r="G51" s="2">
        <f>(I51-$I$202)/$I$203</f>
        <v>1.6109540792562422</v>
      </c>
      <c r="H51" s="3">
        <f>I51/$I$204</f>
        <v>2.1402006522291791E-2</v>
      </c>
      <c r="I51" s="2">
        <v>12712</v>
      </c>
      <c r="J51" s="1">
        <f>(L51-$L$202)/$L$203</f>
        <v>1.7918640979983536</v>
      </c>
      <c r="K51" s="1">
        <f>L51/$L$204</f>
        <v>2.1334150941931678E-2</v>
      </c>
      <c r="L51" s="1">
        <v>10994</v>
      </c>
      <c r="M51" s="2">
        <f>(O51-$O$202)/$O$203</f>
        <v>1.4014707522006711</v>
      </c>
      <c r="N51" s="2">
        <f>O51/$O$204</f>
        <v>1.8042593317589214E-2</v>
      </c>
      <c r="O51" s="2">
        <v>8572</v>
      </c>
      <c r="P51" s="1">
        <f>(R51-$R$202)/$R$203</f>
        <v>0.22992809211531356</v>
      </c>
      <c r="Q51" s="1">
        <f>R51/$R$204</f>
        <v>7.3318640375235541E-3</v>
      </c>
      <c r="R51" s="1">
        <v>7525</v>
      </c>
      <c r="S51" s="2">
        <f>(U51-$U$202)/$U$203</f>
        <v>2.2137728690791216</v>
      </c>
      <c r="T51" s="2">
        <f>U51/$U$204</f>
        <v>2.5474589443509776E-2</v>
      </c>
      <c r="U51" s="2">
        <v>14521</v>
      </c>
      <c r="V51" s="1">
        <f>(X51-$X$202)/$X$203</f>
        <v>0.56898348623664485</v>
      </c>
      <c r="W51" s="1">
        <f>X51/$X$204</f>
        <v>1.01504661307599E-2</v>
      </c>
      <c r="X51" s="1">
        <v>6008</v>
      </c>
      <c r="Y51" s="2">
        <f>(AA51-$AA$202)/$AA$203</f>
        <v>2.1874023377771987</v>
      </c>
      <c r="Z51" s="2">
        <f>AA51/$AA$204</f>
        <v>2.4291272829688418E-2</v>
      </c>
      <c r="AA51" s="2">
        <v>13541</v>
      </c>
      <c r="AB51" s="1">
        <f>(AD51-$AD$202)/$AD$203</f>
        <v>0.63435576563744622</v>
      </c>
      <c r="AC51" s="1">
        <f>AD51/$AD$204</f>
        <v>1.21941114423092E-2</v>
      </c>
      <c r="AD51" s="1">
        <v>5445</v>
      </c>
      <c r="AE51" s="2">
        <f>(AG51-$AG$202)/$AG$203</f>
        <v>1.9373916865212693</v>
      </c>
      <c r="AF51" s="2">
        <f>AG51/$AG$204</f>
        <v>2.2465505710616278E-2</v>
      </c>
      <c r="AG51" s="2">
        <v>49346</v>
      </c>
      <c r="AH51" s="1">
        <f>(AJ51-$AJ$202)/$AJ$203</f>
        <v>0.93296744563367906</v>
      </c>
      <c r="AI51" s="1">
        <f>AJ51/$AJ$204</f>
        <v>1.1616662538898882E-2</v>
      </c>
      <c r="AJ51" s="1">
        <v>29972</v>
      </c>
      <c r="AK51" s="1">
        <f>IF((I51+O51+U51+AA51)&gt;(L51+R51+X51+AD51),1,0)</f>
        <v>1</v>
      </c>
    </row>
    <row r="52" spans="1:37" x14ac:dyDescent="0.2">
      <c r="A52" s="1" t="s">
        <v>161</v>
      </c>
      <c r="B52" s="2">
        <f>SUM(H52,N52,T52,Z52)/4</f>
        <v>0</v>
      </c>
      <c r="C52" s="1">
        <f>SUM(K52,Q52,W52,AC52)/4</f>
        <v>2.0197945714001764E-3</v>
      </c>
      <c r="D52" s="4">
        <f>B52-C52</f>
        <v>-2.0197945714001764E-3</v>
      </c>
      <c r="E52" s="1">
        <f>SUM(H52,K52,N52,Q52,T52,W52,Z52,AC52)/8</f>
        <v>1.0098972857000882E-3</v>
      </c>
      <c r="F52" s="1">
        <v>1.416979971769778E-3</v>
      </c>
      <c r="G52" s="2">
        <f>(I52-$I$202)/$I$203</f>
        <v>-0.49108445270607953</v>
      </c>
      <c r="H52" s="3">
        <f>I52/$I$204</f>
        <v>0</v>
      </c>
      <c r="I52" s="2">
        <v>0</v>
      </c>
      <c r="J52" s="1">
        <f>(L52-$L$202)/$L$203</f>
        <v>-0.54850236916766459</v>
      </c>
      <c r="K52" s="1">
        <f>L52/$L$204</f>
        <v>0</v>
      </c>
      <c r="L52" s="1">
        <v>0</v>
      </c>
      <c r="M52" s="2">
        <f>(O52-$O$202)/$O$203</f>
        <v>-0.53726690623353657</v>
      </c>
      <c r="N52" s="2">
        <f>O52/$O$204</f>
        <v>0</v>
      </c>
      <c r="O52" s="2">
        <v>0</v>
      </c>
      <c r="P52" s="1">
        <f>(R52-$R$202)/$R$203</f>
        <v>0.3036152953595696</v>
      </c>
      <c r="Q52" s="1">
        <f>R52/$R$204</f>
        <v>8.0791782856007056E-3</v>
      </c>
      <c r="R52" s="1">
        <v>8292</v>
      </c>
      <c r="S52" s="2">
        <f>(U52-$U$202)/$U$203</f>
        <v>-0.54061471542250228</v>
      </c>
      <c r="T52" s="2">
        <f>U52/$U$204</f>
        <v>0</v>
      </c>
      <c r="U52" s="2">
        <v>0</v>
      </c>
      <c r="V52" s="1">
        <f>(X52-$X$202)/$X$203</f>
        <v>-0.55236115702084709</v>
      </c>
      <c r="W52" s="1">
        <f>X52/$X$204</f>
        <v>0</v>
      </c>
      <c r="X52" s="1">
        <v>0</v>
      </c>
      <c r="Y52" s="2">
        <f>(AA52-$AA$202)/$AA$203</f>
        <v>-0.56694090563347466</v>
      </c>
      <c r="Z52" s="2">
        <f>AA52/$AA$204</f>
        <v>0</v>
      </c>
      <c r="AA52" s="2">
        <v>0</v>
      </c>
      <c r="AB52" s="1">
        <f>(AD52-$AD$202)/$AD$203</f>
        <v>-0.44088541769505024</v>
      </c>
      <c r="AC52" s="1">
        <f>AD52/$AD$204</f>
        <v>0</v>
      </c>
      <c r="AD52" s="1">
        <v>0</v>
      </c>
      <c r="AE52" s="2">
        <f>(AG52-$AG$202)/$AG$203</f>
        <v>-0.5546337216401469</v>
      </c>
      <c r="AF52" s="2">
        <f>AG52/$AG$204</f>
        <v>0</v>
      </c>
      <c r="AG52" s="2">
        <v>0</v>
      </c>
      <c r="AH52" s="1">
        <f>(AJ52-$AJ$202)/$AJ$203</f>
        <v>-0.25185270537990179</v>
      </c>
      <c r="AI52" s="1">
        <f>AJ52/$AJ$204</f>
        <v>3.2138451145252078E-3</v>
      </c>
      <c r="AJ52" s="1">
        <v>8292</v>
      </c>
      <c r="AK52" s="1">
        <f>IF((I52+O52+U52+AA52)&gt;(L52+R52+X52+AD52),1,0)</f>
        <v>0</v>
      </c>
    </row>
    <row r="53" spans="1:37" x14ac:dyDescent="0.2">
      <c r="A53" s="1" t="s">
        <v>160</v>
      </c>
      <c r="B53" s="2">
        <f>SUM(H53,N53,T53,Z53)/4</f>
        <v>0</v>
      </c>
      <c r="C53" s="1">
        <f>SUM(K53,Q53,W53,AC53)/4</f>
        <v>1.4247200250988462E-3</v>
      </c>
      <c r="D53" s="4">
        <f>B53-C53</f>
        <v>-1.4247200250988462E-3</v>
      </c>
      <c r="E53" s="1">
        <f>SUM(H53,K53,N53,Q53,T53,W53,Z53,AC53)/8</f>
        <v>7.1236001254942308E-4</v>
      </c>
      <c r="F53" s="1">
        <v>1.3930376043089789E-3</v>
      </c>
      <c r="G53" s="2">
        <f>(I53-$I$202)/$I$203</f>
        <v>-0.49108445270607953</v>
      </c>
      <c r="H53" s="3">
        <f>I53/$I$204</f>
        <v>0</v>
      </c>
      <c r="I53" s="2">
        <v>0</v>
      </c>
      <c r="J53" s="1">
        <f>(L53-$L$202)/$L$203</f>
        <v>-0.54850236916766459</v>
      </c>
      <c r="K53" s="1">
        <f>L53/$L$204</f>
        <v>0</v>
      </c>
      <c r="L53" s="1">
        <v>0</v>
      </c>
      <c r="M53" s="2">
        <f>(O53-$O$202)/$O$203</f>
        <v>-0.53726690623353657</v>
      </c>
      <c r="N53" s="2">
        <f>O53/$O$204</f>
        <v>0</v>
      </c>
      <c r="O53" s="2">
        <v>0</v>
      </c>
      <c r="P53" s="1">
        <f>(R53-$R$202)/$R$203</f>
        <v>6.8911465469455549E-2</v>
      </c>
      <c r="Q53" s="1">
        <f>R53/$R$204</f>
        <v>5.6988801003953846E-3</v>
      </c>
      <c r="R53" s="1">
        <v>5849</v>
      </c>
      <c r="S53" s="2">
        <f>(U53-$U$202)/$U$203</f>
        <v>-0.54061471542250228</v>
      </c>
      <c r="T53" s="2">
        <f>U53/$U$204</f>
        <v>0</v>
      </c>
      <c r="U53" s="2">
        <v>0</v>
      </c>
      <c r="V53" s="1">
        <f>(X53-$X$202)/$X$203</f>
        <v>-0.55236115702084709</v>
      </c>
      <c r="W53" s="1">
        <f>X53/$X$204</f>
        <v>0</v>
      </c>
      <c r="X53" s="1">
        <v>0</v>
      </c>
      <c r="Y53" s="2">
        <f>(AA53-$AA$202)/$AA$203</f>
        <v>-0.56694090563347466</v>
      </c>
      <c r="Z53" s="2">
        <f>AA53/$AA$204</f>
        <v>0</v>
      </c>
      <c r="AA53" s="2">
        <v>0</v>
      </c>
      <c r="AB53" s="1">
        <f>(AD53-$AD$202)/$AD$203</f>
        <v>-0.44088541769505024</v>
      </c>
      <c r="AC53" s="1">
        <f>AD53/$AD$204</f>
        <v>0</v>
      </c>
      <c r="AD53" s="1">
        <v>0</v>
      </c>
      <c r="AE53" s="2">
        <f>(AG53-$AG$202)/$AG$203</f>
        <v>-0.5546337216401469</v>
      </c>
      <c r="AF53" s="2">
        <f>AG53/$AG$204</f>
        <v>0</v>
      </c>
      <c r="AG53" s="2">
        <v>0</v>
      </c>
      <c r="AH53" s="1">
        <f>(AJ53-$AJ$202)/$AJ$203</f>
        <v>-0.38536357387280662</v>
      </c>
      <c r="AI53" s="1">
        <f>AJ53/$AJ$204</f>
        <v>2.2669778189650194E-3</v>
      </c>
      <c r="AJ53" s="1">
        <v>5849</v>
      </c>
      <c r="AK53" s="1">
        <f>IF((I53+O53+U53+AA53)&gt;(L53+R53+X53+AD53),1,0)</f>
        <v>0</v>
      </c>
    </row>
    <row r="54" spans="1:37" x14ac:dyDescent="0.2">
      <c r="A54" s="1" t="s">
        <v>67</v>
      </c>
      <c r="B54" s="2">
        <f>SUM(H54,N54,T54,Z54)/4</f>
        <v>7.1950110295519922E-3</v>
      </c>
      <c r="C54" s="1">
        <f>SUM(K54,Q54,W54,AC54)/4</f>
        <v>2.7770888290230083E-3</v>
      </c>
      <c r="D54" s="4">
        <f>B54-C54</f>
        <v>4.4179222005289835E-3</v>
      </c>
      <c r="E54" s="1">
        <f>SUM(H54,K54,N54,Q54,T54,W54,Z54,AC54)/8</f>
        <v>4.9860499292875005E-3</v>
      </c>
      <c r="F54" s="1">
        <v>1.3703522529400179E-3</v>
      </c>
      <c r="G54" s="2">
        <f>(I54-$I$202)/$I$203</f>
        <v>0.32429880729283556</v>
      </c>
      <c r="H54" s="3">
        <f>I54/$I$204</f>
        <v>8.301863920816617E-3</v>
      </c>
      <c r="I54" s="2">
        <v>4931</v>
      </c>
      <c r="J54" s="1">
        <f>(L54-$L$202)/$L$203</f>
        <v>0.15462937915408881</v>
      </c>
      <c r="K54" s="1">
        <f>L54/$L$204</f>
        <v>6.4095598109150751E-3</v>
      </c>
      <c r="L54" s="1">
        <v>3303</v>
      </c>
      <c r="M54" s="2">
        <f>(O54-$O$202)/$O$203</f>
        <v>0.27310372257768206</v>
      </c>
      <c r="N54" s="2">
        <f>O54/$O$204</f>
        <v>7.5416019431780393E-3</v>
      </c>
      <c r="O54" s="2">
        <v>3583</v>
      </c>
      <c r="P54" s="1">
        <f>(R54-$R$202)/$R$203</f>
        <v>-0.49176456860287587</v>
      </c>
      <c r="Q54" s="1">
        <f>R54/$R$204</f>
        <v>1.2666343187748333E-5</v>
      </c>
      <c r="R54" s="1">
        <v>13</v>
      </c>
      <c r="S54" s="2">
        <f>(U54-$U$202)/$U$203</f>
        <v>0.2038912600040437</v>
      </c>
      <c r="T54" s="2">
        <f>U54/$U$204</f>
        <v>6.8857353877677758E-3</v>
      </c>
      <c r="U54" s="2">
        <v>3925</v>
      </c>
      <c r="V54" s="1">
        <f>(X54-$X$202)/$X$203</f>
        <v>-0.26698566442086291</v>
      </c>
      <c r="W54" s="1">
        <f>X54/$X$204</f>
        <v>2.5832328085772117E-3</v>
      </c>
      <c r="X54" s="1">
        <v>1529</v>
      </c>
      <c r="Y54" s="2">
        <f>(AA54-$AA$202)/$AA$203</f>
        <v>0.11915316127622191</v>
      </c>
      <c r="Z54" s="2">
        <f>AA54/$AA$204</f>
        <v>6.0508428664455376E-3</v>
      </c>
      <c r="AA54" s="2">
        <v>3373</v>
      </c>
      <c r="AB54" s="1">
        <f>(AD54-$AD$202)/$AD$203</f>
        <v>-0.25545815026636076</v>
      </c>
      <c r="AC54" s="1">
        <f>AD54/$AD$204</f>
        <v>2.1028963534119997E-3</v>
      </c>
      <c r="AD54" s="1">
        <v>939</v>
      </c>
      <c r="AE54" s="2">
        <f>(AG54-$AG$202)/$AG$203</f>
        <v>0.24388907157203463</v>
      </c>
      <c r="AF54" s="2">
        <f>AG54/$AG$204</f>
        <v>7.1986498661748589E-3</v>
      </c>
      <c r="AG54" s="2">
        <v>15812</v>
      </c>
      <c r="AH54" s="1">
        <f>(AJ54-$AJ$202)/$AJ$203</f>
        <v>-0.38891584831080861</v>
      </c>
      <c r="AI54" s="1">
        <f>AJ54/$AJ$204</f>
        <v>2.24178487004508E-3</v>
      </c>
      <c r="AJ54" s="1">
        <v>5784</v>
      </c>
      <c r="AK54" s="1">
        <f>IF((I54+O54+U54+AA54)&gt;(L54+R54+X54+AD54),1,0)</f>
        <v>1</v>
      </c>
    </row>
    <row r="55" spans="1:37" x14ac:dyDescent="0.2">
      <c r="A55" s="1" t="s">
        <v>159</v>
      </c>
      <c r="B55" s="2">
        <f>SUM(H55,N55,T55,Z55)/4</f>
        <v>3.9565858790338799E-4</v>
      </c>
      <c r="C55" s="1">
        <f>SUM(K55,Q55,W55,AC55)/4</f>
        <v>7.1043052182647739E-4</v>
      </c>
      <c r="D55" s="4">
        <f>B55-C55</f>
        <v>-3.147719339230894E-4</v>
      </c>
      <c r="E55" s="1">
        <f>SUM(H55,K55,N55,Q55,T55,W55,Z55,AC55)/8</f>
        <v>5.5304455486493258E-4</v>
      </c>
      <c r="F55" s="1">
        <v>1.3646332817187331E-3</v>
      </c>
      <c r="G55" s="2">
        <f>(I55-$I$202)/$I$203</f>
        <v>-0.45007551973513427</v>
      </c>
      <c r="H55" s="3">
        <f>I55/$I$204</f>
        <v>4.1753442554502555E-4</v>
      </c>
      <c r="I55" s="2">
        <v>248</v>
      </c>
      <c r="J55" s="1">
        <f>(L55-$L$202)/$L$203</f>
        <v>-0.28474813478357364</v>
      </c>
      <c r="K55" s="1">
        <f>L55/$L$204</f>
        <v>2.4043126266193697E-3</v>
      </c>
      <c r="L55" s="1">
        <v>1239</v>
      </c>
      <c r="M55" s="2">
        <f>(O55-$O$202)/$O$203</f>
        <v>-0.51193575623999588</v>
      </c>
      <c r="N55" s="2">
        <f>O55/$O$204</f>
        <v>2.3574083662739056E-4</v>
      </c>
      <c r="O55" s="2">
        <v>112</v>
      </c>
      <c r="P55" s="1">
        <f>(R55-$R$202)/$R$203</f>
        <v>-0.4853277464159591</v>
      </c>
      <c r="Q55" s="1">
        <f>R55/$R$204</f>
        <v>7.7946727309220515E-5</v>
      </c>
      <c r="R55" s="1">
        <v>80</v>
      </c>
      <c r="S55" s="2">
        <f>(U55-$U$202)/$U$203</f>
        <v>-0.46379307974154654</v>
      </c>
      <c r="T55" s="2">
        <f>U55/$U$204</f>
        <v>7.1050263236839474E-4</v>
      </c>
      <c r="U55" s="2">
        <v>405</v>
      </c>
      <c r="V55" s="1">
        <f>(X55-$X$202)/$X$203</f>
        <v>-0.54134928385969661</v>
      </c>
      <c r="W55" s="1">
        <f>X55/$X$204</f>
        <v>9.9680010272109533E-5</v>
      </c>
      <c r="X55" s="1">
        <v>59</v>
      </c>
      <c r="Y55" s="2">
        <f>(AA55-$AA$202)/$AA$203</f>
        <v>-0.54212517003816396</v>
      </c>
      <c r="Z55" s="2">
        <f>AA55/$AA$204</f>
        <v>2.1885645707274106E-4</v>
      </c>
      <c r="AA55" s="2">
        <v>122</v>
      </c>
      <c r="AB55" s="1">
        <f>(AD55-$AD$202)/$AD$203</f>
        <v>-0.41797853481781061</v>
      </c>
      <c r="AC55" s="1">
        <f>AD55/$AD$204</f>
        <v>2.5978272310520978E-4</v>
      </c>
      <c r="AD55" s="1">
        <v>116</v>
      </c>
      <c r="AE55" s="2">
        <f>(AG55-$AG$202)/$AG$203</f>
        <v>-0.50983927959744479</v>
      </c>
      <c r="AF55" s="2">
        <f>AG55/$AG$204</f>
        <v>4.0382003739546546E-4</v>
      </c>
      <c r="AG55" s="2">
        <v>887</v>
      </c>
      <c r="AH55" s="1">
        <f>(AJ55-$AJ$202)/$AJ$203</f>
        <v>-0.62336596121893872</v>
      </c>
      <c r="AI55" s="1">
        <f>AJ55/$AJ$204</f>
        <v>5.7905024132907143E-4</v>
      </c>
      <c r="AJ55" s="1">
        <v>1494</v>
      </c>
      <c r="AK55" s="1">
        <f>IF((I55+O55+U55+AA55)&gt;(L55+R55+X55+AD55),1,0)</f>
        <v>0</v>
      </c>
    </row>
    <row r="56" spans="1:37" x14ac:dyDescent="0.2">
      <c r="A56" s="1" t="s">
        <v>158</v>
      </c>
      <c r="B56" s="2">
        <f>SUM(H56,N56,T56,Z56)/4</f>
        <v>8.4558876328967719E-3</v>
      </c>
      <c r="C56" s="1">
        <f>SUM(K56,Q56,W56,AC56)/4</f>
        <v>9.618065814082935E-3</v>
      </c>
      <c r="D56" s="4">
        <f>B56-C56</f>
        <v>-1.1621781811861631E-3</v>
      </c>
      <c r="E56" s="1">
        <f>SUM(H56,K56,N56,Q56,T56,W56,Z56,AC56)/8</f>
        <v>9.0369767234898535E-3</v>
      </c>
      <c r="F56" s="1">
        <v>1.357828717448638E-3</v>
      </c>
      <c r="G56" s="2">
        <f>(I56-$I$202)/$I$203</f>
        <v>0.63004685996734255</v>
      </c>
      <c r="H56" s="3">
        <f>I56/$I$204</f>
        <v>1.1414852440303521E-2</v>
      </c>
      <c r="I56" s="2">
        <v>6780</v>
      </c>
      <c r="J56" s="1">
        <f>(L56-$L$202)/$L$203</f>
        <v>0.68618250526956515</v>
      </c>
      <c r="K56" s="1">
        <f>L56/$L$204</f>
        <v>1.1255055072148783E-2</v>
      </c>
      <c r="L56" s="1">
        <v>5800</v>
      </c>
      <c r="M56" s="2">
        <f>(O56-$O$202)/$O$203</f>
        <v>0.79804657199739693</v>
      </c>
      <c r="N56" s="2">
        <f>O56/$O$204</f>
        <v>1.2426909816501016E-2</v>
      </c>
      <c r="O56" s="2">
        <v>5904</v>
      </c>
      <c r="P56" s="1">
        <f>(R56-$R$202)/$R$203</f>
        <v>-0.49195671254875395</v>
      </c>
      <c r="Q56" s="1">
        <f>R56/$R$204</f>
        <v>1.071767500501782E-5</v>
      </c>
      <c r="R56" s="1">
        <v>11</v>
      </c>
      <c r="S56" s="2">
        <f>(U56-$U$202)/$U$203</f>
        <v>-7.8736486081447621E-2</v>
      </c>
      <c r="T56" s="2">
        <f>U56/$U$204</f>
        <v>4.271787431647015E-3</v>
      </c>
      <c r="U56" s="2">
        <v>2435</v>
      </c>
      <c r="V56" s="1">
        <f>(X56-$X$202)/$X$203</f>
        <v>0.86462428432583716</v>
      </c>
      <c r="W56" s="1">
        <f>X56/$X$204</f>
        <v>1.2826620982811111E-2</v>
      </c>
      <c r="X56" s="1">
        <v>7592</v>
      </c>
      <c r="Y56" s="2">
        <f>(AA56-$AA$202)/$AA$203</f>
        <v>8.0505704201557712E-2</v>
      </c>
      <c r="Z56" s="2">
        <f>AA56/$AA$204</f>
        <v>5.7100008431355317E-3</v>
      </c>
      <c r="AA56" s="2">
        <v>3183</v>
      </c>
      <c r="AB56" s="1">
        <f>(AD56-$AD$202)/$AD$203</f>
        <v>0.82708953881146208</v>
      </c>
      <c r="AC56" s="1">
        <f>AD56/$AD$204</f>
        <v>1.4379869526366827E-2</v>
      </c>
      <c r="AD56" s="1">
        <v>6421</v>
      </c>
      <c r="AE56" s="2">
        <f>(AG56-$AG$202)/$AG$203</f>
        <v>0.36963671608875182</v>
      </c>
      <c r="AF56" s="2">
        <f>AG56/$AG$204</f>
        <v>8.3322596667551405E-3</v>
      </c>
      <c r="AG56" s="2">
        <v>18302</v>
      </c>
      <c r="AH56" s="1">
        <f>(AJ56-$AJ$202)/$AJ$203</f>
        <v>0.37837543029761728</v>
      </c>
      <c r="AI56" s="1">
        <f>AJ56/$AJ$204</f>
        <v>7.6834618367520166E-3</v>
      </c>
      <c r="AJ56" s="1">
        <v>19824</v>
      </c>
      <c r="AK56" s="1">
        <f>IF((I56+O56+U56+AA56)&gt;(L56+R56+X56+AD56),1,0)</f>
        <v>0</v>
      </c>
    </row>
    <row r="57" spans="1:37" x14ac:dyDescent="0.2">
      <c r="A57" s="1" t="s">
        <v>66</v>
      </c>
      <c r="B57" s="2">
        <f>SUM(H57,N57,T57,Z57)/4</f>
        <v>9.2651167436146407E-3</v>
      </c>
      <c r="C57" s="1">
        <f>SUM(K57,Q57,W57,AC57)/4</f>
        <v>4.4795709405991311E-3</v>
      </c>
      <c r="D57" s="4">
        <f>B57-C57</f>
        <v>4.7855458030155095E-3</v>
      </c>
      <c r="E57" s="1">
        <f>SUM(H57,K57,N57,Q57,T57,W57,Z57,AC57)/8</f>
        <v>6.8723438421068855E-3</v>
      </c>
      <c r="F57" s="1">
        <v>1.343502497495001E-3</v>
      </c>
      <c r="G57" s="2">
        <f>(I57-$I$202)/$I$203</f>
        <v>0.73422277840159855</v>
      </c>
      <c r="H57" s="3">
        <f>I57/$I$204</f>
        <v>1.2475524569712255E-2</v>
      </c>
      <c r="I57" s="2">
        <v>7410</v>
      </c>
      <c r="J57" s="1">
        <f>(L57-$L$202)/$L$203</f>
        <v>0.15441650245159963</v>
      </c>
      <c r="K57" s="1">
        <f>L57/$L$204</f>
        <v>6.4076192841784974E-3</v>
      </c>
      <c r="L57" s="1">
        <v>3302</v>
      </c>
      <c r="M57" s="2">
        <f>(O57-$O$202)/$O$203</f>
        <v>0.16408930921262277</v>
      </c>
      <c r="N57" s="2">
        <f>O57/$O$204</f>
        <v>6.5270744141208764E-3</v>
      </c>
      <c r="O57" s="2">
        <v>3101</v>
      </c>
      <c r="P57" s="1">
        <f>(R57-$R$202)/$R$203</f>
        <v>-0.49282136030520546</v>
      </c>
      <c r="Q57" s="1">
        <f>R57/$R$204</f>
        <v>1.9486681827305126E-6</v>
      </c>
      <c r="R57" s="1">
        <v>2</v>
      </c>
      <c r="S57" s="2">
        <f>(U57-$U$202)/$U$203</f>
        <v>0.7900118877920761</v>
      </c>
      <c r="T57" s="2">
        <f>U57/$U$204</f>
        <v>1.2306607323615529E-2</v>
      </c>
      <c r="U57" s="2">
        <v>7015</v>
      </c>
      <c r="V57" s="1">
        <f>(X57-$X$202)/$X$203</f>
        <v>0.24030706866400114</v>
      </c>
      <c r="W57" s="1">
        <f>X57/$X$204</f>
        <v>7.175271247892359E-3</v>
      </c>
      <c r="X57" s="1">
        <v>4247</v>
      </c>
      <c r="Y57" s="2">
        <f>(AA57-$AA$202)/$AA$203</f>
        <v>8.5184080584280217E-2</v>
      </c>
      <c r="Z57" s="2">
        <f>AA57/$AA$204</f>
        <v>5.7512606670099007E-3</v>
      </c>
      <c r="AA57" s="2">
        <v>3206</v>
      </c>
      <c r="AB57" s="1">
        <f>(AD57-$AD$202)/$AD$203</f>
        <v>-5.8774914527303546E-2</v>
      </c>
      <c r="AC57" s="1">
        <f>AD57/$AD$204</f>
        <v>4.3334445621429386E-3</v>
      </c>
      <c r="AD57" s="1">
        <v>1935</v>
      </c>
      <c r="AE57" s="2">
        <f>(AG57-$AG$202)/$AG$203</f>
        <v>0.49235429688217458</v>
      </c>
      <c r="AF57" s="2">
        <f>AG57/$AG$204</f>
        <v>9.4385535685262579E-3</v>
      </c>
      <c r="AG57" s="2">
        <v>20732</v>
      </c>
      <c r="AH57" s="1">
        <f>(AJ57-$AJ$202)/$AJ$203</f>
        <v>-0.186600156472604</v>
      </c>
      <c r="AI57" s="1">
        <f>AJ57/$AJ$204</f>
        <v>3.6766202069930202E-3</v>
      </c>
      <c r="AJ57" s="1">
        <v>9486</v>
      </c>
      <c r="AK57" s="1">
        <f>IF((I57+O57+U57+AA57)&gt;(L57+R57+X57+AD57),1,0)</f>
        <v>1</v>
      </c>
    </row>
    <row r="58" spans="1:37" x14ac:dyDescent="0.2">
      <c r="A58" s="1" t="s">
        <v>157</v>
      </c>
      <c r="B58" s="2">
        <f>SUM(H58,N58,T58,Z58)/4</f>
        <v>0</v>
      </c>
      <c r="C58" s="1">
        <f>SUM(K58,Q58,W58,AC58)/4</f>
        <v>8.1429971685851308E-4</v>
      </c>
      <c r="D58" s="4">
        <f>B58-C58</f>
        <v>-8.1429971685851308E-4</v>
      </c>
      <c r="E58" s="1">
        <f>SUM(H58,K58,N58,Q58,T58,W58,Z58,AC58)/8</f>
        <v>4.0714985842925654E-4</v>
      </c>
      <c r="F58" s="1">
        <v>1.342672191275927E-3</v>
      </c>
      <c r="G58" s="2">
        <f>(I58-$I$202)/$I$203</f>
        <v>-0.49108445270607953</v>
      </c>
      <c r="H58" s="3">
        <f>I58/$I$204</f>
        <v>0</v>
      </c>
      <c r="I58" s="2">
        <v>0</v>
      </c>
      <c r="J58" s="1">
        <f>(L58-$L$202)/$L$203</f>
        <v>-0.54850236916766459</v>
      </c>
      <c r="K58" s="1">
        <f>L58/$L$204</f>
        <v>0</v>
      </c>
      <c r="L58" s="1">
        <v>0</v>
      </c>
      <c r="M58" s="2">
        <f>(O58-$O$202)/$O$203</f>
        <v>-0.53726690623353657</v>
      </c>
      <c r="N58" s="2">
        <f>O58/$O$204</f>
        <v>0</v>
      </c>
      <c r="O58" s="2">
        <v>0</v>
      </c>
      <c r="P58" s="1">
        <f>(R58-$R$202)/$R$203</f>
        <v>-0.17184489871581904</v>
      </c>
      <c r="Q58" s="1">
        <f>R58/$R$204</f>
        <v>3.2571988674340523E-3</v>
      </c>
      <c r="R58" s="1">
        <v>3343</v>
      </c>
      <c r="S58" s="2">
        <f>(U58-$U$202)/$U$203</f>
        <v>-0.54061471542250228</v>
      </c>
      <c r="T58" s="2">
        <f>U58/$U$204</f>
        <v>0</v>
      </c>
      <c r="U58" s="2">
        <v>0</v>
      </c>
      <c r="V58" s="1">
        <f>(X58-$X$202)/$X$203</f>
        <v>-0.55236115702084709</v>
      </c>
      <c r="W58" s="1">
        <f>X58/$X$204</f>
        <v>0</v>
      </c>
      <c r="X58" s="1">
        <v>0</v>
      </c>
      <c r="Y58" s="2">
        <f>(AA58-$AA$202)/$AA$203</f>
        <v>-0.56694090563347466</v>
      </c>
      <c r="Z58" s="2">
        <f>AA58/$AA$204</f>
        <v>0</v>
      </c>
      <c r="AA58" s="2">
        <v>0</v>
      </c>
      <c r="AB58" s="1">
        <f>(AD58-$AD$202)/$AD$203</f>
        <v>-0.44088541769505024</v>
      </c>
      <c r="AC58" s="1">
        <f>AD58/$AD$204</f>
        <v>0</v>
      </c>
      <c r="AD58" s="1">
        <v>0</v>
      </c>
      <c r="AE58" s="2">
        <f>(AG58-$AG$202)/$AG$203</f>
        <v>-0.5546337216401469</v>
      </c>
      <c r="AF58" s="2">
        <f>AG58/$AG$204</f>
        <v>0</v>
      </c>
      <c r="AG58" s="2">
        <v>0</v>
      </c>
      <c r="AH58" s="1">
        <f>(AJ58-$AJ$202)/$AJ$203</f>
        <v>-0.52231741605177495</v>
      </c>
      <c r="AI58" s="1">
        <f>AJ58/$AJ$204</f>
        <v>1.2956927421439665E-3</v>
      </c>
      <c r="AJ58" s="1">
        <v>3343</v>
      </c>
      <c r="AK58" s="1">
        <f>IF((I58+O58+U58+AA58)&gt;(L58+R58+X58+AD58),1,0)</f>
        <v>0</v>
      </c>
    </row>
    <row r="59" spans="1:37" x14ac:dyDescent="0.2">
      <c r="A59" s="1" t="s">
        <v>65</v>
      </c>
      <c r="B59" s="2">
        <f>SUM(H59,N59,T59,Z59)/4</f>
        <v>4.865585460426358E-3</v>
      </c>
      <c r="C59" s="1">
        <f>SUM(K59,Q59,W59,AC59)/4</f>
        <v>1.4813062473448943E-3</v>
      </c>
      <c r="D59" s="4">
        <f>B59-C59</f>
        <v>3.3842792130814635E-3</v>
      </c>
      <c r="E59" s="1">
        <f>SUM(H59,K59,N59,Q59,T59,W59,Z59,AC59)/8</f>
        <v>3.1734458538856258E-3</v>
      </c>
      <c r="F59" s="1">
        <v>1.3413551433730251E-3</v>
      </c>
      <c r="G59" s="2">
        <f>(I59-$I$202)/$I$203</f>
        <v>-5.4703105487029231E-2</v>
      </c>
      <c r="H59" s="3">
        <f>I59/$I$204</f>
        <v>4.4430376976343647E-3</v>
      </c>
      <c r="I59" s="2">
        <v>2639</v>
      </c>
      <c r="J59" s="1">
        <f>(L59-$L$202)/$L$203</f>
        <v>-0.51486785017437453</v>
      </c>
      <c r="K59" s="1">
        <f>L59/$L$204</f>
        <v>3.066032243792255E-4</v>
      </c>
      <c r="L59" s="1">
        <v>158</v>
      </c>
      <c r="M59" s="2">
        <f>(O59-$O$202)/$O$203</f>
        <v>-6.4795724657584666E-2</v>
      </c>
      <c r="N59" s="2">
        <f>O59/$O$204</f>
        <v>4.3969875688805258E-3</v>
      </c>
      <c r="O59" s="2">
        <v>2089</v>
      </c>
      <c r="P59" s="1">
        <f>(R59-$R$202)/$R$203</f>
        <v>-0.48571203430771531</v>
      </c>
      <c r="Q59" s="1">
        <f>R59/$R$204</f>
        <v>7.4049390943759484E-5</v>
      </c>
      <c r="R59" s="1">
        <v>76</v>
      </c>
      <c r="S59" s="2">
        <f>(U59-$U$202)/$U$203</f>
        <v>-3.6247482643091883E-2</v>
      </c>
      <c r="T59" s="2">
        <f>U59/$U$204</f>
        <v>4.6647567888087943E-3</v>
      </c>
      <c r="U59" s="2">
        <v>2659</v>
      </c>
      <c r="V59" s="1">
        <f>(X59-$X$202)/$X$203</f>
        <v>-0.24290885700072035</v>
      </c>
      <c r="W59" s="1">
        <f>X59/$X$204</f>
        <v>2.8011772378162304E-3</v>
      </c>
      <c r="X59" s="1">
        <v>1658</v>
      </c>
      <c r="Y59" s="2">
        <f>(AA59-$AA$202)/$AA$203</f>
        <v>0.10857596249789275</v>
      </c>
      <c r="Z59" s="2">
        <f>AA59/$AA$204</f>
        <v>5.9575597863817465E-3</v>
      </c>
      <c r="AA59" s="2">
        <v>3321</v>
      </c>
      <c r="AB59" s="1">
        <f>(AD59-$AD$202)/$AD$203</f>
        <v>-0.19898083558627003</v>
      </c>
      <c r="AC59" s="1">
        <f>AD59/$AD$204</f>
        <v>2.7433951362403619E-3</v>
      </c>
      <c r="AD59" s="1">
        <v>1225</v>
      </c>
      <c r="AE59" s="2">
        <f>(AG59-$AG$202)/$AG$203</f>
        <v>-1.3868349156208137E-2</v>
      </c>
      <c r="AF59" s="2">
        <f>AG59/$AG$204</f>
        <v>4.8749774074753598E-3</v>
      </c>
      <c r="AG59" s="2">
        <v>10708</v>
      </c>
      <c r="AH59" s="1">
        <f>(AJ59-$AJ$202)/$AJ$203</f>
        <v>-0.53466840102082802</v>
      </c>
      <c r="AI59" s="1">
        <f>AJ59/$AJ$204</f>
        <v>1.2080987966684843E-3</v>
      </c>
      <c r="AJ59" s="1">
        <v>3117</v>
      </c>
      <c r="AK59" s="1">
        <f>IF((I59+O59+U59+AA59)&gt;(L59+R59+X59+AD59),1,0)</f>
        <v>1</v>
      </c>
    </row>
    <row r="60" spans="1:37" x14ac:dyDescent="0.2">
      <c r="A60" s="1" t="s">
        <v>156</v>
      </c>
      <c r="B60" s="2">
        <f>SUM(H60,N60,T60,Z60)/4</f>
        <v>4.7654624859585198E-3</v>
      </c>
      <c r="C60" s="1">
        <f>SUM(K60,Q60,W60,AC60)/4</f>
        <v>9.0605764136099907E-3</v>
      </c>
      <c r="D60" s="4">
        <f>B60-C60</f>
        <v>-4.295113927651471E-3</v>
      </c>
      <c r="E60" s="1">
        <f>SUM(H60,K60,N60,Q60,T60,W60,Z60,AC60)/8</f>
        <v>6.9130194497842553E-3</v>
      </c>
      <c r="F60" s="1">
        <v>1.324025864620524E-3</v>
      </c>
      <c r="G60" s="2">
        <f>(I60-$I$202)/$I$203</f>
        <v>-4.7261968456010946E-2</v>
      </c>
      <c r="H60" s="3">
        <f>I60/$I$204</f>
        <v>4.5187999925921313E-3</v>
      </c>
      <c r="I60" s="2">
        <v>2684</v>
      </c>
      <c r="J60" s="1">
        <f>(L60-$L$202)/$L$203</f>
        <v>0.22211129384315809</v>
      </c>
      <c r="K60" s="1">
        <f>L60/$L$204</f>
        <v>7.0247067864101032E-3</v>
      </c>
      <c r="L60" s="1">
        <v>3620</v>
      </c>
      <c r="M60" s="2">
        <f>(O60-$O$202)/$O$203</f>
        <v>-9.8042859024106893E-2</v>
      </c>
      <c r="N60" s="2">
        <f>O60/$O$204</f>
        <v>4.0875777208070757E-3</v>
      </c>
      <c r="O60" s="2">
        <v>1942</v>
      </c>
      <c r="P60" s="1">
        <f>(R60-$R$202)/$R$203</f>
        <v>7.0064329144724227E-2</v>
      </c>
      <c r="Q60" s="1">
        <f>R60/$R$204</f>
        <v>5.7105721094917678E-3</v>
      </c>
      <c r="R60" s="1">
        <v>5861</v>
      </c>
      <c r="S60" s="2">
        <f>(U60-$U$202)/$U$203</f>
        <v>-9.6377009830407825E-2</v>
      </c>
      <c r="T60" s="2">
        <f>U60/$U$204</f>
        <v>4.1086349753253837E-3</v>
      </c>
      <c r="U60" s="2">
        <v>2342</v>
      </c>
      <c r="V60" s="1">
        <f>(X60-$X$202)/$X$203</f>
        <v>0.69888626115462327</v>
      </c>
      <c r="W60" s="1">
        <f>X60/$X$204</f>
        <v>1.1326352353630886E-2</v>
      </c>
      <c r="X60" s="1">
        <v>6704</v>
      </c>
      <c r="Y60" s="2">
        <f>(AA60-$AA$202)/$AA$203</f>
        <v>0.15271542663053556</v>
      </c>
      <c r="Z60" s="2">
        <f>AA60/$AA$204</f>
        <v>6.346837255109491E-3</v>
      </c>
      <c r="AA60" s="2">
        <v>3538</v>
      </c>
      <c r="AB60" s="1">
        <f>(AD60-$AD$202)/$AD$203</f>
        <v>0.63317092686793386</v>
      </c>
      <c r="AC60" s="1">
        <f>AD60/$AD$204</f>
        <v>1.2180674404907206E-2</v>
      </c>
      <c r="AD60" s="1">
        <v>5439</v>
      </c>
      <c r="AE60" s="2">
        <f>(AG60-$AG$202)/$AG$203</f>
        <v>-2.4069563691299249E-2</v>
      </c>
      <c r="AF60" s="2">
        <f>AG60/$AG$204</f>
        <v>4.7830138814845095E-3</v>
      </c>
      <c r="AG60" s="2">
        <v>10506</v>
      </c>
      <c r="AH60" s="1">
        <f>(AJ60-$AJ$202)/$AJ$203</f>
        <v>0.47674610704228726</v>
      </c>
      <c r="AI60" s="1">
        <f>AJ60/$AJ$204</f>
        <v>8.3811127299195723E-3</v>
      </c>
      <c r="AJ60" s="1">
        <v>21624</v>
      </c>
      <c r="AK60" s="1">
        <f>IF((I60+O60+U60+AA60)&gt;(L60+R60+X60+AD60),1,0)</f>
        <v>0</v>
      </c>
    </row>
    <row r="61" spans="1:37" x14ac:dyDescent="0.2">
      <c r="A61" s="1" t="s">
        <v>155</v>
      </c>
      <c r="B61" s="2">
        <f>SUM(H61,N61,T61,Z61)/4</f>
        <v>0</v>
      </c>
      <c r="C61" s="1">
        <f>SUM(K61,Q61,W61,AC61)/4</f>
        <v>1.1197531168328007E-6</v>
      </c>
      <c r="D61" s="4">
        <f>B61-C61</f>
        <v>-1.1197531168328007E-6</v>
      </c>
      <c r="E61" s="1">
        <f>SUM(H61,K61,N61,Q61,T61,W61,Z61,AC61)/8</f>
        <v>5.5987655841640035E-7</v>
      </c>
      <c r="F61" s="1">
        <v>1.3066481593827059E-3</v>
      </c>
      <c r="G61" s="2">
        <f>(I61-$I$202)/$I$203</f>
        <v>-0.49108445270607953</v>
      </c>
      <c r="H61" s="3">
        <f>I61/$I$204</f>
        <v>0</v>
      </c>
      <c r="I61" s="2">
        <v>0</v>
      </c>
      <c r="J61" s="1">
        <f>(L61-$L$202)/$L$203</f>
        <v>-0.54850236916766459</v>
      </c>
      <c r="K61" s="1">
        <f>L61/$L$204</f>
        <v>0</v>
      </c>
      <c r="L61" s="1">
        <v>0</v>
      </c>
      <c r="M61" s="2">
        <f>(O61-$O$202)/$O$203</f>
        <v>-0.53726690623353657</v>
      </c>
      <c r="N61" s="2">
        <f>O61/$O$204</f>
        <v>0</v>
      </c>
      <c r="O61" s="2">
        <v>0</v>
      </c>
      <c r="P61" s="1">
        <f>(R61-$R$202)/$R$203</f>
        <v>-0.49301350425108359</v>
      </c>
      <c r="Q61" s="1">
        <f>R61/$R$204</f>
        <v>0</v>
      </c>
      <c r="R61" s="1">
        <v>0</v>
      </c>
      <c r="S61" s="2">
        <f>(U61-$U$202)/$U$203</f>
        <v>-0.54061471542250228</v>
      </c>
      <c r="T61" s="2">
        <f>U61/$U$204</f>
        <v>0</v>
      </c>
      <c r="U61" s="2">
        <v>0</v>
      </c>
      <c r="V61" s="1">
        <f>(X61-$X$202)/$X$203</f>
        <v>-0.55236115702084709</v>
      </c>
      <c r="W61" s="1">
        <f>X61/$X$204</f>
        <v>0</v>
      </c>
      <c r="X61" s="1">
        <v>0</v>
      </c>
      <c r="Y61" s="2">
        <f>(AA61-$AA$202)/$AA$203</f>
        <v>-0.56694090563347466</v>
      </c>
      <c r="Z61" s="2">
        <f>AA61/$AA$204</f>
        <v>0</v>
      </c>
      <c r="AA61" s="2">
        <v>0</v>
      </c>
      <c r="AB61" s="1">
        <f>(AD61-$AD$202)/$AD$203</f>
        <v>-0.44049047143854608</v>
      </c>
      <c r="AC61" s="1">
        <f>AD61/$AD$204</f>
        <v>4.4790124673312028E-6</v>
      </c>
      <c r="AD61" s="1">
        <v>2</v>
      </c>
      <c r="AE61" s="2">
        <f>(AG61-$AG$202)/$AG$203</f>
        <v>-0.5546337216401469</v>
      </c>
      <c r="AF61" s="2">
        <f>AG61/$AG$204</f>
        <v>0</v>
      </c>
      <c r="AG61" s="2">
        <v>0</v>
      </c>
      <c r="AH61" s="1">
        <f>(AJ61-$AJ$202)/$AJ$203</f>
        <v>-0.70490432216507626</v>
      </c>
      <c r="AI61" s="1">
        <f>AJ61/$AJ$204</f>
        <v>7.7516765907506216E-7</v>
      </c>
      <c r="AJ61" s="1">
        <v>2</v>
      </c>
      <c r="AK61" s="1">
        <f>IF((I61+O61+U61+AA61)&gt;(L61+R61+X61+AD61),1,0)</f>
        <v>0</v>
      </c>
    </row>
    <row r="62" spans="1:37" x14ac:dyDescent="0.2">
      <c r="A62" s="1" t="s">
        <v>154</v>
      </c>
      <c r="B62" s="2">
        <f>SUM(H62,N62,T62,Z62)/4</f>
        <v>1.3255518314339602E-3</v>
      </c>
      <c r="C62" s="1">
        <f>SUM(K62,Q62,W62,AC62)/4</f>
        <v>2.9070493198054084E-3</v>
      </c>
      <c r="D62" s="4">
        <f>B62-C62</f>
        <v>-1.5814974883714482E-3</v>
      </c>
      <c r="E62" s="1">
        <f>SUM(H62,K62,N62,Q62,T62,W62,Z62,AC62)/8</f>
        <v>2.1163005756196845E-3</v>
      </c>
      <c r="F62" s="1">
        <v>1.3052937585092291E-3</v>
      </c>
      <c r="G62" s="2">
        <f>(I62-$I$202)/$I$203</f>
        <v>-0.30885927474647612</v>
      </c>
      <c r="H62" s="3">
        <f>I62/$I$204</f>
        <v>1.8553344231879763E-3</v>
      </c>
      <c r="I62" s="2">
        <v>1102</v>
      </c>
      <c r="J62" s="1">
        <f>(L62-$L$202)/$L$203</f>
        <v>-0.35499744660500221</v>
      </c>
      <c r="K62" s="1">
        <f>L62/$L$204</f>
        <v>1.7639388035488354E-3</v>
      </c>
      <c r="L62" s="1">
        <v>909</v>
      </c>
      <c r="M62" s="2">
        <f>(O62-$O$202)/$O$203</f>
        <v>-0.31245295004086249</v>
      </c>
      <c r="N62" s="2">
        <f>O62/$O$204</f>
        <v>2.092199925068091E-3</v>
      </c>
      <c r="O62" s="2">
        <v>994</v>
      </c>
      <c r="P62" s="1">
        <f>(R62-$R$202)/$R$203</f>
        <v>-0.17751314511922336</v>
      </c>
      <c r="Q62" s="1">
        <f>R62/$R$204</f>
        <v>3.1997131560435022E-3</v>
      </c>
      <c r="R62" s="1">
        <v>3284</v>
      </c>
      <c r="S62" s="2">
        <f>(U62-$U$202)/$U$203</f>
        <v>-0.46455181194580292</v>
      </c>
      <c r="T62" s="2">
        <f>U62/$U$204</f>
        <v>7.0348532241907723E-4</v>
      </c>
      <c r="U62" s="2">
        <v>401</v>
      </c>
      <c r="V62" s="1">
        <f>(X62-$X$202)/$X$203</f>
        <v>-0.13279012538921564</v>
      </c>
      <c r="W62" s="1">
        <f>X62/$X$204</f>
        <v>3.7979773405373259E-3</v>
      </c>
      <c r="X62" s="1">
        <v>2248</v>
      </c>
      <c r="Y62" s="2">
        <f>(AA62-$AA$202)/$AA$203</f>
        <v>-0.49310392185398461</v>
      </c>
      <c r="Z62" s="2">
        <f>AA62/$AA$204</f>
        <v>6.5118765506069678E-4</v>
      </c>
      <c r="AA62" s="2">
        <v>363</v>
      </c>
      <c r="AB62" s="1">
        <f>(AD62-$AD$202)/$AD$203</f>
        <v>-0.18811981353240642</v>
      </c>
      <c r="AC62" s="1">
        <f>AD62/$AD$204</f>
        <v>2.8665679790919698E-3</v>
      </c>
      <c r="AD62" s="1">
        <v>1280</v>
      </c>
      <c r="AE62" s="2">
        <f>(AG62-$AG$202)/$AG$203</f>
        <v>-0.41020068416311434</v>
      </c>
      <c r="AF62" s="2">
        <f>AG62/$AG$204</f>
        <v>1.3020578432367882E-3</v>
      </c>
      <c r="AG62" s="2">
        <v>2860</v>
      </c>
      <c r="AH62" s="1">
        <f>(AJ62-$AJ$202)/$AJ$203</f>
        <v>-0.28305807005834988</v>
      </c>
      <c r="AI62" s="1">
        <f>AJ62/$AJ$204</f>
        <v>2.9925347478592778E-3</v>
      </c>
      <c r="AJ62" s="1">
        <v>7721</v>
      </c>
      <c r="AK62" s="1">
        <f>IF((I62+O62+U62+AA62)&gt;(L62+R62+X62+AD62),1,0)</f>
        <v>0</v>
      </c>
    </row>
    <row r="63" spans="1:37" x14ac:dyDescent="0.2">
      <c r="A63" s="1" t="s">
        <v>64</v>
      </c>
      <c r="B63" s="2">
        <f>SUM(H63,N63,T63,Z63)/4</f>
        <v>9.2504885964710976E-3</v>
      </c>
      <c r="C63" s="1">
        <f>SUM(K63,Q63,W63,AC63)/4</f>
        <v>2.7180987141718826E-3</v>
      </c>
      <c r="D63" s="4">
        <f>B63-C63</f>
        <v>6.532389882299215E-3</v>
      </c>
      <c r="E63" s="1">
        <f>SUM(H63,K63,N63,Q63,T63,W63,Z63,AC63)/8</f>
        <v>5.9842936553214906E-3</v>
      </c>
      <c r="F63" s="1">
        <v>1.2744485187792709E-3</v>
      </c>
      <c r="G63" s="2">
        <f>(I63-$I$202)/$I$203</f>
        <v>1.7599421784772973</v>
      </c>
      <c r="H63" s="3">
        <f>I63/$I$204</f>
        <v>2.2918936028001744E-2</v>
      </c>
      <c r="I63" s="2">
        <v>13613</v>
      </c>
      <c r="J63" s="1">
        <f>(L63-$L$202)/$L$203</f>
        <v>0.15186198202172949</v>
      </c>
      <c r="K63" s="1">
        <f>L63/$L$204</f>
        <v>6.3843329633395691E-3</v>
      </c>
      <c r="L63" s="1">
        <v>3290</v>
      </c>
      <c r="M63" s="2">
        <f>(O63-$O$202)/$O$203</f>
        <v>-0.3719359183292662</v>
      </c>
      <c r="N63" s="2">
        <f>O63/$O$204</f>
        <v>1.5386299247734151E-3</v>
      </c>
      <c r="O63" s="2">
        <v>731</v>
      </c>
      <c r="P63" s="1">
        <f>(R63-$R$202)/$R$203</f>
        <v>-0.49301350425108359</v>
      </c>
      <c r="Q63" s="1">
        <f>R63/$R$204</f>
        <v>0</v>
      </c>
      <c r="R63" s="1">
        <v>0</v>
      </c>
      <c r="S63" s="2">
        <f>(U63-$U$202)/$U$203</f>
        <v>0.12327596330180624</v>
      </c>
      <c r="T63" s="2">
        <f>U63/$U$204</f>
        <v>6.1401462056527942E-3</v>
      </c>
      <c r="U63" s="2">
        <v>3500</v>
      </c>
      <c r="V63" s="1">
        <f>(X63-$X$202)/$X$203</f>
        <v>-0.30692703486978157</v>
      </c>
      <c r="W63" s="1">
        <f>X63/$X$204</f>
        <v>2.2216815848783737E-3</v>
      </c>
      <c r="X63" s="1">
        <v>1315</v>
      </c>
      <c r="Y63" s="2">
        <f>(AA63-$AA$202)/$AA$203</f>
        <v>0.15922447203258427</v>
      </c>
      <c r="Z63" s="2">
        <f>AA63/$AA$204</f>
        <v>6.4042422274564392E-3</v>
      </c>
      <c r="AA63" s="2">
        <v>3570</v>
      </c>
      <c r="AB63" s="1">
        <f>(AD63-$AD$202)/$AD$203</f>
        <v>-0.24104261190395998</v>
      </c>
      <c r="AC63" s="1">
        <f>AD63/$AD$204</f>
        <v>2.2663803084695885E-3</v>
      </c>
      <c r="AD63" s="1">
        <v>1012</v>
      </c>
      <c r="AE63" s="2">
        <f>(AG63-$AG$202)/$AG$203</f>
        <v>0.52679602120362079</v>
      </c>
      <c r="AF63" s="2">
        <f>AG63/$AG$204</f>
        <v>9.7490442849904151E-3</v>
      </c>
      <c r="AG63" s="2">
        <v>21414</v>
      </c>
      <c r="AH63" s="1">
        <f>(AJ63-$AJ$202)/$AJ$203</f>
        <v>-0.39804246109767522</v>
      </c>
      <c r="AI63" s="1">
        <f>AJ63/$AJ$204</f>
        <v>2.1770583705123122E-3</v>
      </c>
      <c r="AJ63" s="1">
        <v>5617</v>
      </c>
      <c r="AK63" s="1">
        <f>IF((I63+O63+U63+AA63)&gt;(L63+R63+X63+AD63),1,0)</f>
        <v>1</v>
      </c>
    </row>
    <row r="64" spans="1:37" x14ac:dyDescent="0.2">
      <c r="A64" s="1" t="s">
        <v>63</v>
      </c>
      <c r="B64" s="2">
        <f>SUM(H64,N64,T64,Z64)/4</f>
        <v>2.0586010144807935E-3</v>
      </c>
      <c r="C64" s="1">
        <f>SUM(K64,Q64,W64,AC64)/4</f>
        <v>4.655924989049856E-4</v>
      </c>
      <c r="D64" s="4">
        <f>B64-C64</f>
        <v>1.5930085155758079E-3</v>
      </c>
      <c r="E64" s="1">
        <f>SUM(H64,K64,N64,Q64,T64,W64,Z64,AC64)/8</f>
        <v>1.2620967566928894E-3</v>
      </c>
      <c r="F64" s="1">
        <v>1.261489708617727E-3</v>
      </c>
      <c r="G64" s="2">
        <f>(I64-$I$202)/$I$203</f>
        <v>-1.5678475724355542E-2</v>
      </c>
      <c r="H64" s="3">
        <f>I64/$I$204</f>
        <v>4.8403688445239857E-3</v>
      </c>
      <c r="I64" s="2">
        <v>2875</v>
      </c>
      <c r="J64" s="1">
        <f>(L64-$L$202)/$L$203</f>
        <v>-0.45973278422967756</v>
      </c>
      <c r="K64" s="1">
        <f>L64/$L$204</f>
        <v>8.0919964915276608E-4</v>
      </c>
      <c r="L64" s="1">
        <v>417</v>
      </c>
      <c r="M64" s="2">
        <f>(O64-$O$202)/$O$203</f>
        <v>-0.27558707996097731</v>
      </c>
      <c r="N64" s="2">
        <f>O64/$O$204</f>
        <v>2.4352870355168828E-3</v>
      </c>
      <c r="O64" s="2">
        <v>1157</v>
      </c>
      <c r="P64" s="1">
        <f>(R64-$R$202)/$R$203</f>
        <v>-0.46774657536811182</v>
      </c>
      <c r="Q64" s="1">
        <f>R64/$R$204</f>
        <v>2.5624986602906243E-4</v>
      </c>
      <c r="R64" s="1">
        <v>263</v>
      </c>
      <c r="S64" s="2">
        <f>(U64-$U$202)/$U$203</f>
        <v>-0.48427884925646808</v>
      </c>
      <c r="T64" s="2">
        <f>U64/$U$204</f>
        <v>5.2103526373682284E-4</v>
      </c>
      <c r="U64" s="2">
        <v>297</v>
      </c>
      <c r="V64" s="1">
        <f>(X64-$X$202)/$X$203</f>
        <v>-0.50588731944243237</v>
      </c>
      <c r="W64" s="1">
        <f>X64/$X$204</f>
        <v>4.2068343318229275E-4</v>
      </c>
      <c r="X64" s="1">
        <v>249</v>
      </c>
      <c r="Y64" s="2">
        <f>(AA64-$AA$202)/$AA$203</f>
        <v>-0.51730943444285327</v>
      </c>
      <c r="Z64" s="2">
        <f>AA64/$AA$204</f>
        <v>4.3771291414548212E-4</v>
      </c>
      <c r="AA64" s="2">
        <v>244</v>
      </c>
      <c r="AB64" s="1">
        <f>(AD64-$AD$202)/$AD$203</f>
        <v>-0.40770993214870321</v>
      </c>
      <c r="AC64" s="1">
        <f>AD64/$AD$204</f>
        <v>3.7623704725582102E-4</v>
      </c>
      <c r="AD64" s="1">
        <v>168</v>
      </c>
      <c r="AE64" s="2">
        <f>(AG64-$AG$202)/$AG$203</f>
        <v>-0.32369236486305952</v>
      </c>
      <c r="AF64" s="2">
        <f>AG64/$AG$204</f>
        <v>2.0819267542384031E-3</v>
      </c>
      <c r="AG64" s="2">
        <v>4573</v>
      </c>
      <c r="AH64" s="1">
        <f>(AJ64-$AJ$202)/$AJ$203</f>
        <v>-0.64506216047873544</v>
      </c>
      <c r="AI64" s="1">
        <f>AJ64/$AJ$204</f>
        <v>4.2517946100267161E-4</v>
      </c>
      <c r="AJ64" s="1">
        <v>1097</v>
      </c>
      <c r="AK64" s="1">
        <f>IF((I64+O64+U64+AA64)&gt;(L64+R64+X64+AD64),1,0)</f>
        <v>1</v>
      </c>
    </row>
    <row r="65" spans="1:37" x14ac:dyDescent="0.2">
      <c r="A65" s="1" t="s">
        <v>62</v>
      </c>
      <c r="B65" s="2">
        <f>SUM(H65,N65,T65,Z65)/4</f>
        <v>4.2290580234770198E-2</v>
      </c>
      <c r="C65" s="1">
        <f>SUM(K65,Q65,W65,AC65)/4</f>
        <v>3.2748088741052346E-2</v>
      </c>
      <c r="D65" s="4">
        <f>B65-C65</f>
        <v>9.5424914937178515E-3</v>
      </c>
      <c r="E65" s="1">
        <f>SUM(H65,K65,N65,Q65,T65,W65,Z65,AC65)/8</f>
        <v>3.7519334487911268E-2</v>
      </c>
      <c r="F65" s="1">
        <v>1.26074771702247E-3</v>
      </c>
      <c r="G65" s="2">
        <f>(I65-$I$202)/$I$203</f>
        <v>2.9007511646327457</v>
      </c>
      <c r="H65" s="3">
        <f>I65/$I$204</f>
        <v>3.4534137648304694E-2</v>
      </c>
      <c r="I65" s="2">
        <v>20512</v>
      </c>
      <c r="J65" s="1">
        <f>(L65-$L$202)/$L$203</f>
        <v>3.2764662211578774</v>
      </c>
      <c r="K65" s="1">
        <f>L65/$L$204</f>
        <v>3.4867384402822305E-2</v>
      </c>
      <c r="L65" s="1">
        <v>17968</v>
      </c>
      <c r="M65" s="2">
        <f>(O65-$O$202)/$O$203</f>
        <v>5.9002377568570905</v>
      </c>
      <c r="N65" s="2">
        <f>O65/$O$204</f>
        <v>5.9909744936834083E-2</v>
      </c>
      <c r="O65" s="2">
        <v>28463</v>
      </c>
      <c r="P65" s="1">
        <f>(R65-$R$202)/$R$203</f>
        <v>-0.49291743227814455</v>
      </c>
      <c r="Q65" s="1">
        <f>R65/$R$204</f>
        <v>9.7433409136525631E-7</v>
      </c>
      <c r="R65" s="1">
        <v>1</v>
      </c>
      <c r="S65" s="2">
        <f>(U65-$U$202)/$U$203</f>
        <v>3.42053643994885</v>
      </c>
      <c r="T65" s="2">
        <f>U65/$U$204</f>
        <v>3.663562091789923E-2</v>
      </c>
      <c r="U65" s="2">
        <v>20883</v>
      </c>
      <c r="V65" s="1">
        <f>(X65-$X$202)/$X$203</f>
        <v>4.2034615551702563</v>
      </c>
      <c r="W65" s="1">
        <f>X65/$X$204</f>
        <v>4.3049937995654625E-2</v>
      </c>
      <c r="X65" s="1">
        <v>25481</v>
      </c>
      <c r="Y65" s="2">
        <f>(AA65-$AA$202)/$AA$203</f>
        <v>3.7512004956194005</v>
      </c>
      <c r="Z65" s="2">
        <f>AA65/$AA$204</f>
        <v>3.808281743604279E-2</v>
      </c>
      <c r="AA65" s="2">
        <v>21229</v>
      </c>
      <c r="AB65" s="1">
        <f>(AD65-$AD$202)/$AD$203</f>
        <v>4.239030248750649</v>
      </c>
      <c r="AC65" s="1">
        <f>AD65/$AD$204</f>
        <v>5.3074058231641089E-2</v>
      </c>
      <c r="AD65" s="1">
        <v>23699</v>
      </c>
      <c r="AE65" s="2">
        <f>(AG65-$AG$202)/$AG$203</f>
        <v>4.0453565177551205</v>
      </c>
      <c r="AF65" s="2">
        <f>AG65/$AG$204</f>
        <v>4.1468721247171096E-2</v>
      </c>
      <c r="AG65" s="2">
        <v>91087</v>
      </c>
      <c r="AH65" s="1">
        <f>(AJ65-$AJ$202)/$AJ$203</f>
        <v>2.9647044730428993</v>
      </c>
      <c r="AI65" s="1">
        <f>AJ65/$AJ$204</f>
        <v>2.6025866569615676E-2</v>
      </c>
      <c r="AJ65" s="1">
        <v>67149</v>
      </c>
      <c r="AK65" s="1">
        <f>IF((I65+O65+U65+AA65)&gt;(L65+R65+X65+AD65),1,0)</f>
        <v>1</v>
      </c>
    </row>
    <row r="66" spans="1:37" x14ac:dyDescent="0.2">
      <c r="A66" s="1" t="s">
        <v>61</v>
      </c>
      <c r="B66" s="2">
        <f>SUM(H66,N66,T66,Z66)/4</f>
        <v>4.6012550780639618E-3</v>
      </c>
      <c r="C66" s="1">
        <f>SUM(K66,Q66,W66,AC66)/4</f>
        <v>1.9888948727935216E-3</v>
      </c>
      <c r="D66" s="4">
        <f>B66-C66</f>
        <v>2.6123602052704402E-3</v>
      </c>
      <c r="E66" s="1">
        <f>SUM(H66,K66,N66,Q66,T66,W66,Z66,AC66)/8</f>
        <v>3.295074975428742E-3</v>
      </c>
      <c r="F66" s="1">
        <v>1.2405393776458299E-3</v>
      </c>
      <c r="G66" s="2">
        <f>(I66-$I$202)/$I$203</f>
        <v>-0.10579891310002147</v>
      </c>
      <c r="H66" s="3">
        <f>I66/$I$204</f>
        <v>3.9228032722576998E-3</v>
      </c>
      <c r="I66" s="2">
        <v>2330</v>
      </c>
      <c r="J66" s="1">
        <f>(L66-$L$202)/$L$203</f>
        <v>-0.33030374911625765</v>
      </c>
      <c r="K66" s="1">
        <f>L66/$L$204</f>
        <v>1.9890399049918108E-3</v>
      </c>
      <c r="L66" s="1">
        <v>1025</v>
      </c>
      <c r="M66" s="2">
        <f>(O66-$O$202)/$O$203</f>
        <v>-0.27174217326552913</v>
      </c>
      <c r="N66" s="2">
        <f>O66/$O$204</f>
        <v>2.4710691267906832E-3</v>
      </c>
      <c r="O66" s="2">
        <v>1174</v>
      </c>
      <c r="P66" s="1">
        <f>(R66-$R$202)/$R$203</f>
        <v>-0.49282136030520546</v>
      </c>
      <c r="Q66" s="1">
        <f>R66/$R$204</f>
        <v>1.9486681827305126E-6</v>
      </c>
      <c r="R66" s="1">
        <v>2</v>
      </c>
      <c r="S66" s="2">
        <f>(U66-$U$202)/$U$203</f>
        <v>-0.20127173706884857</v>
      </c>
      <c r="T66" s="2">
        <f>U66/$U$204</f>
        <v>3.1384918748322424E-3</v>
      </c>
      <c r="U66" s="2">
        <v>1789</v>
      </c>
      <c r="V66" s="1">
        <f>(X66-$X$202)/$X$203</f>
        <v>2.8985489863164239E-3</v>
      </c>
      <c r="W66" s="1">
        <f>X66/$X$204</f>
        <v>5.0262378060936591E-3</v>
      </c>
      <c r="X66" s="1">
        <v>2975</v>
      </c>
      <c r="Y66" s="2">
        <f>(AA66-$AA$202)/$AA$203</f>
        <v>0.43911342432067868</v>
      </c>
      <c r="Z66" s="2">
        <f>AA66/$AA$204</f>
        <v>8.8726560383752245E-3</v>
      </c>
      <c r="AA66" s="2">
        <v>4946</v>
      </c>
      <c r="AB66" s="1">
        <f>(AD66-$AD$202)/$AD$203</f>
        <v>-0.35814417695743478</v>
      </c>
      <c r="AC66" s="1">
        <f>AD66/$AD$204</f>
        <v>9.3835311190588696E-4</v>
      </c>
      <c r="AD66" s="1">
        <v>419</v>
      </c>
      <c r="AE66" s="2">
        <f>(AG66-$AG$202)/$AG$203</f>
        <v>-3.7553347259959284E-2</v>
      </c>
      <c r="AF66" s="2">
        <f>AG66/$AG$204</f>
        <v>4.6614581317837326E-3</v>
      </c>
      <c r="AG66" s="2">
        <v>10239</v>
      </c>
      <c r="AH66" s="1">
        <f>(AJ66-$AJ$202)/$AJ$203</f>
        <v>-0.46340431075691152</v>
      </c>
      <c r="AI66" s="1">
        <f>AJ66/$AJ$204</f>
        <v>1.7135081103854251E-3</v>
      </c>
      <c r="AJ66" s="1">
        <v>4421</v>
      </c>
      <c r="AK66" s="1">
        <f>IF((I66+O66+U66+AA66)&gt;(L66+R66+X66+AD66),1,0)</f>
        <v>1</v>
      </c>
    </row>
    <row r="67" spans="1:37" x14ac:dyDescent="0.2">
      <c r="A67" s="1" t="s">
        <v>153</v>
      </c>
      <c r="B67" s="2">
        <f>SUM(H67,N67,T67,Z67)/4</f>
        <v>1.1474043598196053E-5</v>
      </c>
      <c r="C67" s="1">
        <f>SUM(K67,Q67,W67,AC67)/4</f>
        <v>2.3679469051981245E-3</v>
      </c>
      <c r="D67" s="4">
        <f>B67-C67</f>
        <v>-2.3564728615999282E-3</v>
      </c>
      <c r="E67" s="1">
        <f>SUM(H67,K67,N67,Q67,T67,W67,Z67,AC67)/8</f>
        <v>1.1897104743981604E-3</v>
      </c>
      <c r="F67" s="1">
        <v>1.239528394522079E-3</v>
      </c>
      <c r="G67" s="2">
        <f>(I67-$I$202)/$I$203</f>
        <v>-0.4909190941053902</v>
      </c>
      <c r="H67" s="3">
        <f>I67/$I$204</f>
        <v>1.6836065546170384E-6</v>
      </c>
      <c r="I67" s="2">
        <v>1</v>
      </c>
      <c r="J67" s="1">
        <f>(L67-$L$202)/$L$203</f>
        <v>-0.54701223225024043</v>
      </c>
      <c r="K67" s="1">
        <f>L67/$L$204</f>
        <v>1.3583687156041636E-5</v>
      </c>
      <c r="L67" s="1">
        <v>7</v>
      </c>
      <c r="M67" s="2">
        <f>(O67-$O$202)/$O$203</f>
        <v>-0.53613605132311071</v>
      </c>
      <c r="N67" s="2">
        <f>O67/$O$204</f>
        <v>1.0524144492294221E-5</v>
      </c>
      <c r="O67" s="2">
        <v>5</v>
      </c>
      <c r="P67" s="1">
        <f>(R67-$R$202)/$R$203</f>
        <v>0.43014208372030649</v>
      </c>
      <c r="Q67" s="1">
        <f>R67/$R$204</f>
        <v>9.3623762839287489E-3</v>
      </c>
      <c r="R67" s="1">
        <v>9609</v>
      </c>
      <c r="S67" s="2">
        <f>(U67-$U$202)/$U$203</f>
        <v>-0.53871788491186134</v>
      </c>
      <c r="T67" s="2">
        <f>U67/$U$204</f>
        <v>1.7543274873293697E-5</v>
      </c>
      <c r="U67" s="2">
        <v>10</v>
      </c>
      <c r="V67" s="1">
        <f>(X67-$X$202)/$X$203</f>
        <v>-0.55068137975897669</v>
      </c>
      <c r="W67" s="1">
        <f>X67/$X$204</f>
        <v>1.5205425295745521E-5</v>
      </c>
      <c r="X67" s="1">
        <v>9</v>
      </c>
      <c r="Y67" s="2">
        <f>(AA67-$AA$202)/$AA$203</f>
        <v>-0.56511023661414839</v>
      </c>
      <c r="Z67" s="2">
        <f>AA67/$AA$204</f>
        <v>1.6145148472579258E-5</v>
      </c>
      <c r="AA67" s="2">
        <v>9</v>
      </c>
      <c r="AB67" s="1">
        <f>(AD67-$AD$202)/$AD$203</f>
        <v>-0.43377638507797589</v>
      </c>
      <c r="AC67" s="1">
        <f>AD67/$AD$204</f>
        <v>8.0622224411961644E-5</v>
      </c>
      <c r="AD67" s="1">
        <v>36</v>
      </c>
      <c r="AE67" s="2">
        <f>(AG67-$AG$202)/$AG$203</f>
        <v>-0.55337119508877419</v>
      </c>
      <c r="AF67" s="2">
        <f>AG67/$AG$204</f>
        <v>1.1381624503818081E-5</v>
      </c>
      <c r="AG67" s="2">
        <v>25</v>
      </c>
      <c r="AH67" s="1">
        <f>(AJ67-$AJ$202)/$AJ$203</f>
        <v>-0.17703634067798332</v>
      </c>
      <c r="AI67" s="1">
        <f>AJ67/$AJ$204</f>
        <v>3.7444473771620882E-3</v>
      </c>
      <c r="AJ67" s="1">
        <v>9661</v>
      </c>
      <c r="AK67" s="1">
        <f>IF((I67+O67+U67+AA67)&gt;(L67+R67+X67+AD67),1,0)</f>
        <v>0</v>
      </c>
    </row>
    <row r="68" spans="1:37" x14ac:dyDescent="0.2">
      <c r="A68" s="1" t="s">
        <v>152</v>
      </c>
      <c r="B68" s="2">
        <f>SUM(H68,N68,T68,Z68)/4</f>
        <v>0</v>
      </c>
      <c r="C68" s="1">
        <f>SUM(K68,Q68,W68,AC68)/4</f>
        <v>3.9275407222933486E-3</v>
      </c>
      <c r="D68" s="4">
        <f>B68-C68</f>
        <v>-3.9275407222933486E-3</v>
      </c>
      <c r="E68" s="1">
        <f>SUM(H68,K68,N68,Q68,T68,W68,Z68,AC68)/8</f>
        <v>1.9637703611466743E-3</v>
      </c>
      <c r="F68" s="1">
        <v>1.228630178690521E-3</v>
      </c>
      <c r="G68" s="2">
        <f>(I68-$I$202)/$I$203</f>
        <v>-0.49108445270607953</v>
      </c>
      <c r="H68" s="3">
        <f>I68/$I$204</f>
        <v>0</v>
      </c>
      <c r="I68" s="2">
        <v>0</v>
      </c>
      <c r="J68" s="1">
        <f>(L68-$L$202)/$L$203</f>
        <v>-0.54850236916766459</v>
      </c>
      <c r="K68" s="1">
        <f>L68/$L$204</f>
        <v>0</v>
      </c>
      <c r="L68" s="1">
        <v>0</v>
      </c>
      <c r="M68" s="2">
        <f>(O68-$O$202)/$O$203</f>
        <v>-0.53726690623353657</v>
      </c>
      <c r="N68" s="2">
        <f>O68/$O$204</f>
        <v>0</v>
      </c>
      <c r="O68" s="2">
        <v>0</v>
      </c>
      <c r="P68" s="1">
        <f>(R68-$R$202)/$R$203</f>
        <v>1.0560509874182571</v>
      </c>
      <c r="Q68" s="1">
        <f>R68/$R$204</f>
        <v>1.5710162889173394E-2</v>
      </c>
      <c r="R68" s="1">
        <v>16124</v>
      </c>
      <c r="S68" s="2">
        <f>(U68-$U$202)/$U$203</f>
        <v>-0.54061471542250228</v>
      </c>
      <c r="T68" s="2">
        <f>U68/$U$204</f>
        <v>0</v>
      </c>
      <c r="U68" s="2">
        <v>0</v>
      </c>
      <c r="V68" s="1">
        <f>(X68-$X$202)/$X$203</f>
        <v>-0.55236115702084709</v>
      </c>
      <c r="W68" s="1">
        <f>X68/$X$204</f>
        <v>0</v>
      </c>
      <c r="X68" s="1">
        <v>0</v>
      </c>
      <c r="Y68" s="2">
        <f>(AA68-$AA$202)/$AA$203</f>
        <v>-0.56694090563347466</v>
      </c>
      <c r="Z68" s="2">
        <f>AA68/$AA$204</f>
        <v>0</v>
      </c>
      <c r="AA68" s="2">
        <v>0</v>
      </c>
      <c r="AB68" s="1">
        <f>(AD68-$AD$202)/$AD$203</f>
        <v>-0.44088541769505024</v>
      </c>
      <c r="AC68" s="1">
        <f>AD68/$AD$204</f>
        <v>0</v>
      </c>
      <c r="AD68" s="1">
        <v>0</v>
      </c>
      <c r="AE68" s="2">
        <f>(AG68-$AG$202)/$AG$203</f>
        <v>-0.5546337216401469</v>
      </c>
      <c r="AF68" s="2">
        <f>AG68/$AG$204</f>
        <v>0</v>
      </c>
      <c r="AG68" s="2">
        <v>0</v>
      </c>
      <c r="AH68" s="1">
        <f>(AJ68-$AJ$202)/$AJ$203</f>
        <v>0.17616903921135119</v>
      </c>
      <c r="AI68" s="1">
        <f>AJ68/$AJ$204</f>
        <v>6.2494016674631515E-3</v>
      </c>
      <c r="AJ68" s="1">
        <v>16124</v>
      </c>
      <c r="AK68" s="1">
        <f>IF((I68+O68+U68+AA68)&gt;(L68+R68+X68+AD68),1,0)</f>
        <v>0</v>
      </c>
    </row>
    <row r="69" spans="1:37" x14ac:dyDescent="0.2">
      <c r="A69" s="1" t="s">
        <v>151</v>
      </c>
      <c r="B69" s="2">
        <f>SUM(H69,N69,T69,Z69)/4</f>
        <v>1.9143627388948325E-5</v>
      </c>
      <c r="C69" s="1">
        <f>SUM(K69,Q69,W69,AC69)/4</f>
        <v>1.188058624009099E-3</v>
      </c>
      <c r="D69" s="4">
        <f>B69-C69</f>
        <v>-1.1689149966201506E-3</v>
      </c>
      <c r="E69" s="1">
        <f>SUM(H69,K69,N69,Q69,T69,W69,Z69,AC69)/8</f>
        <v>6.0360112569902372E-4</v>
      </c>
      <c r="F69" s="1">
        <v>1.2173629438772481E-3</v>
      </c>
      <c r="G69" s="2">
        <f>(I69-$I$202)/$I$203</f>
        <v>-0.49075373550470092</v>
      </c>
      <c r="H69" s="3">
        <f>I69/$I$204</f>
        <v>3.3672131092340769E-6</v>
      </c>
      <c r="I69" s="2">
        <v>2</v>
      </c>
      <c r="J69" s="1">
        <f>(L69-$L$202)/$L$203</f>
        <v>-0.54722510895272958</v>
      </c>
      <c r="K69" s="1">
        <f>L69/$L$204</f>
        <v>1.1643160419464259E-5</v>
      </c>
      <c r="L69" s="1">
        <v>6</v>
      </c>
      <c r="M69" s="2">
        <f>(O69-$O$202)/$O$203</f>
        <v>-0.53093411873515139</v>
      </c>
      <c r="N69" s="2">
        <f>O69/$O$204</f>
        <v>5.8935209156847641E-5</v>
      </c>
      <c r="O69" s="2">
        <v>28</v>
      </c>
      <c r="P69" s="1">
        <f>(R69-$R$202)/$R$203</f>
        <v>-2.5911571821392823E-2</v>
      </c>
      <c r="Q69" s="1">
        <f>R69/$R$204</f>
        <v>4.7372123522178766E-3</v>
      </c>
      <c r="R69" s="1">
        <v>4862</v>
      </c>
      <c r="S69" s="2">
        <f>(U69-$U$202)/$U$203</f>
        <v>-0.54023534932037409</v>
      </c>
      <c r="T69" s="2">
        <f>U69/$U$204</f>
        <v>3.5086549746587395E-6</v>
      </c>
      <c r="U69" s="2">
        <v>2</v>
      </c>
      <c r="V69" s="1">
        <f>(X69-$X$202)/$X$203</f>
        <v>-0.55198787318487585</v>
      </c>
      <c r="W69" s="1">
        <f>X69/$X$204</f>
        <v>3.3789833990545606E-6</v>
      </c>
      <c r="X69" s="1">
        <v>2</v>
      </c>
      <c r="Y69" s="2">
        <f>(AA69-$AA$202)/$AA$203</f>
        <v>-0.56572045962059048</v>
      </c>
      <c r="Z69" s="2">
        <f>AA69/$AA$204</f>
        <v>1.0763432315052839E-5</v>
      </c>
      <c r="AA69" s="2">
        <v>6</v>
      </c>
      <c r="AB69" s="1">
        <f>(AD69-$AD$202)/$AD$203</f>
        <v>-0.44088541769505024</v>
      </c>
      <c r="AC69" s="1">
        <f>AD69/$AD$204</f>
        <v>0</v>
      </c>
      <c r="AD69" s="1">
        <v>0</v>
      </c>
      <c r="AE69" s="2">
        <f>(AG69-$AG$202)/$AG$203</f>
        <v>-0.55271468128206047</v>
      </c>
      <c r="AF69" s="2">
        <f>AG69/$AG$204</f>
        <v>1.7300069245803482E-5</v>
      </c>
      <c r="AG69" s="2">
        <v>38</v>
      </c>
      <c r="AH69" s="1">
        <f>(AJ69-$AJ$202)/$AJ$203</f>
        <v>-0.43886629194671328</v>
      </c>
      <c r="AI69" s="1">
        <f>AJ69/$AJ$204</f>
        <v>1.8875332498477764E-3</v>
      </c>
      <c r="AJ69" s="1">
        <v>4870</v>
      </c>
      <c r="AK69" s="1">
        <f>IF((I69+O69+U69+AA69)&gt;(L69+R69+X69+AD69),1,0)</f>
        <v>0</v>
      </c>
    </row>
    <row r="70" spans="1:37" x14ac:dyDescent="0.2">
      <c r="A70" s="1" t="s">
        <v>150</v>
      </c>
      <c r="B70" s="2">
        <f>SUM(H70,N70,T70,Z70)/4</f>
        <v>0</v>
      </c>
      <c r="C70" s="1">
        <f>SUM(K70,Q70,W70,AC70)/4</f>
        <v>1.1838138856472484E-3</v>
      </c>
      <c r="D70" s="4">
        <f>B70-C70</f>
        <v>-1.1838138856472484E-3</v>
      </c>
      <c r="E70" s="1">
        <f>SUM(H70,K70,N70,Q70,T70,W70,Z70,AC70)/8</f>
        <v>5.9190694282362419E-4</v>
      </c>
      <c r="F70" s="1">
        <v>1.213368644926283E-3</v>
      </c>
      <c r="G70" s="2">
        <f>(I70-$I$202)/$I$203</f>
        <v>-0.49108445270607953</v>
      </c>
      <c r="H70" s="3">
        <f>I70/$I$204</f>
        <v>0</v>
      </c>
      <c r="I70" s="2">
        <v>0</v>
      </c>
      <c r="J70" s="1">
        <f>(L70-$L$202)/$L$203</f>
        <v>-0.54828949246517544</v>
      </c>
      <c r="K70" s="1">
        <f>L70/$L$204</f>
        <v>1.9405267365773765E-6</v>
      </c>
      <c r="L70" s="1">
        <v>1</v>
      </c>
      <c r="M70" s="2">
        <f>(O70-$O$202)/$O$203</f>
        <v>-0.53726690623353657</v>
      </c>
      <c r="N70" s="2">
        <f>O70/$O$204</f>
        <v>0</v>
      </c>
      <c r="O70" s="2">
        <v>0</v>
      </c>
      <c r="P70" s="1">
        <f>(R70-$R$202)/$R$203</f>
        <v>-2.6295859713149048E-2</v>
      </c>
      <c r="Q70" s="1">
        <f>R70/$R$204</f>
        <v>4.7333150158524158E-3</v>
      </c>
      <c r="R70" s="1">
        <v>4858</v>
      </c>
      <c r="S70" s="2">
        <f>(U70-$U$202)/$U$203</f>
        <v>-0.54061471542250228</v>
      </c>
      <c r="T70" s="2">
        <f>U70/$U$204</f>
        <v>0</v>
      </c>
      <c r="U70" s="2">
        <v>0</v>
      </c>
      <c r="V70" s="1">
        <f>(X70-$X$202)/$X$203</f>
        <v>-0.55236115702084709</v>
      </c>
      <c r="W70" s="1">
        <f>X70/$X$204</f>
        <v>0</v>
      </c>
      <c r="X70" s="1">
        <v>0</v>
      </c>
      <c r="Y70" s="2">
        <f>(AA70-$AA$202)/$AA$203</f>
        <v>-0.56694090563347466</v>
      </c>
      <c r="Z70" s="2">
        <f>AA70/$AA$204</f>
        <v>0</v>
      </c>
      <c r="AA70" s="2">
        <v>0</v>
      </c>
      <c r="AB70" s="1">
        <f>(AD70-$AD$202)/$AD$203</f>
        <v>-0.44088541769505024</v>
      </c>
      <c r="AC70" s="1">
        <f>AD70/$AD$204</f>
        <v>0</v>
      </c>
      <c r="AD70" s="1">
        <v>0</v>
      </c>
      <c r="AE70" s="2">
        <f>(AG70-$AG$202)/$AG$203</f>
        <v>-0.5546337216401469</v>
      </c>
      <c r="AF70" s="2">
        <f>AG70/$AG$204</f>
        <v>0</v>
      </c>
      <c r="AG70" s="2">
        <v>0</v>
      </c>
      <c r="AH70" s="1">
        <f>(AJ70-$AJ$202)/$AJ$203</f>
        <v>-0.43946744608237515</v>
      </c>
      <c r="AI70" s="1">
        <f>AJ70/$AJ$204</f>
        <v>1.8832698277228637E-3</v>
      </c>
      <c r="AJ70" s="1">
        <v>4859</v>
      </c>
      <c r="AK70" s="1">
        <f>IF((I70+O70+U70+AA70)&gt;(L70+R70+X70+AD70),1,0)</f>
        <v>0</v>
      </c>
    </row>
    <row r="71" spans="1:37" x14ac:dyDescent="0.2">
      <c r="A71" s="1" t="s">
        <v>60</v>
      </c>
      <c r="B71" s="2">
        <f>SUM(H71,N71,T71,Z71)/4</f>
        <v>1.8300525912591931E-3</v>
      </c>
      <c r="C71" s="1">
        <f>SUM(K71,Q71,W71,AC71)/4</f>
        <v>3.2409930187247727E-4</v>
      </c>
      <c r="D71" s="4">
        <f>B71-C71</f>
        <v>1.5059532893867157E-3</v>
      </c>
      <c r="E71" s="1">
        <f>SUM(H71,K71,N71,Q71,T71,W71,Z71,AC71)/8</f>
        <v>1.0770759465658351E-3</v>
      </c>
      <c r="F71" s="1">
        <v>1.1943972490861419E-3</v>
      </c>
      <c r="G71" s="2">
        <f>(I71-$I$202)/$I$203</f>
        <v>-0.4603277529778706</v>
      </c>
      <c r="H71" s="3">
        <f>I71/$I$204</f>
        <v>3.1315081915876913E-4</v>
      </c>
      <c r="I71" s="2">
        <v>186</v>
      </c>
      <c r="J71" s="1">
        <f>(L71-$L$202)/$L$203</f>
        <v>-0.5186996308191798</v>
      </c>
      <c r="K71" s="1">
        <f>L71/$L$204</f>
        <v>2.7167374312083272E-4</v>
      </c>
      <c r="L71" s="1">
        <v>140</v>
      </c>
      <c r="M71" s="2">
        <f>(O71-$O$202)/$O$203</f>
        <v>-0.40473071073161804</v>
      </c>
      <c r="N71" s="2">
        <f>O71/$O$204</f>
        <v>1.2334297344968827E-3</v>
      </c>
      <c r="O71" s="2">
        <v>586</v>
      </c>
      <c r="P71" s="1">
        <f>(R71-$R$202)/$R$203</f>
        <v>-0.49301350425108359</v>
      </c>
      <c r="Q71" s="1">
        <f>R71/$R$204</f>
        <v>0</v>
      </c>
      <c r="R71" s="1">
        <v>0</v>
      </c>
      <c r="S71" s="2">
        <f>(U71-$U$202)/$U$203</f>
        <v>-0.48446853230753212</v>
      </c>
      <c r="T71" s="2">
        <f>U71/$U$204</f>
        <v>5.1928093624949341E-4</v>
      </c>
      <c r="U71" s="2">
        <v>296</v>
      </c>
      <c r="V71" s="1">
        <f>(X71-$X$202)/$X$203</f>
        <v>-0.49655522354315235</v>
      </c>
      <c r="W71" s="1">
        <f>X71/$X$204</f>
        <v>5.0515801815865678E-4</v>
      </c>
      <c r="X71" s="1">
        <v>299</v>
      </c>
      <c r="Y71" s="2">
        <f>(AA71-$AA$202)/$AA$203</f>
        <v>2.8840156322796094E-2</v>
      </c>
      <c r="Z71" s="2">
        <f>AA71/$AA$204</f>
        <v>5.2543488751316276E-3</v>
      </c>
      <c r="AA71" s="2">
        <v>2929</v>
      </c>
      <c r="AB71" s="1">
        <f>(AD71-$AD$202)/$AD$203</f>
        <v>-0.39507165194057103</v>
      </c>
      <c r="AC71" s="1">
        <f>AD71/$AD$204</f>
        <v>5.1956544621041957E-4</v>
      </c>
      <c r="AD71" s="1">
        <v>232</v>
      </c>
      <c r="AE71" s="2">
        <f>(AG71-$AG$202)/$AG$203</f>
        <v>-0.35278097660668561</v>
      </c>
      <c r="AF71" s="2">
        <f>AG71/$AG$204</f>
        <v>1.8196941256704345E-3</v>
      </c>
      <c r="AG71" s="2">
        <v>3997</v>
      </c>
      <c r="AH71" s="1">
        <f>(AJ71-$AJ$202)/$AJ$203</f>
        <v>-0.66834322064164065</v>
      </c>
      <c r="AI71" s="1">
        <f>AJ71/$AJ$204</f>
        <v>2.6006874961968335E-4</v>
      </c>
      <c r="AJ71" s="1">
        <v>671</v>
      </c>
      <c r="AK71" s="1">
        <f>IF((I71+O71+U71+AA71)&gt;(L71+R71+X71+AD71),1,0)</f>
        <v>1</v>
      </c>
    </row>
    <row r="72" spans="1:37" x14ac:dyDescent="0.2">
      <c r="A72" s="1" t="s">
        <v>59</v>
      </c>
      <c r="B72" s="2">
        <f>SUM(H72,N72,T72,Z72)/4</f>
        <v>8.0548751948844935E-3</v>
      </c>
      <c r="C72" s="1">
        <f>SUM(K72,Q72,W72,AC72)/4</f>
        <v>5.8481183420658611E-3</v>
      </c>
      <c r="D72" s="4">
        <f>B72-C72</f>
        <v>2.2067568528186324E-3</v>
      </c>
      <c r="E72" s="1">
        <f>SUM(H72,K72,N72,Q72,T72,W72,Z72,AC72)/8</f>
        <v>6.9514967684751773E-3</v>
      </c>
      <c r="F72" s="1">
        <v>1.190532407980491E-3</v>
      </c>
      <c r="G72" s="2">
        <f>(I72-$I$202)/$I$203</f>
        <v>-1.2536662311258932E-2</v>
      </c>
      <c r="H72" s="3">
        <f>I72/$I$204</f>
        <v>4.872357369061709E-3</v>
      </c>
      <c r="I72" s="2">
        <v>2894</v>
      </c>
      <c r="J72" s="1">
        <f>(L72-$L$202)/$L$203</f>
        <v>0.14717869456696758</v>
      </c>
      <c r="K72" s="1">
        <f>L72/$L$204</f>
        <v>6.341641375134867E-3</v>
      </c>
      <c r="L72" s="1">
        <v>3268</v>
      </c>
      <c r="M72" s="2">
        <f>(O72-$O$202)/$O$203</f>
        <v>0.61281253766963029</v>
      </c>
      <c r="N72" s="2">
        <f>O72/$O$204</f>
        <v>1.0703054948663223E-2</v>
      </c>
      <c r="O72" s="2">
        <v>5085</v>
      </c>
      <c r="P72" s="1">
        <f>(R72-$R$202)/$R$203</f>
        <v>-0.13197502994611077</v>
      </c>
      <c r="Q72" s="1">
        <f>R72/$R$204</f>
        <v>3.6615475153506335E-3</v>
      </c>
      <c r="R72" s="1">
        <v>3758</v>
      </c>
      <c r="S72" s="2">
        <f>(U72-$U$202)/$U$203</f>
        <v>0.32661619404250869</v>
      </c>
      <c r="T72" s="2">
        <f>U72/$U$204</f>
        <v>8.0207852720698778E-3</v>
      </c>
      <c r="U72" s="2">
        <v>4572</v>
      </c>
      <c r="V72" s="1">
        <f>(X72-$X$202)/$X$203</f>
        <v>0.11208407100789312</v>
      </c>
      <c r="W72" s="1">
        <f>X72/$X$204</f>
        <v>6.014590450317118E-3</v>
      </c>
      <c r="X72" s="1">
        <v>3560</v>
      </c>
      <c r="Y72" s="2">
        <f>(AA72-$AA$202)/$AA$203</f>
        <v>0.41083975835552961</v>
      </c>
      <c r="Z72" s="2">
        <f>AA72/$AA$204</f>
        <v>8.6233031897431662E-3</v>
      </c>
      <c r="AA72" s="2">
        <v>4807</v>
      </c>
      <c r="AB72" s="1">
        <f>(AD72-$AD$202)/$AD$203</f>
        <v>0.20939359363900134</v>
      </c>
      <c r="AC72" s="1">
        <f>AD72/$AD$204</f>
        <v>7.3746940274608255E-3</v>
      </c>
      <c r="AD72" s="1">
        <v>3293</v>
      </c>
      <c r="AE72" s="2">
        <f>(AG72-$AG$202)/$AG$203</f>
        <v>0.32196371350892006</v>
      </c>
      <c r="AF72" s="2">
        <f>AG72/$AG$204</f>
        <v>7.9024895254909688E-3</v>
      </c>
      <c r="AG72" s="2">
        <v>17358</v>
      </c>
      <c r="AH72" s="1">
        <f>(AJ72-$AJ$202)/$AJ$203</f>
        <v>5.3478945160360017E-2</v>
      </c>
      <c r="AI72" s="1">
        <f>AJ72/$AJ$204</f>
        <v>5.3792759701513943E-3</v>
      </c>
      <c r="AJ72" s="1">
        <v>13879</v>
      </c>
      <c r="AK72" s="1">
        <f>IF((I72+O72+U72+AA72)&gt;(L72+R72+X72+AD72),1,0)</f>
        <v>1</v>
      </c>
    </row>
    <row r="73" spans="1:37" x14ac:dyDescent="0.2">
      <c r="A73" s="1" t="s">
        <v>149</v>
      </c>
      <c r="B73" s="2">
        <f>SUM(H73,N73,T73,Z73)/4</f>
        <v>0</v>
      </c>
      <c r="C73" s="1">
        <f>SUM(K73,Q73,W73,AC73)/4</f>
        <v>1.4580909677281062E-3</v>
      </c>
      <c r="D73" s="4">
        <f>B73-C73</f>
        <v>-1.4580909677281062E-3</v>
      </c>
      <c r="E73" s="1">
        <f>SUM(H73,K73,N73,Q73,T73,W73,Z73,AC73)/8</f>
        <v>7.290454838640531E-4</v>
      </c>
      <c r="F73" s="1">
        <v>1.1589881900832941E-3</v>
      </c>
      <c r="G73" s="2">
        <f>(I73-$I$202)/$I$203</f>
        <v>-0.49108445270607953</v>
      </c>
      <c r="H73" s="3">
        <f>I73/$I$204</f>
        <v>0</v>
      </c>
      <c r="I73" s="2">
        <v>0</v>
      </c>
      <c r="J73" s="1">
        <f>(L73-$L$202)/$L$203</f>
        <v>-0.54850236916766459</v>
      </c>
      <c r="K73" s="1">
        <f>L73/$L$204</f>
        <v>0</v>
      </c>
      <c r="L73" s="1">
        <v>0</v>
      </c>
      <c r="M73" s="2">
        <f>(O73-$O$202)/$O$203</f>
        <v>-0.53726690623353657</v>
      </c>
      <c r="N73" s="2">
        <f>O73/$O$204</f>
        <v>0</v>
      </c>
      <c r="O73" s="2">
        <v>0</v>
      </c>
      <c r="P73" s="1">
        <f>(R73-$R$202)/$R$203</f>
        <v>8.2073325762106228E-2</v>
      </c>
      <c r="Q73" s="1">
        <f>R73/$R$204</f>
        <v>5.8323638709124248E-3</v>
      </c>
      <c r="R73" s="1">
        <v>5986</v>
      </c>
      <c r="S73" s="2">
        <f>(U73-$U$202)/$U$203</f>
        <v>-0.54061471542250228</v>
      </c>
      <c r="T73" s="2">
        <f>U73/$U$204</f>
        <v>0</v>
      </c>
      <c r="U73" s="2">
        <v>0</v>
      </c>
      <c r="V73" s="1">
        <f>(X73-$X$202)/$X$203</f>
        <v>-0.55236115702084709</v>
      </c>
      <c r="W73" s="1">
        <f>X73/$X$204</f>
        <v>0</v>
      </c>
      <c r="X73" s="1">
        <v>0</v>
      </c>
      <c r="Y73" s="2">
        <f>(AA73-$AA$202)/$AA$203</f>
        <v>-0.56694090563347466</v>
      </c>
      <c r="Z73" s="2">
        <f>AA73/$AA$204</f>
        <v>0</v>
      </c>
      <c r="AA73" s="2">
        <v>0</v>
      </c>
      <c r="AB73" s="1">
        <f>(AD73-$AD$202)/$AD$203</f>
        <v>-0.44088541769505024</v>
      </c>
      <c r="AC73" s="1">
        <f>AD73/$AD$204</f>
        <v>0</v>
      </c>
      <c r="AD73" s="1">
        <v>0</v>
      </c>
      <c r="AE73" s="2">
        <f>(AG73-$AG$202)/$AG$203</f>
        <v>-0.5546337216401469</v>
      </c>
      <c r="AF73" s="2">
        <f>AG73/$AG$204</f>
        <v>0</v>
      </c>
      <c r="AG73" s="2">
        <v>0</v>
      </c>
      <c r="AH73" s="1">
        <f>(AJ73-$AJ$202)/$AJ$203</f>
        <v>-0.37787647236501787</v>
      </c>
      <c r="AI73" s="1">
        <f>AJ73/$AJ$204</f>
        <v>2.3200768036116611E-3</v>
      </c>
      <c r="AJ73" s="1">
        <v>5986</v>
      </c>
      <c r="AK73" s="1">
        <f>IF((I73+O73+U73+AA73)&gt;(L73+R73+X73+AD73),1,0)</f>
        <v>0</v>
      </c>
    </row>
    <row r="74" spans="1:37" x14ac:dyDescent="0.2">
      <c r="A74" s="1" t="s">
        <v>58</v>
      </c>
      <c r="B74" s="2">
        <f>SUM(H74,N74,T74,Z74)/4</f>
        <v>7.4071454245824859E-3</v>
      </c>
      <c r="C74" s="1">
        <f>SUM(K74,Q74,W74,AC74)/4</f>
        <v>2.1781143597231757E-4</v>
      </c>
      <c r="D74" s="4">
        <f>B74-C74</f>
        <v>7.1893339886101686E-3</v>
      </c>
      <c r="E74" s="1">
        <f>SUM(H74,K74,N74,Q74,T74,W74,Z74,AC74)/8</f>
        <v>3.8124784302774016E-3</v>
      </c>
      <c r="F74" s="1">
        <v>1.1530533222604701E-3</v>
      </c>
      <c r="G74" s="2">
        <f>(I74-$I$202)/$I$203</f>
        <v>-0.27959080242447082</v>
      </c>
      <c r="H74" s="3">
        <f>I74/$I$204</f>
        <v>2.1533327833551923E-3</v>
      </c>
      <c r="I74" s="2">
        <v>1279</v>
      </c>
      <c r="J74" s="1">
        <f>(L74-$L$202)/$L$203</f>
        <v>-0.45526237347740484</v>
      </c>
      <c r="K74" s="1">
        <f>L74/$L$204</f>
        <v>8.4995071062089094E-4</v>
      </c>
      <c r="L74" s="1">
        <v>438</v>
      </c>
      <c r="M74" s="2">
        <f>(O74-$O$202)/$O$203</f>
        <v>-0.47145115044674768</v>
      </c>
      <c r="N74" s="2">
        <f>O74/$O$204</f>
        <v>6.1250520945152368E-4</v>
      </c>
      <c r="O74" s="2">
        <v>291</v>
      </c>
      <c r="P74" s="1">
        <f>(R74-$R$202)/$R$203</f>
        <v>-0.49301350425108359</v>
      </c>
      <c r="Q74" s="1">
        <f>R74/$R$204</f>
        <v>0</v>
      </c>
      <c r="R74" s="1">
        <v>0</v>
      </c>
      <c r="S74" s="2">
        <f>(U74-$U$202)/$U$203</f>
        <v>-0.5358726391459</v>
      </c>
      <c r="T74" s="2">
        <f>U74/$U$204</f>
        <v>4.3858187183234244E-5</v>
      </c>
      <c r="U74" s="2">
        <v>25</v>
      </c>
      <c r="V74" s="1">
        <f>(X74-$X$202)/$X$203</f>
        <v>-0.55198787318487585</v>
      </c>
      <c r="W74" s="1">
        <f>X74/$X$204</f>
        <v>3.3789833990545606E-6</v>
      </c>
      <c r="X74" s="1">
        <v>2</v>
      </c>
      <c r="Y74" s="2">
        <f>(AA74-$AA$202)/$AA$203</f>
        <v>2.4740037431361559</v>
      </c>
      <c r="Z74" s="2">
        <f>AA74/$AA$204</f>
        <v>2.6818885518339993E-2</v>
      </c>
      <c r="AA74" s="2">
        <v>14950</v>
      </c>
      <c r="AB74" s="1">
        <f>(AD74-$AD$202)/$AD$203</f>
        <v>-0.43930563266903372</v>
      </c>
      <c r="AC74" s="1">
        <f>AD74/$AD$204</f>
        <v>1.7916049869324811E-5</v>
      </c>
      <c r="AD74" s="1">
        <v>8</v>
      </c>
      <c r="AE74" s="2">
        <f>(AG74-$AG$202)/$AG$203</f>
        <v>0.28090635005828107</v>
      </c>
      <c r="AF74" s="2">
        <f>AG74/$AG$204</f>
        <v>7.5323590966268053E-3</v>
      </c>
      <c r="AG74" s="2">
        <v>16545</v>
      </c>
      <c r="AH74" s="1">
        <f>(AJ74-$AJ$202)/$AJ$203</f>
        <v>-0.68053025448278581</v>
      </c>
      <c r="AI74" s="1">
        <f>AJ74/$AJ$204</f>
        <v>1.7363755563281393E-4</v>
      </c>
      <c r="AJ74" s="1">
        <v>448</v>
      </c>
      <c r="AK74" s="1">
        <f>IF((I74+O74+U74+AA74)&gt;(L74+R74+X74+AD74),1,0)</f>
        <v>1</v>
      </c>
    </row>
    <row r="75" spans="1:37" x14ac:dyDescent="0.2">
      <c r="A75" s="1" t="s">
        <v>148</v>
      </c>
      <c r="B75" s="2">
        <f>SUM(H75,N75,T75,Z75)/4</f>
        <v>0</v>
      </c>
      <c r="C75" s="1">
        <f>SUM(K75,Q75,W75,AC75)/4</f>
        <v>1.1567781499734007E-3</v>
      </c>
      <c r="D75" s="4">
        <f>B75-C75</f>
        <v>-1.1567781499734007E-3</v>
      </c>
      <c r="E75" s="1">
        <f>SUM(H75,K75,N75,Q75,T75,W75,Z75,AC75)/8</f>
        <v>5.7838907498670034E-4</v>
      </c>
      <c r="F75" s="1">
        <v>1.1184475169701801E-3</v>
      </c>
      <c r="G75" s="2">
        <f>(I75-$I$202)/$I$203</f>
        <v>-0.49108445270607953</v>
      </c>
      <c r="H75" s="3">
        <f>I75/$I$204</f>
        <v>0</v>
      </c>
      <c r="I75" s="2">
        <v>0</v>
      </c>
      <c r="J75" s="1">
        <f>(L75-$L$202)/$L$203</f>
        <v>-0.54850236916766459</v>
      </c>
      <c r="K75" s="1">
        <f>L75/$L$204</f>
        <v>0</v>
      </c>
      <c r="L75" s="1">
        <v>0</v>
      </c>
      <c r="M75" s="2">
        <f>(O75-$O$202)/$O$203</f>
        <v>-0.53726690623353657</v>
      </c>
      <c r="N75" s="2">
        <f>O75/$O$204</f>
        <v>0</v>
      </c>
      <c r="O75" s="2">
        <v>0</v>
      </c>
      <c r="P75" s="1">
        <f>(R75-$R$202)/$R$203</f>
        <v>-3.6767704763506166E-2</v>
      </c>
      <c r="Q75" s="1">
        <f>R75/$R$204</f>
        <v>4.6271125998936027E-3</v>
      </c>
      <c r="R75" s="1">
        <v>4749</v>
      </c>
      <c r="S75" s="2">
        <f>(U75-$U$202)/$U$203</f>
        <v>-0.54061471542250228</v>
      </c>
      <c r="T75" s="2">
        <f>U75/$U$204</f>
        <v>0</v>
      </c>
      <c r="U75" s="2">
        <v>0</v>
      </c>
      <c r="V75" s="1">
        <f>(X75-$X$202)/$X$203</f>
        <v>-0.55236115702084709</v>
      </c>
      <c r="W75" s="1">
        <f>X75/$X$204</f>
        <v>0</v>
      </c>
      <c r="X75" s="1">
        <v>0</v>
      </c>
      <c r="Y75" s="2">
        <f>(AA75-$AA$202)/$AA$203</f>
        <v>-0.56694090563347466</v>
      </c>
      <c r="Z75" s="2">
        <f>AA75/$AA$204</f>
        <v>0</v>
      </c>
      <c r="AA75" s="2">
        <v>0</v>
      </c>
      <c r="AB75" s="1">
        <f>(AD75-$AD$202)/$AD$203</f>
        <v>-0.44088541769505024</v>
      </c>
      <c r="AC75" s="1">
        <f>AD75/$AD$204</f>
        <v>0</v>
      </c>
      <c r="AD75" s="1">
        <v>0</v>
      </c>
      <c r="AE75" s="2">
        <f>(AG75-$AG$202)/$AG$203</f>
        <v>-0.5546337216401469</v>
      </c>
      <c r="AF75" s="2">
        <f>AG75/$AG$204</f>
        <v>0</v>
      </c>
      <c r="AG75" s="2">
        <v>0</v>
      </c>
      <c r="AH75" s="1">
        <f>(AJ75-$AJ$202)/$AJ$203</f>
        <v>-0.44547898743899383</v>
      </c>
      <c r="AI75" s="1">
        <f>AJ75/$AJ$204</f>
        <v>1.8406356064737351E-3</v>
      </c>
      <c r="AJ75" s="1">
        <v>4749</v>
      </c>
      <c r="AK75" s="1">
        <f>IF((I75+O75+U75+AA75)&gt;(L75+R75+X75+AD75),1,0)</f>
        <v>0</v>
      </c>
    </row>
    <row r="76" spans="1:37" x14ac:dyDescent="0.2">
      <c r="A76" s="1" t="s">
        <v>57</v>
      </c>
      <c r="B76" s="2">
        <f>SUM(H76,N76,T76,Z76)/4</f>
        <v>8.0089693609235743E-4</v>
      </c>
      <c r="C76" s="1">
        <f>SUM(K76,Q76,W76,AC76)/4</f>
        <v>1.7716894653799098E-4</v>
      </c>
      <c r="D76" s="4">
        <f>B76-C76</f>
        <v>6.2372798955436643E-4</v>
      </c>
      <c r="E76" s="1">
        <f>SUM(H76,K76,N76,Q76,T76,W76,Z76,AC76)/8</f>
        <v>4.8903294131517417E-4</v>
      </c>
      <c r="F76" s="1">
        <v>1.1029512416041089E-3</v>
      </c>
      <c r="G76" s="2">
        <f>(I76-$I$202)/$I$203</f>
        <v>-0.47107606202267477</v>
      </c>
      <c r="H76" s="3">
        <f>I76/$I$204</f>
        <v>2.0371639310866164E-4</v>
      </c>
      <c r="I76" s="2">
        <v>121</v>
      </c>
      <c r="J76" s="1">
        <f>(L76-$L$202)/$L$203</f>
        <v>-0.50422401504991565</v>
      </c>
      <c r="K76" s="1">
        <f>L76/$L$204</f>
        <v>4.0362956120809434E-4</v>
      </c>
      <c r="L76" s="1">
        <v>208</v>
      </c>
      <c r="M76" s="2">
        <f>(O76-$O$202)/$O$203</f>
        <v>-0.50876936249080329</v>
      </c>
      <c r="N76" s="2">
        <f>O76/$O$204</f>
        <v>2.6520844120581435E-4</v>
      </c>
      <c r="O76" s="2">
        <v>126</v>
      </c>
      <c r="P76" s="1">
        <f>(R76-$R$202)/$R$203</f>
        <v>-0.49301350425108359</v>
      </c>
      <c r="Q76" s="1">
        <f>R76/$R$204</f>
        <v>0</v>
      </c>
      <c r="R76" s="1">
        <v>0</v>
      </c>
      <c r="S76" s="2">
        <f>(U76-$U$202)/$U$203</f>
        <v>-0.51842179844800396</v>
      </c>
      <c r="T76" s="2">
        <f>U76/$U$204</f>
        <v>2.0525631601753626E-4</v>
      </c>
      <c r="U76" s="2">
        <v>117</v>
      </c>
      <c r="V76" s="1">
        <f>(X76-$X$202)/$X$203</f>
        <v>-0.54340234495753825</v>
      </c>
      <c r="W76" s="1">
        <f>X76/$X$204</f>
        <v>8.1095601577309447E-5</v>
      </c>
      <c r="X76" s="1">
        <v>48</v>
      </c>
      <c r="Y76" s="2">
        <f>(AA76-$AA$202)/$AA$203</f>
        <v>-0.28013609260570349</v>
      </c>
      <c r="Z76" s="2">
        <f>AA76/$AA$204</f>
        <v>2.5294065940374174E-3</v>
      </c>
      <c r="AA76" s="2">
        <v>1410</v>
      </c>
      <c r="AB76" s="1">
        <f>(AD76-$AD$202)/$AD$203</f>
        <v>-0.42113810486984365</v>
      </c>
      <c r="AC76" s="1">
        <f>AD76/$AD$204</f>
        <v>2.2395062336656013E-4</v>
      </c>
      <c r="AD76" s="1">
        <v>100</v>
      </c>
      <c r="AE76" s="2">
        <f>(AG76-$AG$202)/$AG$203</f>
        <v>-0.4650448375547428</v>
      </c>
      <c r="AF76" s="2">
        <f>AG76/$AG$204</f>
        <v>8.0764007479093092E-4</v>
      </c>
      <c r="AG76" s="2">
        <v>1774</v>
      </c>
      <c r="AH76" s="1">
        <f>(AJ76-$AJ$202)/$AJ$203</f>
        <v>-0.68555808907195792</v>
      </c>
      <c r="AI76" s="1">
        <f>AJ76/$AJ$204</f>
        <v>1.3797984331536108E-4</v>
      </c>
      <c r="AJ76" s="1">
        <v>356</v>
      </c>
      <c r="AK76" s="1">
        <f>IF((I76+O76+U76+AA76)&gt;(L76+R76+X76+AD76),1,0)</f>
        <v>1</v>
      </c>
    </row>
    <row r="77" spans="1:37" x14ac:dyDescent="0.2">
      <c r="A77" s="1" t="s">
        <v>147</v>
      </c>
      <c r="B77" s="2">
        <f>SUM(H77,N77,T77,Z77)/4</f>
        <v>8.9695269292106995E-7</v>
      </c>
      <c r="C77" s="1">
        <f>SUM(K77,Q77,W77,AC77)/4</f>
        <v>1.1231636238212992E-3</v>
      </c>
      <c r="D77" s="4">
        <f>B77-C77</f>
        <v>-1.1222666711283782E-3</v>
      </c>
      <c r="E77" s="1">
        <f>SUM(H77,K77,N77,Q77,T77,W77,Z77,AC77)/8</f>
        <v>5.6203028825711017E-4</v>
      </c>
      <c r="F77" s="1">
        <v>1.094323917832217E-3</v>
      </c>
      <c r="G77" s="2">
        <f>(I77-$I$202)/$I$203</f>
        <v>-0.49108445270607953</v>
      </c>
      <c r="H77" s="3">
        <f>I77/$I$204</f>
        <v>0</v>
      </c>
      <c r="I77" s="2">
        <v>0</v>
      </c>
      <c r="J77" s="1">
        <f>(L77-$L$202)/$L$203</f>
        <v>-0.54850236916766459</v>
      </c>
      <c r="K77" s="1">
        <f>L77/$L$204</f>
        <v>0</v>
      </c>
      <c r="L77" s="1">
        <v>0</v>
      </c>
      <c r="M77" s="2">
        <f>(O77-$O$202)/$O$203</f>
        <v>-0.53726690623353657</v>
      </c>
      <c r="N77" s="2">
        <f>O77/$O$204</f>
        <v>0</v>
      </c>
      <c r="O77" s="2">
        <v>0</v>
      </c>
      <c r="P77" s="1">
        <f>(R77-$R$202)/$R$203</f>
        <v>-5.0025637029095904E-2</v>
      </c>
      <c r="Q77" s="1">
        <f>R77/$R$204</f>
        <v>4.492654495285197E-3</v>
      </c>
      <c r="R77" s="1">
        <v>4611</v>
      </c>
      <c r="S77" s="2">
        <f>(U77-$U$202)/$U$203</f>
        <v>-0.54061471542250228</v>
      </c>
      <c r="T77" s="2">
        <f>U77/$U$204</f>
        <v>0</v>
      </c>
      <c r="U77" s="2">
        <v>0</v>
      </c>
      <c r="V77" s="1">
        <f>(X77-$X$202)/$X$203</f>
        <v>-0.55236115702084709</v>
      </c>
      <c r="W77" s="1">
        <f>X77/$X$204</f>
        <v>0</v>
      </c>
      <c r="X77" s="1">
        <v>0</v>
      </c>
      <c r="Y77" s="2">
        <f>(AA77-$AA$202)/$AA$203</f>
        <v>-0.56653409029584656</v>
      </c>
      <c r="Z77" s="2">
        <f>AA77/$AA$204</f>
        <v>3.5878107716842798E-6</v>
      </c>
      <c r="AA77" s="2">
        <v>2</v>
      </c>
      <c r="AB77" s="1">
        <f>(AD77-$AD$202)/$AD$203</f>
        <v>-0.44088541769505024</v>
      </c>
      <c r="AC77" s="1">
        <f>AD77/$AD$204</f>
        <v>0</v>
      </c>
      <c r="AD77" s="1">
        <v>0</v>
      </c>
      <c r="AE77" s="2">
        <f>(AG77-$AG$202)/$AG$203</f>
        <v>-0.55453271951603711</v>
      </c>
      <c r="AF77" s="2">
        <f>AG77/$AG$204</f>
        <v>9.1052996030544638E-7</v>
      </c>
      <c r="AG77" s="2">
        <v>2</v>
      </c>
      <c r="AH77" s="1">
        <f>(AJ77-$AJ$202)/$AJ$203</f>
        <v>-0.45302073932275189</v>
      </c>
      <c r="AI77" s="1">
        <f>AJ77/$AJ$204</f>
        <v>1.7871490379975559E-3</v>
      </c>
      <c r="AJ77" s="1">
        <v>4611</v>
      </c>
      <c r="AK77" s="1">
        <f>IF((I77+O77+U77+AA77)&gt;(L77+R77+X77+AD77),1,0)</f>
        <v>0</v>
      </c>
    </row>
    <row r="78" spans="1:37" x14ac:dyDescent="0.2">
      <c r="A78" s="1" t="s">
        <v>146</v>
      </c>
      <c r="B78" s="2">
        <f>SUM(H78,N78,T78,Z78)/4</f>
        <v>4.4089522126540019E-3</v>
      </c>
      <c r="C78" s="1">
        <f>SUM(K78,Q78,W78,AC78)/4</f>
        <v>7.2876009153463907E-3</v>
      </c>
      <c r="D78" s="4">
        <f>B78-C78</f>
        <v>-2.8786487026923888E-3</v>
      </c>
      <c r="E78" s="1">
        <f>SUM(H78,K78,N78,Q78,T78,W78,Z78,AC78)/8</f>
        <v>5.8482765640001958E-3</v>
      </c>
      <c r="F78" s="1">
        <v>1.090988040466563E-3</v>
      </c>
      <c r="G78" s="2">
        <f>(I78-$I$202)/$I$203</f>
        <v>-7.0412172552512281E-2</v>
      </c>
      <c r="H78" s="3">
        <f>I78/$I$204</f>
        <v>4.2830950749457456E-3</v>
      </c>
      <c r="I78" s="2">
        <v>2544</v>
      </c>
      <c r="J78" s="1">
        <f>(L78-$L$202)/$L$203</f>
        <v>-9.0604582113443716E-2</v>
      </c>
      <c r="K78" s="1">
        <f>L78/$L$204</f>
        <v>4.1740730103779367E-3</v>
      </c>
      <c r="L78" s="1">
        <v>2151</v>
      </c>
      <c r="M78" s="2">
        <f>(O78-$O$202)/$O$203</f>
        <v>0.10528485387047462</v>
      </c>
      <c r="N78" s="2">
        <f>O78/$O$204</f>
        <v>5.9798189005215762E-3</v>
      </c>
      <c r="O78" s="2">
        <v>2841</v>
      </c>
      <c r="P78" s="1">
        <f>(R78-$R$202)/$R$203</f>
        <v>-0.10545916541493128</v>
      </c>
      <c r="Q78" s="1">
        <f>R78/$R$204</f>
        <v>3.9304637245674446E-3</v>
      </c>
      <c r="R78" s="1">
        <v>4034</v>
      </c>
      <c r="S78" s="2">
        <f>(U78-$U$202)/$U$203</f>
        <v>-5.0284028421834409E-2</v>
      </c>
      <c r="T78" s="2">
        <f>U78/$U$204</f>
        <v>4.5349365547464205E-3</v>
      </c>
      <c r="U78" s="2">
        <v>2585</v>
      </c>
      <c r="V78" s="1">
        <f>(X78-$X$202)/$X$203</f>
        <v>0.78474154342799984</v>
      </c>
      <c r="W78" s="1">
        <f>X78/$X$204</f>
        <v>1.2103518535413435E-2</v>
      </c>
      <c r="X78" s="1">
        <v>7164</v>
      </c>
      <c r="Y78" s="2">
        <f>(AA78-$AA$202)/$AA$203</f>
        <v>-0.24514997356969168</v>
      </c>
      <c r="Z78" s="2">
        <f>AA78/$AA$204</f>
        <v>2.8379583204022653E-3</v>
      </c>
      <c r="AA78" s="2">
        <v>1582</v>
      </c>
      <c r="AB78" s="1">
        <f>(AD78-$AD$202)/$AD$203</f>
        <v>0.34762478341544717</v>
      </c>
      <c r="AC78" s="1">
        <f>AD78/$AD$204</f>
        <v>8.9423483910267467E-3</v>
      </c>
      <c r="AD78" s="1">
        <v>3993</v>
      </c>
      <c r="AE78" s="2">
        <f>(AG78-$AG$202)/$AG$203</f>
        <v>-7.2247576891680043E-2</v>
      </c>
      <c r="AF78" s="2">
        <f>AG78/$AG$204</f>
        <v>4.3486910904188122E-3</v>
      </c>
      <c r="AG78" s="2">
        <v>9552</v>
      </c>
      <c r="AH78" s="1">
        <f>(AJ78-$AJ$202)/$AJ$203</f>
        <v>0.24273319714191122</v>
      </c>
      <c r="AI78" s="1">
        <f>AJ78/$AJ$204</f>
        <v>6.7214787718398641E-3</v>
      </c>
      <c r="AJ78" s="1">
        <v>17342</v>
      </c>
      <c r="AK78" s="1">
        <f>IF((I78+O78+U78+AA78)&gt;(L78+R78+X78+AD78),1,0)</f>
        <v>0</v>
      </c>
    </row>
    <row r="79" spans="1:37" x14ac:dyDescent="0.2">
      <c r="A79" s="1" t="s">
        <v>145</v>
      </c>
      <c r="B79" s="2">
        <f>SUM(H79,N79,T79,Z79)/4</f>
        <v>6.8841374568619294E-4</v>
      </c>
      <c r="C79" s="1">
        <f>SUM(K79,Q79,W79,AC79)/4</f>
        <v>3.1271507498582549E-3</v>
      </c>
      <c r="D79" s="4">
        <f>B79-C79</f>
        <v>-2.4387370041720619E-3</v>
      </c>
      <c r="E79" s="1">
        <f>SUM(H79,K79,N79,Q79,T79,W79,Z79,AC79)/8</f>
        <v>1.907782247772224E-3</v>
      </c>
      <c r="F79" s="1">
        <v>1.084985487685827E-3</v>
      </c>
      <c r="G79" s="2">
        <f>(I79-$I$202)/$I$203</f>
        <v>-0.38790068587595927</v>
      </c>
      <c r="H79" s="3">
        <f>I79/$I$204</f>
        <v>1.050570490081032E-3</v>
      </c>
      <c r="I79" s="2">
        <v>624</v>
      </c>
      <c r="J79" s="1">
        <f>(L79-$L$202)/$L$203</f>
        <v>-0.23557361650857364</v>
      </c>
      <c r="K79" s="1">
        <f>L79/$L$204</f>
        <v>2.8525743027687438E-3</v>
      </c>
      <c r="L79" s="1">
        <v>1470</v>
      </c>
      <c r="M79" s="2">
        <f>(O79-$O$202)/$O$203</f>
        <v>-0.46534453393044767</v>
      </c>
      <c r="N79" s="2">
        <f>O79/$O$204</f>
        <v>6.6933558970991248E-4</v>
      </c>
      <c r="O79" s="2">
        <v>318</v>
      </c>
      <c r="P79" s="1">
        <f>(R79-$R$202)/$R$203</f>
        <v>-0.49282136030520546</v>
      </c>
      <c r="Q79" s="1">
        <f>R79/$R$204</f>
        <v>1.9486681827305126E-6</v>
      </c>
      <c r="R79" s="1">
        <v>2</v>
      </c>
      <c r="S79" s="2">
        <f>(U79-$U$202)/$U$203</f>
        <v>-0.47403596449900731</v>
      </c>
      <c r="T79" s="2">
        <f>U79/$U$204</f>
        <v>6.1576894805260879E-4</v>
      </c>
      <c r="U79" s="2">
        <v>351</v>
      </c>
      <c r="V79" s="1">
        <f>(X79-$X$202)/$X$203</f>
        <v>0.19178016998774483</v>
      </c>
      <c r="W79" s="1">
        <f>X79/$X$204</f>
        <v>6.7360034060152665E-3</v>
      </c>
      <c r="X79" s="1">
        <v>3987</v>
      </c>
      <c r="Y79" s="2">
        <f>(AA79-$AA$202)/$AA$203</f>
        <v>-0.51954691879980752</v>
      </c>
      <c r="Z79" s="2">
        <f>AA79/$AA$204</f>
        <v>4.1797995490121861E-4</v>
      </c>
      <c r="AA79" s="2">
        <v>233</v>
      </c>
      <c r="AB79" s="1">
        <f>(AD79-$AD$202)/$AD$203</f>
        <v>-0.18357793158260893</v>
      </c>
      <c r="AC79" s="1">
        <f>AD79/$AD$204</f>
        <v>2.9180766224662785E-3</v>
      </c>
      <c r="AD79" s="1">
        <v>1303</v>
      </c>
      <c r="AE79" s="2">
        <f>(AG79-$AG$202)/$AG$203</f>
        <v>-0.47756910094435961</v>
      </c>
      <c r="AF79" s="2">
        <f>AG79/$AG$204</f>
        <v>6.9473435971305559E-4</v>
      </c>
      <c r="AG79" s="2">
        <v>1526</v>
      </c>
      <c r="AH79" s="1">
        <f>(AJ79-$AJ$202)/$AJ$203</f>
        <v>-0.33546778061287125</v>
      </c>
      <c r="AI79" s="1">
        <f>AJ79/$AJ$204</f>
        <v>2.6208418553327851E-3</v>
      </c>
      <c r="AJ79" s="1">
        <v>6762</v>
      </c>
      <c r="AK79" s="1">
        <f>IF((I79+O79+U79+AA79)&gt;(L79+R79+X79+AD79),1,0)</f>
        <v>0</v>
      </c>
    </row>
    <row r="80" spans="1:37" x14ac:dyDescent="0.2">
      <c r="A80" s="1" t="s">
        <v>144</v>
      </c>
      <c r="B80" s="2">
        <f>SUM(H80,N80,T80,Z80)/4</f>
        <v>0</v>
      </c>
      <c r="C80" s="1">
        <f>SUM(K80,Q80,W80,AC80)/4</f>
        <v>0</v>
      </c>
      <c r="D80" s="4">
        <f>B80-C80</f>
        <v>0</v>
      </c>
      <c r="E80" s="1">
        <f>SUM(H80,K80,N80,Q80,T80,W80,Z80,AC80)/8</f>
        <v>0</v>
      </c>
      <c r="F80" s="1">
        <v>1.072137672638594E-3</v>
      </c>
      <c r="G80" s="2">
        <f>(I80-$I$202)/$I$203</f>
        <v>-0.49108445270607953</v>
      </c>
      <c r="H80" s="3">
        <f>I80/$I$204</f>
        <v>0</v>
      </c>
      <c r="I80" s="2">
        <v>0</v>
      </c>
      <c r="J80" s="1">
        <f>(L80-$L$202)/$L$203</f>
        <v>-0.54850236916766459</v>
      </c>
      <c r="K80" s="1">
        <f>L80/$L$204</f>
        <v>0</v>
      </c>
      <c r="L80" s="1">
        <v>0</v>
      </c>
      <c r="M80" s="2">
        <f>(O80-$O$202)/$O$203</f>
        <v>-0.53726690623353657</v>
      </c>
      <c r="N80" s="2">
        <f>O80/$O$204</f>
        <v>0</v>
      </c>
      <c r="O80" s="2">
        <v>0</v>
      </c>
      <c r="P80" s="1">
        <f>(R80-$R$202)/$R$203</f>
        <v>-0.49301350425108359</v>
      </c>
      <c r="Q80" s="1">
        <f>R80/$R$204</f>
        <v>0</v>
      </c>
      <c r="R80" s="1">
        <v>0</v>
      </c>
      <c r="S80" s="2">
        <f>(U80-$U$202)/$U$203</f>
        <v>-0.54061471542250228</v>
      </c>
      <c r="T80" s="2">
        <f>U80/$U$204</f>
        <v>0</v>
      </c>
      <c r="U80" s="2">
        <v>0</v>
      </c>
      <c r="V80" s="1">
        <f>(X80-$X$202)/$X$203</f>
        <v>-0.55236115702084709</v>
      </c>
      <c r="W80" s="1">
        <f>X80/$X$204</f>
        <v>0</v>
      </c>
      <c r="X80" s="1">
        <v>0</v>
      </c>
      <c r="Y80" s="2">
        <f>(AA80-$AA$202)/$AA$203</f>
        <v>-0.56694090563347466</v>
      </c>
      <c r="Z80" s="2">
        <f>AA80/$AA$204</f>
        <v>0</v>
      </c>
      <c r="AA80" s="2">
        <v>0</v>
      </c>
      <c r="AB80" s="1">
        <f>(AD80-$AD$202)/$AD$203</f>
        <v>-0.44088541769505024</v>
      </c>
      <c r="AC80" s="1">
        <f>AD80/$AD$204</f>
        <v>0</v>
      </c>
      <c r="AD80" s="1">
        <v>0</v>
      </c>
      <c r="AE80" s="2">
        <f>(AG80-$AG$202)/$AG$203</f>
        <v>-0.5546337216401469</v>
      </c>
      <c r="AF80" s="2">
        <f>AG80/$AG$204</f>
        <v>0</v>
      </c>
      <c r="AG80" s="2">
        <v>0</v>
      </c>
      <c r="AH80" s="1">
        <f>(AJ80-$AJ$202)/$AJ$203</f>
        <v>-0.70501362291701486</v>
      </c>
      <c r="AI80" s="1">
        <f>AJ80/$AJ$204</f>
        <v>0</v>
      </c>
      <c r="AJ80" s="1">
        <v>0</v>
      </c>
      <c r="AK80" s="1">
        <f>IF((I80+O80+U80+AA80)&gt;(L80+R80+X80+AD80),1,0)</f>
        <v>0</v>
      </c>
    </row>
    <row r="81" spans="1:37" x14ac:dyDescent="0.2">
      <c r="A81" s="1" t="s">
        <v>143</v>
      </c>
      <c r="B81" s="2">
        <f>SUM(H81,N81,T81,Z81)/4</f>
        <v>0</v>
      </c>
      <c r="C81" s="1">
        <f>SUM(K81,Q81,W81,AC81)/4</f>
        <v>1.1682265755469424E-3</v>
      </c>
      <c r="D81" s="4">
        <f>B81-C81</f>
        <v>-1.1682265755469424E-3</v>
      </c>
      <c r="E81" s="1">
        <f>SUM(H81,K81,N81,Q81,T81,W81,Z81,AC81)/8</f>
        <v>5.8411328777347121E-4</v>
      </c>
      <c r="F81" s="1">
        <v>1.056623670219794E-3</v>
      </c>
      <c r="G81" s="2">
        <f>(I81-$I$202)/$I$203</f>
        <v>-0.49108445270607953</v>
      </c>
      <c r="H81" s="3">
        <f>I81/$I$204</f>
        <v>0</v>
      </c>
      <c r="I81" s="2">
        <v>0</v>
      </c>
      <c r="J81" s="1">
        <f>(L81-$L$202)/$L$203</f>
        <v>-0.54850236916766459</v>
      </c>
      <c r="K81" s="1">
        <f>L81/$L$204</f>
        <v>0</v>
      </c>
      <c r="L81" s="1">
        <v>0</v>
      </c>
      <c r="M81" s="2">
        <f>(O81-$O$202)/$O$203</f>
        <v>-0.53726690623353657</v>
      </c>
      <c r="N81" s="2">
        <f>O81/$O$204</f>
        <v>0</v>
      </c>
      <c r="O81" s="2">
        <v>0</v>
      </c>
      <c r="P81" s="1">
        <f>(R81-$R$202)/$R$203</f>
        <v>-3.2252322035370526E-2</v>
      </c>
      <c r="Q81" s="1">
        <f>R81/$R$204</f>
        <v>4.6729063021877697E-3</v>
      </c>
      <c r="R81" s="1">
        <v>4796</v>
      </c>
      <c r="S81" s="2">
        <f>(U81-$U$202)/$U$203</f>
        <v>-0.54061471542250228</v>
      </c>
      <c r="T81" s="2">
        <f>U81/$U$204</f>
        <v>0</v>
      </c>
      <c r="U81" s="2">
        <v>0</v>
      </c>
      <c r="V81" s="1">
        <f>(X81-$X$202)/$X$203</f>
        <v>-0.55236115702084709</v>
      </c>
      <c r="W81" s="1">
        <f>X81/$X$204</f>
        <v>0</v>
      </c>
      <c r="X81" s="1">
        <v>0</v>
      </c>
      <c r="Y81" s="2">
        <f>(AA81-$AA$202)/$AA$203</f>
        <v>-0.56694090563347466</v>
      </c>
      <c r="Z81" s="2">
        <f>AA81/$AA$204</f>
        <v>0</v>
      </c>
      <c r="AA81" s="2">
        <v>0</v>
      </c>
      <c r="AB81" s="1">
        <f>(AD81-$AD$202)/$AD$203</f>
        <v>-0.44088541769505024</v>
      </c>
      <c r="AC81" s="1">
        <f>AD81/$AD$204</f>
        <v>0</v>
      </c>
      <c r="AD81" s="1">
        <v>0</v>
      </c>
      <c r="AE81" s="2">
        <f>(AG81-$AG$202)/$AG$203</f>
        <v>-0.5546337216401469</v>
      </c>
      <c r="AF81" s="2">
        <f>AG81/$AG$204</f>
        <v>0</v>
      </c>
      <c r="AG81" s="2">
        <v>0</v>
      </c>
      <c r="AH81" s="1">
        <f>(AJ81-$AJ$202)/$AJ$203</f>
        <v>-0.44291041976843859</v>
      </c>
      <c r="AI81" s="1">
        <f>AJ81/$AJ$204</f>
        <v>1.8588520464619992E-3</v>
      </c>
      <c r="AJ81" s="1">
        <v>4796</v>
      </c>
      <c r="AK81" s="1">
        <f>IF((I81+O81+U81+AA81)&gt;(L81+R81+X81+AD81),1,0)</f>
        <v>0</v>
      </c>
    </row>
    <row r="82" spans="1:37" x14ac:dyDescent="0.2">
      <c r="A82" s="1" t="s">
        <v>56</v>
      </c>
      <c r="B82" s="2">
        <f>SUM(H82,N82,T82,Z82)/4</f>
        <v>1.9730112177004371E-2</v>
      </c>
      <c r="C82" s="1">
        <f>SUM(K82,Q82,W82,AC82)/4</f>
        <v>1.3857816201277453E-2</v>
      </c>
      <c r="D82" s="4">
        <f>B82-C82</f>
        <v>5.8722959757269173E-3</v>
      </c>
      <c r="E82" s="1">
        <f>SUM(H82,K82,N82,Q82,T82,W82,Z82,AC82)/8</f>
        <v>1.6793964189140909E-2</v>
      </c>
      <c r="F82" s="1">
        <v>1.055084698288954E-3</v>
      </c>
      <c r="G82" s="2">
        <f>(I82-$I$202)/$I$203</f>
        <v>0.97961494182451281</v>
      </c>
      <c r="H82" s="3">
        <f>I82/$I$204</f>
        <v>1.497399669676394E-2</v>
      </c>
      <c r="I82" s="2">
        <v>8894</v>
      </c>
      <c r="J82" s="1">
        <f>(L82-$L$202)/$L$203</f>
        <v>1.4048542528730286</v>
      </c>
      <c r="K82" s="1">
        <f>L82/$L$204</f>
        <v>1.7806273334834009E-2</v>
      </c>
      <c r="L82" s="1">
        <v>9176</v>
      </c>
      <c r="M82" s="2">
        <f>(O82-$O$202)/$O$203</f>
        <v>2.1819868113766452</v>
      </c>
      <c r="N82" s="2">
        <f>O82/$O$204</f>
        <v>2.5306357846170684E-2</v>
      </c>
      <c r="O82" s="2">
        <v>12023</v>
      </c>
      <c r="P82" s="1">
        <f>(R82-$R$202)/$R$203</f>
        <v>0.33964228521171563</v>
      </c>
      <c r="Q82" s="1">
        <f>R82/$R$204</f>
        <v>8.4445535698626766E-3</v>
      </c>
      <c r="R82" s="1">
        <v>8667</v>
      </c>
      <c r="S82" s="2">
        <f>(U82-$U$202)/$U$203</f>
        <v>1.628980022648538</v>
      </c>
      <c r="T82" s="2">
        <f>U82/$U$204</f>
        <v>2.0065997800073333E-2</v>
      </c>
      <c r="U82" s="2">
        <v>11438</v>
      </c>
      <c r="V82" s="1">
        <f>(X82-$X$202)/$X$203</f>
        <v>1.232122220839486</v>
      </c>
      <c r="W82" s="1">
        <f>X82/$X$204</f>
        <v>1.6153230139180325E-2</v>
      </c>
      <c r="X82" s="1">
        <v>9561</v>
      </c>
      <c r="Y82" s="2">
        <f>(AA82-$AA$202)/$AA$203</f>
        <v>1.5391420972669101</v>
      </c>
      <c r="Z82" s="2">
        <f>AA82/$AA$204</f>
        <v>1.8574096365009517E-2</v>
      </c>
      <c r="AA82" s="2">
        <v>10354</v>
      </c>
      <c r="AB82" s="1">
        <f>(AD82-$AD$202)/$AD$203</f>
        <v>0.70781576934721457</v>
      </c>
      <c r="AC82" s="1">
        <f>AD82/$AD$204</f>
        <v>1.3027207761232803E-2</v>
      </c>
      <c r="AD82" s="1">
        <v>5817</v>
      </c>
      <c r="AE82" s="2">
        <f>(AG82-$AG$202)/$AG$203</f>
        <v>1.6022161376628548</v>
      </c>
      <c r="AF82" s="2">
        <f>AG82/$AG$204</f>
        <v>1.9443912037342654E-2</v>
      </c>
      <c r="AG82" s="2">
        <v>42709</v>
      </c>
      <c r="AH82" s="1">
        <f>(AJ82-$AJ$202)/$AJ$203</f>
        <v>1.1105265171578085</v>
      </c>
      <c r="AI82" s="1">
        <f>AJ82/$AJ$204</f>
        <v>1.287592240106632E-2</v>
      </c>
      <c r="AJ82" s="1">
        <v>33221</v>
      </c>
      <c r="AK82" s="1">
        <f>IF((I82+O82+U82+AA82)&gt;(L82+R82+X82+AD82),1,0)</f>
        <v>1</v>
      </c>
    </row>
    <row r="83" spans="1:37" x14ac:dyDescent="0.2">
      <c r="A83" s="1" t="s">
        <v>55</v>
      </c>
      <c r="B83" s="2">
        <f>SUM(H83,N83,T83,Z83)/4</f>
        <v>1.4147745729528489E-2</v>
      </c>
      <c r="C83" s="1">
        <f>SUM(K83,Q83,W83,AC83)/4</f>
        <v>8.2710525356200042E-3</v>
      </c>
      <c r="D83" s="4">
        <f>B83-C83</f>
        <v>5.8766931939084853E-3</v>
      </c>
      <c r="E83" s="1">
        <f>SUM(H83,K83,N83,Q83,T83,W83,Z83,AC83)/8</f>
        <v>1.1209399132574245E-2</v>
      </c>
      <c r="F83" s="1">
        <v>1.0415997177359759E-3</v>
      </c>
      <c r="G83" s="2">
        <f>(I83-$I$202)/$I$203</f>
        <v>0.71388367051681523</v>
      </c>
      <c r="H83" s="3">
        <f>I83/$I$204</f>
        <v>1.2268440963494359E-2</v>
      </c>
      <c r="I83" s="2">
        <v>7287</v>
      </c>
      <c r="J83" s="1">
        <f>(L83-$L$202)/$L$203</f>
        <v>0.77069455615776861</v>
      </c>
      <c r="K83" s="1">
        <f>L83/$L$204</f>
        <v>1.2025444186570002E-2</v>
      </c>
      <c r="L83" s="1">
        <v>6197</v>
      </c>
      <c r="M83" s="2">
        <f>(O83-$O$202)/$O$203</f>
        <v>0.67546189970722659</v>
      </c>
      <c r="N83" s="2">
        <f>O83/$O$204</f>
        <v>1.1286092553536324E-2</v>
      </c>
      <c r="O83" s="2">
        <v>5362</v>
      </c>
      <c r="P83" s="1">
        <f>(R83-$R$202)/$R$203</f>
        <v>-0.4872491858747402</v>
      </c>
      <c r="Q83" s="1">
        <f>R83/$R$204</f>
        <v>5.8460045481915386E-5</v>
      </c>
      <c r="R83" s="1">
        <v>60</v>
      </c>
      <c r="S83" s="2">
        <f>(U83-$U$202)/$U$203</f>
        <v>1.2052280865713649</v>
      </c>
      <c r="T83" s="2">
        <f>U83/$U$204</f>
        <v>1.6146830193379518E-2</v>
      </c>
      <c r="U83" s="2">
        <v>9204</v>
      </c>
      <c r="V83" s="1">
        <f>(X83-$X$202)/$X$203</f>
        <v>0.85491890459058595</v>
      </c>
      <c r="W83" s="1">
        <f>X83/$X$204</f>
        <v>1.2738767414435692E-2</v>
      </c>
      <c r="X83" s="1">
        <v>7540</v>
      </c>
      <c r="Y83" s="2">
        <f>(AA83-$AA$202)/$AA$203</f>
        <v>1.3481422962505434</v>
      </c>
      <c r="Z83" s="2">
        <f>AA83/$AA$204</f>
        <v>1.6889619207703748E-2</v>
      </c>
      <c r="AA83" s="2">
        <v>9415</v>
      </c>
      <c r="AB83" s="1">
        <f>(AD83-$AD$202)/$AD$203</f>
        <v>0.28759295242681926</v>
      </c>
      <c r="AC83" s="1">
        <f>AD83/$AD$204</f>
        <v>8.261538495992404E-3</v>
      </c>
      <c r="AD83" s="1">
        <v>3689</v>
      </c>
      <c r="AE83" s="2">
        <f>(AG83-$AG$202)/$AG$203</f>
        <v>1.0244334866926696</v>
      </c>
      <c r="AF83" s="2">
        <f>AG83/$AG$204</f>
        <v>1.4235225399415349E-2</v>
      </c>
      <c r="AG83" s="2">
        <v>31268</v>
      </c>
      <c r="AH83" s="1">
        <f>(AJ83-$AJ$202)/$AJ$203</f>
        <v>0.2506028512814848</v>
      </c>
      <c r="AI83" s="1">
        <f>AJ83/$AJ$204</f>
        <v>6.7772908432932686E-3</v>
      </c>
      <c r="AJ83" s="1">
        <v>17486</v>
      </c>
      <c r="AK83" s="1">
        <f>IF((I83+O83+U83+AA83)&gt;(L83+R83+X83+AD83),1,0)</f>
        <v>1</v>
      </c>
    </row>
    <row r="84" spans="1:37" x14ac:dyDescent="0.2">
      <c r="A84" s="1" t="s">
        <v>142</v>
      </c>
      <c r="B84" s="2">
        <f>SUM(H84,N84,T84,Z84)/4</f>
        <v>7.4215386224488623E-4</v>
      </c>
      <c r="C84" s="1">
        <f>SUM(K84,Q84,W84,AC84)/4</f>
        <v>2.1570379292484678E-3</v>
      </c>
      <c r="D84" s="4">
        <f>B84-C84</f>
        <v>-1.4148840670035814E-3</v>
      </c>
      <c r="E84" s="1">
        <f>SUM(H84,K84,N84,Q84,T84,W84,Z84,AC84)/8</f>
        <v>1.4495958957466771E-3</v>
      </c>
      <c r="F84" s="1">
        <v>1.029830591491136E-3</v>
      </c>
      <c r="G84" s="2">
        <f>(I84-$I$202)/$I$203</f>
        <v>-0.35218322812707148</v>
      </c>
      <c r="H84" s="3">
        <f>I84/$I$204</f>
        <v>1.4142295058783123E-3</v>
      </c>
      <c r="I84" s="2">
        <v>840</v>
      </c>
      <c r="J84" s="1">
        <f>(L84-$L$202)/$L$203</f>
        <v>-0.40672648530987238</v>
      </c>
      <c r="K84" s="1">
        <f>L84/$L$204</f>
        <v>1.2923908065605328E-3</v>
      </c>
      <c r="L84" s="1">
        <v>666</v>
      </c>
      <c r="M84" s="2">
        <f>(O84-$O$202)/$O$203</f>
        <v>-0.43933487099065138</v>
      </c>
      <c r="N84" s="2">
        <f>O84/$O$204</f>
        <v>9.1139091303267961E-4</v>
      </c>
      <c r="O84" s="2">
        <v>433</v>
      </c>
      <c r="P84" s="1">
        <f>(R84-$R$202)/$R$203</f>
        <v>-0.29414452026723747</v>
      </c>
      <c r="Q84" s="1">
        <f>R84/$R$204</f>
        <v>2.0168715691260808E-3</v>
      </c>
      <c r="R84" s="1">
        <v>2070</v>
      </c>
      <c r="S84" s="2">
        <f>(U84-$U$202)/$U$203</f>
        <v>-0.50135032385223599</v>
      </c>
      <c r="T84" s="2">
        <f>U84/$U$204</f>
        <v>3.6314578987717955E-4</v>
      </c>
      <c r="U84" s="2">
        <v>207</v>
      </c>
      <c r="V84" s="1">
        <f>(X84-$X$202)/$X$203</f>
        <v>-0.44522869609711202</v>
      </c>
      <c r="W84" s="1">
        <f>X84/$X$204</f>
        <v>9.6976823552865883E-4</v>
      </c>
      <c r="X84" s="1">
        <v>574</v>
      </c>
      <c r="Y84" s="2">
        <f>(AA84-$AA$202)/$AA$203</f>
        <v>-0.5352093092984872</v>
      </c>
      <c r="Z84" s="2">
        <f>AA84/$AA$204</f>
        <v>2.7984924019137383E-4</v>
      </c>
      <c r="AA84" s="2">
        <v>156</v>
      </c>
      <c r="AB84" s="1">
        <f>(AD84-$AD$202)/$AD$203</f>
        <v>-5.7392602629539088E-2</v>
      </c>
      <c r="AC84" s="1">
        <f>AD84/$AD$204</f>
        <v>4.3491211057785977E-3</v>
      </c>
      <c r="AD84" s="1">
        <v>1942</v>
      </c>
      <c r="AE84" s="2">
        <f>(AG84-$AG$202)/$AG$203</f>
        <v>-0.47201398411831991</v>
      </c>
      <c r="AF84" s="2">
        <f>AG84/$AG$204</f>
        <v>7.4481350752985515E-4</v>
      </c>
      <c r="AG84" s="2">
        <v>1636</v>
      </c>
      <c r="AH84" s="1">
        <f>(AJ84-$AJ$202)/$AJ$203</f>
        <v>-0.41798984832645553</v>
      </c>
      <c r="AI84" s="1">
        <f>AJ84/$AJ$204</f>
        <v>2.0355902727311132E-3</v>
      </c>
      <c r="AJ84" s="1">
        <v>5252</v>
      </c>
      <c r="AK84" s="1">
        <f>IF((I84+O84+U84+AA84)&gt;(L84+R84+X84+AD84),1,0)</f>
        <v>0</v>
      </c>
    </row>
    <row r="85" spans="1:37" x14ac:dyDescent="0.2">
      <c r="A85" s="1" t="s">
        <v>141</v>
      </c>
      <c r="B85" s="2">
        <f>SUM(H85,N85,T85,Z85)/4</f>
        <v>0</v>
      </c>
      <c r="C85" s="1">
        <f>SUM(K85,Q85,W85,AC85)/4</f>
        <v>0</v>
      </c>
      <c r="D85" s="4">
        <f>B85-C85</f>
        <v>0</v>
      </c>
      <c r="E85" s="1">
        <f>SUM(H85,K85,N85,Q85,T85,W85,Z85,AC85)/8</f>
        <v>0</v>
      </c>
      <c r="F85" s="1">
        <v>1.0273925719830031E-3</v>
      </c>
      <c r="G85" s="2">
        <f>(I85-$I$202)/$I$203</f>
        <v>-0.49108445270607953</v>
      </c>
      <c r="H85" s="3">
        <f>I85/$I$204</f>
        <v>0</v>
      </c>
      <c r="I85" s="2">
        <v>0</v>
      </c>
      <c r="J85" s="1">
        <f>(L85-$L$202)/$L$203</f>
        <v>-0.54850236916766459</v>
      </c>
      <c r="K85" s="1">
        <f>L85/$L$204</f>
        <v>0</v>
      </c>
      <c r="L85" s="1">
        <v>0</v>
      </c>
      <c r="M85" s="2">
        <f>(O85-$O$202)/$O$203</f>
        <v>-0.53726690623353657</v>
      </c>
      <c r="N85" s="2">
        <f>O85/$O$204</f>
        <v>0</v>
      </c>
      <c r="O85" s="2">
        <v>0</v>
      </c>
      <c r="P85" s="1">
        <f>(R85-$R$202)/$R$203</f>
        <v>-0.49301350425108359</v>
      </c>
      <c r="Q85" s="1">
        <f>R85/$R$204</f>
        <v>0</v>
      </c>
      <c r="R85" s="1">
        <v>0</v>
      </c>
      <c r="S85" s="2">
        <f>(U85-$U$202)/$U$203</f>
        <v>-0.54061471542250228</v>
      </c>
      <c r="T85" s="2">
        <f>U85/$U$204</f>
        <v>0</v>
      </c>
      <c r="U85" s="2">
        <v>0</v>
      </c>
      <c r="V85" s="1">
        <f>(X85-$X$202)/$X$203</f>
        <v>-0.55236115702084709</v>
      </c>
      <c r="W85" s="1">
        <f>X85/$X$204</f>
        <v>0</v>
      </c>
      <c r="X85" s="1">
        <v>0</v>
      </c>
      <c r="Y85" s="2">
        <f>(AA85-$AA$202)/$AA$203</f>
        <v>-0.56694090563347466</v>
      </c>
      <c r="Z85" s="2">
        <f>AA85/$AA$204</f>
        <v>0</v>
      </c>
      <c r="AA85" s="2">
        <v>0</v>
      </c>
      <c r="AB85" s="1">
        <f>(AD85-$AD$202)/$AD$203</f>
        <v>-0.44088541769505024</v>
      </c>
      <c r="AC85" s="1">
        <f>AD85/$AD$204</f>
        <v>0</v>
      </c>
      <c r="AD85" s="1">
        <v>0</v>
      </c>
      <c r="AE85" s="2">
        <f>(AG85-$AG$202)/$AG$203</f>
        <v>-0.5546337216401469</v>
      </c>
      <c r="AF85" s="2">
        <f>AG85/$AG$204</f>
        <v>0</v>
      </c>
      <c r="AG85" s="2">
        <v>0</v>
      </c>
      <c r="AH85" s="1">
        <f>(AJ85-$AJ$202)/$AJ$203</f>
        <v>-0.70501362291701486</v>
      </c>
      <c r="AI85" s="1">
        <f>AJ85/$AJ$204</f>
        <v>0</v>
      </c>
      <c r="AJ85" s="1">
        <v>0</v>
      </c>
      <c r="AK85" s="1">
        <f>IF((I85+O85+U85+AA85)&gt;(L85+R85+X85+AD85),1,0)</f>
        <v>0</v>
      </c>
    </row>
    <row r="86" spans="1:37" x14ac:dyDescent="0.2">
      <c r="A86" s="1" t="s">
        <v>140</v>
      </c>
      <c r="B86" s="2">
        <f>SUM(H86,N86,T86,Z86)/4</f>
        <v>1.7541878831742438E-4</v>
      </c>
      <c r="C86" s="1">
        <f>SUM(K86,Q86,W86,AC86)/4</f>
        <v>1.739759281625324E-3</v>
      </c>
      <c r="D86" s="4">
        <f>B86-C86</f>
        <v>-1.5643404933078995E-3</v>
      </c>
      <c r="E86" s="1">
        <f>SUM(H86,K86,N86,Q86,T86,W86,Z86,AC86)/8</f>
        <v>9.5758903497137422E-4</v>
      </c>
      <c r="F86" s="1">
        <v>9.8485509344829704E-4</v>
      </c>
      <c r="G86" s="2">
        <f>(I86-$I$202)/$I$203</f>
        <v>-0.48711584628953641</v>
      </c>
      <c r="H86" s="3">
        <f>I86/$I$204</f>
        <v>4.0406557310808924E-5</v>
      </c>
      <c r="I86" s="2">
        <v>24</v>
      </c>
      <c r="J86" s="1">
        <f>(L86-$L$202)/$L$203</f>
        <v>-0.54594784873779445</v>
      </c>
      <c r="K86" s="1">
        <f>L86/$L$204</f>
        <v>2.3286320838928518E-5</v>
      </c>
      <c r="L86" s="1">
        <v>12</v>
      </c>
      <c r="M86" s="2">
        <f>(O86-$O$202)/$O$203</f>
        <v>-0.46715390178712918</v>
      </c>
      <c r="N86" s="2">
        <f>O86/$O$204</f>
        <v>6.5249695852224174E-4</v>
      </c>
      <c r="O86" s="2">
        <v>310</v>
      </c>
      <c r="P86" s="1">
        <f>(R86-$R$202)/$R$203</f>
        <v>-0.49301350425108359</v>
      </c>
      <c r="Q86" s="1">
        <f>R86/$R$204</f>
        <v>0</v>
      </c>
      <c r="R86" s="1">
        <v>0</v>
      </c>
      <c r="S86" s="2">
        <f>(U86-$U$202)/$U$203</f>
        <v>-0.53966630016718176</v>
      </c>
      <c r="T86" s="2">
        <f>U86/$U$204</f>
        <v>8.7716374366468484E-6</v>
      </c>
      <c r="U86" s="2">
        <v>5</v>
      </c>
      <c r="V86" s="1">
        <f>(X86-$X$202)/$X$203</f>
        <v>-0.55236115702084709</v>
      </c>
      <c r="W86" s="1">
        <f>X86/$X$204</f>
        <v>0</v>
      </c>
      <c r="X86" s="1">
        <v>0</v>
      </c>
      <c r="Y86" s="2">
        <f>(AA86-$AA$202)/$AA$203</f>
        <v>-0.56694090563347466</v>
      </c>
      <c r="Z86" s="2">
        <f>AA86/$AA$204</f>
        <v>0</v>
      </c>
      <c r="AA86" s="2">
        <v>0</v>
      </c>
      <c r="AB86" s="1">
        <f>(AD86-$AD$202)/$AD$203</f>
        <v>0.17068886050159651</v>
      </c>
      <c r="AC86" s="1">
        <f>AD86/$AD$204</f>
        <v>6.9357508056623676E-3</v>
      </c>
      <c r="AD86" s="1">
        <v>3097</v>
      </c>
      <c r="AE86" s="2">
        <f>(AG86-$AG$202)/$AG$203</f>
        <v>-0.53751386160353365</v>
      </c>
      <c r="AF86" s="2">
        <f>AG86/$AG$204</f>
        <v>1.5433482827177317E-4</v>
      </c>
      <c r="AG86" s="2">
        <v>339</v>
      </c>
      <c r="AH86" s="1">
        <f>(AJ86-$AJ$202)/$AJ$203</f>
        <v>-0.53510560402858209</v>
      </c>
      <c r="AI86" s="1">
        <f>AJ86/$AJ$204</f>
        <v>1.2049981260321841E-3</v>
      </c>
      <c r="AJ86" s="1">
        <v>3109</v>
      </c>
      <c r="AK86" s="1">
        <f>IF((I86+O86+U86+AA86)&gt;(L86+R86+X86+AD86),1,0)</f>
        <v>0</v>
      </c>
    </row>
    <row r="87" spans="1:37" x14ac:dyDescent="0.2">
      <c r="A87" s="1" t="s">
        <v>54</v>
      </c>
      <c r="B87" s="2">
        <f>SUM(H87,N87,T87,Z87)/4</f>
        <v>1.2094557143647001E-2</v>
      </c>
      <c r="C87" s="1">
        <f>SUM(K87,Q87,W87,AC87)/4</f>
        <v>7.5030168380440174E-3</v>
      </c>
      <c r="D87" s="4">
        <f>B87-C87</f>
        <v>4.5915403056029837E-3</v>
      </c>
      <c r="E87" s="1">
        <f>SUM(H87,K87,N87,Q87,T87,W87,Z87,AC87)/8</f>
        <v>9.7987869908455084E-3</v>
      </c>
      <c r="F87" s="1">
        <v>9.7948231543532223E-4</v>
      </c>
      <c r="G87" s="2">
        <f>(I87-$I$202)/$I$203</f>
        <v>0.49792533801659566</v>
      </c>
      <c r="H87" s="3">
        <f>I87/$I$204</f>
        <v>1.0069650803164507E-2</v>
      </c>
      <c r="I87" s="2">
        <v>5981</v>
      </c>
      <c r="J87" s="1">
        <f>(L87-$L$202)/$L$203</f>
        <v>0.78091263787724918</v>
      </c>
      <c r="K87" s="1">
        <f>L87/$L$204</f>
        <v>1.2118589469925717E-2</v>
      </c>
      <c r="L87" s="1">
        <v>6245</v>
      </c>
      <c r="M87" s="2">
        <f>(O87-$O$202)/$O$203</f>
        <v>0.4886446685048636</v>
      </c>
      <c r="N87" s="2">
        <f>O87/$O$204</f>
        <v>9.5475038834093185E-3</v>
      </c>
      <c r="O87" s="2">
        <v>4536</v>
      </c>
      <c r="P87" s="1">
        <f>(R87-$R$202)/$R$203</f>
        <v>-0.49205278452169304</v>
      </c>
      <c r="Q87" s="1">
        <f>R87/$R$204</f>
        <v>9.7433409136525644E-6</v>
      </c>
      <c r="R87" s="1">
        <v>10</v>
      </c>
      <c r="S87" s="2">
        <f>(U87-$U$202)/$U$203</f>
        <v>1.1388390186989341</v>
      </c>
      <c r="T87" s="2">
        <f>U87/$U$204</f>
        <v>1.5532815572814239E-2</v>
      </c>
      <c r="U87" s="2">
        <v>8854</v>
      </c>
      <c r="V87" s="1">
        <f>(X87-$X$202)/$X$203</f>
        <v>9.6966075651059427E-2</v>
      </c>
      <c r="W87" s="1">
        <f>X87/$X$204</f>
        <v>5.8777416226554078E-3</v>
      </c>
      <c r="X87" s="1">
        <v>3479</v>
      </c>
      <c r="Y87" s="2">
        <f>(AA87-$AA$202)/$AA$203</f>
        <v>0.93298724420112433</v>
      </c>
      <c r="Z87" s="2">
        <f>AA87/$AA$204</f>
        <v>1.322825831519994E-2</v>
      </c>
      <c r="AA87" s="2">
        <v>7374</v>
      </c>
      <c r="AB87" s="1">
        <f>(AD87-$AD$202)/$AD$203</f>
        <v>0.61776802286427268</v>
      </c>
      <c r="AC87" s="1">
        <f>AD87/$AD$204</f>
        <v>1.2005992918681289E-2</v>
      </c>
      <c r="AD87" s="1">
        <v>5361</v>
      </c>
      <c r="AE87" s="2">
        <f>(AG87-$AG$202)/$AG$203</f>
        <v>0.79601718301832736</v>
      </c>
      <c r="AF87" s="2">
        <f>AG87/$AG$204</f>
        <v>1.2176061894184582E-2</v>
      </c>
      <c r="AG87" s="2">
        <v>26745</v>
      </c>
      <c r="AH87" s="1">
        <f>(AJ87-$AJ$202)/$AJ$203</f>
        <v>0.11993380233898152</v>
      </c>
      <c r="AI87" s="1">
        <f>AJ87/$AJ$204</f>
        <v>5.8505779068690322E-3</v>
      </c>
      <c r="AJ87" s="1">
        <v>15095</v>
      </c>
      <c r="AK87" s="1">
        <f>IF((I87+O87+U87+AA87)&gt;(L87+R87+X87+AD87),1,0)</f>
        <v>1</v>
      </c>
    </row>
    <row r="88" spans="1:37" x14ac:dyDescent="0.2">
      <c r="A88" s="1" t="s">
        <v>53</v>
      </c>
      <c r="B88" s="2">
        <f>SUM(H88,N88,T88,Z88)/4</f>
        <v>3.3554247174836696E-2</v>
      </c>
      <c r="C88" s="1">
        <f>SUM(K88,Q88,W88,AC88)/4</f>
        <v>2.408544103358902E-2</v>
      </c>
      <c r="D88" s="4">
        <f>B88-C88</f>
        <v>9.4688061412476765E-3</v>
      </c>
      <c r="E88" s="1">
        <f>SUM(H88,K88,N88,Q88,T88,W88,Z88,AC88)/8</f>
        <v>2.8819844104212858E-2</v>
      </c>
      <c r="F88" s="1">
        <v>9.6950094256519298E-4</v>
      </c>
      <c r="G88" s="2">
        <f>(I88-$I$202)/$I$203</f>
        <v>2.6963679341807767</v>
      </c>
      <c r="H88" s="3">
        <f>I88/$I$204</f>
        <v>3.2453199946798031E-2</v>
      </c>
      <c r="I88" s="2">
        <v>19276</v>
      </c>
      <c r="J88" s="1">
        <f>(L88-$L$202)/$L$203</f>
        <v>3.2174993745683755</v>
      </c>
      <c r="K88" s="1">
        <f>L88/$L$204</f>
        <v>3.4329858496790371E-2</v>
      </c>
      <c r="L88" s="1">
        <v>17691</v>
      </c>
      <c r="M88" s="2">
        <f>(O88-$O$202)/$O$203</f>
        <v>2.5737149523481859</v>
      </c>
      <c r="N88" s="2">
        <f>O88/$O$204</f>
        <v>2.8951921498301402E-2</v>
      </c>
      <c r="O88" s="2">
        <v>13755</v>
      </c>
      <c r="P88" s="1">
        <f>(R88-$R$202)/$R$203</f>
        <v>0.9498914573206001</v>
      </c>
      <c r="Q88" s="1">
        <f>R88/$R$204</f>
        <v>1.4633523718214787E-2</v>
      </c>
      <c r="R88" s="1">
        <v>15019</v>
      </c>
      <c r="S88" s="2">
        <f>(U88-$U$202)/$U$203</f>
        <v>3.2039183956336612</v>
      </c>
      <c r="T88" s="2">
        <f>U88/$U$204</f>
        <v>3.4632178927369091E-2</v>
      </c>
      <c r="U88" s="2">
        <v>19741</v>
      </c>
      <c r="V88" s="1">
        <f>(X88-$X$202)/$X$203</f>
        <v>2.1168049120912356</v>
      </c>
      <c r="W88" s="1">
        <f>X88/$X$204</f>
        <v>2.4161420794939634E-2</v>
      </c>
      <c r="X88" s="1">
        <v>14301</v>
      </c>
      <c r="Y88" s="2">
        <f>(AA88-$AA$202)/$AA$203</f>
        <v>3.7621845097353579</v>
      </c>
      <c r="Z88" s="2">
        <f>AA88/$AA$204</f>
        <v>3.8179688326878264E-2</v>
      </c>
      <c r="AA88" s="2">
        <v>21283</v>
      </c>
      <c r="AB88" s="1">
        <f>(AD88-$AD$202)/$AD$203</f>
        <v>1.6063185028941125</v>
      </c>
      <c r="AC88" s="1">
        <f>AD88/$AD$204</f>
        <v>2.3216961124411288E-2</v>
      </c>
      <c r="AD88" s="1">
        <v>10367</v>
      </c>
      <c r="AE88" s="2">
        <f>(AG88-$AG$202)/$AG$203</f>
        <v>3.1852224288359539</v>
      </c>
      <c r="AF88" s="2">
        <f>AG88/$AG$204</f>
        <v>3.3714648105209917E-2</v>
      </c>
      <c r="AG88" s="2">
        <v>74055</v>
      </c>
      <c r="AH88" s="1">
        <f>(AJ88-$AJ$202)/$AJ$203</f>
        <v>2.430715649447249</v>
      </c>
      <c r="AI88" s="1">
        <f>AJ88/$AJ$204</f>
        <v>2.2238784971204458E-2</v>
      </c>
      <c r="AJ88" s="1">
        <v>57378</v>
      </c>
      <c r="AK88" s="1">
        <f>IF((I88+O88+U88+AA88)&gt;(L88+R88+X88+AD88),1,0)</f>
        <v>1</v>
      </c>
    </row>
    <row r="89" spans="1:37" x14ac:dyDescent="0.2">
      <c r="A89" s="1" t="s">
        <v>139</v>
      </c>
      <c r="B89" s="2">
        <f>SUM(H89,N89,T89,Z89)/4</f>
        <v>0</v>
      </c>
      <c r="C89" s="1">
        <f>SUM(K89,Q89,W89,AC89)/4</f>
        <v>1.2724803233230249E-3</v>
      </c>
      <c r="D89" s="4">
        <f>B89-C89</f>
        <v>-1.2724803233230249E-3</v>
      </c>
      <c r="E89" s="1">
        <f>SUM(H89,K89,N89,Q89,T89,W89,Z89,AC89)/8</f>
        <v>6.3624016166151246E-4</v>
      </c>
      <c r="F89" s="1">
        <v>9.6521765425197398E-4</v>
      </c>
      <c r="G89" s="2">
        <f>(I89-$I$202)/$I$203</f>
        <v>-0.49108445270607953</v>
      </c>
      <c r="H89" s="3">
        <f>I89/$I$204</f>
        <v>0</v>
      </c>
      <c r="I89" s="2">
        <v>0</v>
      </c>
      <c r="J89" s="1">
        <f>(L89-$L$202)/$L$203</f>
        <v>-0.54850236916766459</v>
      </c>
      <c r="K89" s="1">
        <f>L89/$L$204</f>
        <v>0</v>
      </c>
      <c r="L89" s="1">
        <v>0</v>
      </c>
      <c r="M89" s="2">
        <f>(O89-$O$202)/$O$203</f>
        <v>-0.53726690623353657</v>
      </c>
      <c r="N89" s="2">
        <f>O89/$O$204</f>
        <v>0</v>
      </c>
      <c r="O89" s="2">
        <v>0</v>
      </c>
      <c r="P89" s="1">
        <f>(R89-$R$202)/$R$203</f>
        <v>8.8664823825454833E-3</v>
      </c>
      <c r="Q89" s="1">
        <f>R89/$R$204</f>
        <v>5.0899212932920997E-3</v>
      </c>
      <c r="R89" s="1">
        <v>5224</v>
      </c>
      <c r="S89" s="2">
        <f>(U89-$U$202)/$U$203</f>
        <v>-0.54061471542250228</v>
      </c>
      <c r="T89" s="2">
        <f>U89/$U$204</f>
        <v>0</v>
      </c>
      <c r="U89" s="2">
        <v>0</v>
      </c>
      <c r="V89" s="1">
        <f>(X89-$X$202)/$X$203</f>
        <v>-0.55236115702084709</v>
      </c>
      <c r="W89" s="1">
        <f>X89/$X$204</f>
        <v>0</v>
      </c>
      <c r="X89" s="1">
        <v>0</v>
      </c>
      <c r="Y89" s="2">
        <f>(AA89-$AA$202)/$AA$203</f>
        <v>-0.56694090563347466</v>
      </c>
      <c r="Z89" s="2">
        <f>AA89/$AA$204</f>
        <v>0</v>
      </c>
      <c r="AA89" s="2">
        <v>0</v>
      </c>
      <c r="AB89" s="1">
        <f>(AD89-$AD$202)/$AD$203</f>
        <v>-0.44088541769505024</v>
      </c>
      <c r="AC89" s="1">
        <f>AD89/$AD$204</f>
        <v>0</v>
      </c>
      <c r="AD89" s="1">
        <v>0</v>
      </c>
      <c r="AE89" s="2">
        <f>(AG89-$AG$202)/$AG$203</f>
        <v>-0.5546337216401469</v>
      </c>
      <c r="AF89" s="2">
        <f>AG89/$AG$204</f>
        <v>0</v>
      </c>
      <c r="AG89" s="2">
        <v>0</v>
      </c>
      <c r="AH89" s="1">
        <f>(AJ89-$AJ$202)/$AJ$203</f>
        <v>-0.41952005885359483</v>
      </c>
      <c r="AI89" s="1">
        <f>AJ89/$AJ$204</f>
        <v>2.0247379255040623E-3</v>
      </c>
      <c r="AJ89" s="1">
        <v>5224</v>
      </c>
      <c r="AK89" s="1">
        <f>IF((I89+O89+U89+AA89)&gt;(L89+R89+X89+AD89),1,0)</f>
        <v>0</v>
      </c>
    </row>
    <row r="90" spans="1:37" x14ac:dyDescent="0.2">
      <c r="A90" s="1" t="s">
        <v>52</v>
      </c>
      <c r="B90" s="2">
        <f>SUM(H90,N90,T90,Z90)/4</f>
        <v>4.2360705546360868E-3</v>
      </c>
      <c r="C90" s="1">
        <f>SUM(K90,Q90,W90,AC90)/4</f>
        <v>1.3412642627726446E-3</v>
      </c>
      <c r="D90" s="4">
        <f>B90-C90</f>
        <v>2.894806291863442E-3</v>
      </c>
      <c r="E90" s="1">
        <f>SUM(H90,K90,N90,Q90,T90,W90,Z90,AC90)/8</f>
        <v>2.7886674087043654E-3</v>
      </c>
      <c r="F90" s="1">
        <v>9.5749042273011282E-4</v>
      </c>
      <c r="G90" s="2">
        <f>(I90-$I$202)/$I$203</f>
        <v>-1.0221641901608798E-2</v>
      </c>
      <c r="H90" s="3">
        <f>I90/$I$204</f>
        <v>4.8959278608263481E-3</v>
      </c>
      <c r="I90" s="2">
        <v>2908</v>
      </c>
      <c r="J90" s="1">
        <f>(L90-$L$202)/$L$203</f>
        <v>-0.20108759070532686</v>
      </c>
      <c r="K90" s="1">
        <f>L90/$L$204</f>
        <v>3.1669396340942785E-3</v>
      </c>
      <c r="L90" s="1">
        <v>1632</v>
      </c>
      <c r="M90" s="2">
        <f>(O90-$O$202)/$O$203</f>
        <v>8.1084558787359803E-2</v>
      </c>
      <c r="N90" s="2">
        <f>O90/$O$204</f>
        <v>5.7546022083864801E-3</v>
      </c>
      <c r="O90" s="2">
        <v>2734</v>
      </c>
      <c r="P90" s="1">
        <f>(R90-$R$202)/$R$203</f>
        <v>-0.4542004271837049</v>
      </c>
      <c r="Q90" s="1">
        <f>R90/$R$204</f>
        <v>3.9363097291156361E-4</v>
      </c>
      <c r="R90" s="1">
        <v>404</v>
      </c>
      <c r="S90" s="2">
        <f>(U90-$U$202)/$U$203</f>
        <v>-0.34637927113287598</v>
      </c>
      <c r="T90" s="2">
        <f>U90/$U$204</f>
        <v>1.7964313470252746E-3</v>
      </c>
      <c r="U90" s="2">
        <v>1024</v>
      </c>
      <c r="V90" s="1">
        <f>(X90-$X$202)/$X$203</f>
        <v>-0.39334224289711489</v>
      </c>
      <c r="W90" s="1">
        <f>X90/$X$204</f>
        <v>1.4394469279972427E-3</v>
      </c>
      <c r="X90" s="1">
        <v>852</v>
      </c>
      <c r="Y90" s="2">
        <f>(AA90-$AA$202)/$AA$203</f>
        <v>-5.6997879916721235E-2</v>
      </c>
      <c r="Z90" s="2">
        <f>AA90/$AA$204</f>
        <v>4.4973208023062448E-3</v>
      </c>
      <c r="AA90" s="2">
        <v>2507</v>
      </c>
      <c r="AB90" s="1">
        <f>(AD90-$AD$202)/$AD$203</f>
        <v>-0.40869729778996355</v>
      </c>
      <c r="AC90" s="1">
        <f>AD90/$AD$204</f>
        <v>3.6503951608749305E-4</v>
      </c>
      <c r="AD90" s="1">
        <v>163</v>
      </c>
      <c r="AE90" s="2">
        <f>(AG90-$AG$202)/$AG$203</f>
        <v>-9.1387479410489608E-2</v>
      </c>
      <c r="AF90" s="2">
        <f>AG90/$AG$204</f>
        <v>4.1761456629409296E-3</v>
      </c>
      <c r="AG90" s="2">
        <v>9173</v>
      </c>
      <c r="AH90" s="1">
        <f>(AJ90-$AJ$202)/$AJ$203</f>
        <v>-0.5382753258347992</v>
      </c>
      <c r="AI90" s="1">
        <f>AJ90/$AJ$204</f>
        <v>1.1825182639190073E-3</v>
      </c>
      <c r="AJ90" s="1">
        <v>3051</v>
      </c>
      <c r="AK90" s="1">
        <f>IF((I90+O90+U90+AA90)&gt;(L90+R90+X90+AD90),1,0)</f>
        <v>1</v>
      </c>
    </row>
    <row r="91" spans="1:37" x14ac:dyDescent="0.2">
      <c r="A91" s="1" t="s">
        <v>138</v>
      </c>
      <c r="B91" s="2">
        <f>SUM(H91,N91,T91,Z91)/4</f>
        <v>3.0361638513207931E-3</v>
      </c>
      <c r="C91" s="1">
        <f>SUM(K91,Q91,W91,AC91)/4</f>
        <v>4.6719347329031045E-3</v>
      </c>
      <c r="D91" s="4">
        <f>B91-C91</f>
        <v>-1.6357708815823114E-3</v>
      </c>
      <c r="E91" s="1">
        <f>SUM(H91,K91,N91,Q91,T91,W91,Z91,AC91)/8</f>
        <v>3.8540492921119492E-3</v>
      </c>
      <c r="F91" s="1">
        <v>9.5613068044540339E-4</v>
      </c>
      <c r="G91" s="2">
        <f>(I91-$I$202)/$I$203</f>
        <v>-0.27892936802171364</v>
      </c>
      <c r="H91" s="3">
        <f>I91/$I$204</f>
        <v>2.1600672095736604E-3</v>
      </c>
      <c r="I91" s="2">
        <v>1283</v>
      </c>
      <c r="J91" s="1">
        <f>(L91-$L$202)/$L$203</f>
        <v>-0.22407827457415805</v>
      </c>
      <c r="K91" s="1">
        <f>L91/$L$204</f>
        <v>2.957362746543922E-3</v>
      </c>
      <c r="L91" s="1">
        <v>1524</v>
      </c>
      <c r="M91" s="2">
        <f>(O91-$O$202)/$O$203</f>
        <v>-1.5942792527184658E-2</v>
      </c>
      <c r="N91" s="2">
        <f>O91/$O$204</f>
        <v>4.8516306109476362E-3</v>
      </c>
      <c r="O91" s="2">
        <v>2305</v>
      </c>
      <c r="P91" s="1">
        <f>(R91-$R$202)/$R$203</f>
        <v>-0.31547249825970791</v>
      </c>
      <c r="Q91" s="1">
        <f>R91/$R$204</f>
        <v>1.8005694008429939E-3</v>
      </c>
      <c r="R91" s="1">
        <v>1848</v>
      </c>
      <c r="S91" s="2">
        <f>(U91-$U$202)/$U$203</f>
        <v>-0.17376769466455577</v>
      </c>
      <c r="T91" s="2">
        <f>U91/$U$204</f>
        <v>3.3928693604950012E-3</v>
      </c>
      <c r="U91" s="2">
        <v>1934</v>
      </c>
      <c r="V91" s="1">
        <f>(X91-$X$202)/$X$203</f>
        <v>9.8920216532405973E-5</v>
      </c>
      <c r="W91" s="1">
        <f>X91/$X$204</f>
        <v>5.0008954306007495E-3</v>
      </c>
      <c r="X91" s="1">
        <v>2960</v>
      </c>
      <c r="Y91" s="2">
        <f>(AA91-$AA$202)/$AA$203</f>
        <v>-0.36963546688387322</v>
      </c>
      <c r="Z91" s="2">
        <f>AA91/$AA$204</f>
        <v>1.7400882242668758E-3</v>
      </c>
      <c r="AA91" s="2">
        <v>970</v>
      </c>
      <c r="AB91" s="1">
        <f>(AD91-$AD$202)/$AD$203</f>
        <v>0.34643994464593481</v>
      </c>
      <c r="AC91" s="1">
        <f>AD91/$AD$204</f>
        <v>8.9289113536247522E-3</v>
      </c>
      <c r="AD91" s="1">
        <v>3987</v>
      </c>
      <c r="AE91" s="2">
        <f>(AG91-$AG$202)/$AG$203</f>
        <v>-0.22678082677969394</v>
      </c>
      <c r="AF91" s="2">
        <f>AG91/$AG$204</f>
        <v>2.9555802511514791E-3</v>
      </c>
      <c r="AG91" s="2">
        <v>6492</v>
      </c>
      <c r="AH91" s="1">
        <f>(AJ91-$AJ$202)/$AJ$203</f>
        <v>-0.14107639329020952</v>
      </c>
      <c r="AI91" s="1">
        <f>AJ91/$AJ$204</f>
        <v>3.9994775369977835E-3</v>
      </c>
      <c r="AJ91" s="1">
        <v>10319</v>
      </c>
      <c r="AK91" s="1">
        <f>IF((I91+O91+U91+AA91)&gt;(L91+R91+X91+AD91),1,0)</f>
        <v>0</v>
      </c>
    </row>
    <row r="92" spans="1:37" x14ac:dyDescent="0.2">
      <c r="A92" s="1" t="s">
        <v>51</v>
      </c>
      <c r="B92" s="2">
        <f>SUM(H92,N92,T92,Z92)/4</f>
        <v>2.0162638944116469E-2</v>
      </c>
      <c r="C92" s="1">
        <f>SUM(K92,Q92,W92,AC92)/4</f>
        <v>1.3836471710052291E-2</v>
      </c>
      <c r="D92" s="4">
        <f>B92-C92</f>
        <v>6.3261672340641784E-3</v>
      </c>
      <c r="E92" s="1">
        <f>SUM(H92,K92,N92,Q92,T92,W92,Z92,AC92)/8</f>
        <v>1.699955532708438E-2</v>
      </c>
      <c r="F92" s="1">
        <v>9.4652598441778018E-4</v>
      </c>
      <c r="G92" s="2">
        <f>(I92-$I$202)/$I$203</f>
        <v>1.4505562365876257</v>
      </c>
      <c r="H92" s="3">
        <f>I92/$I$204</f>
        <v>1.9768908164313266E-2</v>
      </c>
      <c r="I92" s="2">
        <v>11742</v>
      </c>
      <c r="J92" s="1">
        <f>(L92-$L$202)/$L$203</f>
        <v>2.3438533875527909</v>
      </c>
      <c r="K92" s="1">
        <f>L92/$L$204</f>
        <v>2.6365936769876815E-2</v>
      </c>
      <c r="L92" s="1">
        <v>13587</v>
      </c>
      <c r="M92" s="2">
        <f>(O92-$O$202)/$O$203</f>
        <v>1.3336194575751155</v>
      </c>
      <c r="N92" s="2">
        <f>O92/$O$204</f>
        <v>1.741114464805156E-2</v>
      </c>
      <c r="O92" s="2">
        <v>8272</v>
      </c>
      <c r="P92" s="1">
        <f>(R92-$R$202)/$R$203</f>
        <v>-0.49272528833226642</v>
      </c>
      <c r="Q92" s="1">
        <f>R92/$R$204</f>
        <v>2.9230022740957691E-6</v>
      </c>
      <c r="R92" s="1">
        <v>3</v>
      </c>
      <c r="S92" s="2">
        <f>(U92-$U$202)/$U$203</f>
        <v>1.9584594823468591</v>
      </c>
      <c r="T92" s="2">
        <f>U92/$U$204</f>
        <v>2.3113264645564447E-2</v>
      </c>
      <c r="U92" s="2">
        <v>13175</v>
      </c>
      <c r="V92" s="1">
        <f>(X92-$X$202)/$X$203</f>
        <v>1.0062855000769084</v>
      </c>
      <c r="W92" s="1">
        <f>X92/$X$204</f>
        <v>1.4108945182752318E-2</v>
      </c>
      <c r="X92" s="1">
        <v>8351</v>
      </c>
      <c r="Y92" s="2">
        <f>(AA92-$AA$202)/$AA$203</f>
        <v>1.7413293200680482</v>
      </c>
      <c r="Z92" s="2">
        <f>AA92/$AA$204</f>
        <v>2.0357238318536603E-2</v>
      </c>
      <c r="AA92" s="2">
        <v>11348</v>
      </c>
      <c r="AB92" s="1">
        <f>(AD92-$AD$202)/$AD$203</f>
        <v>0.87013868077041234</v>
      </c>
      <c r="AC92" s="1">
        <f>AD92/$AD$204</f>
        <v>1.4868081885305928E-2</v>
      </c>
      <c r="AD92" s="1">
        <v>6639</v>
      </c>
      <c r="AE92" s="2">
        <f>(AG92-$AG$202)/$AG$203</f>
        <v>1.6945320790992238</v>
      </c>
      <c r="AF92" s="2">
        <f>AG92/$AG$204</f>
        <v>2.0276136421061831E-2</v>
      </c>
      <c r="AG92" s="2">
        <v>44537</v>
      </c>
      <c r="AH92" s="1">
        <f>(AJ92-$AJ$202)/$AJ$203</f>
        <v>0.85689412228446749</v>
      </c>
      <c r="AI92" s="1">
        <f>AJ92/$AJ$204</f>
        <v>1.1077145848182639E-2</v>
      </c>
      <c r="AJ92" s="1">
        <v>28580</v>
      </c>
      <c r="AK92" s="1">
        <f>IF((I92+O92+U92+AA92)&gt;(L92+R92+X92+AD92),1,0)</f>
        <v>1</v>
      </c>
    </row>
    <row r="93" spans="1:37" x14ac:dyDescent="0.2">
      <c r="A93" s="1" t="s">
        <v>137</v>
      </c>
      <c r="B93" s="2">
        <f>SUM(H93,N93,T93,Z93)/4</f>
        <v>0</v>
      </c>
      <c r="C93" s="1">
        <f>SUM(K93,Q93,W93,AC93)/4</f>
        <v>1.0474091482176506E-3</v>
      </c>
      <c r="D93" s="4">
        <f>B93-C93</f>
        <v>-1.0474091482176506E-3</v>
      </c>
      <c r="E93" s="1">
        <f>SUM(H93,K93,N93,Q93,T93,W93,Z93,AC93)/8</f>
        <v>5.2370457410882531E-4</v>
      </c>
      <c r="F93" s="1">
        <v>9.3891258313593892E-4</v>
      </c>
      <c r="G93" s="2">
        <f>(I93-$I$202)/$I$203</f>
        <v>-0.49108445270607953</v>
      </c>
      <c r="H93" s="3">
        <f>I93/$I$204</f>
        <v>0</v>
      </c>
      <c r="I93" s="2">
        <v>0</v>
      </c>
      <c r="J93" s="1">
        <f>(L93-$L$202)/$L$203</f>
        <v>-0.54850236916766459</v>
      </c>
      <c r="K93" s="1">
        <f>L93/$L$204</f>
        <v>0</v>
      </c>
      <c r="L93" s="1">
        <v>0</v>
      </c>
      <c r="M93" s="2">
        <f>(O93-$O$202)/$O$203</f>
        <v>-0.53726690623353657</v>
      </c>
      <c r="N93" s="2">
        <f>O93/$O$204</f>
        <v>0</v>
      </c>
      <c r="O93" s="2">
        <v>0</v>
      </c>
      <c r="P93" s="1">
        <f>(R93-$R$202)/$R$203</f>
        <v>-7.9904020613142349E-2</v>
      </c>
      <c r="Q93" s="1">
        <f>R93/$R$204</f>
        <v>4.1896365928706025E-3</v>
      </c>
      <c r="R93" s="1">
        <v>4300</v>
      </c>
      <c r="S93" s="2">
        <f>(U93-$U$202)/$U$203</f>
        <v>-0.54061471542250228</v>
      </c>
      <c r="T93" s="2">
        <f>U93/$U$204</f>
        <v>0</v>
      </c>
      <c r="U93" s="2">
        <v>0</v>
      </c>
      <c r="V93" s="1">
        <f>(X93-$X$202)/$X$203</f>
        <v>-0.55236115702084709</v>
      </c>
      <c r="W93" s="1">
        <f>X93/$X$204</f>
        <v>0</v>
      </c>
      <c r="X93" s="1">
        <v>0</v>
      </c>
      <c r="Y93" s="2">
        <f>(AA93-$AA$202)/$AA$203</f>
        <v>-0.56694090563347466</v>
      </c>
      <c r="Z93" s="2">
        <f>AA93/$AA$204</f>
        <v>0</v>
      </c>
      <c r="AA93" s="2">
        <v>0</v>
      </c>
      <c r="AB93" s="1">
        <f>(AD93-$AD$202)/$AD$203</f>
        <v>-0.44088541769505024</v>
      </c>
      <c r="AC93" s="1">
        <f>AD93/$AD$204</f>
        <v>0</v>
      </c>
      <c r="AD93" s="1">
        <v>0</v>
      </c>
      <c r="AE93" s="2">
        <f>(AG93-$AG$202)/$AG$203</f>
        <v>-0.5546337216401469</v>
      </c>
      <c r="AF93" s="2">
        <f>AG93/$AG$204</f>
        <v>0</v>
      </c>
      <c r="AG93" s="2">
        <v>0</v>
      </c>
      <c r="AH93" s="1">
        <f>(AJ93-$AJ$202)/$AJ$203</f>
        <v>-0.47001700624919207</v>
      </c>
      <c r="AI93" s="1">
        <f>AJ93/$AJ$204</f>
        <v>1.6666104670113838E-3</v>
      </c>
      <c r="AJ93" s="1">
        <v>4300</v>
      </c>
      <c r="AK93" s="1">
        <f>IF((I93+O93+U93+AA93)&gt;(L93+R93+X93+AD93),1,0)</f>
        <v>0</v>
      </c>
    </row>
    <row r="94" spans="1:37" x14ac:dyDescent="0.2">
      <c r="A94" s="1" t="s">
        <v>50</v>
      </c>
      <c r="B94" s="2">
        <f>SUM(H94,N94,T94,Z94)/4</f>
        <v>5.2214307150019214E-3</v>
      </c>
      <c r="C94" s="1">
        <f>SUM(K94,Q94,W94,AC94)/4</f>
        <v>2.7513988767383412E-3</v>
      </c>
      <c r="D94" s="4">
        <f>B94-C94</f>
        <v>2.4700318382635802E-3</v>
      </c>
      <c r="E94" s="1">
        <f>SUM(H94,K94,N94,Q94,T94,W94,Z94,AC94)/8</f>
        <v>3.9864147958701317E-3</v>
      </c>
      <c r="F94" s="1">
        <v>9.2404853812414075E-4</v>
      </c>
      <c r="G94" s="2">
        <f>(I94-$I$202)/$I$203</f>
        <v>0.43806552456707076</v>
      </c>
      <c r="H94" s="3">
        <f>I94/$I$204</f>
        <v>9.4601852303931398E-3</v>
      </c>
      <c r="I94" s="2">
        <v>5619</v>
      </c>
      <c r="J94" s="1">
        <f>(L94-$L$202)/$L$203</f>
        <v>-0.10422869107275108</v>
      </c>
      <c r="K94" s="1">
        <f>L94/$L$204</f>
        <v>4.0498792992369852E-3</v>
      </c>
      <c r="L94" s="1">
        <v>2087</v>
      </c>
      <c r="M94" s="2">
        <f>(O94-$O$202)/$O$203</f>
        <v>-0.26495704380297358</v>
      </c>
      <c r="N94" s="2">
        <f>O94/$O$204</f>
        <v>2.5342139937444487E-3</v>
      </c>
      <c r="O94" s="2">
        <v>1204</v>
      </c>
      <c r="P94" s="1">
        <f>(R94-$R$202)/$R$203</f>
        <v>-0.41567556603514344</v>
      </c>
      <c r="Q94" s="1">
        <f>R94/$R$204</f>
        <v>7.8433894354903143E-4</v>
      </c>
      <c r="R94" s="1">
        <v>805</v>
      </c>
      <c r="S94" s="2">
        <f>(U94-$U$202)/$U$203</f>
        <v>-0.24319169135401203</v>
      </c>
      <c r="T94" s="2">
        <f>U94/$U$204</f>
        <v>2.7507855001324519E-3</v>
      </c>
      <c r="U94" s="2">
        <v>1568</v>
      </c>
      <c r="V94" s="1">
        <f>(X94-$X$202)/$X$203</f>
        <v>2.7721924078401381E-2</v>
      </c>
      <c r="W94" s="1">
        <f>X94/$X$204</f>
        <v>5.2509402021307869E-3</v>
      </c>
      <c r="X94" s="1">
        <v>3108</v>
      </c>
      <c r="Y94" s="2">
        <f>(AA94-$AA$202)/$AA$203</f>
        <v>0.12932354471692301</v>
      </c>
      <c r="Z94" s="2">
        <f>AA94/$AA$204</f>
        <v>6.1405381357376452E-3</v>
      </c>
      <c r="AA94" s="2">
        <v>3423</v>
      </c>
      <c r="AB94" s="1">
        <f>(AD94-$AD$202)/$AD$203</f>
        <v>-0.3597239619834513</v>
      </c>
      <c r="AC94" s="1">
        <f>AD94/$AD$204</f>
        <v>9.2043706203656216E-4</v>
      </c>
      <c r="AD94" s="1">
        <v>411</v>
      </c>
      <c r="AE94" s="2">
        <f>(AG94-$AG$202)/$AG$203</f>
        <v>4.1985825476518447E-2</v>
      </c>
      <c r="AF94" s="2">
        <f>AG94/$AG$204</f>
        <v>5.3785004755242715E-3</v>
      </c>
      <c r="AG94" s="2">
        <v>11814</v>
      </c>
      <c r="AH94" s="1">
        <f>(AJ94-$AJ$202)/$AJ$203</f>
        <v>-0.3546500625780819</v>
      </c>
      <c r="AI94" s="1">
        <f>AJ94/$AJ$204</f>
        <v>2.4847999311651118E-3</v>
      </c>
      <c r="AJ94" s="1">
        <v>6411</v>
      </c>
      <c r="AK94" s="1">
        <f>IF((I94+O94+U94+AA94)&gt;(L94+R94+X94+AD94),1,0)</f>
        <v>1</v>
      </c>
    </row>
    <row r="95" spans="1:37" x14ac:dyDescent="0.2">
      <c r="A95" s="1" t="s">
        <v>136</v>
      </c>
      <c r="B95" s="2">
        <f>SUM(H95,N95,T95,Z95)/4</f>
        <v>2.2188186668655788E-3</v>
      </c>
      <c r="C95" s="1">
        <f>SUM(K95,Q95,W95,AC95)/4</f>
        <v>3.8647136447371088E-3</v>
      </c>
      <c r="D95" s="4">
        <f>B95-C95</f>
        <v>-1.64589497787153E-3</v>
      </c>
      <c r="E95" s="1">
        <f>SUM(H95,K95,N95,Q95,T95,W95,Z95,AC95)/8</f>
        <v>3.041766155801344E-3</v>
      </c>
      <c r="F95" s="1">
        <v>9.2320987360915304E-4</v>
      </c>
      <c r="G95" s="2">
        <f>(I95-$I$202)/$I$203</f>
        <v>-0.33283627184642389</v>
      </c>
      <c r="H95" s="3">
        <f>I95/$I$204</f>
        <v>1.6112114727685057E-3</v>
      </c>
      <c r="I95" s="2">
        <v>957</v>
      </c>
      <c r="J95" s="1">
        <f>(L95-$L$202)/$L$203</f>
        <v>-0.31391224302459098</v>
      </c>
      <c r="K95" s="1">
        <f>L95/$L$204</f>
        <v>2.1384604637082688E-3</v>
      </c>
      <c r="L95" s="1">
        <v>1102</v>
      </c>
      <c r="M95" s="2">
        <f>(O95-$O$202)/$O$203</f>
        <v>-0.2771702768355736</v>
      </c>
      <c r="N95" s="2">
        <f>O95/$O$204</f>
        <v>2.4205532332276709E-3</v>
      </c>
      <c r="O95" s="2">
        <v>1150</v>
      </c>
      <c r="P95" s="1">
        <f>(R95-$R$202)/$R$203</f>
        <v>-0.31739393771848906</v>
      </c>
      <c r="Q95" s="1">
        <f>R95/$R$204</f>
        <v>1.7810827190156888E-3</v>
      </c>
      <c r="R95" s="1">
        <v>1828</v>
      </c>
      <c r="S95" s="2">
        <f>(U95-$U$202)/$U$203</f>
        <v>-0.29971724057111032</v>
      </c>
      <c r="T95" s="2">
        <f>U95/$U$204</f>
        <v>2.2279959089082997E-3</v>
      </c>
      <c r="U95" s="2">
        <v>1270</v>
      </c>
      <c r="V95" s="1">
        <f>(X95-$X$202)/$X$203</f>
        <v>3.4584747402732273E-3</v>
      </c>
      <c r="W95" s="1">
        <f>X95/$X$204</f>
        <v>5.0313062811922406E-3</v>
      </c>
      <c r="X95" s="1">
        <v>2978</v>
      </c>
      <c r="Y95" s="2">
        <f>(AA95-$AA$202)/$AA$203</f>
        <v>-0.27037252450263044</v>
      </c>
      <c r="Z95" s="2">
        <f>AA95/$AA$204</f>
        <v>2.6155140525578398E-3</v>
      </c>
      <c r="AA95" s="2">
        <v>1458</v>
      </c>
      <c r="AB95" s="1">
        <f>(AD95-$AD$202)/$AD$203</f>
        <v>0.13297149300545202</v>
      </c>
      <c r="AC95" s="1">
        <f>AD95/$AD$204</f>
        <v>6.5080051150322379E-3</v>
      </c>
      <c r="AD95" s="1">
        <v>2906</v>
      </c>
      <c r="AE95" s="2">
        <f>(AG95-$AG$202)/$AG$203</f>
        <v>-0.31046108660467397</v>
      </c>
      <c r="AF95" s="2">
        <f>AG95/$AG$204</f>
        <v>2.2012061790384167E-3</v>
      </c>
      <c r="AG95" s="2">
        <v>4835</v>
      </c>
      <c r="AH95" s="1">
        <f>(AJ95-$AJ$202)/$AJ$203</f>
        <v>-0.22332520912394746</v>
      </c>
      <c r="AI95" s="1">
        <f>AJ95/$AJ$204</f>
        <v>3.4161638735437992E-3</v>
      </c>
      <c r="AJ95" s="1">
        <v>8814</v>
      </c>
      <c r="AK95" s="1">
        <f>IF((I95+O95+U95+AA95)&gt;(L95+R95+X95+AD95),1,0)</f>
        <v>0</v>
      </c>
    </row>
    <row r="96" spans="1:37" x14ac:dyDescent="0.2">
      <c r="A96" s="1" t="s">
        <v>135</v>
      </c>
      <c r="B96" s="2">
        <f>SUM(H96,N96,T96,Z96)/4</f>
        <v>1.9621088397223287E-3</v>
      </c>
      <c r="C96" s="1">
        <f>SUM(K96,Q96,W96,AC96)/4</f>
        <v>3.5436185797504583E-3</v>
      </c>
      <c r="D96" s="4">
        <f>B96-C96</f>
        <v>-1.5815097400281295E-3</v>
      </c>
      <c r="E96" s="1">
        <f>SUM(H96,K96,N96,Q96,T96,W96,Z96,AC96)/8</f>
        <v>2.7528637097363933E-3</v>
      </c>
      <c r="F96" s="1">
        <v>9.1949139919706921E-4</v>
      </c>
      <c r="G96" s="2">
        <f>(I96-$I$202)/$I$203</f>
        <v>-0.33300163044711323</v>
      </c>
      <c r="H96" s="3">
        <f>I96/$I$204</f>
        <v>1.6095278662138887E-3</v>
      </c>
      <c r="I96" s="2">
        <v>956</v>
      </c>
      <c r="J96" s="1">
        <f>(L96-$L$202)/$L$203</f>
        <v>-0.37671087025889832</v>
      </c>
      <c r="K96" s="1">
        <f>L96/$L$204</f>
        <v>1.5660050764179428E-3</v>
      </c>
      <c r="L96" s="1">
        <v>807</v>
      </c>
      <c r="M96" s="2">
        <f>(O96-$O$202)/$O$203</f>
        <v>-0.1591090241871069</v>
      </c>
      <c r="N96" s="2">
        <f>O96/$O$204</f>
        <v>3.5192739182231874E-3</v>
      </c>
      <c r="O96" s="2">
        <v>1672</v>
      </c>
      <c r="P96" s="1">
        <f>(R96-$R$202)/$R$203</f>
        <v>-0.28492161086508805</v>
      </c>
      <c r="Q96" s="1">
        <f>R96/$R$204</f>
        <v>2.1104076418971456E-3</v>
      </c>
      <c r="R96" s="1">
        <v>2166</v>
      </c>
      <c r="S96" s="2">
        <f>(U96-$U$202)/$U$203</f>
        <v>-0.3604158169116185</v>
      </c>
      <c r="T96" s="2">
        <f>U96/$U$204</f>
        <v>1.6666111129629013E-3</v>
      </c>
      <c r="U96" s="2">
        <v>950</v>
      </c>
      <c r="V96" s="1">
        <f>(X96-$X$202)/$X$203</f>
        <v>1.6336767081279711E-2</v>
      </c>
      <c r="W96" s="1">
        <f>X96/$X$204</f>
        <v>5.1478812084596228E-3</v>
      </c>
      <c r="X96" s="1">
        <v>3047</v>
      </c>
      <c r="Y96" s="2">
        <f>(AA96-$AA$202)/$AA$203</f>
        <v>-0.44754060403964369</v>
      </c>
      <c r="Z96" s="2">
        <f>AA96/$AA$204</f>
        <v>1.0530224614893361E-3</v>
      </c>
      <c r="AA96" s="2">
        <v>587</v>
      </c>
      <c r="AB96" s="1">
        <f>(AD96-$AD$202)/$AD$203</f>
        <v>3.0877885699134175E-2</v>
      </c>
      <c r="AC96" s="1">
        <f>AD96/$AD$204</f>
        <v>5.3501803922271218E-3</v>
      </c>
      <c r="AD96" s="1">
        <v>2389</v>
      </c>
      <c r="AE96" s="2">
        <f>(AG96-$AG$202)/$AG$203</f>
        <v>-0.34429679818146136</v>
      </c>
      <c r="AF96" s="2">
        <f>AG96/$AG$204</f>
        <v>1.8961786423360922E-3</v>
      </c>
      <c r="AG96" s="2">
        <v>4165</v>
      </c>
      <c r="AH96" s="1">
        <f>(AJ96-$AJ$202)/$AJ$203</f>
        <v>-0.24545861139149822</v>
      </c>
      <c r="AI96" s="1">
        <f>AJ96/$AJ$204</f>
        <v>3.2591924225810992E-3</v>
      </c>
      <c r="AJ96" s="1">
        <v>8409</v>
      </c>
      <c r="AK96" s="1">
        <f>IF((I96+O96+U96+AA96)&gt;(L96+R96+X96+AD96),1,0)</f>
        <v>0</v>
      </c>
    </row>
    <row r="97" spans="1:37" x14ac:dyDescent="0.2">
      <c r="A97" s="1" t="s">
        <v>134</v>
      </c>
      <c r="B97" s="2">
        <f>SUM(H97,N97,T97,Z97)/4</f>
        <v>5.2620722461471107E-7</v>
      </c>
      <c r="C97" s="1">
        <f>SUM(K97,Q97,W97,AC97)/4</f>
        <v>6.3422669935798114E-4</v>
      </c>
      <c r="D97" s="4">
        <f>B97-C97</f>
        <v>-6.3370049213336646E-4</v>
      </c>
      <c r="E97" s="1">
        <f>SUM(H97,K97,N97,Q97,T97,W97,Z97,AC97)/8</f>
        <v>3.1737645329129791E-4</v>
      </c>
      <c r="F97" s="1">
        <v>9.145045039712146E-4</v>
      </c>
      <c r="G97" s="2">
        <f>(I97-$I$202)/$I$203</f>
        <v>-0.49108445270607953</v>
      </c>
      <c r="H97" s="3">
        <f>I97/$I$204</f>
        <v>0</v>
      </c>
      <c r="I97" s="2">
        <v>0</v>
      </c>
      <c r="J97" s="1">
        <f>(L97-$L$202)/$L$203</f>
        <v>-0.54850236916766459</v>
      </c>
      <c r="K97" s="1">
        <f>L97/$L$204</f>
        <v>0</v>
      </c>
      <c r="L97" s="1">
        <v>0</v>
      </c>
      <c r="M97" s="2">
        <f>(O97-$O$202)/$O$203</f>
        <v>-0.53704073525145146</v>
      </c>
      <c r="N97" s="2">
        <f>O97/$O$204</f>
        <v>2.1048288984588443E-6</v>
      </c>
      <c r="O97" s="2">
        <v>1</v>
      </c>
      <c r="P97" s="1">
        <f>(R97-$R$202)/$R$203</f>
        <v>-0.24303423066365962</v>
      </c>
      <c r="Q97" s="1">
        <f>R97/$R$204</f>
        <v>2.5352173057323971E-3</v>
      </c>
      <c r="R97" s="1">
        <v>2602</v>
      </c>
      <c r="S97" s="2">
        <f>(U97-$U$202)/$U$203</f>
        <v>-0.54061471542250228</v>
      </c>
      <c r="T97" s="2">
        <f>U97/$U$204</f>
        <v>0</v>
      </c>
      <c r="U97" s="2">
        <v>0</v>
      </c>
      <c r="V97" s="1">
        <f>(X97-$X$202)/$X$203</f>
        <v>-0.55217451510286153</v>
      </c>
      <c r="W97" s="1">
        <f>X97/$X$204</f>
        <v>1.6894916995272803E-6</v>
      </c>
      <c r="X97" s="1">
        <v>1</v>
      </c>
      <c r="Y97" s="2">
        <f>(AA97-$AA$202)/$AA$203</f>
        <v>-0.56694090563347466</v>
      </c>
      <c r="Z97" s="2">
        <f>AA97/$AA$204</f>
        <v>0</v>
      </c>
      <c r="AA97" s="2">
        <v>0</v>
      </c>
      <c r="AB97" s="1">
        <f>(AD97-$AD$202)/$AD$203</f>
        <v>-0.44088541769505024</v>
      </c>
      <c r="AC97" s="1">
        <f>AD97/$AD$204</f>
        <v>0</v>
      </c>
      <c r="AD97" s="1">
        <v>0</v>
      </c>
      <c r="AE97" s="2">
        <f>(AG97-$AG$202)/$AG$203</f>
        <v>-0.55458322057809195</v>
      </c>
      <c r="AF97" s="2">
        <f>AG97/$AG$204</f>
        <v>4.5526498015272319E-7</v>
      </c>
      <c r="AG97" s="2">
        <v>1</v>
      </c>
      <c r="AH97" s="1">
        <f>(AJ97-$AJ$202)/$AJ$203</f>
        <v>-0.56275869426902814</v>
      </c>
      <c r="AI97" s="1">
        <f>AJ97/$AJ$204</f>
        <v>1.0088807082861933E-3</v>
      </c>
      <c r="AJ97" s="1">
        <v>2603</v>
      </c>
      <c r="AK97" s="1">
        <f>IF((I97+O97+U97+AA97)&gt;(L97+R97+X97+AD97),1,0)</f>
        <v>0</v>
      </c>
    </row>
    <row r="98" spans="1:37" x14ac:dyDescent="0.2">
      <c r="A98" s="1" t="s">
        <v>133</v>
      </c>
      <c r="B98" s="2">
        <f>SUM(H98,N98,T98,Z98)/4</f>
        <v>1.1405660070848464E-5</v>
      </c>
      <c r="C98" s="1">
        <f>SUM(K98,Q98,W98,AC98)/4</f>
        <v>2.104244159848685E-3</v>
      </c>
      <c r="D98" s="4">
        <f>B98-C98</f>
        <v>-2.0928384997778364E-3</v>
      </c>
      <c r="E98" s="1">
        <f>SUM(H98,K98,N98,Q98,T98,W98,Z98,AC98)/8</f>
        <v>1.0578249099597666E-3</v>
      </c>
      <c r="F98" s="1">
        <v>9.1029734325268421E-4</v>
      </c>
      <c r="G98" s="2">
        <f>(I98-$I$202)/$I$203</f>
        <v>-0.48992694250125446</v>
      </c>
      <c r="H98" s="3">
        <f>I98/$I$204</f>
        <v>1.1785245882319269E-5</v>
      </c>
      <c r="I98" s="2">
        <v>7</v>
      </c>
      <c r="J98" s="1">
        <f>(L98-$L$202)/$L$203</f>
        <v>-0.54445771182037028</v>
      </c>
      <c r="K98" s="1">
        <f>L98/$L$204</f>
        <v>3.6870007994970155E-5</v>
      </c>
      <c r="L98" s="1">
        <v>19</v>
      </c>
      <c r="M98" s="2">
        <f>(O98-$O$202)/$O$203</f>
        <v>-0.53477902543059952</v>
      </c>
      <c r="N98" s="2">
        <f>O98/$O$204</f>
        <v>2.3153117883047287E-5</v>
      </c>
      <c r="O98" s="2">
        <v>11</v>
      </c>
      <c r="P98" s="1">
        <f>(R98-$R$202)/$R$203</f>
        <v>-0.49291743227814455</v>
      </c>
      <c r="Q98" s="1">
        <f>R98/$R$204</f>
        <v>9.7433409136525631E-7</v>
      </c>
      <c r="R98" s="1">
        <v>1</v>
      </c>
      <c r="S98" s="2">
        <f>(U98-$U$202)/$U$203</f>
        <v>-0.54023534932037409</v>
      </c>
      <c r="T98" s="2">
        <f>U98/$U$204</f>
        <v>3.5086549746587395E-6</v>
      </c>
      <c r="U98" s="2">
        <v>2</v>
      </c>
      <c r="V98" s="1">
        <f>(X98-$X$202)/$X$203</f>
        <v>-0.55198787318487585</v>
      </c>
      <c r="W98" s="1">
        <f>X98/$X$204</f>
        <v>3.3789833990545606E-6</v>
      </c>
      <c r="X98" s="1">
        <v>2</v>
      </c>
      <c r="Y98" s="2">
        <f>(AA98-$AA$202)/$AA$203</f>
        <v>-0.56612727495821857</v>
      </c>
      <c r="Z98" s="2">
        <f>AA98/$AA$204</f>
        <v>7.1756215433685596E-6</v>
      </c>
      <c r="AA98" s="2">
        <v>4</v>
      </c>
      <c r="AB98" s="1">
        <f>(AD98-$AD$202)/$AD$203</f>
        <v>0.29766408196767463</v>
      </c>
      <c r="AC98" s="1">
        <f>AD98/$AD$204</f>
        <v>8.3757533139093496E-3</v>
      </c>
      <c r="AD98" s="1">
        <v>3740</v>
      </c>
      <c r="AE98" s="2">
        <f>(AG98-$AG$202)/$AG$203</f>
        <v>-0.55342169615082915</v>
      </c>
      <c r="AF98" s="2">
        <f>AG98/$AG$204</f>
        <v>1.0926359523665357E-5</v>
      </c>
      <c r="AG98" s="2">
        <v>24</v>
      </c>
      <c r="AH98" s="1">
        <f>(AJ98-$AJ$202)/$AJ$203</f>
        <v>-0.49941890852065457</v>
      </c>
      <c r="AI98" s="1">
        <f>AJ98/$AJ$204</f>
        <v>1.458090366720192E-3</v>
      </c>
      <c r="AJ98" s="1">
        <v>3762</v>
      </c>
      <c r="AK98" s="1">
        <f>IF((I98+O98+U98+AA98)&gt;(L98+R98+X98+AD98),1,0)</f>
        <v>0</v>
      </c>
    </row>
    <row r="99" spans="1:37" x14ac:dyDescent="0.2">
      <c r="A99" s="1" t="s">
        <v>132</v>
      </c>
      <c r="B99" s="2">
        <f>SUM(H99,N99,T99,Z99)/4</f>
        <v>0</v>
      </c>
      <c r="C99" s="1">
        <f>SUM(K99,Q99,W99,AC99)/4</f>
        <v>1.8268764213098558E-3</v>
      </c>
      <c r="D99" s="4">
        <f>B99-C99</f>
        <v>-1.8268764213098558E-3</v>
      </c>
      <c r="E99" s="1">
        <f>SUM(H99,K99,N99,Q99,T99,W99,Z99,AC99)/8</f>
        <v>9.1343821065492789E-4</v>
      </c>
      <c r="F99" s="1">
        <v>9.0484613872178282E-4</v>
      </c>
      <c r="G99" s="2">
        <f>(I99-$I$202)/$I$203</f>
        <v>-0.49108445270607953</v>
      </c>
      <c r="H99" s="3">
        <f>I99/$I$204</f>
        <v>0</v>
      </c>
      <c r="I99" s="2">
        <v>0</v>
      </c>
      <c r="J99" s="1">
        <f>(L99-$L$202)/$L$203</f>
        <v>-0.54850236916766459</v>
      </c>
      <c r="K99" s="1">
        <f>L99/$L$204</f>
        <v>0</v>
      </c>
      <c r="L99" s="1">
        <v>0</v>
      </c>
      <c r="M99" s="2">
        <f>(O99-$O$202)/$O$203</f>
        <v>-0.53726690623353657</v>
      </c>
      <c r="N99" s="2">
        <f>O99/$O$204</f>
        <v>0</v>
      </c>
      <c r="O99" s="2">
        <v>0</v>
      </c>
      <c r="P99" s="1">
        <f>(R99-$R$202)/$R$203</f>
        <v>0.22752629279183717</v>
      </c>
      <c r="Q99" s="1">
        <f>R99/$R$204</f>
        <v>7.3075056852394231E-3</v>
      </c>
      <c r="R99" s="1">
        <v>7500</v>
      </c>
      <c r="S99" s="2">
        <f>(U99-$U$202)/$U$203</f>
        <v>-0.54061471542250228</v>
      </c>
      <c r="T99" s="2">
        <f>U99/$U$204</f>
        <v>0</v>
      </c>
      <c r="U99" s="2">
        <v>0</v>
      </c>
      <c r="V99" s="1">
        <f>(X99-$X$202)/$X$203</f>
        <v>-0.55236115702084709</v>
      </c>
      <c r="W99" s="1">
        <f>X99/$X$204</f>
        <v>0</v>
      </c>
      <c r="X99" s="1">
        <v>0</v>
      </c>
      <c r="Y99" s="2">
        <f>(AA99-$AA$202)/$AA$203</f>
        <v>-0.56694090563347466</v>
      </c>
      <c r="Z99" s="2">
        <f>AA99/$AA$204</f>
        <v>0</v>
      </c>
      <c r="AA99" s="2">
        <v>0</v>
      </c>
      <c r="AB99" s="1">
        <f>(AD99-$AD$202)/$AD$203</f>
        <v>-0.44088541769505024</v>
      </c>
      <c r="AC99" s="1">
        <f>AD99/$AD$204</f>
        <v>0</v>
      </c>
      <c r="AD99" s="1">
        <v>0</v>
      </c>
      <c r="AE99" s="2">
        <f>(AG99-$AG$202)/$AG$203</f>
        <v>-0.5546337216401469</v>
      </c>
      <c r="AF99" s="2">
        <f>AG99/$AG$204</f>
        <v>0</v>
      </c>
      <c r="AG99" s="2">
        <v>0</v>
      </c>
      <c r="AH99" s="1">
        <f>(AJ99-$AJ$202)/$AJ$203</f>
        <v>-0.29513580314755655</v>
      </c>
      <c r="AI99" s="1">
        <f>AJ99/$AJ$204</f>
        <v>2.9068787215314833E-3</v>
      </c>
      <c r="AJ99" s="1">
        <v>7500</v>
      </c>
      <c r="AK99" s="1">
        <f>IF((I99+O99+U99+AA99)&gt;(L99+R99+X99+AD99),1,0)</f>
        <v>0</v>
      </c>
    </row>
    <row r="100" spans="1:37" x14ac:dyDescent="0.2">
      <c r="A100" s="1" t="s">
        <v>131</v>
      </c>
      <c r="B100" s="2">
        <f>SUM(H100,N100,T100,Z100)/4</f>
        <v>9.0782891557857813E-5</v>
      </c>
      <c r="C100" s="1">
        <f>SUM(K100,Q100,W100,AC100)/4</f>
        <v>1.0613289157435394E-3</v>
      </c>
      <c r="D100" s="4">
        <f>B100-C100</f>
        <v>-9.7054602418568164E-4</v>
      </c>
      <c r="E100" s="1">
        <f>SUM(H100,K100,N100,Q100,T100,W100,Z100,AC100)/8</f>
        <v>5.7605590365069866E-4</v>
      </c>
      <c r="F100" s="1">
        <v>9.0369093108653455E-4</v>
      </c>
      <c r="G100" s="2">
        <f>(I100-$I$202)/$I$203</f>
        <v>-0.48331259847368263</v>
      </c>
      <c r="H100" s="3">
        <f>I100/$I$204</f>
        <v>7.9129508067000805E-5</v>
      </c>
      <c r="I100" s="2">
        <v>47</v>
      </c>
      <c r="J100" s="1">
        <f>(L100-$L$202)/$L$203</f>
        <v>-0.53785853404320572</v>
      </c>
      <c r="K100" s="1">
        <f>L100/$L$204</f>
        <v>9.7026336828868822E-5</v>
      </c>
      <c r="L100" s="1">
        <v>50</v>
      </c>
      <c r="M100" s="2">
        <f>(O100-$O$202)/$O$203</f>
        <v>-0.52663687007553284</v>
      </c>
      <c r="N100" s="2">
        <f>O100/$O$204</f>
        <v>9.8926958227565676E-5</v>
      </c>
      <c r="O100" s="2">
        <v>47</v>
      </c>
      <c r="P100" s="1">
        <f>(R100-$R$202)/$R$203</f>
        <v>-0.49301350425108359</v>
      </c>
      <c r="Q100" s="1">
        <f>R100/$R$204</f>
        <v>0</v>
      </c>
      <c r="R100" s="1">
        <v>0</v>
      </c>
      <c r="S100" s="2">
        <f>(U100-$U$202)/$U$203</f>
        <v>-0.52487102218418291</v>
      </c>
      <c r="T100" s="2">
        <f>U100/$U$204</f>
        <v>1.4560918144833769E-4</v>
      </c>
      <c r="U100" s="2">
        <v>83</v>
      </c>
      <c r="V100" s="1">
        <f>(X100-$X$202)/$X$203</f>
        <v>-0.10423391193741866</v>
      </c>
      <c r="W100" s="1">
        <f>X100/$X$204</f>
        <v>4.0564695705649998E-3</v>
      </c>
      <c r="X100" s="1">
        <v>2401</v>
      </c>
      <c r="Y100" s="2">
        <f>(AA100-$AA$202)/$AA$203</f>
        <v>-0.56246593691956615</v>
      </c>
      <c r="Z100" s="2">
        <f>AA100/$AA$204</f>
        <v>3.9465918488527079E-5</v>
      </c>
      <c r="AA100" s="2">
        <v>22</v>
      </c>
      <c r="AB100" s="1">
        <f>(AD100-$AD$202)/$AD$203</f>
        <v>-0.43278901943671555</v>
      </c>
      <c r="AC100" s="1">
        <f>AD100/$AD$204</f>
        <v>9.1819755580289656E-5</v>
      </c>
      <c r="AD100" s="1">
        <v>41</v>
      </c>
      <c r="AE100" s="2">
        <f>(AG100-$AG$202)/$AG$203</f>
        <v>-0.5445840102912205</v>
      </c>
      <c r="AF100" s="2">
        <f>AG100/$AG$204</f>
        <v>9.0597731050391921E-5</v>
      </c>
      <c r="AG100" s="2">
        <v>199</v>
      </c>
      <c r="AH100" s="1">
        <f>(AJ100-$AJ$202)/$AJ$203</f>
        <v>-0.56882488600161618</v>
      </c>
      <c r="AI100" s="1">
        <f>AJ100/$AJ$204</f>
        <v>9.6585890320752754E-4</v>
      </c>
      <c r="AJ100" s="1">
        <v>2492</v>
      </c>
      <c r="AK100" s="1">
        <f>IF((I100+O100+U100+AA100)&gt;(L100+R100+X100+AD100),1,0)</f>
        <v>0</v>
      </c>
    </row>
    <row r="101" spans="1:37" x14ac:dyDescent="0.2">
      <c r="A101" s="1" t="s">
        <v>49</v>
      </c>
      <c r="B101" s="2">
        <f>SUM(H101,N101,T101,Z101)/4</f>
        <v>1.2619685892560135E-2</v>
      </c>
      <c r="C101" s="1">
        <f>SUM(K101,Q101,W101,AC101)/4</f>
        <v>7.3612837904565021E-3</v>
      </c>
      <c r="D101" s="4">
        <f>B101-C101</f>
        <v>5.2584021021036334E-3</v>
      </c>
      <c r="E101" s="1">
        <f>SUM(H101,K101,N101,Q101,T101,W101,Z101,AC101)/8</f>
        <v>9.9904848415083188E-3</v>
      </c>
      <c r="F101" s="1">
        <v>9.0321872969031057E-4</v>
      </c>
      <c r="G101" s="2">
        <f>(I101-$I$202)/$I$203</f>
        <v>0.58060463836124332</v>
      </c>
      <c r="H101" s="3">
        <f>I101/$I$204</f>
        <v>1.0911454080473027E-2</v>
      </c>
      <c r="I101" s="2">
        <v>6481</v>
      </c>
      <c r="J101" s="1">
        <f>(L101-$L$202)/$L$203</f>
        <v>0.49778662356664299</v>
      </c>
      <c r="K101" s="1">
        <f>L101/$L$204</f>
        <v>9.5376889102778053E-3</v>
      </c>
      <c r="L101" s="1">
        <v>4915</v>
      </c>
      <c r="M101" s="2">
        <f>(O101-$O$202)/$O$203</f>
        <v>0.91972656035922662</v>
      </c>
      <c r="N101" s="2">
        <f>O101/$O$204</f>
        <v>1.3559307763871875E-2</v>
      </c>
      <c r="O101" s="2">
        <v>6442</v>
      </c>
      <c r="P101" s="1">
        <f>(R101-$R$202)/$R$203</f>
        <v>0.1130085010484823</v>
      </c>
      <c r="Q101" s="1">
        <f>R101/$R$204</f>
        <v>6.1460994483320376E-3</v>
      </c>
      <c r="R101" s="1">
        <v>6308</v>
      </c>
      <c r="S101" s="2">
        <f>(U101-$U$202)/$U$203</f>
        <v>0.79228808440484522</v>
      </c>
      <c r="T101" s="2">
        <f>U101/$U$204</f>
        <v>1.2327659253463481E-2</v>
      </c>
      <c r="U101" s="2">
        <v>7027</v>
      </c>
      <c r="V101" s="1">
        <f>(X101-$X$202)/$X$203</f>
        <v>6.4863665757536021E-2</v>
      </c>
      <c r="W101" s="1">
        <f>X101/$X$204</f>
        <v>5.5871490503367153E-3</v>
      </c>
      <c r="X101" s="1">
        <v>3307</v>
      </c>
      <c r="Y101" s="2">
        <f>(AA101-$AA$202)/$AA$203</f>
        <v>0.98424597674225789</v>
      </c>
      <c r="Z101" s="2">
        <f>AA101/$AA$204</f>
        <v>1.3680322472432159E-2</v>
      </c>
      <c r="AA101" s="2">
        <v>7626</v>
      </c>
      <c r="AB101" s="1">
        <f>(AD101-$AD$202)/$AD$203</f>
        <v>0.27989150042498873</v>
      </c>
      <c r="AC101" s="1">
        <f>AD101/$AD$204</f>
        <v>8.1741977528794457E-3</v>
      </c>
      <c r="AD101" s="1">
        <v>3650</v>
      </c>
      <c r="AE101" s="2">
        <f>(AG101-$AG$202)/$AG$203</f>
        <v>0.83798356558595477</v>
      </c>
      <c r="AF101" s="2">
        <f>AG101/$AG$204</f>
        <v>1.2554387092691495E-2</v>
      </c>
      <c r="AG101" s="2">
        <v>27576</v>
      </c>
      <c r="AH101" s="1">
        <f>(AJ101-$AJ$202)/$AJ$203</f>
        <v>0.28853021220415204</v>
      </c>
      <c r="AI101" s="1">
        <f>AJ101/$AJ$204</f>
        <v>7.0462740209923155E-3</v>
      </c>
      <c r="AJ101" s="1">
        <v>18180</v>
      </c>
      <c r="AK101" s="1">
        <f>IF((I101+O101+U101+AA101)&gt;(L101+R101+X101+AD101),1,0)</f>
        <v>1</v>
      </c>
    </row>
    <row r="102" spans="1:37" x14ac:dyDescent="0.2">
      <c r="A102" s="1" t="s">
        <v>48</v>
      </c>
      <c r="B102" s="2">
        <f>SUM(H102,N102,T102,Z102)/4</f>
        <v>2.7273020511678911E-3</v>
      </c>
      <c r="C102" s="1">
        <f>SUM(K102,Q102,W102,AC102)/4</f>
        <v>8.1220195976032192E-4</v>
      </c>
      <c r="D102" s="4">
        <f>B102-C102</f>
        <v>1.9151000914075693E-3</v>
      </c>
      <c r="E102" s="1">
        <f>SUM(H102,K102,N102,Q102,T102,W102,Z102,AC102)/8</f>
        <v>1.7697520054641067E-3</v>
      </c>
      <c r="F102" s="1">
        <v>8.9546307081741648E-4</v>
      </c>
      <c r="G102" s="2">
        <f>(I102-$I$202)/$I$203</f>
        <v>-0.33035589283608446</v>
      </c>
      <c r="H102" s="3">
        <f>I102/$I$204</f>
        <v>1.6364655710877614E-3</v>
      </c>
      <c r="I102" s="2">
        <v>972</v>
      </c>
      <c r="J102" s="1">
        <f>(L102-$L$202)/$L$203</f>
        <v>-0.34265059786062996</v>
      </c>
      <c r="K102" s="1">
        <f>L102/$L$204</f>
        <v>1.8764893542703232E-3</v>
      </c>
      <c r="L102" s="1">
        <v>967</v>
      </c>
      <c r="M102" s="2">
        <f>(O102-$O$202)/$O$203</f>
        <v>-0.21519942774423284</v>
      </c>
      <c r="N102" s="2">
        <f>O102/$O$204</f>
        <v>2.997276351405394E-3</v>
      </c>
      <c r="O102" s="2">
        <v>1424</v>
      </c>
      <c r="P102" s="1">
        <f>(R102-$R$202)/$R$203</f>
        <v>-0.49253314438638829</v>
      </c>
      <c r="Q102" s="1">
        <f>R102/$R$204</f>
        <v>4.8716704568262822E-6</v>
      </c>
      <c r="R102" s="1">
        <v>5</v>
      </c>
      <c r="S102" s="2">
        <f>(U102-$U$202)/$U$203</f>
        <v>-0.23294880659655129</v>
      </c>
      <c r="T102" s="2">
        <f>U102/$U$204</f>
        <v>2.8455191844482378E-3</v>
      </c>
      <c r="U102" s="2">
        <v>1622</v>
      </c>
      <c r="V102" s="1">
        <f>(X102-$X$202)/$X$203</f>
        <v>-0.49506208819926756</v>
      </c>
      <c r="W102" s="1">
        <f>X102/$X$204</f>
        <v>5.1867395175487498E-4</v>
      </c>
      <c r="X102" s="1">
        <v>307</v>
      </c>
      <c r="Y102" s="2">
        <f>(AA102-$AA$202)/$AA$203</f>
        <v>-0.17802544286106439</v>
      </c>
      <c r="Z102" s="2">
        <f>AA102/$AA$204</f>
        <v>3.4299470977301716E-3</v>
      </c>
      <c r="AA102" s="2">
        <v>1912</v>
      </c>
      <c r="AB102" s="1">
        <f>(AD102-$AD$202)/$AD$203</f>
        <v>-0.36604310208751739</v>
      </c>
      <c r="AC102" s="1">
        <f>AD102/$AD$204</f>
        <v>8.4877286255926297E-4</v>
      </c>
      <c r="AD102" s="1">
        <v>379</v>
      </c>
      <c r="AE102" s="2">
        <f>(AG102-$AG$202)/$AG$203</f>
        <v>-0.25516242365455138</v>
      </c>
      <c r="AF102" s="2">
        <f>AG102/$AG$204</f>
        <v>2.6997213323056487E-3</v>
      </c>
      <c r="AG102" s="2">
        <v>5930</v>
      </c>
      <c r="AH102" s="1">
        <f>(AJ102-$AJ$202)/$AJ$203</f>
        <v>-0.61440329955997997</v>
      </c>
      <c r="AI102" s="1">
        <f>AJ102/$AJ$204</f>
        <v>6.4261398937322657E-4</v>
      </c>
      <c r="AJ102" s="1">
        <v>1658</v>
      </c>
      <c r="AK102" s="1">
        <f>IF((I102+O102+U102+AA102)&gt;(L102+R102+X102+AD102),1,0)</f>
        <v>1</v>
      </c>
    </row>
    <row r="103" spans="1:37" x14ac:dyDescent="0.2">
      <c r="A103" s="1" t="s">
        <v>130</v>
      </c>
      <c r="B103" s="2">
        <f>SUM(H103,N103,T103,Z103)/4</f>
        <v>3.7908728591672721E-4</v>
      </c>
      <c r="C103" s="1">
        <f>SUM(K103,Q103,W103,AC103)/4</f>
        <v>1.3567564658688352E-3</v>
      </c>
      <c r="D103" s="4">
        <f>B103-C103</f>
        <v>-9.7766917995210792E-4</v>
      </c>
      <c r="E103" s="1">
        <f>SUM(H103,K103,N103,Q103,T103,W103,Z103,AC103)/8</f>
        <v>8.6792187589278117E-4</v>
      </c>
      <c r="F103" s="1">
        <v>8.9273416809564879E-4</v>
      </c>
      <c r="G103" s="2">
        <f>(I103-$I$202)/$I$203</f>
        <v>-0.42940569464897238</v>
      </c>
      <c r="H103" s="3">
        <f>I103/$I$204</f>
        <v>6.2798524487215539E-4</v>
      </c>
      <c r="I103" s="2">
        <v>373</v>
      </c>
      <c r="J103" s="1">
        <f>(L103-$L$202)/$L$203</f>
        <v>-0.44206401792307587</v>
      </c>
      <c r="K103" s="1">
        <f>L103/$L$204</f>
        <v>9.7026336828868825E-4</v>
      </c>
      <c r="L103" s="1">
        <v>500</v>
      </c>
      <c r="M103" s="2">
        <f>(O103-$O$202)/$O$203</f>
        <v>-0.51713768882795508</v>
      </c>
      <c r="N103" s="2">
        <f>O103/$O$204</f>
        <v>1.8732977196283713E-4</v>
      </c>
      <c r="O103" s="2">
        <v>89</v>
      </c>
      <c r="P103" s="1">
        <f>(R103-$R$202)/$R$203</f>
        <v>-0.13322396559431848</v>
      </c>
      <c r="Q103" s="1">
        <f>R103/$R$204</f>
        <v>3.6488811721628852E-3</v>
      </c>
      <c r="R103" s="1">
        <v>3745</v>
      </c>
      <c r="S103" s="2">
        <f>(U103-$U$202)/$U$203</f>
        <v>-0.53018214761397742</v>
      </c>
      <c r="T103" s="2">
        <f>U103/$U$204</f>
        <v>9.6488011803115331E-5</v>
      </c>
      <c r="U103" s="2">
        <v>55</v>
      </c>
      <c r="V103" s="1">
        <f>(X103-$X$202)/$X$203</f>
        <v>-0.51036672547408679</v>
      </c>
      <c r="W103" s="1">
        <f>X103/$X$204</f>
        <v>3.8013563239363803E-4</v>
      </c>
      <c r="X103" s="1">
        <v>225</v>
      </c>
      <c r="Y103" s="2">
        <f>(AA103-$AA$202)/$AA$203</f>
        <v>-0.4983925212431492</v>
      </c>
      <c r="Z103" s="2">
        <f>AA103/$AA$204</f>
        <v>6.0454611502880112E-4</v>
      </c>
      <c r="AA103" s="2">
        <v>337</v>
      </c>
      <c r="AB103" s="1">
        <f>(AD103-$AD$202)/$AD$203</f>
        <v>-0.40316805019890573</v>
      </c>
      <c r="AC103" s="1">
        <f>AD103/$AD$204</f>
        <v>4.2774569063012985E-4</v>
      </c>
      <c r="AD103" s="1">
        <v>191</v>
      </c>
      <c r="AE103" s="2">
        <f>(AG103-$AG$202)/$AG$203</f>
        <v>-0.5115058146452568</v>
      </c>
      <c r="AF103" s="2">
        <f>AG103/$AG$204</f>
        <v>3.8879629305042562E-4</v>
      </c>
      <c r="AG103" s="2">
        <v>854</v>
      </c>
      <c r="AH103" s="1">
        <f>(AJ103-$AJ$202)/$AJ$203</f>
        <v>-0.45028822052428885</v>
      </c>
      <c r="AI103" s="1">
        <f>AJ103/$AJ$204</f>
        <v>1.8065282294744325E-3</v>
      </c>
      <c r="AJ103" s="1">
        <v>4661</v>
      </c>
      <c r="AK103" s="1">
        <f>IF((I103+O103+U103+AA103)&gt;(L103+R103+X103+AD103),1,0)</f>
        <v>0</v>
      </c>
    </row>
    <row r="104" spans="1:37" x14ac:dyDescent="0.2">
      <c r="A104" s="1" t="s">
        <v>129</v>
      </c>
      <c r="B104" s="2">
        <f>SUM(H104,N104,T104,Z104)/4</f>
        <v>4.3858187183234244E-7</v>
      </c>
      <c r="C104" s="1">
        <f>SUM(K104,Q104,W104,AC104)/4</f>
        <v>2.1218560674706871E-3</v>
      </c>
      <c r="D104" s="4">
        <f>B104-C104</f>
        <v>-2.121417485598855E-3</v>
      </c>
      <c r="E104" s="1">
        <f>SUM(H104,K104,N104,Q104,T104,W104,Z104,AC104)/8</f>
        <v>1.0611473246712596E-3</v>
      </c>
      <c r="F104" s="1">
        <v>8.8989246426332211E-4</v>
      </c>
      <c r="G104" s="2">
        <f>(I104-$I$202)/$I$203</f>
        <v>-0.49108445270607953</v>
      </c>
      <c r="H104" s="3">
        <f>I104/$I$204</f>
        <v>0</v>
      </c>
      <c r="I104" s="2">
        <v>0</v>
      </c>
      <c r="J104" s="1">
        <f>(L104-$L$202)/$L$203</f>
        <v>-0.54850236916766459</v>
      </c>
      <c r="K104" s="1">
        <f>L104/$L$204</f>
        <v>0</v>
      </c>
      <c r="L104" s="1">
        <v>0</v>
      </c>
      <c r="M104" s="2">
        <f>(O104-$O$202)/$O$203</f>
        <v>-0.53726690623353657</v>
      </c>
      <c r="N104" s="2">
        <f>O104/$O$204</f>
        <v>0</v>
      </c>
      <c r="O104" s="2">
        <v>0</v>
      </c>
      <c r="P104" s="1">
        <f>(R104-$R$202)/$R$203</f>
        <v>0.34386945202103414</v>
      </c>
      <c r="Q104" s="1">
        <f>R104/$R$204</f>
        <v>8.4874242698827485E-3</v>
      </c>
      <c r="R104" s="1">
        <v>8711</v>
      </c>
      <c r="S104" s="2">
        <f>(U104-$U$202)/$U$203</f>
        <v>-0.54042503237143813</v>
      </c>
      <c r="T104" s="2">
        <f>U104/$U$204</f>
        <v>1.7543274873293698E-6</v>
      </c>
      <c r="U104" s="2">
        <v>1</v>
      </c>
      <c r="V104" s="1">
        <f>(X104-$X$202)/$X$203</f>
        <v>-0.55236115702084709</v>
      </c>
      <c r="W104" s="1">
        <f>X104/$X$204</f>
        <v>0</v>
      </c>
      <c r="X104" s="1">
        <v>0</v>
      </c>
      <c r="Y104" s="2">
        <f>(AA104-$AA$202)/$AA$203</f>
        <v>-0.56694090563347466</v>
      </c>
      <c r="Z104" s="2">
        <f>AA104/$AA$204</f>
        <v>0</v>
      </c>
      <c r="AA104" s="2">
        <v>0</v>
      </c>
      <c r="AB104" s="1">
        <f>(AD104-$AD$202)/$AD$203</f>
        <v>-0.44088541769505024</v>
      </c>
      <c r="AC104" s="1">
        <f>AD104/$AD$204</f>
        <v>0</v>
      </c>
      <c r="AD104" s="1">
        <v>0</v>
      </c>
      <c r="AE104" s="2">
        <f>(AG104-$AG$202)/$AG$203</f>
        <v>-0.55458322057809195</v>
      </c>
      <c r="AF104" s="2">
        <f>AG104/$AG$204</f>
        <v>4.5526498015272319E-7</v>
      </c>
      <c r="AG104" s="2">
        <v>1</v>
      </c>
      <c r="AH104" s="1">
        <f>(AJ104-$AJ$202)/$AJ$203</f>
        <v>-0.22895419784878135</v>
      </c>
      <c r="AI104" s="1">
        <f>AJ104/$AJ$204</f>
        <v>3.3762427391014335E-3</v>
      </c>
      <c r="AJ104" s="1">
        <v>8711</v>
      </c>
      <c r="AK104" s="1">
        <f>IF((I104+O104+U104+AA104)&gt;(L104+R104+X104+AD104),1,0)</f>
        <v>0</v>
      </c>
    </row>
    <row r="105" spans="1:37" x14ac:dyDescent="0.2">
      <c r="A105" s="1" t="s">
        <v>128</v>
      </c>
      <c r="B105" s="2">
        <f>SUM(H105,N105,T105,Z105)/4</f>
        <v>0</v>
      </c>
      <c r="C105" s="1">
        <f>SUM(K105,Q105,W105,AC105)/4</f>
        <v>8.695931765434913E-4</v>
      </c>
      <c r="D105" s="4">
        <f>B105-C105</f>
        <v>-8.695931765434913E-4</v>
      </c>
      <c r="E105" s="1">
        <f>SUM(H105,K105,N105,Q105,T105,W105,Z105,AC105)/8</f>
        <v>4.3479658827174565E-4</v>
      </c>
      <c r="F105" s="1">
        <v>8.7528657060580042E-4</v>
      </c>
      <c r="G105" s="2">
        <f>(I105-$I$202)/$I$203</f>
        <v>-0.49108445270607953</v>
      </c>
      <c r="H105" s="3">
        <f>I105/$I$204</f>
        <v>0</v>
      </c>
      <c r="I105" s="2">
        <v>0</v>
      </c>
      <c r="J105" s="1">
        <f>(L105-$L$202)/$L$203</f>
        <v>-0.54850236916766459</v>
      </c>
      <c r="K105" s="1">
        <f>L105/$L$204</f>
        <v>0</v>
      </c>
      <c r="L105" s="1">
        <v>0</v>
      </c>
      <c r="M105" s="2">
        <f>(O105-$O$202)/$O$203</f>
        <v>-0.53726690623353657</v>
      </c>
      <c r="N105" s="2">
        <f>O105/$O$204</f>
        <v>0</v>
      </c>
      <c r="O105" s="2">
        <v>0</v>
      </c>
      <c r="P105" s="1">
        <f>(R105-$R$202)/$R$203</f>
        <v>-0.1500365608586533</v>
      </c>
      <c r="Q105" s="1">
        <f>R105/$R$204</f>
        <v>3.4783727061739652E-3</v>
      </c>
      <c r="R105" s="1">
        <v>3570</v>
      </c>
      <c r="S105" s="2">
        <f>(U105-$U$202)/$U$203</f>
        <v>-0.54061471542250228</v>
      </c>
      <c r="T105" s="2">
        <f>U105/$U$204</f>
        <v>0</v>
      </c>
      <c r="U105" s="2">
        <v>0</v>
      </c>
      <c r="V105" s="1">
        <f>(X105-$X$202)/$X$203</f>
        <v>-0.55236115702084709</v>
      </c>
      <c r="W105" s="1">
        <f>X105/$X$204</f>
        <v>0</v>
      </c>
      <c r="X105" s="1">
        <v>0</v>
      </c>
      <c r="Y105" s="2">
        <f>(AA105-$AA$202)/$AA$203</f>
        <v>-0.56694090563347466</v>
      </c>
      <c r="Z105" s="2">
        <f>AA105/$AA$204</f>
        <v>0</v>
      </c>
      <c r="AA105" s="2">
        <v>0</v>
      </c>
      <c r="AB105" s="1">
        <f>(AD105-$AD$202)/$AD$203</f>
        <v>-0.44088541769505024</v>
      </c>
      <c r="AC105" s="1">
        <f>AD105/$AD$204</f>
        <v>0</v>
      </c>
      <c r="AD105" s="1">
        <v>0</v>
      </c>
      <c r="AE105" s="2">
        <f>(AG105-$AG$202)/$AG$203</f>
        <v>-0.5546337216401469</v>
      </c>
      <c r="AF105" s="2">
        <f>AG105/$AG$204</f>
        <v>0</v>
      </c>
      <c r="AG105" s="2">
        <v>0</v>
      </c>
      <c r="AH105" s="1">
        <f>(AJ105-$AJ$202)/$AJ$203</f>
        <v>-0.50991178070675269</v>
      </c>
      <c r="AI105" s="1">
        <f>AJ105/$AJ$204</f>
        <v>1.383674271448986E-3</v>
      </c>
      <c r="AJ105" s="1">
        <v>3570</v>
      </c>
      <c r="AK105" s="1">
        <f>IF((I105+O105+U105+AA105)&gt;(L105+R105+X105+AD105),1,0)</f>
        <v>0</v>
      </c>
    </row>
    <row r="106" spans="1:37" x14ac:dyDescent="0.2">
      <c r="A106" s="1" t="s">
        <v>47</v>
      </c>
      <c r="B106" s="2">
        <f>SUM(H106,N106,T106,Z106)/4</f>
        <v>1.7567941438938198E-2</v>
      </c>
      <c r="C106" s="1">
        <f>SUM(K106,Q106,W106,AC106)/4</f>
        <v>1.0010642755724015E-2</v>
      </c>
      <c r="D106" s="4">
        <f>B106-C106</f>
        <v>7.5572986832141836E-3</v>
      </c>
      <c r="E106" s="1">
        <f>SUM(H106,K106,N106,Q106,T106,W106,Z106,AC106)/8</f>
        <v>1.3789292097331108E-2</v>
      </c>
      <c r="F106" s="1">
        <v>8.7192248587656632E-4</v>
      </c>
      <c r="G106" s="2">
        <f>(I106-$I$202)/$I$203</f>
        <v>1.0052455249313534</v>
      </c>
      <c r="H106" s="3">
        <f>I106/$I$204</f>
        <v>1.5234955712729582E-2</v>
      </c>
      <c r="I106" s="2">
        <v>9049</v>
      </c>
      <c r="J106" s="1">
        <f>(L106-$L$202)/$L$203</f>
        <v>1.2826630256442406</v>
      </c>
      <c r="K106" s="1">
        <f>L106/$L$204</f>
        <v>1.6692410988038593E-2</v>
      </c>
      <c r="L106" s="1">
        <v>8602</v>
      </c>
      <c r="M106" s="2">
        <f>(O106-$O$202)/$O$203</f>
        <v>1.4166242080003786</v>
      </c>
      <c r="N106" s="2">
        <f>O106/$O$204</f>
        <v>1.8183616853785955E-2</v>
      </c>
      <c r="O106" s="2">
        <v>8639</v>
      </c>
      <c r="P106" s="1">
        <f>(R106-$R$202)/$R$203</f>
        <v>-0.49176456860287587</v>
      </c>
      <c r="Q106" s="1">
        <f>R106/$R$204</f>
        <v>1.2666343187748333E-5</v>
      </c>
      <c r="R106" s="1">
        <v>13</v>
      </c>
      <c r="S106" s="2">
        <f>(U106-$U$202)/$U$203</f>
        <v>1.6212030175549104</v>
      </c>
      <c r="T106" s="2">
        <f>U106/$U$204</f>
        <v>1.9994070373092827E-2</v>
      </c>
      <c r="U106" s="2">
        <v>11397</v>
      </c>
      <c r="V106" s="1">
        <f>(X106-$X$202)/$X$203</f>
        <v>0.52082987139635972</v>
      </c>
      <c r="W106" s="1">
        <f>X106/$X$204</f>
        <v>9.7145772722818605E-3</v>
      </c>
      <c r="X106" s="1">
        <v>5750</v>
      </c>
      <c r="Y106" s="2">
        <f>(AA106-$AA$202)/$AA$203</f>
        <v>1.3446843658807051</v>
      </c>
      <c r="Z106" s="2">
        <f>AA106/$AA$204</f>
        <v>1.6859122816144431E-2</v>
      </c>
      <c r="AA106" s="2">
        <v>9398</v>
      </c>
      <c r="AB106" s="1">
        <f>(AD106-$AD$202)/$AD$203</f>
        <v>0.76034362146226397</v>
      </c>
      <c r="AC106" s="1">
        <f>AD106/$AD$204</f>
        <v>1.3622916419387853E-2</v>
      </c>
      <c r="AD106" s="1">
        <v>6083</v>
      </c>
      <c r="AE106" s="2">
        <f>(AG106-$AG$202)/$AG$203</f>
        <v>1.3887986494188198</v>
      </c>
      <c r="AF106" s="2">
        <f>AG106/$AG$204</f>
        <v>1.7519962231217247E-2</v>
      </c>
      <c r="AG106" s="2">
        <v>38483</v>
      </c>
      <c r="AH106" s="1">
        <f>(AJ106-$AJ$202)/$AJ$203</f>
        <v>0.41247726490243619</v>
      </c>
      <c r="AI106" s="1">
        <f>AJ106/$AJ$204</f>
        <v>7.9253141463834359E-3</v>
      </c>
      <c r="AJ106" s="1">
        <v>20448</v>
      </c>
      <c r="AK106" s="1">
        <f>IF((I106+O106+U106+AA106)&gt;(L106+R106+X106+AD106),1,0)</f>
        <v>1</v>
      </c>
    </row>
    <row r="107" spans="1:37" x14ac:dyDescent="0.2">
      <c r="A107" s="1" t="s">
        <v>46</v>
      </c>
      <c r="B107" s="2">
        <f>SUM(H107,N107,T107,Z107)/4</f>
        <v>4.7681830281812825E-3</v>
      </c>
      <c r="C107" s="1">
        <f>SUM(K107,Q107,W107,AC107)/4</f>
        <v>1.4789977134678901E-3</v>
      </c>
      <c r="D107" s="4">
        <f>B107-C107</f>
        <v>3.2891853147133925E-3</v>
      </c>
      <c r="E107" s="1">
        <f>SUM(H107,K107,N107,Q107,T107,W107,Z107,AC107)/8</f>
        <v>3.1235903708245858E-3</v>
      </c>
      <c r="F107" s="1">
        <v>8.6445547227163735E-4</v>
      </c>
      <c r="G107" s="2">
        <f>(I107-$I$202)/$I$203</f>
        <v>-1.1048434905055275E-2</v>
      </c>
      <c r="H107" s="3">
        <f>I107/$I$204</f>
        <v>4.8875098280532622E-3</v>
      </c>
      <c r="I107" s="2">
        <v>2903</v>
      </c>
      <c r="J107" s="1">
        <f>(L107-$L$202)/$L$203</f>
        <v>-0.21045416561485067</v>
      </c>
      <c r="K107" s="1">
        <f>L107/$L$204</f>
        <v>3.081556457684874E-3</v>
      </c>
      <c r="L107" s="1">
        <v>1588</v>
      </c>
      <c r="M107" s="2">
        <f>(O107-$O$202)/$O$203</f>
        <v>0.32828944220646727</v>
      </c>
      <c r="N107" s="2">
        <f>O107/$O$204</f>
        <v>8.0551801944019966E-3</v>
      </c>
      <c r="O107" s="2">
        <v>3827</v>
      </c>
      <c r="P107" s="1">
        <f>(R107-$R$202)/$R$203</f>
        <v>-0.40693301649768931</v>
      </c>
      <c r="Q107" s="1">
        <f>R107/$R$204</f>
        <v>8.7300334586326979E-4</v>
      </c>
      <c r="R107" s="1">
        <v>896</v>
      </c>
      <c r="S107" s="2">
        <f>(U107-$U$202)/$U$203</f>
        <v>-0.25817665238807502</v>
      </c>
      <c r="T107" s="2">
        <f>U107/$U$204</f>
        <v>2.6121936286334314E-3</v>
      </c>
      <c r="U107" s="2">
        <v>1489</v>
      </c>
      <c r="V107" s="1">
        <f>(X107-$X$202)/$X$203</f>
        <v>-0.47471811913883699</v>
      </c>
      <c r="W107" s="1">
        <f>X107/$X$204</f>
        <v>7.0282854700334861E-4</v>
      </c>
      <c r="X107" s="1">
        <v>416</v>
      </c>
      <c r="Y107" s="2">
        <f>(AA107-$AA$202)/$AA$203</f>
        <v>-0.16805846708917729</v>
      </c>
      <c r="Z107" s="2">
        <f>AA107/$AA$204</f>
        <v>3.5178484616364362E-3</v>
      </c>
      <c r="AA107" s="2">
        <v>1961</v>
      </c>
      <c r="AB107" s="1">
        <f>(AD107-$AD$202)/$AD$203</f>
        <v>-0.32990551961738945</v>
      </c>
      <c r="AC107" s="1">
        <f>AD107/$AD$204</f>
        <v>1.2586025033200681E-3</v>
      </c>
      <c r="AD107" s="1">
        <v>562</v>
      </c>
      <c r="AE107" s="2">
        <f>(AG107-$AG$202)/$AG$203</f>
        <v>-4.0532909921198769E-2</v>
      </c>
      <c r="AF107" s="2">
        <f>AG107/$AG$204</f>
        <v>4.6345974979547224E-3</v>
      </c>
      <c r="AG107" s="2">
        <v>10180</v>
      </c>
      <c r="AH107" s="1">
        <f>(AJ107-$AJ$202)/$AJ$203</f>
        <v>-0.51581402131143295</v>
      </c>
      <c r="AI107" s="1">
        <f>AJ107/$AJ$204</f>
        <v>1.3418152178589326E-3</v>
      </c>
      <c r="AJ107" s="1">
        <v>3462</v>
      </c>
      <c r="AK107" s="1">
        <f>IF((I107+O107+U107+AA107)&gt;(L107+R107+X107+AD107),1,0)</f>
        <v>1</v>
      </c>
    </row>
    <row r="108" spans="1:37" x14ac:dyDescent="0.2">
      <c r="A108" s="1" t="s">
        <v>45</v>
      </c>
      <c r="B108" s="2">
        <f>SUM(H108,N108,T108,Z108)/4</f>
        <v>3.9438245522145973E-3</v>
      </c>
      <c r="C108" s="1">
        <f>SUM(K108,Q108,W108,AC108)/4</f>
        <v>2.8582009691126209E-3</v>
      </c>
      <c r="D108" s="4">
        <f>B108-C108</f>
        <v>1.0856235831019764E-3</v>
      </c>
      <c r="E108" s="1">
        <f>SUM(H108,K108,N108,Q108,T108,W108,Z108,AC108)/8</f>
        <v>3.4010127606636091E-3</v>
      </c>
      <c r="F108" s="1">
        <v>8.5674002017442153E-4</v>
      </c>
      <c r="G108" s="2">
        <f>(I108-$I$202)/$I$203</f>
        <v>-0.19509255747224094</v>
      </c>
      <c r="H108" s="3">
        <f>I108/$I$204</f>
        <v>3.0136557327644989E-3</v>
      </c>
      <c r="I108" s="2">
        <v>1790</v>
      </c>
      <c r="J108" s="1">
        <f>(L108-$L$202)/$L$203</f>
        <v>-2.6741571366690458E-2</v>
      </c>
      <c r="K108" s="1">
        <f>L108/$L$204</f>
        <v>4.7562310313511496E-3</v>
      </c>
      <c r="L108" s="1">
        <v>2451</v>
      </c>
      <c r="M108" s="2">
        <f>(O108-$O$202)/$O$203</f>
        <v>-0.17855972864643282</v>
      </c>
      <c r="N108" s="2">
        <f>O108/$O$204</f>
        <v>3.3382586329557271E-3</v>
      </c>
      <c r="O108" s="2">
        <v>1586</v>
      </c>
      <c r="P108" s="1">
        <f>(R108-$R$202)/$R$203</f>
        <v>-0.49272528833226642</v>
      </c>
      <c r="Q108" s="1">
        <f>R108/$R$204</f>
        <v>2.9230022740957691E-6</v>
      </c>
      <c r="R108" s="1">
        <v>3</v>
      </c>
      <c r="S108" s="2">
        <f>(U108-$U$202)/$U$203</f>
        <v>-0.11932865900916249</v>
      </c>
      <c r="T108" s="2">
        <f>U108/$U$204</f>
        <v>3.89636134935853E-3</v>
      </c>
      <c r="U108" s="2">
        <v>2221</v>
      </c>
      <c r="V108" s="1">
        <f>(X108-$X$202)/$X$203</f>
        <v>-0.18299680132734236</v>
      </c>
      <c r="W108" s="1">
        <f>X108/$X$204</f>
        <v>3.3435040733644874E-3</v>
      </c>
      <c r="X108" s="1">
        <v>1979</v>
      </c>
      <c r="Y108" s="2">
        <f>(AA108-$AA$202)/$AA$203</f>
        <v>5.9758121982527453E-2</v>
      </c>
      <c r="Z108" s="2">
        <f>AA108/$AA$204</f>
        <v>5.527022493779633E-3</v>
      </c>
      <c r="AA108" s="2">
        <v>3081</v>
      </c>
      <c r="AB108" s="1">
        <f>(AD108-$AD$202)/$AD$203</f>
        <v>-0.14724287598422889</v>
      </c>
      <c r="AC108" s="1">
        <f>AD108/$AD$204</f>
        <v>3.3301457694607491E-3</v>
      </c>
      <c r="AD108" s="1">
        <v>1487</v>
      </c>
      <c r="AE108" s="2">
        <f>(AG108-$AG$202)/$AG$203</f>
        <v>-0.11638550512766832</v>
      </c>
      <c r="AF108" s="2">
        <f>AG108/$AG$204</f>
        <v>3.9507894977653321E-3</v>
      </c>
      <c r="AG108" s="2">
        <v>8678</v>
      </c>
      <c r="AH108" s="1">
        <f>(AJ108-$AJ$202)/$AJ$203</f>
        <v>-0.3814833971789891</v>
      </c>
      <c r="AI108" s="1">
        <f>AJ108/$AJ$204</f>
        <v>2.2944962708621843E-3</v>
      </c>
      <c r="AJ108" s="1">
        <v>5920</v>
      </c>
      <c r="AK108" s="1">
        <f>IF((I108+O108+U108+AA108)&gt;(L108+R108+X108+AD108),1,0)</f>
        <v>1</v>
      </c>
    </row>
    <row r="109" spans="1:37" x14ac:dyDescent="0.2">
      <c r="A109" s="1" t="s">
        <v>127</v>
      </c>
      <c r="B109" s="2">
        <f>SUM(H109,N109,T109,Z109)/4</f>
        <v>0</v>
      </c>
      <c r="C109" s="1">
        <f>SUM(K109,Q109,W109,AC109)/4</f>
        <v>9.8773118512152872E-4</v>
      </c>
      <c r="D109" s="4">
        <f>B109-C109</f>
        <v>-9.8773118512152872E-4</v>
      </c>
      <c r="E109" s="1">
        <f>SUM(H109,K109,N109,Q109,T109,W109,Z109,AC109)/8</f>
        <v>4.9386559256076436E-4</v>
      </c>
      <c r="F109" s="1">
        <v>8.520164666105212E-4</v>
      </c>
      <c r="G109" s="2">
        <f>(I109-$I$202)/$I$203</f>
        <v>-0.49108445270607953</v>
      </c>
      <c r="H109" s="3">
        <f>I109/$I$204</f>
        <v>0</v>
      </c>
      <c r="I109" s="2">
        <v>0</v>
      </c>
      <c r="J109" s="1">
        <f>(L109-$L$202)/$L$203</f>
        <v>-0.54850236916766459</v>
      </c>
      <c r="K109" s="1">
        <f>L109/$L$204</f>
        <v>0</v>
      </c>
      <c r="L109" s="1">
        <v>0</v>
      </c>
      <c r="M109" s="2">
        <f>(O109-$O$202)/$O$203</f>
        <v>-0.53726690623353657</v>
      </c>
      <c r="N109" s="2">
        <f>O109/$O$204</f>
        <v>0</v>
      </c>
      <c r="O109" s="2">
        <v>0</v>
      </c>
      <c r="P109" s="1">
        <f>(R109-$R$202)/$R$203</f>
        <v>-0.1034416539832111</v>
      </c>
      <c r="Q109" s="1">
        <f>R109/$R$204</f>
        <v>3.9509247404861149E-3</v>
      </c>
      <c r="R109" s="1">
        <v>4055</v>
      </c>
      <c r="S109" s="2">
        <f>(U109-$U$202)/$U$203</f>
        <v>-0.54061471542250228</v>
      </c>
      <c r="T109" s="2">
        <f>U109/$U$204</f>
        <v>0</v>
      </c>
      <c r="U109" s="2">
        <v>0</v>
      </c>
      <c r="V109" s="1">
        <f>(X109-$X$202)/$X$203</f>
        <v>-0.55236115702084709</v>
      </c>
      <c r="W109" s="1">
        <f>X109/$X$204</f>
        <v>0</v>
      </c>
      <c r="X109" s="1">
        <v>0</v>
      </c>
      <c r="Y109" s="2">
        <f>(AA109-$AA$202)/$AA$203</f>
        <v>-0.56694090563347466</v>
      </c>
      <c r="Z109" s="2">
        <f>AA109/$AA$204</f>
        <v>0</v>
      </c>
      <c r="AA109" s="2">
        <v>0</v>
      </c>
      <c r="AB109" s="1">
        <f>(AD109-$AD$202)/$AD$203</f>
        <v>-0.44088541769505024</v>
      </c>
      <c r="AC109" s="1">
        <f>AD109/$AD$204</f>
        <v>0</v>
      </c>
      <c r="AD109" s="1">
        <v>0</v>
      </c>
      <c r="AE109" s="2">
        <f>(AG109-$AG$202)/$AG$203</f>
        <v>-0.5546337216401469</v>
      </c>
      <c r="AF109" s="2">
        <f>AG109/$AG$204</f>
        <v>0</v>
      </c>
      <c r="AG109" s="2">
        <v>0</v>
      </c>
      <c r="AH109" s="1">
        <f>(AJ109-$AJ$202)/$AJ$203</f>
        <v>-0.48340634836166108</v>
      </c>
      <c r="AI109" s="1">
        <f>AJ109/$AJ$204</f>
        <v>1.5716524287746887E-3</v>
      </c>
      <c r="AJ109" s="1">
        <v>4055</v>
      </c>
      <c r="AK109" s="1">
        <f>IF((I109+O109+U109+AA109)&gt;(L109+R109+X109+AD109),1,0)</f>
        <v>0</v>
      </c>
    </row>
    <row r="110" spans="1:37" x14ac:dyDescent="0.2">
      <c r="A110" s="1" t="s">
        <v>126</v>
      </c>
      <c r="B110" s="2">
        <f>SUM(H110,N110,T110,Z110)/4</f>
        <v>0</v>
      </c>
      <c r="C110" s="1">
        <f>SUM(K110,Q110,W110,AC110)/4</f>
        <v>9.7026336828868825E-7</v>
      </c>
      <c r="D110" s="4">
        <f>B110-C110</f>
        <v>-9.7026336828868825E-7</v>
      </c>
      <c r="E110" s="1">
        <f>SUM(H110,K110,N110,Q110,T110,W110,Z110,AC110)/8</f>
        <v>4.8513168414434413E-7</v>
      </c>
      <c r="F110" s="1">
        <v>8.509054456131899E-4</v>
      </c>
      <c r="G110" s="2">
        <f>(I110-$I$202)/$I$203</f>
        <v>-0.49108445270607953</v>
      </c>
      <c r="H110" s="3">
        <f>I110/$I$204</f>
        <v>0</v>
      </c>
      <c r="I110" s="2">
        <v>0</v>
      </c>
      <c r="J110" s="1">
        <f>(L110-$L$202)/$L$203</f>
        <v>-0.54807661576268629</v>
      </c>
      <c r="K110" s="1">
        <f>L110/$L$204</f>
        <v>3.881053473154753E-6</v>
      </c>
      <c r="L110" s="1">
        <v>2</v>
      </c>
      <c r="M110" s="2">
        <f>(O110-$O$202)/$O$203</f>
        <v>-0.53726690623353657</v>
      </c>
      <c r="N110" s="2">
        <f>O110/$O$204</f>
        <v>0</v>
      </c>
      <c r="O110" s="2">
        <v>0</v>
      </c>
      <c r="P110" s="1">
        <f>(R110-$R$202)/$R$203</f>
        <v>-0.49301350425108359</v>
      </c>
      <c r="Q110" s="1">
        <f>R110/$R$204</f>
        <v>0</v>
      </c>
      <c r="R110" s="1">
        <v>0</v>
      </c>
      <c r="S110" s="2">
        <f>(U110-$U$202)/$U$203</f>
        <v>-0.54061471542250228</v>
      </c>
      <c r="T110" s="2">
        <f>U110/$U$204</f>
        <v>0</v>
      </c>
      <c r="U110" s="2">
        <v>0</v>
      </c>
      <c r="V110" s="1">
        <f>(X110-$X$202)/$X$203</f>
        <v>-0.55236115702084709</v>
      </c>
      <c r="W110" s="1">
        <f>X110/$X$204</f>
        <v>0</v>
      </c>
      <c r="X110" s="1">
        <v>0</v>
      </c>
      <c r="Y110" s="2">
        <f>(AA110-$AA$202)/$AA$203</f>
        <v>-0.56694090563347466</v>
      </c>
      <c r="Z110" s="2">
        <f>AA110/$AA$204</f>
        <v>0</v>
      </c>
      <c r="AA110" s="2">
        <v>0</v>
      </c>
      <c r="AB110" s="1">
        <f>(AD110-$AD$202)/$AD$203</f>
        <v>-0.44088541769505024</v>
      </c>
      <c r="AC110" s="1">
        <f>AD110/$AD$204</f>
        <v>0</v>
      </c>
      <c r="AD110" s="1">
        <v>0</v>
      </c>
      <c r="AE110" s="2">
        <f>(AG110-$AG$202)/$AG$203</f>
        <v>-0.5546337216401469</v>
      </c>
      <c r="AF110" s="2">
        <f>AG110/$AG$204</f>
        <v>0</v>
      </c>
      <c r="AG110" s="2">
        <v>0</v>
      </c>
      <c r="AH110" s="1">
        <f>(AJ110-$AJ$202)/$AJ$203</f>
        <v>-0.70490432216507626</v>
      </c>
      <c r="AI110" s="1">
        <f>AJ110/$AJ$204</f>
        <v>7.7516765907506216E-7</v>
      </c>
      <c r="AJ110" s="1">
        <v>2</v>
      </c>
      <c r="AK110" s="1">
        <f>IF((I110+O110+U110+AA110)&gt;(L110+R110+X110+AD110),1,0)</f>
        <v>0</v>
      </c>
    </row>
    <row r="111" spans="1:37" x14ac:dyDescent="0.2">
      <c r="A111" s="1" t="s">
        <v>44</v>
      </c>
      <c r="B111" s="2">
        <f>SUM(H111,N111,T111,Z111)/4</f>
        <v>1.6887588294401362E-3</v>
      </c>
      <c r="C111" s="1">
        <f>SUM(K111,Q111,W111,AC111)/4</f>
        <v>2.9065206704067289E-4</v>
      </c>
      <c r="D111" s="4">
        <f>B111-C111</f>
        <v>1.3981067623994633E-3</v>
      </c>
      <c r="E111" s="1">
        <f>SUM(H111,K111,N111,Q111,T111,W111,Z111,AC111)/8</f>
        <v>9.8970544824040466E-4</v>
      </c>
      <c r="F111" s="1">
        <v>8.4721521791855561E-4</v>
      </c>
      <c r="G111" s="2">
        <f>(I111-$I$202)/$I$203</f>
        <v>-0.11621650494344708</v>
      </c>
      <c r="H111" s="3">
        <f>I111/$I$204</f>
        <v>3.816736059316826E-3</v>
      </c>
      <c r="I111" s="2">
        <v>2267</v>
      </c>
      <c r="J111" s="1">
        <f>(L111-$L$202)/$L$203</f>
        <v>-0.47527278351138752</v>
      </c>
      <c r="K111" s="1">
        <f>L111/$L$204</f>
        <v>6.6754119738261753E-4</v>
      </c>
      <c r="L111" s="1">
        <v>344</v>
      </c>
      <c r="M111" s="2">
        <f>(O111-$O$202)/$O$203</f>
        <v>-0.38641086118271806</v>
      </c>
      <c r="N111" s="2">
        <f>O111/$O$204</f>
        <v>1.4039208752720492E-3</v>
      </c>
      <c r="O111" s="2">
        <v>667</v>
      </c>
      <c r="P111" s="1">
        <f>(R111-$R$202)/$R$203</f>
        <v>-0.47552840517617539</v>
      </c>
      <c r="Q111" s="1">
        <f>R111/$R$204</f>
        <v>1.7732880462847667E-4</v>
      </c>
      <c r="R111" s="1">
        <v>182</v>
      </c>
      <c r="S111" s="2">
        <f>(U111-$U$202)/$U$203</f>
        <v>-0.41447548646488364</v>
      </c>
      <c r="T111" s="2">
        <f>U111/$U$204</f>
        <v>1.1666277790740309E-3</v>
      </c>
      <c r="U111" s="2">
        <v>665</v>
      </c>
      <c r="V111" s="1">
        <f>(X111-$X$202)/$X$203</f>
        <v>-0.53630995207408538</v>
      </c>
      <c r="W111" s="1">
        <f>X111/$X$204</f>
        <v>1.4529628615934611E-4</v>
      </c>
      <c r="X111" s="1">
        <v>86</v>
      </c>
      <c r="Y111" s="2">
        <f>(AA111-$AA$202)/$AA$203</f>
        <v>-0.5252423335266001</v>
      </c>
      <c r="Z111" s="2">
        <f>AA111/$AA$204</f>
        <v>3.6775060409763869E-4</v>
      </c>
      <c r="AA111" s="2">
        <v>205</v>
      </c>
      <c r="AB111" s="1">
        <f>(AD111-$AD$202)/$AD$203</f>
        <v>-0.4256799868196412</v>
      </c>
      <c r="AC111" s="1">
        <f>AD111/$AD$204</f>
        <v>1.7244197999225131E-4</v>
      </c>
      <c r="AD111" s="1">
        <v>77</v>
      </c>
      <c r="AE111" s="2">
        <f>(AG111-$AG$202)/$AG$203</f>
        <v>-0.36252768158328258</v>
      </c>
      <c r="AF111" s="2">
        <f>AG111/$AG$204</f>
        <v>1.7318279845009591E-3</v>
      </c>
      <c r="AG111" s="2">
        <v>3804</v>
      </c>
      <c r="AH111" s="1">
        <f>(AJ111-$AJ$202)/$AJ$203</f>
        <v>-0.6673595138741939</v>
      </c>
      <c r="AI111" s="1">
        <f>AJ111/$AJ$204</f>
        <v>2.6704525855135891E-4</v>
      </c>
      <c r="AJ111" s="1">
        <v>689</v>
      </c>
      <c r="AK111" s="1">
        <f>IF((I111+O111+U111+AA111)&gt;(L111+R111+X111+AD111),1,0)</f>
        <v>1</v>
      </c>
    </row>
    <row r="112" spans="1:37" x14ac:dyDescent="0.2">
      <c r="A112" s="1" t="s">
        <v>125</v>
      </c>
      <c r="B112" s="2">
        <f>SUM(H112,N112,T112,Z112)/4</f>
        <v>1.0524144492294221E-6</v>
      </c>
      <c r="C112" s="1">
        <f>SUM(K112,Q112,W112,AC112)/4</f>
        <v>1.1609190698617031E-3</v>
      </c>
      <c r="D112" s="4">
        <f>B112-C112</f>
        <v>-1.1598666554124737E-3</v>
      </c>
      <c r="E112" s="1">
        <f>SUM(H112,K112,N112,Q112,T112,W112,Z112,AC112)/8</f>
        <v>5.8098574215546621E-4</v>
      </c>
      <c r="F112" s="1">
        <v>8.4663283192503531E-4</v>
      </c>
      <c r="G112" s="2">
        <f>(I112-$I$202)/$I$203</f>
        <v>-0.49108445270607953</v>
      </c>
      <c r="H112" s="3">
        <f>I112/$I$204</f>
        <v>0</v>
      </c>
      <c r="I112" s="2">
        <v>0</v>
      </c>
      <c r="J112" s="1">
        <f>(L112-$L$202)/$L$203</f>
        <v>-0.54850236916766459</v>
      </c>
      <c r="K112" s="1">
        <f>L112/$L$204</f>
        <v>0</v>
      </c>
      <c r="L112" s="1">
        <v>0</v>
      </c>
      <c r="M112" s="2">
        <f>(O112-$O$202)/$O$203</f>
        <v>-0.53681456426936625</v>
      </c>
      <c r="N112" s="2">
        <f>O112/$O$204</f>
        <v>4.2096577969176885E-6</v>
      </c>
      <c r="O112" s="2">
        <v>2</v>
      </c>
      <c r="P112" s="1">
        <f>(R112-$R$202)/$R$203</f>
        <v>-3.5134481223542208E-2</v>
      </c>
      <c r="Q112" s="1">
        <f>R112/$R$204</f>
        <v>4.6436762794468123E-3</v>
      </c>
      <c r="R112" s="1">
        <v>4766</v>
      </c>
      <c r="S112" s="2">
        <f>(U112-$U$202)/$U$203</f>
        <v>-0.54061471542250228</v>
      </c>
      <c r="T112" s="2">
        <f>U112/$U$204</f>
        <v>0</v>
      </c>
      <c r="U112" s="2">
        <v>0</v>
      </c>
      <c r="V112" s="1">
        <f>(X112-$X$202)/$X$203</f>
        <v>-0.55236115702084709</v>
      </c>
      <c r="W112" s="1">
        <f>X112/$X$204</f>
        <v>0</v>
      </c>
      <c r="X112" s="1">
        <v>0</v>
      </c>
      <c r="Y112" s="2">
        <f>(AA112-$AA$202)/$AA$203</f>
        <v>-0.56694090563347466</v>
      </c>
      <c r="Z112" s="2">
        <f>AA112/$AA$204</f>
        <v>0</v>
      </c>
      <c r="AA112" s="2">
        <v>0</v>
      </c>
      <c r="AB112" s="1">
        <f>(AD112-$AD$202)/$AD$203</f>
        <v>-0.44088541769505024</v>
      </c>
      <c r="AC112" s="1">
        <f>AD112/$AD$204</f>
        <v>0</v>
      </c>
      <c r="AD112" s="1">
        <v>0</v>
      </c>
      <c r="AE112" s="2">
        <f>(AG112-$AG$202)/$AG$203</f>
        <v>-0.55453271951603711</v>
      </c>
      <c r="AF112" s="2">
        <f>AG112/$AG$204</f>
        <v>9.1052996030544638E-7</v>
      </c>
      <c r="AG112" s="2">
        <v>2</v>
      </c>
      <c r="AH112" s="1">
        <f>(AJ112-$AJ$202)/$AJ$203</f>
        <v>-0.44454993104751639</v>
      </c>
      <c r="AI112" s="1">
        <f>AJ112/$AJ$204</f>
        <v>1.8472245315758731E-3</v>
      </c>
      <c r="AJ112" s="1">
        <v>4766</v>
      </c>
      <c r="AK112" s="1">
        <f>IF((I112+O112+U112+AA112)&gt;(L112+R112+X112+AD112),1,0)</f>
        <v>0</v>
      </c>
    </row>
    <row r="113" spans="1:37" x14ac:dyDescent="0.2">
      <c r="A113" s="1" t="s">
        <v>43</v>
      </c>
      <c r="B113" s="2">
        <f>SUM(H113,N113,T113,Z113)/4</f>
        <v>6.6317269675277542E-3</v>
      </c>
      <c r="C113" s="1">
        <f>SUM(K113,Q113,W113,AC113)/4</f>
        <v>3.4623349764932717E-3</v>
      </c>
      <c r="D113" s="4">
        <f>B113-C113</f>
        <v>3.1693919910344825E-3</v>
      </c>
      <c r="E113" s="1">
        <f>SUM(H113,K113,N113,Q113,T113,W113,Z113,AC113)/8</f>
        <v>5.047030972010513E-3</v>
      </c>
      <c r="F113" s="1">
        <v>8.4146214922068763E-4</v>
      </c>
      <c r="G113" s="2">
        <f>(I113-$I$202)/$I$203</f>
        <v>1.4582148201785496E-2</v>
      </c>
      <c r="H113" s="3">
        <f>I113/$I$204</f>
        <v>5.1484688440189032E-3</v>
      </c>
      <c r="I113" s="2">
        <v>3058</v>
      </c>
      <c r="J113" s="1">
        <f>(L113-$L$202)/$L$203</f>
        <v>-9.0728050600887237E-3</v>
      </c>
      <c r="K113" s="1">
        <f>L113/$L$204</f>
        <v>4.9172947504870718E-3</v>
      </c>
      <c r="L113" s="1">
        <v>2534</v>
      </c>
      <c r="M113" s="2">
        <f>(O113-$O$202)/$O$203</f>
        <v>0.22538164535770797</v>
      </c>
      <c r="N113" s="2">
        <f>O113/$O$204</f>
        <v>7.0974830456032225E-3</v>
      </c>
      <c r="O113" s="2">
        <v>3372</v>
      </c>
      <c r="P113" s="1">
        <f>(R113-$R$202)/$R$203</f>
        <v>-0.27406547792297475</v>
      </c>
      <c r="Q113" s="1">
        <f>R113/$R$204</f>
        <v>2.2205073942214194E-3</v>
      </c>
      <c r="R113" s="1">
        <v>2279</v>
      </c>
      <c r="S113" s="2">
        <f>(U113-$U$202)/$U$203</f>
        <v>8.8563964957078106E-2</v>
      </c>
      <c r="T113" s="2">
        <f>U113/$U$204</f>
        <v>5.8191042754715191E-3</v>
      </c>
      <c r="U113" s="2">
        <v>3317</v>
      </c>
      <c r="V113" s="1">
        <f>(X113-$X$202)/$X$203</f>
        <v>-0.12289810373597877</v>
      </c>
      <c r="W113" s="1">
        <f>X113/$X$204</f>
        <v>3.8875204006122719E-3</v>
      </c>
      <c r="X113" s="1">
        <v>2301</v>
      </c>
      <c r="Y113" s="2">
        <f>(AA113-$AA$202)/$AA$203</f>
        <v>0.39253306816226763</v>
      </c>
      <c r="Z113" s="2">
        <f>AA113/$AA$204</f>
        <v>8.4618517050173737E-3</v>
      </c>
      <c r="AA113" s="2">
        <v>4717</v>
      </c>
      <c r="AB113" s="1">
        <f>(AD113-$AD$202)/$AD$203</f>
        <v>-0.19187180296919568</v>
      </c>
      <c r="AC113" s="1">
        <f>AD113/$AD$204</f>
        <v>2.8240173606523234E-3</v>
      </c>
      <c r="AD113" s="1">
        <v>1261</v>
      </c>
      <c r="AE113" s="2">
        <f>(AG113-$AG$202)/$AG$203</f>
        <v>0.17581363992202068</v>
      </c>
      <c r="AF113" s="2">
        <f>AG113/$AG$204</f>
        <v>6.5849526729289884E-3</v>
      </c>
      <c r="AG113" s="2">
        <v>14464</v>
      </c>
      <c r="AH113" s="1">
        <f>(AJ113-$AJ$202)/$AJ$203</f>
        <v>-0.24731672417445311</v>
      </c>
      <c r="AI113" s="1">
        <f>AJ113/$AJ$204</f>
        <v>3.2460145723768228E-3</v>
      </c>
      <c r="AJ113" s="1">
        <v>8375</v>
      </c>
      <c r="AK113" s="1">
        <f>IF((I113+O113+U113+AA113)&gt;(L113+R113+X113+AD113),1,0)</f>
        <v>1</v>
      </c>
    </row>
    <row r="114" spans="1:37" x14ac:dyDescent="0.2">
      <c r="A114" s="1" t="s">
        <v>42</v>
      </c>
      <c r="B114" s="2">
        <f>SUM(H114,N114,T114,Z114)/4</f>
        <v>8.7349702399458478E-3</v>
      </c>
      <c r="C114" s="1">
        <f>SUM(K114,Q114,W114,AC114)/4</f>
        <v>2.5895091289656808E-3</v>
      </c>
      <c r="D114" s="4">
        <f>B114-C114</f>
        <v>6.1454611109801674E-3</v>
      </c>
      <c r="E114" s="1">
        <f>SUM(H114,K114,N114,Q114,T114,W114,Z114,AC114)/8</f>
        <v>5.6622396844557641E-3</v>
      </c>
      <c r="F114" s="1">
        <v>8.3041175608242071E-4</v>
      </c>
      <c r="G114" s="2">
        <f>(I114-$I$202)/$I$203</f>
        <v>0.20209880138344635</v>
      </c>
      <c r="H114" s="3">
        <f>I114/$I$204</f>
        <v>7.0576786769546247E-3</v>
      </c>
      <c r="I114" s="2">
        <v>4192</v>
      </c>
      <c r="J114" s="1">
        <f>(L114-$L$202)/$L$203</f>
        <v>-2.8657461689093059E-2</v>
      </c>
      <c r="K114" s="1">
        <f>L114/$L$204</f>
        <v>4.7387662907219536E-3</v>
      </c>
      <c r="L114" s="1">
        <v>2442</v>
      </c>
      <c r="M114" s="2">
        <f>(O114-$O$202)/$O$203</f>
        <v>3.9242927101600537E-2</v>
      </c>
      <c r="N114" s="2">
        <f>O114/$O$204</f>
        <v>5.3652088621715943E-3</v>
      </c>
      <c r="O114" s="2">
        <v>2549</v>
      </c>
      <c r="P114" s="1">
        <f>(R114-$R$202)/$R$203</f>
        <v>-0.2294880824792527</v>
      </c>
      <c r="Q114" s="1">
        <f>R114/$R$204</f>
        <v>2.6725984126148984E-3</v>
      </c>
      <c r="R114" s="1">
        <v>2743</v>
      </c>
      <c r="S114" s="2">
        <f>(U114-$U$202)/$U$203</f>
        <v>-0.11022387255808626</v>
      </c>
      <c r="T114" s="2">
        <f>U114/$U$204</f>
        <v>3.9805690687503403E-3</v>
      </c>
      <c r="U114" s="2">
        <v>2269</v>
      </c>
      <c r="V114" s="1">
        <f>(X114-$X$202)/$X$203</f>
        <v>-0.40323426455035177</v>
      </c>
      <c r="W114" s="1">
        <f>X114/$X$204</f>
        <v>1.3499038679222969E-3</v>
      </c>
      <c r="X114" s="1">
        <v>799</v>
      </c>
      <c r="Y114" s="2">
        <f>(AA114-$AA$202)/$AA$203</f>
        <v>1.5348705362218158</v>
      </c>
      <c r="Z114" s="2">
        <f>AA114/$AA$204</f>
        <v>1.8536424351906833E-2</v>
      </c>
      <c r="AA114" s="2">
        <v>10333</v>
      </c>
      <c r="AB114" s="1">
        <f>(AD114-$AD$202)/$AD$203</f>
        <v>-0.30008707725132755</v>
      </c>
      <c r="AC114" s="1">
        <f>AD114/$AD$204</f>
        <v>1.5967679446035738E-3</v>
      </c>
      <c r="AD114" s="1">
        <v>713</v>
      </c>
      <c r="AE114" s="2">
        <f>(AG114-$AG$202)/$AG$203</f>
        <v>0.42220832168790945</v>
      </c>
      <c r="AF114" s="2">
        <f>AG114/$AG$204</f>
        <v>8.8061905110941238E-3</v>
      </c>
      <c r="AG114" s="2">
        <v>19343</v>
      </c>
      <c r="AH114" s="1">
        <f>(AJ114-$AJ$202)/$AJ$203</f>
        <v>-0.33902005505087324</v>
      </c>
      <c r="AI114" s="1">
        <f>AJ114/$AJ$204</f>
        <v>2.5956489064128457E-3</v>
      </c>
      <c r="AJ114" s="1">
        <v>6697</v>
      </c>
      <c r="AK114" s="1">
        <f>IF((I114+O114+U114+AA114)&gt;(L114+R114+X114+AD114),1,0)</f>
        <v>1</v>
      </c>
    </row>
    <row r="115" spans="1:37" x14ac:dyDescent="0.2">
      <c r="A115" s="1" t="s">
        <v>124</v>
      </c>
      <c r="B115" s="2">
        <f>SUM(H115,N115,T115,Z115)/4</f>
        <v>1.3454290393816049E-6</v>
      </c>
      <c r="C115" s="1">
        <f>SUM(K115,Q115,W115,AC115)/4</f>
        <v>1.3733945759305244E-3</v>
      </c>
      <c r="D115" s="4">
        <f>B115-C115</f>
        <v>-1.3720491468911429E-3</v>
      </c>
      <c r="E115" s="1">
        <f>SUM(H115,K115,N115,Q115,T115,W115,Z115,AC115)/8</f>
        <v>6.8737000248495297E-4</v>
      </c>
      <c r="F115" s="1">
        <v>8.261729515643254E-4</v>
      </c>
      <c r="G115" s="2">
        <f>(I115-$I$202)/$I$203</f>
        <v>-0.49108445270607953</v>
      </c>
      <c r="H115" s="3">
        <f>I115/$I$204</f>
        <v>0</v>
      </c>
      <c r="I115" s="2">
        <v>0</v>
      </c>
      <c r="J115" s="1">
        <f>(L115-$L$202)/$L$203</f>
        <v>-0.54828949246517544</v>
      </c>
      <c r="K115" s="1">
        <f>L115/$L$204</f>
        <v>1.9405267365773765E-6</v>
      </c>
      <c r="L115" s="1">
        <v>1</v>
      </c>
      <c r="M115" s="2">
        <f>(O115-$O$202)/$O$203</f>
        <v>-0.53726690623353657</v>
      </c>
      <c r="N115" s="2">
        <f>O115/$O$204</f>
        <v>0</v>
      </c>
      <c r="O115" s="2">
        <v>0</v>
      </c>
      <c r="P115" s="1">
        <f>(R115-$R$202)/$R$203</f>
        <v>4.8255991287558489E-2</v>
      </c>
      <c r="Q115" s="1">
        <f>R115/$R$204</f>
        <v>5.4893982707518545E-3</v>
      </c>
      <c r="R115" s="1">
        <v>5634</v>
      </c>
      <c r="S115" s="2">
        <f>(U115-$U$202)/$U$203</f>
        <v>-0.54061471542250228</v>
      </c>
      <c r="T115" s="2">
        <f>U115/$U$204</f>
        <v>0</v>
      </c>
      <c r="U115" s="2">
        <v>0</v>
      </c>
      <c r="V115" s="1">
        <f>(X115-$X$202)/$X$203</f>
        <v>-0.55236115702084709</v>
      </c>
      <c r="W115" s="1">
        <f>X115/$X$204</f>
        <v>0</v>
      </c>
      <c r="X115" s="1">
        <v>0</v>
      </c>
      <c r="Y115" s="2">
        <f>(AA115-$AA$202)/$AA$203</f>
        <v>-0.56633068262703257</v>
      </c>
      <c r="Z115" s="2">
        <f>AA115/$AA$204</f>
        <v>5.3817161575264197E-6</v>
      </c>
      <c r="AA115" s="2">
        <v>3</v>
      </c>
      <c r="AB115" s="1">
        <f>(AD115-$AD$202)/$AD$203</f>
        <v>-0.44068794456679816</v>
      </c>
      <c r="AC115" s="1">
        <f>AD115/$AD$204</f>
        <v>2.2395062336656014E-6</v>
      </c>
      <c r="AD115" s="1">
        <v>1</v>
      </c>
      <c r="AE115" s="2">
        <f>(AG115-$AG$202)/$AG$203</f>
        <v>-0.55448221845398216</v>
      </c>
      <c r="AF115" s="2">
        <f>AG115/$AG$204</f>
        <v>1.3657949404581696E-6</v>
      </c>
      <c r="AG115" s="2">
        <v>3</v>
      </c>
      <c r="AH115" s="1">
        <f>(AJ115-$AJ$202)/$AJ$203</f>
        <v>-0.39700410395425928</v>
      </c>
      <c r="AI115" s="1">
        <f>AJ115/$AJ$204</f>
        <v>2.1844224632735251E-3</v>
      </c>
      <c r="AJ115" s="1">
        <v>5636</v>
      </c>
      <c r="AK115" s="1">
        <f>IF((I115+O115+U115+AA115)&gt;(L115+R115+X115+AD115),1,0)</f>
        <v>0</v>
      </c>
    </row>
    <row r="116" spans="1:37" x14ac:dyDescent="0.2">
      <c r="A116" s="1" t="s">
        <v>41</v>
      </c>
      <c r="B116" s="2">
        <f>SUM(H116,N116,T116,Z116)/4</f>
        <v>1.4886828432943821E-3</v>
      </c>
      <c r="C116" s="1">
        <f>SUM(K116,Q116,W116,AC116)/4</f>
        <v>9.8052870917663239E-5</v>
      </c>
      <c r="D116" s="4">
        <f>B116-C116</f>
        <v>1.3906299723767189E-3</v>
      </c>
      <c r="E116" s="1">
        <f>SUM(H116,K116,N116,Q116,T116,W116,Z116,AC116)/8</f>
        <v>7.9336785710602277E-4</v>
      </c>
      <c r="F116" s="1">
        <v>8.2198715718999587E-4</v>
      </c>
      <c r="G116" s="2">
        <f>(I116-$I$202)/$I$203</f>
        <v>-0.4712414206233641</v>
      </c>
      <c r="H116" s="3">
        <f>I116/$I$204</f>
        <v>2.020327865540446E-4</v>
      </c>
      <c r="I116" s="2">
        <v>120</v>
      </c>
      <c r="J116" s="1">
        <f>(L116-$L$202)/$L$203</f>
        <v>-0.52423442508389839</v>
      </c>
      <c r="K116" s="1">
        <f>L116/$L$204</f>
        <v>2.2122004796982093E-4</v>
      </c>
      <c r="L116" s="1">
        <v>114</v>
      </c>
      <c r="M116" s="2">
        <f>(O116-$O$202)/$O$203</f>
        <v>-0.51306661115042174</v>
      </c>
      <c r="N116" s="2">
        <f>O116/$O$204</f>
        <v>2.2521669213509634E-4</v>
      </c>
      <c r="O116" s="2">
        <v>107</v>
      </c>
      <c r="P116" s="1">
        <f>(R116-$R$202)/$R$203</f>
        <v>-0.49301350425108359</v>
      </c>
      <c r="Q116" s="1">
        <f>R116/$R$204</f>
        <v>0</v>
      </c>
      <c r="R116" s="1">
        <v>0</v>
      </c>
      <c r="S116" s="2">
        <f>(U116-$U$202)/$U$203</f>
        <v>-0.47403596449900731</v>
      </c>
      <c r="T116" s="2">
        <f>U116/$U$204</f>
        <v>6.1576894805260879E-4</v>
      </c>
      <c r="U116" s="2">
        <v>351</v>
      </c>
      <c r="V116" s="1">
        <f>(X116-$X$202)/$X$203</f>
        <v>-0.53742980358199899</v>
      </c>
      <c r="W116" s="1">
        <f>X116/$X$204</f>
        <v>1.3515933596218243E-4</v>
      </c>
      <c r="X116" s="1">
        <v>80</v>
      </c>
      <c r="Y116" s="2">
        <f>(AA116-$AA$202)/$AA$203</f>
        <v>-1.0010708420682128E-2</v>
      </c>
      <c r="Z116" s="2">
        <f>AA116/$AA$204</f>
        <v>4.9117129464357791E-3</v>
      </c>
      <c r="AA116" s="2">
        <v>2738</v>
      </c>
      <c r="AB116" s="1">
        <f>(AD116-$AD$202)/$AD$203</f>
        <v>-0.4377258476430172</v>
      </c>
      <c r="AC116" s="1">
        <f>AD116/$AD$204</f>
        <v>3.5832099738649623E-5</v>
      </c>
      <c r="AD116" s="1">
        <v>16</v>
      </c>
      <c r="AE116" s="2">
        <f>(AG116-$AG$202)/$AG$203</f>
        <v>-0.38717219986607698</v>
      </c>
      <c r="AF116" s="2">
        <f>AG116/$AG$204</f>
        <v>1.5096586741864301E-3</v>
      </c>
      <c r="AG116" s="2">
        <v>3316</v>
      </c>
      <c r="AH116" s="1">
        <f>(AJ116-$AJ$202)/$AJ$203</f>
        <v>-0.69353704396347005</v>
      </c>
      <c r="AI116" s="1">
        <f>AJ116/$AJ$204</f>
        <v>8.139260420288153E-5</v>
      </c>
      <c r="AJ116" s="1">
        <v>210</v>
      </c>
      <c r="AK116" s="1">
        <f>IF((I116+O116+U116+AA116)&gt;(L116+R116+X116+AD116),1,0)</f>
        <v>1</v>
      </c>
    </row>
    <row r="117" spans="1:37" x14ac:dyDescent="0.2">
      <c r="A117" s="1" t="s">
        <v>40</v>
      </c>
      <c r="B117" s="2">
        <f>SUM(H117,N117,T117,Z117)/4</f>
        <v>1.8049128493268292E-2</v>
      </c>
      <c r="C117" s="1">
        <f>SUM(K117,Q117,W117,AC117)/4</f>
        <v>1.0335620381376812E-2</v>
      </c>
      <c r="D117" s="4">
        <f>B117-C117</f>
        <v>7.7135081118914796E-3</v>
      </c>
      <c r="E117" s="1">
        <f>SUM(H117,K117,N117,Q117,T117,W117,Z117,AC117)/8</f>
        <v>1.419237443732255E-2</v>
      </c>
      <c r="F117" s="1">
        <v>8.1246360673563475E-4</v>
      </c>
      <c r="G117" s="2">
        <f>(I117-$I$202)/$I$203</f>
        <v>1.2111169827895261</v>
      </c>
      <c r="H117" s="3">
        <f>I117/$I$204</f>
        <v>1.7331045873227792E-2</v>
      </c>
      <c r="I117" s="2">
        <v>10294</v>
      </c>
      <c r="J117" s="1">
        <f>(L117-$L$202)/$L$203</f>
        <v>1.2356172743941323</v>
      </c>
      <c r="K117" s="1">
        <f>L117/$L$204</f>
        <v>1.6263554579254994E-2</v>
      </c>
      <c r="L117" s="1">
        <v>8381</v>
      </c>
      <c r="M117" s="2">
        <f>(O117-$O$202)/$O$203</f>
        <v>0.69400792023821178</v>
      </c>
      <c r="N117" s="2">
        <f>O117/$O$204</f>
        <v>1.1458688523209947E-2</v>
      </c>
      <c r="O117" s="2">
        <v>5444</v>
      </c>
      <c r="P117" s="1">
        <f>(R117-$R$202)/$R$203</f>
        <v>0.21907195917320024</v>
      </c>
      <c r="Q117" s="1">
        <f>R117/$R$204</f>
        <v>7.2217642851992803E-3</v>
      </c>
      <c r="R117" s="1">
        <v>7412</v>
      </c>
      <c r="S117" s="2">
        <f>(U117-$U$202)/$U$203</f>
        <v>1.5760584514016573</v>
      </c>
      <c r="T117" s="2">
        <f>U117/$U$204</f>
        <v>1.9576540431108437E-2</v>
      </c>
      <c r="U117" s="2">
        <v>11159</v>
      </c>
      <c r="V117" s="1">
        <f>(X117-$X$202)/$X$203</f>
        <v>0.4099645721129126</v>
      </c>
      <c r="W117" s="1">
        <f>X117/$X$204</f>
        <v>8.711019202762656E-3</v>
      </c>
      <c r="X117" s="1">
        <v>5156</v>
      </c>
      <c r="Y117" s="2">
        <f>(AA117-$AA$202)/$AA$203</f>
        <v>2.1351265668919948</v>
      </c>
      <c r="Z117" s="2">
        <f>AA117/$AA$204</f>
        <v>2.3830239145526986E-2</v>
      </c>
      <c r="AA117" s="2">
        <v>13284</v>
      </c>
      <c r="AB117" s="1">
        <f>(AD117-$AD$202)/$AD$203</f>
        <v>0.36559483808638515</v>
      </c>
      <c r="AC117" s="1">
        <f>AD117/$AD$204</f>
        <v>9.1461434582903161E-3</v>
      </c>
      <c r="AD117" s="1">
        <v>4084</v>
      </c>
      <c r="AE117" s="2">
        <f>(AG117-$AG$202)/$AG$203</f>
        <v>1.4745494527880512</v>
      </c>
      <c r="AF117" s="2">
        <f>AG117/$AG$204</f>
        <v>1.8293002167516569E-2</v>
      </c>
      <c r="AG117" s="2">
        <v>40181</v>
      </c>
      <c r="AH117" s="1">
        <f>(AJ117-$AJ$202)/$AJ$203</f>
        <v>0.66304923872149835</v>
      </c>
      <c r="AI117" s="1">
        <f>AJ117/$AJ$204</f>
        <v>9.7023860048130166E-3</v>
      </c>
      <c r="AJ117" s="1">
        <v>25033</v>
      </c>
      <c r="AK117" s="1">
        <f>IF((I117+O117+U117+AA117)&gt;(L117+R117+X117+AD117),1,0)</f>
        <v>1</v>
      </c>
    </row>
    <row r="118" spans="1:37" x14ac:dyDescent="0.2">
      <c r="A118" s="1" t="s">
        <v>123</v>
      </c>
      <c r="B118" s="2">
        <f>SUM(H118,N118,T118,Z118)/4</f>
        <v>1.2438807493455563E-3</v>
      </c>
      <c r="C118" s="1">
        <f>SUM(K118,Q118,W118,AC118)/4</f>
        <v>2.8293761054416365E-3</v>
      </c>
      <c r="D118" s="4">
        <f>B118-C118</f>
        <v>-1.5854953560960803E-3</v>
      </c>
      <c r="E118" s="1">
        <f>SUM(H118,K118,N118,Q118,T118,W118,Z118,AC118)/8</f>
        <v>2.0366284273935962E-3</v>
      </c>
      <c r="F118" s="1">
        <v>7.9377684340646961E-4</v>
      </c>
      <c r="G118" s="2">
        <f>(I118-$I$202)/$I$203</f>
        <v>-0.37930203864011591</v>
      </c>
      <c r="H118" s="3">
        <f>I118/$I$204</f>
        <v>1.1381180309211179E-3</v>
      </c>
      <c r="I118" s="2">
        <v>676</v>
      </c>
      <c r="J118" s="1">
        <f>(L118-$L$202)/$L$203</f>
        <v>-0.30901607886733989</v>
      </c>
      <c r="K118" s="1">
        <f>L118/$L$204</f>
        <v>2.1830925786495486E-3</v>
      </c>
      <c r="L118" s="1">
        <v>1125</v>
      </c>
      <c r="M118" s="2">
        <f>(O118-$O$202)/$O$203</f>
        <v>-0.39455301653778474</v>
      </c>
      <c r="N118" s="2">
        <f>O118/$O$204</f>
        <v>1.3281470349275307E-3</v>
      </c>
      <c r="O118" s="2">
        <v>631</v>
      </c>
      <c r="P118" s="1">
        <f>(R118-$R$202)/$R$203</f>
        <v>-0.37599784121131324</v>
      </c>
      <c r="Q118" s="1">
        <f>R118/$R$204</f>
        <v>1.1867389232828823E-3</v>
      </c>
      <c r="R118" s="1">
        <v>1218</v>
      </c>
      <c r="S118" s="2">
        <f>(U118-$U$202)/$U$203</f>
        <v>-0.34087846265201743</v>
      </c>
      <c r="T118" s="2">
        <f>U118/$U$204</f>
        <v>1.8473068441578263E-3</v>
      </c>
      <c r="U118" s="2">
        <v>1053</v>
      </c>
      <c r="V118" s="1">
        <f>(X118-$X$202)/$X$203</f>
        <v>-0.46333296214171532</v>
      </c>
      <c r="W118" s="1">
        <f>X118/$X$204</f>
        <v>8.0588754067451268E-4</v>
      </c>
      <c r="X118" s="1">
        <v>477</v>
      </c>
      <c r="Y118" s="2">
        <f>(AA118-$AA$202)/$AA$203</f>
        <v>-0.49188347584110048</v>
      </c>
      <c r="Z118" s="2">
        <f>AA118/$AA$204</f>
        <v>6.6195108737574968E-4</v>
      </c>
      <c r="AA118" s="2">
        <v>369</v>
      </c>
      <c r="AB118" s="1">
        <f>(AD118-$AD$202)/$AD$203</f>
        <v>0.18885638830078655</v>
      </c>
      <c r="AC118" s="1">
        <f>AD118/$AD$204</f>
        <v>7.1417853791596025E-3</v>
      </c>
      <c r="AD118" s="1">
        <v>3189</v>
      </c>
      <c r="AE118" s="2">
        <f>(AG118-$AG$202)/$AG$203</f>
        <v>-0.41681632329230706</v>
      </c>
      <c r="AF118" s="2">
        <f>AG118/$AG$204</f>
        <v>1.2424181308367816E-3</v>
      </c>
      <c r="AG118" s="2">
        <v>2729</v>
      </c>
      <c r="AH118" s="1">
        <f>(AJ118-$AJ$202)/$AJ$203</f>
        <v>-0.37661951371772484</v>
      </c>
      <c r="AI118" s="1">
        <f>AJ118/$AJ$204</f>
        <v>2.3289912316910243E-3</v>
      </c>
      <c r="AJ118" s="1">
        <v>6009</v>
      </c>
      <c r="AK118" s="1">
        <f>IF((I118+O118+U118+AA118)&gt;(L118+R118+X118+AD118),1,0)</f>
        <v>0</v>
      </c>
    </row>
    <row r="119" spans="1:37" x14ac:dyDescent="0.2">
      <c r="A119" s="1" t="s">
        <v>39</v>
      </c>
      <c r="B119" s="2">
        <f>SUM(H119,N119,T119,Z119)/4</f>
        <v>1.1986671160024862E-2</v>
      </c>
      <c r="C119" s="1">
        <f>SUM(K119,Q119,W119,AC119)/4</f>
        <v>6.9738974926467356E-3</v>
      </c>
      <c r="D119" s="4">
        <f>B119-C119</f>
        <v>5.0127736673781266E-3</v>
      </c>
      <c r="E119" s="1">
        <f>SUM(H119,K119,N119,Q119,T119,W119,Z119,AC119)/8</f>
        <v>9.4802843263357989E-3</v>
      </c>
      <c r="F119" s="1">
        <v>7.900299403263484E-4</v>
      </c>
      <c r="G119" s="2">
        <f>(I119-$I$202)/$I$203</f>
        <v>0.45294779862910733</v>
      </c>
      <c r="H119" s="3">
        <f>I119/$I$204</f>
        <v>9.6117098203086729E-3</v>
      </c>
      <c r="I119" s="2">
        <v>5709</v>
      </c>
      <c r="J119" s="1">
        <f>(L119-$L$202)/$L$203</f>
        <v>0.98484851886188118</v>
      </c>
      <c r="K119" s="1">
        <f>L119/$L$204</f>
        <v>1.3977614083566844E-2</v>
      </c>
      <c r="L119" s="1">
        <v>7203</v>
      </c>
      <c r="M119" s="2">
        <f>(O119-$O$202)/$O$203</f>
        <v>1.7538451422893897</v>
      </c>
      <c r="N119" s="2">
        <f>O119/$O$204</f>
        <v>2.1321916741388093E-2</v>
      </c>
      <c r="O119" s="2">
        <v>10130</v>
      </c>
      <c r="P119" s="1">
        <f>(R119-$R$202)/$R$203</f>
        <v>-0.49282136030520546</v>
      </c>
      <c r="Q119" s="1">
        <f>R119/$R$204</f>
        <v>1.9486681827305126E-6</v>
      </c>
      <c r="R119" s="1">
        <v>2</v>
      </c>
      <c r="S119" s="2">
        <f>(U119-$U$202)/$U$203</f>
        <v>0.55290807396196584</v>
      </c>
      <c r="T119" s="2">
        <f>U119/$U$204</f>
        <v>1.0113697964453817E-2</v>
      </c>
      <c r="U119" s="2">
        <v>5765</v>
      </c>
      <c r="V119" s="1">
        <f>(X119-$X$202)/$X$203</f>
        <v>0.23732079797623151</v>
      </c>
      <c r="W119" s="1">
        <f>X119/$X$204</f>
        <v>7.1482393806999228E-3</v>
      </c>
      <c r="X119" s="1">
        <v>4231</v>
      </c>
      <c r="Y119" s="2">
        <f>(AA119-$AA$202)/$AA$203</f>
        <v>0.21536498862525436</v>
      </c>
      <c r="Z119" s="2">
        <f>AA119/$AA$204</f>
        <v>6.8993601139488705E-3</v>
      </c>
      <c r="AA119" s="2">
        <v>3846</v>
      </c>
      <c r="AB119" s="1">
        <f>(AD119-$AD$202)/$AD$203</f>
        <v>0.1558783758826916</v>
      </c>
      <c r="AC119" s="1">
        <f>AD119/$AD$204</f>
        <v>6.7677878381374474E-3</v>
      </c>
      <c r="AD119" s="1">
        <v>3022</v>
      </c>
      <c r="AE119" s="2">
        <f>(AG119-$AG$202)/$AG$203</f>
        <v>0.73061830765722346</v>
      </c>
      <c r="AF119" s="2">
        <f>AG119/$AG$204</f>
        <v>1.1586493744886805E-2</v>
      </c>
      <c r="AG119" s="2">
        <v>25450</v>
      </c>
      <c r="AH119" s="1">
        <f>(AJ119-$AJ$202)/$AJ$203</f>
        <v>8.5121512846562192E-2</v>
      </c>
      <c r="AI119" s="1">
        <f>AJ119/$AJ$204</f>
        <v>5.6036870074536249E-3</v>
      </c>
      <c r="AJ119" s="1">
        <v>14458</v>
      </c>
      <c r="AK119" s="1">
        <f>IF((I119+O119+U119+AA119)&gt;(L119+R119+X119+AD119),1,0)</f>
        <v>1</v>
      </c>
    </row>
    <row r="120" spans="1:37" x14ac:dyDescent="0.2">
      <c r="A120" s="1" t="s">
        <v>122</v>
      </c>
      <c r="B120" s="2">
        <f>SUM(H120,N120,T120,Z120)/4</f>
        <v>3.6382229846611417E-3</v>
      </c>
      <c r="C120" s="1">
        <f>SUM(K120,Q120,W120,AC120)/4</f>
        <v>6.9598645370191814E-3</v>
      </c>
      <c r="D120" s="4">
        <f>B120-C120</f>
        <v>-3.3216415523580397E-3</v>
      </c>
      <c r="E120" s="1">
        <f>SUM(H120,K120,N120,Q120,T120,W120,Z120,AC120)/8</f>
        <v>5.2990437608401606E-3</v>
      </c>
      <c r="F120" s="1">
        <v>7.8539490024827417E-4</v>
      </c>
      <c r="G120" s="2">
        <f>(I120-$I$202)/$I$203</f>
        <v>-0.13457130961995886</v>
      </c>
      <c r="H120" s="3">
        <f>I120/$I$204</f>
        <v>3.6298557317543351E-3</v>
      </c>
      <c r="I120" s="2">
        <v>2156</v>
      </c>
      <c r="J120" s="1">
        <f>(L120-$L$202)/$L$203</f>
        <v>7.8845273067941604E-2</v>
      </c>
      <c r="K120" s="1">
        <f>L120/$L$204</f>
        <v>5.7187322926935289E-3</v>
      </c>
      <c r="L120" s="1">
        <v>2947</v>
      </c>
      <c r="M120" s="2">
        <f>(O120-$O$202)/$O$203</f>
        <v>5.7110434686330168E-2</v>
      </c>
      <c r="N120" s="2">
        <f>O120/$O$204</f>
        <v>5.5314903451498428E-3</v>
      </c>
      <c r="O120" s="2">
        <v>2628</v>
      </c>
      <c r="P120" s="1">
        <f>(R120-$R$202)/$R$203</f>
        <v>-0.2292959385333746</v>
      </c>
      <c r="Q120" s="1">
        <f>R120/$R$204</f>
        <v>2.6745470807976288E-3</v>
      </c>
      <c r="R120" s="1">
        <v>2745</v>
      </c>
      <c r="S120" s="2">
        <f>(U120-$U$202)/$U$203</f>
        <v>-0.23522500320932033</v>
      </c>
      <c r="T120" s="2">
        <f>U120/$U$204</f>
        <v>2.8244672546002851E-3</v>
      </c>
      <c r="U120" s="2">
        <v>1610</v>
      </c>
      <c r="V120" s="1">
        <f>(X120-$X$202)/$X$203</f>
        <v>0.90960498656036703</v>
      </c>
      <c r="W120" s="1">
        <f>X120/$X$204</f>
        <v>1.3233788482397186E-2</v>
      </c>
      <c r="X120" s="1">
        <v>7833</v>
      </c>
      <c r="Y120" s="2">
        <f>(AA120-$AA$202)/$AA$203</f>
        <v>-0.27586453156060903</v>
      </c>
      <c r="Z120" s="2">
        <f>AA120/$AA$204</f>
        <v>2.5670786071401021E-3</v>
      </c>
      <c r="AA120" s="2">
        <v>1431</v>
      </c>
      <c r="AB120" s="1">
        <f>(AD120-$AD$202)/$AD$203</f>
        <v>0.10690504007617938</v>
      </c>
      <c r="AC120" s="1">
        <f>AD120/$AD$204</f>
        <v>6.2123902921883785E-3</v>
      </c>
      <c r="AD120" s="1">
        <v>2774</v>
      </c>
      <c r="AE120" s="2">
        <f>(AG120-$AG$202)/$AG$203</f>
        <v>-0.15946291106050356</v>
      </c>
      <c r="AF120" s="2">
        <f>AG120/$AG$204</f>
        <v>3.5624484696950591E-3</v>
      </c>
      <c r="AG120" s="2">
        <v>7825</v>
      </c>
      <c r="AH120" s="1">
        <f>(AJ120-$AJ$202)/$AJ$203</f>
        <v>0.18573285500597189</v>
      </c>
      <c r="AI120" s="1">
        <f>AJ120/$AJ$204</f>
        <v>6.317228837632219E-3</v>
      </c>
      <c r="AJ120" s="1">
        <v>16299</v>
      </c>
      <c r="AK120" s="1">
        <f>IF((I120+O120+U120+AA120)&gt;(L120+R120+X120+AD120),1,0)</f>
        <v>0</v>
      </c>
    </row>
    <row r="121" spans="1:37" x14ac:dyDescent="0.2">
      <c r="A121" s="1" t="s">
        <v>38</v>
      </c>
      <c r="B121" s="2">
        <f>SUM(H121,N121,T121,Z121)/4</f>
        <v>1.7987313608656299E-3</v>
      </c>
      <c r="C121" s="1">
        <f>SUM(K121,Q121,W121,AC121)/4</f>
        <v>5.0591892722335447E-4</v>
      </c>
      <c r="D121" s="4">
        <f>B121-C121</f>
        <v>1.2928124336422755E-3</v>
      </c>
      <c r="E121" s="1">
        <f>SUM(H121,K121,N121,Q121,T121,W121,Z121,AC121)/8</f>
        <v>1.1523251440444921E-3</v>
      </c>
      <c r="F121" s="1">
        <v>7.8361631224992188E-4</v>
      </c>
      <c r="G121" s="2">
        <f>(I121-$I$202)/$I$203</f>
        <v>-0.16020189272679963</v>
      </c>
      <c r="H121" s="3">
        <f>I121/$I$204</f>
        <v>3.3688967157886941E-3</v>
      </c>
      <c r="I121" s="2">
        <v>2001</v>
      </c>
      <c r="J121" s="1">
        <f>(L121-$L$202)/$L$203</f>
        <v>-0.47697579713130095</v>
      </c>
      <c r="K121" s="1">
        <f>L121/$L$204</f>
        <v>6.5201698348999848E-4</v>
      </c>
      <c r="L121" s="1">
        <v>336</v>
      </c>
      <c r="M121" s="2">
        <f>(O121-$O$202)/$O$203</f>
        <v>-0.22243689917095877</v>
      </c>
      <c r="N121" s="2">
        <f>O121/$O$204</f>
        <v>2.9299218266547111E-3</v>
      </c>
      <c r="O121" s="2">
        <v>1392</v>
      </c>
      <c r="P121" s="1">
        <f>(R121-$R$202)/$R$203</f>
        <v>-0.49301350425108359</v>
      </c>
      <c r="Q121" s="1">
        <f>R121/$R$204</f>
        <v>0</v>
      </c>
      <c r="R121" s="1">
        <v>0</v>
      </c>
      <c r="S121" s="2">
        <f>(U121-$U$202)/$U$203</f>
        <v>-0.49357331875860838</v>
      </c>
      <c r="T121" s="2">
        <f>U121/$U$204</f>
        <v>4.3507321685768368E-4</v>
      </c>
      <c r="U121" s="2">
        <v>248</v>
      </c>
      <c r="V121" s="1">
        <f>(X121-$X$202)/$X$203</f>
        <v>-0.4577337046021473</v>
      </c>
      <c r="W121" s="1">
        <f>X121/$X$204</f>
        <v>8.5657229166033108E-4</v>
      </c>
      <c r="X121" s="1">
        <v>507</v>
      </c>
      <c r="Y121" s="2">
        <f>(AA121-$AA$202)/$AA$203</f>
        <v>-0.51466513474827091</v>
      </c>
      <c r="Z121" s="2">
        <f>AA121/$AA$204</f>
        <v>4.6103368416142994E-4</v>
      </c>
      <c r="AA121" s="2">
        <v>257</v>
      </c>
      <c r="AB121" s="1">
        <f>(AD121-$AD$202)/$AD$203</f>
        <v>-0.39546659819707514</v>
      </c>
      <c r="AC121" s="1">
        <f>AD121/$AD$204</f>
        <v>5.1508643374308832E-4</v>
      </c>
      <c r="AD121" s="1">
        <v>230</v>
      </c>
      <c r="AE121" s="2">
        <f>(AG121-$AG$202)/$AG$203</f>
        <v>-0.3577805817501214</v>
      </c>
      <c r="AF121" s="2">
        <f>AG121/$AG$204</f>
        <v>1.7746228926353151E-3</v>
      </c>
      <c r="AG121" s="2">
        <v>3898</v>
      </c>
      <c r="AH121" s="1">
        <f>(AJ121-$AJ$202)/$AJ$203</f>
        <v>-0.64637376950199765</v>
      </c>
      <c r="AI121" s="1">
        <f>AJ121/$AJ$204</f>
        <v>4.158774490937709E-4</v>
      </c>
      <c r="AJ121" s="1">
        <v>1073</v>
      </c>
      <c r="AK121" s="1">
        <f>IF((I121+O121+U121+AA121)&gt;(L121+R121+X121+AD121),1,0)</f>
        <v>1</v>
      </c>
    </row>
    <row r="122" spans="1:37" x14ac:dyDescent="0.2">
      <c r="A122" s="1" t="s">
        <v>121</v>
      </c>
      <c r="B122" s="2">
        <f>SUM(H122,N122,T122,Z122)/4</f>
        <v>0</v>
      </c>
      <c r="C122" s="1">
        <f>SUM(K122,Q122,W122,AC122)/4</f>
        <v>5.665752741288966E-4</v>
      </c>
      <c r="D122" s="4">
        <f>B122-C122</f>
        <v>-5.665752741288966E-4</v>
      </c>
      <c r="E122" s="1">
        <f>SUM(H122,K122,N122,Q122,T122,W122,Z122,AC122)/8</f>
        <v>2.832876370644483E-4</v>
      </c>
      <c r="F122" s="1">
        <v>7.8087032109511569E-4</v>
      </c>
      <c r="G122" s="2">
        <f>(I122-$I$202)/$I$203</f>
        <v>-0.49108445270607953</v>
      </c>
      <c r="H122" s="3">
        <f>I122/$I$204</f>
        <v>0</v>
      </c>
      <c r="I122" s="2">
        <v>0</v>
      </c>
      <c r="J122" s="1">
        <f>(L122-$L$202)/$L$203</f>
        <v>-0.54850236916766459</v>
      </c>
      <c r="K122" s="1">
        <f>L122/$L$204</f>
        <v>0</v>
      </c>
      <c r="L122" s="1">
        <v>0</v>
      </c>
      <c r="M122" s="2">
        <f>(O122-$O$202)/$O$203</f>
        <v>-0.53726690623353657</v>
      </c>
      <c r="N122" s="2">
        <f>O122/$O$204</f>
        <v>0</v>
      </c>
      <c r="O122" s="2">
        <v>0</v>
      </c>
      <c r="P122" s="1">
        <f>(R122-$R$202)/$R$203</f>
        <v>-0.26955009519483908</v>
      </c>
      <c r="Q122" s="1">
        <f>R122/$R$204</f>
        <v>2.2663010965155864E-3</v>
      </c>
      <c r="R122" s="1">
        <v>2326</v>
      </c>
      <c r="S122" s="2">
        <f>(U122-$U$202)/$U$203</f>
        <v>-0.54061471542250228</v>
      </c>
      <c r="T122" s="2">
        <f>U122/$U$204</f>
        <v>0</v>
      </c>
      <c r="U122" s="2">
        <v>0</v>
      </c>
      <c r="V122" s="1">
        <f>(X122-$X$202)/$X$203</f>
        <v>-0.55236115702084709</v>
      </c>
      <c r="W122" s="1">
        <f>X122/$X$204</f>
        <v>0</v>
      </c>
      <c r="X122" s="1">
        <v>0</v>
      </c>
      <c r="Y122" s="2">
        <f>(AA122-$AA$202)/$AA$203</f>
        <v>-0.56694090563347466</v>
      </c>
      <c r="Z122" s="2">
        <f>AA122/$AA$204</f>
        <v>0</v>
      </c>
      <c r="AA122" s="2">
        <v>0</v>
      </c>
      <c r="AB122" s="1">
        <f>(AD122-$AD$202)/$AD$203</f>
        <v>-0.44088541769505024</v>
      </c>
      <c r="AC122" s="1">
        <f>AD122/$AD$204</f>
        <v>0</v>
      </c>
      <c r="AD122" s="1">
        <v>0</v>
      </c>
      <c r="AE122" s="2">
        <f>(AG122-$AG$202)/$AG$203</f>
        <v>-0.5546337216401469</v>
      </c>
      <c r="AF122" s="2">
        <f>AG122/$AG$204</f>
        <v>0</v>
      </c>
      <c r="AG122" s="2">
        <v>0</v>
      </c>
      <c r="AH122" s="1">
        <f>(AJ122-$AJ$202)/$AJ$203</f>
        <v>-0.57789684841251354</v>
      </c>
      <c r="AI122" s="1">
        <f>AJ122/$AJ$204</f>
        <v>9.0151998750429734E-4</v>
      </c>
      <c r="AJ122" s="1">
        <v>2326</v>
      </c>
      <c r="AK122" s="1">
        <f>IF((I122+O122+U122+AA122)&gt;(L122+R122+X122+AD122),1,0)</f>
        <v>0</v>
      </c>
    </row>
    <row r="123" spans="1:37" x14ac:dyDescent="0.2">
      <c r="A123" s="1" t="s">
        <v>37</v>
      </c>
      <c r="B123" s="2">
        <f>SUM(H123,N123,T123,Z123)/4</f>
        <v>1.3628704093207249E-2</v>
      </c>
      <c r="C123" s="1">
        <f>SUM(K123,Q123,W123,AC123)/4</f>
        <v>7.1493172353482813E-3</v>
      </c>
      <c r="D123" s="4">
        <f>B123-C123</f>
        <v>6.4793868578589681E-3</v>
      </c>
      <c r="E123" s="1">
        <f>SUM(H123,K123,N123,Q123,T123,W123,Z123,AC123)/8</f>
        <v>1.0389010664277764E-2</v>
      </c>
      <c r="F123" s="1">
        <v>7.7843302055882648E-4</v>
      </c>
      <c r="G123" s="2">
        <f>(I123-$I$202)/$I$203</f>
        <v>1.0269075016216511</v>
      </c>
      <c r="H123" s="3">
        <f>I123/$I$204</f>
        <v>1.5455508171384413E-2</v>
      </c>
      <c r="I123" s="2">
        <v>9180</v>
      </c>
      <c r="J123" s="1">
        <f>(L123-$L$202)/$L$203</f>
        <v>0.39858608020668629</v>
      </c>
      <c r="K123" s="1">
        <f>L123/$L$204</f>
        <v>8.6334034510327489E-3</v>
      </c>
      <c r="L123" s="1">
        <v>4449</v>
      </c>
      <c r="M123" s="2">
        <f>(O123-$O$202)/$O$203</f>
        <v>1.0405018647927156</v>
      </c>
      <c r="N123" s="2">
        <f>O123/$O$204</f>
        <v>1.4683286395648898E-2</v>
      </c>
      <c r="O123" s="2">
        <v>6976</v>
      </c>
      <c r="P123" s="1">
        <f>(R123-$R$202)/$R$203</f>
        <v>0.1508608583864704</v>
      </c>
      <c r="Q123" s="1">
        <f>R123/$R$204</f>
        <v>6.5299870803299485E-3</v>
      </c>
      <c r="R123" s="1">
        <v>6702</v>
      </c>
      <c r="S123" s="2">
        <f>(U123-$U$202)/$U$203</f>
        <v>0.61796936047694806</v>
      </c>
      <c r="T123" s="2">
        <f>U123/$U$204</f>
        <v>1.0715432292607791E-2</v>
      </c>
      <c r="U123" s="2">
        <v>6108</v>
      </c>
      <c r="V123" s="1">
        <f>(X123-$X$202)/$X$203</f>
        <v>-7.1758218207924052E-2</v>
      </c>
      <c r="W123" s="1">
        <f>X123/$X$204</f>
        <v>4.3504411262827464E-3</v>
      </c>
      <c r="X123" s="1">
        <v>2575</v>
      </c>
      <c r="Y123" s="2">
        <f>(AA123-$AA$202)/$AA$203</f>
        <v>0.98200849238530363</v>
      </c>
      <c r="Z123" s="2">
        <f>AA123/$AA$204</f>
        <v>1.3660589513187896E-2</v>
      </c>
      <c r="AA123" s="2">
        <v>7615</v>
      </c>
      <c r="AB123" s="1">
        <f>(AD123-$AD$202)/$AD$203</f>
        <v>0.36006559049532733</v>
      </c>
      <c r="AC123" s="1">
        <f>AD123/$AD$204</f>
        <v>9.0834372837476796E-3</v>
      </c>
      <c r="AD123" s="1">
        <v>4056</v>
      </c>
      <c r="AE123" s="2">
        <f>(AG123-$AG$202)/$AG$203</f>
        <v>0.95428751149840441</v>
      </c>
      <c r="AF123" s="2">
        <f>AG123/$AG$204</f>
        <v>1.3602862341983216E-2</v>
      </c>
      <c r="AG123" s="2">
        <v>29879</v>
      </c>
      <c r="AH123" s="1">
        <f>(AJ123-$AJ$202)/$AJ$203</f>
        <v>0.26677936256838608</v>
      </c>
      <c r="AI123" s="1">
        <f>AJ123/$AJ$204</f>
        <v>6.8920156568363783E-3</v>
      </c>
      <c r="AJ123" s="1">
        <v>17782</v>
      </c>
      <c r="AK123" s="1">
        <f>IF((I123+O123+U123+AA123)&gt;(L123+R123+X123+AD123),1,0)</f>
        <v>1</v>
      </c>
    </row>
    <row r="124" spans="1:37" x14ac:dyDescent="0.2">
      <c r="A124" s="1" t="s">
        <v>120</v>
      </c>
      <c r="B124" s="2">
        <f>SUM(H124,N124,T124,Z124)/4</f>
        <v>7.8002610818872088E-6</v>
      </c>
      <c r="C124" s="1">
        <f>SUM(K124,Q124,W124,AC124)/4</f>
        <v>7.756657928790784E-4</v>
      </c>
      <c r="D124" s="4">
        <f>B124-C124</f>
        <v>-7.678655317971912E-4</v>
      </c>
      <c r="E124" s="1">
        <f>SUM(H124,K124,N124,Q124,T124,W124,Z124,AC124)/8</f>
        <v>3.9173302698048286E-4</v>
      </c>
      <c r="F124" s="1">
        <v>7.6646926875930451E-4</v>
      </c>
      <c r="G124" s="2">
        <f>(I124-$I$202)/$I$203</f>
        <v>-0.49075373550470092</v>
      </c>
      <c r="H124" s="3">
        <f>I124/$I$204</f>
        <v>3.3672131092340769E-6</v>
      </c>
      <c r="I124" s="2">
        <v>2</v>
      </c>
      <c r="J124" s="1">
        <f>(L124-$L$202)/$L$203</f>
        <v>-0.545309218630327</v>
      </c>
      <c r="K124" s="1">
        <f>L124/$L$204</f>
        <v>2.9107901048660649E-5</v>
      </c>
      <c r="L124" s="1">
        <v>15</v>
      </c>
      <c r="M124" s="2">
        <f>(O124-$O$202)/$O$203</f>
        <v>-0.53523136739476995</v>
      </c>
      <c r="N124" s="2">
        <f>O124/$O$204</f>
        <v>1.89434600861296E-5</v>
      </c>
      <c r="O124" s="2">
        <v>9</v>
      </c>
      <c r="P124" s="1">
        <f>(R124-$R$202)/$R$203</f>
        <v>-0.49214885649463208</v>
      </c>
      <c r="Q124" s="1">
        <f>R124/$R$204</f>
        <v>8.7690068222873083E-6</v>
      </c>
      <c r="R124" s="1">
        <v>9</v>
      </c>
      <c r="S124" s="2">
        <f>(U124-$U$202)/$U$203</f>
        <v>-0.54023534932037409</v>
      </c>
      <c r="T124" s="2">
        <f>U124/$U$204</f>
        <v>3.5086549746587395E-6</v>
      </c>
      <c r="U124" s="2">
        <v>2</v>
      </c>
      <c r="V124" s="1">
        <f>(X124-$X$202)/$X$203</f>
        <v>-0.54134928385969661</v>
      </c>
      <c r="W124" s="1">
        <f>X124/$X$204</f>
        <v>9.9680010272109533E-5</v>
      </c>
      <c r="X124" s="1">
        <v>59</v>
      </c>
      <c r="Y124" s="2">
        <f>(AA124-$AA$202)/$AA$203</f>
        <v>-0.56633068262703257</v>
      </c>
      <c r="Z124" s="2">
        <f>AA124/$AA$204</f>
        <v>5.3817161575264197E-6</v>
      </c>
      <c r="AA124" s="2">
        <v>3</v>
      </c>
      <c r="AB124" s="1">
        <f>(AD124-$AD$202)/$AD$203</f>
        <v>-0.17943099588931555</v>
      </c>
      <c r="AC124" s="1">
        <f>AD124/$AD$204</f>
        <v>2.9651062533732563E-3</v>
      </c>
      <c r="AD124" s="1">
        <v>1324</v>
      </c>
      <c r="AE124" s="2">
        <f>(AG124-$AG$202)/$AG$203</f>
        <v>-0.55382570464726844</v>
      </c>
      <c r="AF124" s="2">
        <f>AG124/$AG$204</f>
        <v>7.2842396824435711E-6</v>
      </c>
      <c r="AG124" s="2">
        <v>16</v>
      </c>
      <c r="AH124" s="1">
        <f>(AJ124-$AJ$202)/$AJ$203</f>
        <v>-0.62812054392826444</v>
      </c>
      <c r="AI124" s="1">
        <f>AJ124/$AJ$204</f>
        <v>5.4533044815930623E-4</v>
      </c>
      <c r="AJ124" s="1">
        <v>1407</v>
      </c>
      <c r="AK124" s="1">
        <f>IF((I124+O124+U124+AA124)&gt;(L124+R124+X124+AD124),1,0)</f>
        <v>0</v>
      </c>
    </row>
    <row r="125" spans="1:37" x14ac:dyDescent="0.2">
      <c r="A125" s="1" t="s">
        <v>119</v>
      </c>
      <c r="B125" s="2">
        <f>SUM(H125,N125,T125,Z125)/4</f>
        <v>4.9676236940891308E-3</v>
      </c>
      <c r="C125" s="1">
        <f>SUM(K125,Q125,W125,AC125)/4</f>
        <v>6.6402064774533304E-3</v>
      </c>
      <c r="D125" s="4">
        <f>B125-C125</f>
        <v>-1.6725827833641996E-3</v>
      </c>
      <c r="E125" s="1">
        <f>SUM(H125,K125,N125,Q125,T125,W125,Z125,AC125)/8</f>
        <v>5.8039150857712302E-3</v>
      </c>
      <c r="F125" s="1">
        <v>7.6428277509072253E-4</v>
      </c>
      <c r="G125" s="2">
        <f>(I125-$I$202)/$I$203</f>
        <v>-2.2954254154684536E-2</v>
      </c>
      <c r="H125" s="3">
        <f>I125/$I$204</f>
        <v>4.7662901561208362E-3</v>
      </c>
      <c r="I125" s="2">
        <v>2831</v>
      </c>
      <c r="J125" s="1">
        <f>(L125-$L$202)/$L$203</f>
        <v>0.32344060422800658</v>
      </c>
      <c r="K125" s="1">
        <f>L125/$L$204</f>
        <v>7.9483975130209342E-3</v>
      </c>
      <c r="L125" s="1">
        <v>4096</v>
      </c>
      <c r="M125" s="2">
        <f>(O125-$O$202)/$O$203</f>
        <v>0.23669019446196723</v>
      </c>
      <c r="N125" s="2">
        <f>O125/$O$204</f>
        <v>7.2027244905261655E-3</v>
      </c>
      <c r="O125" s="2">
        <v>3422</v>
      </c>
      <c r="P125" s="1">
        <f>(R125-$R$202)/$R$203</f>
        <v>-0.49243707241344925</v>
      </c>
      <c r="Q125" s="1">
        <f>R125/$R$204</f>
        <v>5.8460045481915383E-6</v>
      </c>
      <c r="R125" s="1">
        <v>6</v>
      </c>
      <c r="S125" s="2">
        <f>(U125-$U$202)/$U$203</f>
        <v>-0.14190094208578896</v>
      </c>
      <c r="T125" s="2">
        <f>U125/$U$204</f>
        <v>3.6875963783663352E-3</v>
      </c>
      <c r="U125" s="2">
        <v>2102</v>
      </c>
      <c r="V125" s="1">
        <f>(X125-$X$202)/$X$203</f>
        <v>0.45811818695319773</v>
      </c>
      <c r="W125" s="1">
        <f>X125/$X$204</f>
        <v>9.1469080612406953E-3</v>
      </c>
      <c r="X125" s="1">
        <v>5414</v>
      </c>
      <c r="Y125" s="2">
        <f>(AA125-$AA$202)/$AA$203</f>
        <v>-8.9136291589336725E-2</v>
      </c>
      <c r="Z125" s="2">
        <f>AA125/$AA$204</f>
        <v>4.2138837513431863E-3</v>
      </c>
      <c r="AA125" s="2">
        <v>2349</v>
      </c>
      <c r="AB125" s="1">
        <f>(AD125-$AD$202)/$AD$203</f>
        <v>0.3932410760416743</v>
      </c>
      <c r="AC125" s="1">
        <f>AD125/$AD$204</f>
        <v>9.4596743310035002E-3</v>
      </c>
      <c r="AD125" s="1">
        <v>4224</v>
      </c>
      <c r="AE125" s="2">
        <f>(AG125-$AG$202)/$AG$203</f>
        <v>-1.4070353404427763E-2</v>
      </c>
      <c r="AF125" s="2">
        <f>AG125/$AG$204</f>
        <v>4.8731563475547489E-3</v>
      </c>
      <c r="AG125" s="2">
        <v>10704</v>
      </c>
      <c r="AH125" s="1">
        <f>(AJ125-$AJ$202)/$AJ$203</f>
        <v>4.5882542900632727E-2</v>
      </c>
      <c r="AI125" s="1">
        <f>AJ125/$AJ$204</f>
        <v>5.325401817845677E-3</v>
      </c>
      <c r="AJ125" s="1">
        <v>13740</v>
      </c>
      <c r="AK125" s="1">
        <f>IF((I125+O125+U125+AA125)&gt;(L125+R125+X125+AD125),1,0)</f>
        <v>0</v>
      </c>
    </row>
    <row r="126" spans="1:37" x14ac:dyDescent="0.2">
      <c r="A126" s="1" t="s">
        <v>36</v>
      </c>
      <c r="B126" s="2">
        <f>SUM(H126,N126,T126,Z126)/4</f>
        <v>1.353827158889085E-2</v>
      </c>
      <c r="C126" s="1">
        <f>SUM(K126,Q126,W126,AC126)/4</f>
        <v>6.6101262186251579E-3</v>
      </c>
      <c r="D126" s="4">
        <f>B126-C126</f>
        <v>6.9281453702656924E-3</v>
      </c>
      <c r="E126" s="1">
        <f>SUM(H126,K126,N126,Q126,T126,W126,Z126,AC126)/8</f>
        <v>1.0074198903758005E-2</v>
      </c>
      <c r="F126" s="1">
        <v>7.6093602242436416E-4</v>
      </c>
      <c r="G126" s="2">
        <f>(I126-$I$202)/$I$203</f>
        <v>0.91578652195844479</v>
      </c>
      <c r="H126" s="3">
        <f>I126/$I$204</f>
        <v>1.4324124566681763E-2</v>
      </c>
      <c r="I126" s="2">
        <v>8508</v>
      </c>
      <c r="J126" s="1">
        <f>(L126-$L$202)/$L$203</f>
        <v>0.62487401495268202</v>
      </c>
      <c r="K126" s="1">
        <f>L126/$L$204</f>
        <v>1.0696183372014499E-2</v>
      </c>
      <c r="L126" s="1">
        <v>5512</v>
      </c>
      <c r="M126" s="2">
        <f>(O126-$O$202)/$O$203</f>
        <v>0.56215023768254879</v>
      </c>
      <c r="N126" s="2">
        <f>O126/$O$204</f>
        <v>1.0231573275408442E-2</v>
      </c>
      <c r="O126" s="2">
        <v>4861</v>
      </c>
      <c r="P126" s="1">
        <f>(R126-$R$202)/$R$203</f>
        <v>-0.49128420873818057</v>
      </c>
      <c r="Q126" s="1">
        <f>R126/$R$204</f>
        <v>1.7538013644574617E-5</v>
      </c>
      <c r="R126" s="1">
        <v>18</v>
      </c>
      <c r="S126" s="2">
        <f>(U126-$U$202)/$U$203</f>
        <v>0.79323649966016563</v>
      </c>
      <c r="T126" s="2">
        <f>U126/$U$204</f>
        <v>1.2336430890900129E-2</v>
      </c>
      <c r="U126" s="2">
        <v>7032</v>
      </c>
      <c r="V126" s="1">
        <f>(X126-$X$202)/$X$203</f>
        <v>0.13354789157623725</v>
      </c>
      <c r="W126" s="1">
        <f>X126/$X$204</f>
        <v>6.2088819957627547E-3</v>
      </c>
      <c r="X126" s="1">
        <v>3675</v>
      </c>
      <c r="Y126" s="2">
        <f>(AA126-$AA$202)/$AA$203</f>
        <v>1.3902476836950459</v>
      </c>
      <c r="Z126" s="2">
        <f>AA126/$AA$204</f>
        <v>1.726095762257307E-2</v>
      </c>
      <c r="AA126" s="2">
        <v>9622</v>
      </c>
      <c r="AB126" s="1">
        <f>(AD126-$AD$202)/$AD$203</f>
        <v>0.39837537737622802</v>
      </c>
      <c r="AC126" s="1">
        <f>AD126/$AD$204</f>
        <v>9.5179014930788057E-3</v>
      </c>
      <c r="AD126" s="1">
        <v>4250</v>
      </c>
      <c r="AE126" s="2">
        <f>(AG126-$AG$202)/$AG$203</f>
        <v>0.96155966443431096</v>
      </c>
      <c r="AF126" s="2">
        <f>AG126/$AG$204</f>
        <v>1.3668420499125209E-2</v>
      </c>
      <c r="AG126" s="2">
        <v>30023</v>
      </c>
      <c r="AH126" s="1">
        <f>(AJ126-$AJ$202)/$AJ$203</f>
        <v>3.0307185749393312E-2</v>
      </c>
      <c r="AI126" s="1">
        <f>AJ126/$AJ$204</f>
        <v>5.2149404264274805E-3</v>
      </c>
      <c r="AJ126" s="1">
        <v>13455</v>
      </c>
      <c r="AK126" s="1">
        <f>IF((I126+O126+U126+AA126)&gt;(L126+R126+X126+AD126),1,0)</f>
        <v>1</v>
      </c>
    </row>
    <row r="127" spans="1:37" x14ac:dyDescent="0.2">
      <c r="A127" s="1" t="s">
        <v>118</v>
      </c>
      <c r="B127" s="2">
        <f>SUM(H127,N127,T127,Z127)/4</f>
        <v>2.7472425413009637E-3</v>
      </c>
      <c r="C127" s="1">
        <f>SUM(K127,Q127,W127,AC127)/4</f>
        <v>4.5729492867797776E-3</v>
      </c>
      <c r="D127" s="4">
        <f>B127-C127</f>
        <v>-1.825706745478814E-3</v>
      </c>
      <c r="E127" s="1">
        <f>SUM(H127,K127,N127,Q127,T127,W127,Z127,AC127)/8</f>
        <v>3.6600959140403702E-3</v>
      </c>
      <c r="F127" s="1">
        <v>7.5187185054233414E-4</v>
      </c>
      <c r="G127" s="2">
        <f>(I127-$I$202)/$I$203</f>
        <v>-0.31034750215267976</v>
      </c>
      <c r="H127" s="3">
        <f>I127/$I$204</f>
        <v>1.840181964196423E-3</v>
      </c>
      <c r="I127" s="2">
        <v>1093</v>
      </c>
      <c r="J127" s="1">
        <f>(L127-$L$202)/$L$203</f>
        <v>-0.16873033192697187</v>
      </c>
      <c r="K127" s="1">
        <f>L127/$L$204</f>
        <v>3.46189969805404E-3</v>
      </c>
      <c r="L127" s="1">
        <v>1784</v>
      </c>
      <c r="M127" s="2">
        <f>(O127-$O$202)/$O$203</f>
        <v>5.5979579775904245E-2</v>
      </c>
      <c r="N127" s="2">
        <f>O127/$O$204</f>
        <v>5.5209662006575483E-3</v>
      </c>
      <c r="O127" s="2">
        <v>2623</v>
      </c>
      <c r="P127" s="1">
        <f>(R127-$R$202)/$R$203</f>
        <v>-0.49166849662993678</v>
      </c>
      <c r="Q127" s="1">
        <f>R127/$R$204</f>
        <v>1.364067727911359E-5</v>
      </c>
      <c r="R127" s="1">
        <v>14</v>
      </c>
      <c r="S127" s="2">
        <f>(U127-$U$202)/$U$203</f>
        <v>-0.28530132869023961</v>
      </c>
      <c r="T127" s="2">
        <f>U127/$U$204</f>
        <v>2.3613247979453315E-3</v>
      </c>
      <c r="U127" s="2">
        <v>1346</v>
      </c>
      <c r="V127" s="1">
        <f>(X127-$X$202)/$X$203</f>
        <v>-7.3667565028916419E-3</v>
      </c>
      <c r="W127" s="1">
        <f>X127/$X$204</f>
        <v>4.9333157626196581E-3</v>
      </c>
      <c r="X127" s="1">
        <v>2920</v>
      </c>
      <c r="Y127" s="2">
        <f>(AA127-$AA$202)/$AA$203</f>
        <v>-0.42333509145077503</v>
      </c>
      <c r="Z127" s="2">
        <f>AA127/$AA$204</f>
        <v>1.2664972024045507E-3</v>
      </c>
      <c r="AA127" s="2">
        <v>706</v>
      </c>
      <c r="AB127" s="1">
        <f>(AD127-$AD$202)/$AD$203</f>
        <v>0.43056349728131466</v>
      </c>
      <c r="AC127" s="1">
        <f>AD127/$AD$204</f>
        <v>9.8829410091662989E-3</v>
      </c>
      <c r="AD127" s="1">
        <v>4413</v>
      </c>
      <c r="AE127" s="2">
        <f>(AG127-$AG$202)/$AG$203</f>
        <v>-0.26334359570744625</v>
      </c>
      <c r="AF127" s="2">
        <f>AG127/$AG$204</f>
        <v>2.6259684055209074E-3</v>
      </c>
      <c r="AG127" s="2">
        <v>5768</v>
      </c>
      <c r="AH127" s="1">
        <f>(AJ127-$AJ$202)/$AJ$203</f>
        <v>-0.20600103994169169</v>
      </c>
      <c r="AI127" s="1">
        <f>AJ127/$AJ$204</f>
        <v>3.5390279475071965E-3</v>
      </c>
      <c r="AJ127" s="1">
        <v>9131</v>
      </c>
      <c r="AK127" s="1">
        <f>IF((I127+O127+U127+AA127)&gt;(L127+R127+X127+AD127),1,0)</f>
        <v>0</v>
      </c>
    </row>
    <row r="128" spans="1:37" x14ac:dyDescent="0.2">
      <c r="A128" s="1" t="s">
        <v>117</v>
      </c>
      <c r="B128" s="2">
        <f>SUM(H128,N128,T128,Z128)/4</f>
        <v>0</v>
      </c>
      <c r="C128" s="1">
        <f>SUM(K128,Q128,W128,AC128)/4</f>
        <v>0</v>
      </c>
      <c r="D128" s="4">
        <f>B128-C128</f>
        <v>0</v>
      </c>
      <c r="E128" s="1">
        <f>SUM(H128,K128,N128,Q128,T128,W128,Z128,AC128)/8</f>
        <v>0</v>
      </c>
      <c r="F128" s="1">
        <v>7.4967132649586695E-4</v>
      </c>
      <c r="G128" s="2">
        <f>(I128-$I$202)/$I$203</f>
        <v>-0.49108445270607953</v>
      </c>
      <c r="H128" s="3">
        <f>I128/$I$204</f>
        <v>0</v>
      </c>
      <c r="I128" s="2">
        <v>0</v>
      </c>
      <c r="J128" s="1">
        <f>(L128-$L$202)/$L$203</f>
        <v>-0.54850236916766459</v>
      </c>
      <c r="K128" s="1">
        <f>L128/$L$204</f>
        <v>0</v>
      </c>
      <c r="L128" s="1">
        <v>0</v>
      </c>
      <c r="M128" s="2">
        <f>(O128-$O$202)/$O$203</f>
        <v>-0.53726690623353657</v>
      </c>
      <c r="N128" s="2">
        <f>O128/$O$204</f>
        <v>0</v>
      </c>
      <c r="O128" s="2">
        <v>0</v>
      </c>
      <c r="P128" s="1">
        <f>(R128-$R$202)/$R$203</f>
        <v>-0.49301350425108359</v>
      </c>
      <c r="Q128" s="1">
        <f>R128/$R$204</f>
        <v>0</v>
      </c>
      <c r="R128" s="1">
        <v>0</v>
      </c>
      <c r="S128" s="2">
        <f>(U128-$U$202)/$U$203</f>
        <v>-0.54061471542250228</v>
      </c>
      <c r="T128" s="2">
        <f>U128/$U$204</f>
        <v>0</v>
      </c>
      <c r="U128" s="2">
        <v>0</v>
      </c>
      <c r="V128" s="1">
        <f>(X128-$X$202)/$X$203</f>
        <v>-0.55236115702084709</v>
      </c>
      <c r="W128" s="1">
        <f>X128/$X$204</f>
        <v>0</v>
      </c>
      <c r="X128" s="1">
        <v>0</v>
      </c>
      <c r="Y128" s="2">
        <f>(AA128-$AA$202)/$AA$203</f>
        <v>-0.56694090563347466</v>
      </c>
      <c r="Z128" s="2">
        <f>AA128/$AA$204</f>
        <v>0</v>
      </c>
      <c r="AA128" s="2">
        <v>0</v>
      </c>
      <c r="AB128" s="1">
        <f>(AD128-$AD$202)/$AD$203</f>
        <v>-0.44088541769505024</v>
      </c>
      <c r="AC128" s="1">
        <f>AD128/$AD$204</f>
        <v>0</v>
      </c>
      <c r="AD128" s="1">
        <v>0</v>
      </c>
      <c r="AE128" s="2">
        <f>(AG128-$AG$202)/$AG$203</f>
        <v>-0.5546337216401469</v>
      </c>
      <c r="AF128" s="2">
        <f>AG128/$AG$204</f>
        <v>0</v>
      </c>
      <c r="AG128" s="2">
        <v>0</v>
      </c>
      <c r="AH128" s="1">
        <f>(AJ128-$AJ$202)/$AJ$203</f>
        <v>-0.70501362291701486</v>
      </c>
      <c r="AI128" s="1">
        <f>AJ128/$AJ$204</f>
        <v>0</v>
      </c>
      <c r="AJ128" s="1">
        <v>0</v>
      </c>
      <c r="AK128" s="1">
        <f>IF((I128+O128+U128+AA128)&gt;(L128+R128+X128+AD128),1,0)</f>
        <v>0</v>
      </c>
    </row>
    <row r="129" spans="1:37" x14ac:dyDescent="0.2">
      <c r="A129" s="1" t="s">
        <v>116</v>
      </c>
      <c r="B129" s="2">
        <f>SUM(H129,N129,T129,Z129)/4</f>
        <v>0</v>
      </c>
      <c r="C129" s="1">
        <f>SUM(K129,Q129,W129,AC129)/4</f>
        <v>1.2203534494349836E-3</v>
      </c>
      <c r="D129" s="4">
        <f>B129-C129</f>
        <v>-1.2203534494349836E-3</v>
      </c>
      <c r="E129" s="1">
        <f>SUM(H129,K129,N129,Q129,T129,W129,Z129,AC129)/8</f>
        <v>6.1017672471749178E-4</v>
      </c>
      <c r="F129" s="1">
        <v>7.4930936706028362E-4</v>
      </c>
      <c r="G129" s="2">
        <f>(I129-$I$202)/$I$203</f>
        <v>-0.49108445270607953</v>
      </c>
      <c r="H129" s="3">
        <f>I129/$I$204</f>
        <v>0</v>
      </c>
      <c r="I129" s="2">
        <v>0</v>
      </c>
      <c r="J129" s="1">
        <f>(L129-$L$202)/$L$203</f>
        <v>-0.54850236916766459</v>
      </c>
      <c r="K129" s="1">
        <f>L129/$L$204</f>
        <v>0</v>
      </c>
      <c r="L129" s="1">
        <v>0</v>
      </c>
      <c r="M129" s="2">
        <f>(O129-$O$202)/$O$203</f>
        <v>-0.53726690623353657</v>
      </c>
      <c r="N129" s="2">
        <f>O129/$O$204</f>
        <v>0</v>
      </c>
      <c r="O129" s="2">
        <v>0</v>
      </c>
      <c r="P129" s="1">
        <f>(R129-$R$202)/$R$203</f>
        <v>-1.1692919826412521E-2</v>
      </c>
      <c r="Q129" s="1">
        <f>R129/$R$204</f>
        <v>4.8814137977399343E-3</v>
      </c>
      <c r="R129" s="1">
        <v>5010</v>
      </c>
      <c r="S129" s="2">
        <f>(U129-$U$202)/$U$203</f>
        <v>-0.54061471542250228</v>
      </c>
      <c r="T129" s="2">
        <f>U129/$U$204</f>
        <v>0</v>
      </c>
      <c r="U129" s="2">
        <v>0</v>
      </c>
      <c r="V129" s="1">
        <f>(X129-$X$202)/$X$203</f>
        <v>-0.55236115702084709</v>
      </c>
      <c r="W129" s="1">
        <f>X129/$X$204</f>
        <v>0</v>
      </c>
      <c r="X129" s="1">
        <v>0</v>
      </c>
      <c r="Y129" s="2">
        <f>(AA129-$AA$202)/$AA$203</f>
        <v>-0.56694090563347466</v>
      </c>
      <c r="Z129" s="2">
        <f>AA129/$AA$204</f>
        <v>0</v>
      </c>
      <c r="AA129" s="2">
        <v>0</v>
      </c>
      <c r="AB129" s="1">
        <f>(AD129-$AD$202)/$AD$203</f>
        <v>-0.44088541769505024</v>
      </c>
      <c r="AC129" s="1">
        <f>AD129/$AD$204</f>
        <v>0</v>
      </c>
      <c r="AD129" s="1">
        <v>0</v>
      </c>
      <c r="AE129" s="2">
        <f>(AG129-$AG$202)/$AG$203</f>
        <v>-0.5546337216401469</v>
      </c>
      <c r="AF129" s="2">
        <f>AG129/$AG$204</f>
        <v>0</v>
      </c>
      <c r="AG129" s="2">
        <v>0</v>
      </c>
      <c r="AH129" s="1">
        <f>(AJ129-$AJ$202)/$AJ$203</f>
        <v>-0.43121523931101668</v>
      </c>
      <c r="AI129" s="1">
        <f>AJ129/$AJ$204</f>
        <v>1.9417949859830308E-3</v>
      </c>
      <c r="AJ129" s="1">
        <v>5010</v>
      </c>
      <c r="AK129" s="1">
        <f>IF((I129+O129+U129+AA129)&gt;(L129+R129+X129+AD129),1,0)</f>
        <v>0</v>
      </c>
    </row>
    <row r="130" spans="1:37" x14ac:dyDescent="0.2">
      <c r="A130" s="1" t="s">
        <v>35</v>
      </c>
      <c r="B130" s="2">
        <f>SUM(H130,N130,T130,Z130)/4</f>
        <v>4.3558021775978251E-3</v>
      </c>
      <c r="C130" s="1">
        <f>SUM(K130,Q130,W130,AC130)/4</f>
        <v>2.0990374196228853E-3</v>
      </c>
      <c r="D130" s="4">
        <f>B130-C130</f>
        <v>2.2567647579749398E-3</v>
      </c>
      <c r="E130" s="1">
        <f>SUM(H130,K130,N130,Q130,T130,W130,Z130,AC130)/8</f>
        <v>3.2274197986103554E-3</v>
      </c>
      <c r="F130" s="1">
        <v>7.4794669534531072E-4</v>
      </c>
      <c r="G130" s="2">
        <f>(I130-$I$202)/$I$203</f>
        <v>4.7323151138265962E-2</v>
      </c>
      <c r="H130" s="3">
        <f>I130/$I$204</f>
        <v>5.4818229418330767E-3</v>
      </c>
      <c r="I130" s="2">
        <v>3256</v>
      </c>
      <c r="J130" s="1">
        <f>(L130-$L$202)/$L$203</f>
        <v>-0.11700129322210173</v>
      </c>
      <c r="K130" s="1">
        <f>L130/$L$204</f>
        <v>3.9334476950423419E-3</v>
      </c>
      <c r="L130" s="1">
        <v>2027</v>
      </c>
      <c r="M130" s="2">
        <f>(O130-$O$202)/$O$203</f>
        <v>0.17946893599441538</v>
      </c>
      <c r="N130" s="2">
        <f>O130/$O$204</f>
        <v>6.6702027792160772E-3</v>
      </c>
      <c r="O130" s="2">
        <v>3169</v>
      </c>
      <c r="P130" s="1">
        <f>(R130-$R$202)/$R$203</f>
        <v>-0.49272528833226642</v>
      </c>
      <c r="Q130" s="1">
        <f>R130/$R$204</f>
        <v>2.9230022740957691E-6</v>
      </c>
      <c r="R130" s="1">
        <v>3</v>
      </c>
      <c r="S130" s="2">
        <f>(U130-$U$202)/$U$203</f>
        <v>-0.24300200830294796</v>
      </c>
      <c r="T130" s="2">
        <f>U130/$U$204</f>
        <v>2.7525398276197809E-3</v>
      </c>
      <c r="U130" s="2">
        <v>1569</v>
      </c>
      <c r="V130" s="1">
        <f>(X130-$X$202)/$X$203</f>
        <v>-0.28061052443381179</v>
      </c>
      <c r="W130" s="1">
        <f>X130/$X$204</f>
        <v>2.45989991451172E-3</v>
      </c>
      <c r="X130" s="1">
        <v>1456</v>
      </c>
      <c r="Y130" s="2">
        <f>(AA130-$AA$202)/$AA$203</f>
        <v>-0.28135653861858761</v>
      </c>
      <c r="Z130" s="2">
        <f>AA130/$AA$204</f>
        <v>2.5186431617223643E-3</v>
      </c>
      <c r="AA130" s="2">
        <v>1404</v>
      </c>
      <c r="AB130" s="1">
        <f>(AD130-$AD$202)/$AD$203</f>
        <v>-0.26454191416595574</v>
      </c>
      <c r="AC130" s="1">
        <f>AD130/$AD$204</f>
        <v>1.9998790666633823E-3</v>
      </c>
      <c r="AD130" s="1">
        <v>893</v>
      </c>
      <c r="AE130" s="2">
        <f>(AG130-$AG$202)/$AG$203</f>
        <v>-8.0024740448135651E-2</v>
      </c>
      <c r="AF130" s="2">
        <f>AG130/$AG$204</f>
        <v>4.2785802834752924E-3</v>
      </c>
      <c r="AG130" s="2">
        <v>9398</v>
      </c>
      <c r="AH130" s="1">
        <f>(AJ130-$AJ$202)/$AJ$203</f>
        <v>-0.46569962654762048</v>
      </c>
      <c r="AI130" s="1">
        <f>AJ130/$AJ$204</f>
        <v>1.6972295895448487E-3</v>
      </c>
      <c r="AJ130" s="1">
        <v>4379</v>
      </c>
      <c r="AK130" s="1">
        <f>IF((I130+O130+U130+AA130)&gt;(L130+R130+X130+AD130),1,0)</f>
        <v>1</v>
      </c>
    </row>
    <row r="131" spans="1:37" x14ac:dyDescent="0.2">
      <c r="A131" s="1" t="s">
        <v>34</v>
      </c>
      <c r="B131" s="2">
        <f>SUM(H131,N131,T131,Z131)/4</f>
        <v>3.6070517415698923E-2</v>
      </c>
      <c r="C131" s="1">
        <f>SUM(K131,Q131,W131,AC131)/4</f>
        <v>3.2632198077989338E-2</v>
      </c>
      <c r="D131" s="4">
        <f>B131-C131</f>
        <v>3.4383193377095847E-3</v>
      </c>
      <c r="E131" s="1">
        <f>SUM(H131,K131,N131,Q131,T131,W131,Z131,AC131)/8</f>
        <v>3.4351357746844127E-2</v>
      </c>
      <c r="F131" s="1">
        <v>7.4432233711306842E-4</v>
      </c>
      <c r="G131" s="2">
        <f>(I131-$I$202)/$I$203</f>
        <v>3.0262583425559209</v>
      </c>
      <c r="H131" s="3">
        <f>I131/$I$204</f>
        <v>3.5811995023259026E-2</v>
      </c>
      <c r="I131" s="2">
        <v>21271</v>
      </c>
      <c r="J131" s="1">
        <f>(L131-$L$202)/$L$203</f>
        <v>3.9761919422398044</v>
      </c>
      <c r="K131" s="1">
        <f>L131/$L$204</f>
        <v>4.1245895785952141E-2</v>
      </c>
      <c r="L131" s="1">
        <v>21255</v>
      </c>
      <c r="M131" s="2">
        <f>(O131-$O$202)/$O$203</f>
        <v>2.3045714836668156</v>
      </c>
      <c r="N131" s="2">
        <f>O131/$O$204</f>
        <v>2.6447175109135378E-2</v>
      </c>
      <c r="O131" s="2">
        <v>12565</v>
      </c>
      <c r="P131" s="1">
        <f>(R131-$R$202)/$R$203</f>
        <v>-0.4909959928193634</v>
      </c>
      <c r="Q131" s="1">
        <f>R131/$R$204</f>
        <v>2.0461015918670383E-5</v>
      </c>
      <c r="R131" s="1">
        <v>21</v>
      </c>
      <c r="S131" s="2">
        <f>(U131-$U$202)/$U$203</f>
        <v>4.3420167020181903</v>
      </c>
      <c r="T131" s="2">
        <f>U131/$U$204</f>
        <v>4.5158143851345305E-2</v>
      </c>
      <c r="U131" s="2">
        <v>25741</v>
      </c>
      <c r="V131" s="1">
        <f>(X131-$X$202)/$X$203</f>
        <v>4.4419899263558547</v>
      </c>
      <c r="W131" s="1">
        <f>X131/$X$204</f>
        <v>4.5209108387650493E-2</v>
      </c>
      <c r="X131" s="1">
        <v>26759</v>
      </c>
      <c r="Y131" s="2">
        <f>(AA131-$AA$202)/$AA$203</f>
        <v>3.6130866884946795</v>
      </c>
      <c r="Z131" s="2">
        <f>AA131/$AA$204</f>
        <v>3.6864755679055977E-2</v>
      </c>
      <c r="AA131" s="2">
        <v>20550</v>
      </c>
      <c r="AB131" s="1">
        <f>(AD131-$AD$202)/$AD$203</f>
        <v>3.4436084881513294</v>
      </c>
      <c r="AC131" s="1">
        <f>AD131/$AD$204</f>
        <v>4.4053327122436044E-2</v>
      </c>
      <c r="AD131" s="1">
        <v>19671</v>
      </c>
      <c r="AE131" s="2">
        <f>(AG131-$AG$202)/$AG$203</f>
        <v>3.4918648776333456</v>
      </c>
      <c r="AF131" s="2">
        <f>AG131/$AG$204</f>
        <v>3.647901706469725E-2</v>
      </c>
      <c r="AG131" s="2">
        <v>80127</v>
      </c>
      <c r="AH131" s="1">
        <f>(AJ131-$AJ$202)/$AJ$203</f>
        <v>2.9951447324577773</v>
      </c>
      <c r="AI131" s="1">
        <f>AJ131/$AJ$204</f>
        <v>2.6241750762668079E-2</v>
      </c>
      <c r="AJ131" s="1">
        <v>67706</v>
      </c>
      <c r="AK131" s="1">
        <f>IF((I131+O131+U131+AA131)&gt;(L131+R131+X131+AD131),1,0)</f>
        <v>1</v>
      </c>
    </row>
    <row r="132" spans="1:37" x14ac:dyDescent="0.2">
      <c r="A132" s="1" t="s">
        <v>115</v>
      </c>
      <c r="B132" s="2">
        <f>SUM(H132,N132,T132,Z132)/4</f>
        <v>0</v>
      </c>
      <c r="C132" s="1">
        <f>SUM(K132,Q132,W132,AC132)/4</f>
        <v>1.5184348872719514E-3</v>
      </c>
      <c r="D132" s="4">
        <f>B132-C132</f>
        <v>-1.5184348872719514E-3</v>
      </c>
      <c r="E132" s="1">
        <f>SUM(H132,K132,N132,Q132,T132,W132,Z132,AC132)/8</f>
        <v>7.5921744363597568E-4</v>
      </c>
      <c r="F132" s="1">
        <v>7.3471674191548982E-4</v>
      </c>
      <c r="G132" s="2">
        <f>(I132-$I$202)/$I$203</f>
        <v>-0.49108445270607953</v>
      </c>
      <c r="H132" s="3">
        <f>I132/$I$204</f>
        <v>0</v>
      </c>
      <c r="I132" s="2">
        <v>0</v>
      </c>
      <c r="J132" s="1">
        <f>(L132-$L$202)/$L$203</f>
        <v>-0.54850236916766459</v>
      </c>
      <c r="K132" s="1">
        <f>L132/$L$204</f>
        <v>0</v>
      </c>
      <c r="L132" s="1">
        <v>0</v>
      </c>
      <c r="M132" s="2">
        <f>(O132-$O$202)/$O$203</f>
        <v>-0.53726690623353657</v>
      </c>
      <c r="N132" s="2">
        <f>O132/$O$204</f>
        <v>0</v>
      </c>
      <c r="O132" s="2">
        <v>0</v>
      </c>
      <c r="P132" s="1">
        <f>(R132-$R$202)/$R$203</f>
        <v>0.10570703110511404</v>
      </c>
      <c r="Q132" s="1">
        <f>R132/$R$204</f>
        <v>6.072050057388278E-3</v>
      </c>
      <c r="R132" s="1">
        <v>6232</v>
      </c>
      <c r="S132" s="2">
        <f>(U132-$U$202)/$U$203</f>
        <v>-0.54061471542250228</v>
      </c>
      <c r="T132" s="2">
        <f>U132/$U$204</f>
        <v>0</v>
      </c>
      <c r="U132" s="2">
        <v>0</v>
      </c>
      <c r="V132" s="1">
        <f>(X132-$X$202)/$X$203</f>
        <v>-0.55217451510286153</v>
      </c>
      <c r="W132" s="1">
        <f>X132/$X$204</f>
        <v>1.6894916995272803E-6</v>
      </c>
      <c r="X132" s="1">
        <v>1</v>
      </c>
      <c r="Y132" s="2">
        <f>(AA132-$AA$202)/$AA$203</f>
        <v>-0.56694090563347466</v>
      </c>
      <c r="Z132" s="2">
        <f>AA132/$AA$204</f>
        <v>0</v>
      </c>
      <c r="AA132" s="2">
        <v>0</v>
      </c>
      <c r="AB132" s="1">
        <f>(AD132-$AD$202)/$AD$203</f>
        <v>-0.44088541769505024</v>
      </c>
      <c r="AC132" s="1">
        <f>AD132/$AD$204</f>
        <v>0</v>
      </c>
      <c r="AD132" s="1">
        <v>0</v>
      </c>
      <c r="AE132" s="2">
        <f>(AG132-$AG$202)/$AG$203</f>
        <v>-0.5546337216401469</v>
      </c>
      <c r="AF132" s="2">
        <f>AG132/$AG$204</f>
        <v>0</v>
      </c>
      <c r="AG132" s="2">
        <v>0</v>
      </c>
      <c r="AH132" s="1">
        <f>(AJ132-$AJ$202)/$AJ$203</f>
        <v>-0.36437782950061037</v>
      </c>
      <c r="AI132" s="1">
        <f>AJ132/$AJ$204</f>
        <v>2.4158100095074313E-3</v>
      </c>
      <c r="AJ132" s="1">
        <v>6233</v>
      </c>
      <c r="AK132" s="1">
        <f>IF((I132+O132+U132+AA132)&gt;(L132+R132+X132+AD132),1,0)</f>
        <v>0</v>
      </c>
    </row>
    <row r="133" spans="1:37" x14ac:dyDescent="0.2">
      <c r="A133" s="1" t="s">
        <v>114</v>
      </c>
      <c r="B133" s="2">
        <f>SUM(H133,N133,T133,Z133)/4</f>
        <v>1.2943352911006323E-3</v>
      </c>
      <c r="C133" s="1">
        <f>SUM(K133,Q133,W133,AC133)/4</f>
        <v>2.2835844215631737E-3</v>
      </c>
      <c r="D133" s="4">
        <f>B133-C133</f>
        <v>-9.8924913046254137E-4</v>
      </c>
      <c r="E133" s="1">
        <f>SUM(H133,K133,N133,Q133,T133,W133,Z133,AC133)/8</f>
        <v>1.7889598563319031E-3</v>
      </c>
      <c r="F133" s="1">
        <v>7.3332841222119923E-4</v>
      </c>
      <c r="G133" s="2">
        <f>(I133-$I$202)/$I$203</f>
        <v>-0.37186090160909763</v>
      </c>
      <c r="H133" s="3">
        <f>I133/$I$204</f>
        <v>1.2138803258788847E-3</v>
      </c>
      <c r="I133" s="2">
        <v>721</v>
      </c>
      <c r="J133" s="1">
        <f>(L133-$L$202)/$L$203</f>
        <v>-0.43738073046831394</v>
      </c>
      <c r="K133" s="1">
        <f>L133/$L$204</f>
        <v>1.0129549564933905E-3</v>
      </c>
      <c r="L133" s="1">
        <v>522</v>
      </c>
      <c r="M133" s="2">
        <f>(O133-$O$202)/$O$203</f>
        <v>-0.42056267947758103</v>
      </c>
      <c r="N133" s="2">
        <f>O133/$O$204</f>
        <v>1.0860917116047636E-3</v>
      </c>
      <c r="O133" s="2">
        <v>516</v>
      </c>
      <c r="P133" s="1">
        <f>(R133-$R$202)/$R$203</f>
        <v>-0.37244317821256817</v>
      </c>
      <c r="Q133" s="1">
        <f>R133/$R$204</f>
        <v>1.2227892846633968E-3</v>
      </c>
      <c r="R133" s="1">
        <v>1255</v>
      </c>
      <c r="S133" s="2">
        <f>(U133-$U$202)/$U$203</f>
        <v>-0.47157008483517415</v>
      </c>
      <c r="T133" s="2">
        <f>U133/$U$204</f>
        <v>6.3857520538789056E-4</v>
      </c>
      <c r="U133" s="2">
        <v>364</v>
      </c>
      <c r="V133" s="1">
        <f>(X133-$X$202)/$X$203</f>
        <v>-0.13241684155324443</v>
      </c>
      <c r="W133" s="1">
        <f>X133/$X$204</f>
        <v>3.8013563239363804E-3</v>
      </c>
      <c r="X133" s="1">
        <v>2250</v>
      </c>
      <c r="Y133" s="2">
        <f>(AA133-$AA$202)/$AA$203</f>
        <v>-0.31308813495357507</v>
      </c>
      <c r="Z133" s="2">
        <f>AA133/$AA$204</f>
        <v>2.2387939215309906E-3</v>
      </c>
      <c r="AA133" s="2">
        <v>1248</v>
      </c>
      <c r="AB133" s="1">
        <f>(AD133-$AD$202)/$AD$203</f>
        <v>-0.16778008132244368</v>
      </c>
      <c r="AC133" s="1">
        <f>AD133/$AD$204</f>
        <v>3.0972371211595269E-3</v>
      </c>
      <c r="AD133" s="1">
        <v>1383</v>
      </c>
      <c r="AE133" s="2">
        <f>(AG133-$AG$202)/$AG$203</f>
        <v>-0.41075619584571832</v>
      </c>
      <c r="AF133" s="2">
        <f>AG133/$AG$204</f>
        <v>1.2970499284551084E-3</v>
      </c>
      <c r="AG133" s="2">
        <v>2849</v>
      </c>
      <c r="AH133" s="1">
        <f>(AJ133-$AJ$202)/$AJ$203</f>
        <v>-0.40935508892331224</v>
      </c>
      <c r="AI133" s="1">
        <f>AJ133/$AJ$204</f>
        <v>2.0968285177980434E-3</v>
      </c>
      <c r="AJ133" s="1">
        <v>5410</v>
      </c>
      <c r="AK133" s="1">
        <f>IF((I133+O133+U133+AA133)&gt;(L133+R133+X133+AD133),1,0)</f>
        <v>0</v>
      </c>
    </row>
    <row r="134" spans="1:37" x14ac:dyDescent="0.2">
      <c r="A134" s="1" t="s">
        <v>113</v>
      </c>
      <c r="B134" s="2">
        <f>SUM(H134,N134,T134,Z134)/4</f>
        <v>3.6135210944485876E-3</v>
      </c>
      <c r="C134" s="1">
        <f>SUM(K134,Q134,W134,AC134)/4</f>
        <v>5.1576647303824942E-3</v>
      </c>
      <c r="D134" s="4">
        <f>B134-C134</f>
        <v>-1.5441436359339067E-3</v>
      </c>
      <c r="E134" s="1">
        <f>SUM(H134,K134,N134,Q134,T134,W134,Z134,AC134)/8</f>
        <v>4.3855929124155413E-3</v>
      </c>
      <c r="F134" s="1">
        <v>7.2987633940868265E-4</v>
      </c>
      <c r="G134" s="2">
        <f>(I134-$I$202)/$I$203</f>
        <v>-0.11142110552345752</v>
      </c>
      <c r="H134" s="3">
        <f>I134/$I$204</f>
        <v>3.8655606494007204E-3</v>
      </c>
      <c r="I134" s="2">
        <v>2296</v>
      </c>
      <c r="J134" s="1">
        <f>(L134-$L$202)/$L$203</f>
        <v>1.4343632213720805E-2</v>
      </c>
      <c r="K134" s="1">
        <f>L134/$L$204</f>
        <v>5.1307526915105837E-3</v>
      </c>
      <c r="L134" s="1">
        <v>2644</v>
      </c>
      <c r="M134" s="2">
        <f>(O134-$O$202)/$O$203</f>
        <v>2.8293989858857167E-3</v>
      </c>
      <c r="N134" s="2">
        <f>O134/$O$204</f>
        <v>5.0263314095197204E-3</v>
      </c>
      <c r="O134" s="2">
        <v>2388</v>
      </c>
      <c r="P134" s="1">
        <f>(R134-$R$202)/$R$203</f>
        <v>-0.43537032048764995</v>
      </c>
      <c r="Q134" s="1">
        <f>R134/$R$204</f>
        <v>5.8460045481915381E-4</v>
      </c>
      <c r="R134" s="1">
        <v>600</v>
      </c>
      <c r="S134" s="2">
        <f>(U134-$U$202)/$U$203</f>
        <v>-0.2706957337583048</v>
      </c>
      <c r="T134" s="2">
        <f>U134/$U$204</f>
        <v>2.4964080144696931E-3</v>
      </c>
      <c r="U134" s="2">
        <v>1423</v>
      </c>
      <c r="V134" s="1">
        <f>(X134-$X$202)/$X$203</f>
        <v>0.36255752494456989</v>
      </c>
      <c r="W134" s="1">
        <f>X134/$X$204</f>
        <v>8.2818883110827284E-3</v>
      </c>
      <c r="X134" s="1">
        <v>4902</v>
      </c>
      <c r="Y134" s="2">
        <f>(AA134-$AA$202)/$AA$203</f>
        <v>-0.21931719963031088</v>
      </c>
      <c r="Z134" s="2">
        <f>AA134/$AA$204</f>
        <v>3.0657843044042173E-3</v>
      </c>
      <c r="AA134" s="2">
        <v>1709</v>
      </c>
      <c r="AB134" s="1">
        <f>(AD134-$AD$202)/$AD$203</f>
        <v>0.14402998818756768</v>
      </c>
      <c r="AC134" s="1">
        <f>AD134/$AD$204</f>
        <v>6.6334174641175117E-3</v>
      </c>
      <c r="AD134" s="1">
        <v>2962</v>
      </c>
      <c r="AE134" s="2">
        <f>(AG134-$AG$202)/$AG$203</f>
        <v>-0.15991742061899772</v>
      </c>
      <c r="AF134" s="2">
        <f>AG134/$AG$204</f>
        <v>3.5583510848736844E-3</v>
      </c>
      <c r="AG134" s="2">
        <v>7816</v>
      </c>
      <c r="AH134" s="1">
        <f>(AJ134-$AJ$202)/$AJ$203</f>
        <v>-9.7957246650462501E-2</v>
      </c>
      <c r="AI134" s="1">
        <f>AJ134/$AJ$204</f>
        <v>4.3052811785028958E-3</v>
      </c>
      <c r="AJ134" s="1">
        <v>11108</v>
      </c>
      <c r="AK134" s="1">
        <f>IF((I134+O134+U134+AA134)&gt;(L134+R134+X134+AD134),1,0)</f>
        <v>0</v>
      </c>
    </row>
    <row r="135" spans="1:37" x14ac:dyDescent="0.2">
      <c r="A135" s="1" t="s">
        <v>112</v>
      </c>
      <c r="B135" s="2">
        <f>SUM(H135,N135,T135,Z135)/4</f>
        <v>7.5597397195625057E-4</v>
      </c>
      <c r="C135" s="1">
        <f>SUM(K135,Q135,W135,AC135)/4</f>
        <v>1.9674041347541773E-3</v>
      </c>
      <c r="D135" s="4">
        <f>B135-C135</f>
        <v>-1.2114301627979267E-3</v>
      </c>
      <c r="E135" s="1">
        <f>SUM(H135,K135,N135,Q135,T135,W135,Z135,AC135)/8</f>
        <v>1.361689053355214E-3</v>
      </c>
      <c r="F135" s="1">
        <v>7.2584381522377488E-4</v>
      </c>
      <c r="G135" s="2">
        <f>(I135-$I$202)/$I$203</f>
        <v>-0.41816130980210031</v>
      </c>
      <c r="H135" s="3">
        <f>I135/$I$204</f>
        <v>7.424704905861139E-4</v>
      </c>
      <c r="I135" s="2">
        <v>441</v>
      </c>
      <c r="J135" s="1">
        <f>(L135-$L$202)/$L$203</f>
        <v>-0.49166428960305419</v>
      </c>
      <c r="K135" s="1">
        <f>L135/$L$204</f>
        <v>5.1812063866615952E-4</v>
      </c>
      <c r="L135" s="1">
        <v>267</v>
      </c>
      <c r="M135" s="2">
        <f>(O135-$O$202)/$O$203</f>
        <v>-0.47823627990930323</v>
      </c>
      <c r="N135" s="2">
        <f>O135/$O$204</f>
        <v>5.4936034249775838E-4</v>
      </c>
      <c r="O135" s="2">
        <v>261</v>
      </c>
      <c r="P135" s="1">
        <f>(R135-$R$202)/$R$203</f>
        <v>-0.49234100044051021</v>
      </c>
      <c r="Q135" s="1">
        <f>R135/$R$204</f>
        <v>6.8203386395567952E-6</v>
      </c>
      <c r="R135" s="1">
        <v>7</v>
      </c>
      <c r="S135" s="2">
        <f>(U135-$U$202)/$U$203</f>
        <v>-0.44197952886917641</v>
      </c>
      <c r="T135" s="2">
        <f>U135/$U$204</f>
        <v>9.1225029341127225E-4</v>
      </c>
      <c r="U135" s="2">
        <v>520</v>
      </c>
      <c r="V135" s="1">
        <f>(X135-$X$202)/$X$203</f>
        <v>-0.18803613311295359</v>
      </c>
      <c r="W135" s="1">
        <f>X135/$X$204</f>
        <v>3.2978877974772511E-3</v>
      </c>
      <c r="X135" s="1">
        <v>1952</v>
      </c>
      <c r="Y135" s="2">
        <f>(AA135-$AA$202)/$AA$203</f>
        <v>-0.47398360098546655</v>
      </c>
      <c r="Z135" s="2">
        <f>AA135/$AA$204</f>
        <v>8.1981476132985797E-4</v>
      </c>
      <c r="AA135" s="2">
        <v>457</v>
      </c>
      <c r="AB135" s="1">
        <f>(AD135-$AD$202)/$AD$203</f>
        <v>-8.4051474943567933E-2</v>
      </c>
      <c r="AC135" s="1">
        <f>AD135/$AD$204</f>
        <v>4.0467877642337419E-3</v>
      </c>
      <c r="AD135" s="1">
        <v>1807</v>
      </c>
      <c r="AE135" s="2">
        <f>(AG135-$AG$202)/$AG$203</f>
        <v>-0.46984243844995888</v>
      </c>
      <c r="AF135" s="2">
        <f>AG135/$AG$204</f>
        <v>7.643899016764222E-4</v>
      </c>
      <c r="AG135" s="2">
        <v>1679</v>
      </c>
      <c r="AH135" s="1">
        <f>(AJ135-$AJ$202)/$AJ$203</f>
        <v>-0.4846086566329848</v>
      </c>
      <c r="AI135" s="1">
        <f>AJ135/$AJ$204</f>
        <v>1.5631255845248628E-3</v>
      </c>
      <c r="AJ135" s="1">
        <v>4033</v>
      </c>
      <c r="AK135" s="1">
        <f>IF((I135+O135+U135+AA135)&gt;(L135+R135+X135+AD135),1,0)</f>
        <v>0</v>
      </c>
    </row>
    <row r="136" spans="1:37" x14ac:dyDescent="0.2">
      <c r="A136" s="1" t="s">
        <v>111</v>
      </c>
      <c r="B136" s="2">
        <f>SUM(H136,N136,T136,Z136)/4</f>
        <v>5.1981648897230003E-4</v>
      </c>
      <c r="C136" s="1">
        <f>SUM(K136,Q136,W136,AC136)/4</f>
        <v>1.8581176753163402E-3</v>
      </c>
      <c r="D136" s="4">
        <f>B136-C136</f>
        <v>-1.3383011863440401E-3</v>
      </c>
      <c r="E136" s="1">
        <f>SUM(H136,K136,N136,Q136,T136,W136,Z136,AC136)/8</f>
        <v>1.1889670821443204E-3</v>
      </c>
      <c r="F136" s="1">
        <v>7.2576474697810616E-4</v>
      </c>
      <c r="G136" s="2">
        <f>(I136-$I$202)/$I$203</f>
        <v>-0.41832666840278959</v>
      </c>
      <c r="H136" s="3">
        <f>I136/$I$204</f>
        <v>7.4078688403149688E-4</v>
      </c>
      <c r="I136" s="2">
        <v>440</v>
      </c>
      <c r="J136" s="1">
        <f>(L136-$L$202)/$L$203</f>
        <v>-0.18384457780370347</v>
      </c>
      <c r="K136" s="1">
        <f>L136/$L$204</f>
        <v>3.3241222997570461E-3</v>
      </c>
      <c r="L136" s="1">
        <v>1713</v>
      </c>
      <c r="M136" s="2">
        <f>(O136-$O$202)/$O$203</f>
        <v>-0.44702468438154769</v>
      </c>
      <c r="N136" s="2">
        <f>O136/$O$204</f>
        <v>8.398267304850789E-4</v>
      </c>
      <c r="O136" s="2">
        <v>399</v>
      </c>
      <c r="P136" s="1">
        <f>(R136-$R$202)/$R$203</f>
        <v>-0.16002804604431514</v>
      </c>
      <c r="Q136" s="1">
        <f>R136/$R$204</f>
        <v>3.3770419606719789E-3</v>
      </c>
      <c r="R136" s="1">
        <v>3466</v>
      </c>
      <c r="S136" s="2">
        <f>(U136-$U$202)/$U$203</f>
        <v>-0.52316387472460613</v>
      </c>
      <c r="T136" s="2">
        <f>U136/$U$204</f>
        <v>1.6139812883430202E-4</v>
      </c>
      <c r="U136" s="2">
        <v>92</v>
      </c>
      <c r="V136" s="1">
        <f>(X136-$X$202)/$X$203</f>
        <v>-0.50794038054027402</v>
      </c>
      <c r="W136" s="1">
        <f>X136/$X$204</f>
        <v>4.0209902448749271E-4</v>
      </c>
      <c r="X136" s="1">
        <v>238</v>
      </c>
      <c r="Y136" s="2">
        <f>(AA136-$AA$202)/$AA$203</f>
        <v>-0.52870026389643854</v>
      </c>
      <c r="Z136" s="2">
        <f>AA136/$AA$204</f>
        <v>3.3725421253832233E-4</v>
      </c>
      <c r="AA136" s="2">
        <v>188</v>
      </c>
      <c r="AB136" s="1">
        <f>(AD136-$AD$202)/$AD$203</f>
        <v>-0.4118568678419966</v>
      </c>
      <c r="AC136" s="1">
        <f>AD136/$AD$204</f>
        <v>3.292074163488434E-4</v>
      </c>
      <c r="AD136" s="1">
        <v>147</v>
      </c>
      <c r="AE136" s="2">
        <f>(AG136-$AG$202)/$AG$203</f>
        <v>-0.49812303320070656</v>
      </c>
      <c r="AF136" s="2">
        <f>AG136/$AG$204</f>
        <v>5.0944151279089722E-4</v>
      </c>
      <c r="AG136" s="2">
        <v>1119</v>
      </c>
      <c r="AH136" s="1">
        <f>(AJ136-$AJ$202)/$AJ$203</f>
        <v>-0.40093893102404604</v>
      </c>
      <c r="AI136" s="1">
        <f>AJ136/$AJ$204</f>
        <v>2.1565164275468228E-3</v>
      </c>
      <c r="AJ136" s="1">
        <v>5564</v>
      </c>
      <c r="AK136" s="1">
        <f>IF((I136+O136+U136+AA136)&gt;(L136+R136+X136+AD136),1,0)</f>
        <v>0</v>
      </c>
    </row>
    <row r="137" spans="1:37" x14ac:dyDescent="0.2">
      <c r="A137" s="1" t="s">
        <v>110</v>
      </c>
      <c r="B137" s="2">
        <f>SUM(H137,N137,T137,Z137)/4</f>
        <v>7.0774568236761596E-5</v>
      </c>
      <c r="C137" s="1">
        <f>SUM(K137,Q137,W137,AC137)/4</f>
        <v>8.2579673563020514E-5</v>
      </c>
      <c r="D137" s="4">
        <f>B137-C137</f>
        <v>-1.1805105326258918E-5</v>
      </c>
      <c r="E137" s="1">
        <f>SUM(H137,K137,N137,Q137,T137,W137,Z137,AC137)/8</f>
        <v>7.6677120899891048E-5</v>
      </c>
      <c r="F137" s="1">
        <v>7.2451268993222134E-4</v>
      </c>
      <c r="G137" s="2">
        <f>(I137-$I$202)/$I$203</f>
        <v>-0.48777728069229359</v>
      </c>
      <c r="H137" s="3">
        <f>I137/$I$204</f>
        <v>3.3672131092340771E-5</v>
      </c>
      <c r="I137" s="2">
        <v>20</v>
      </c>
      <c r="J137" s="1">
        <f>(L137-$L$202)/$L$203</f>
        <v>-0.53466538350586812</v>
      </c>
      <c r="K137" s="1">
        <f>L137/$L$204</f>
        <v>1.2613423787752946E-4</v>
      </c>
      <c r="L137" s="1">
        <v>65</v>
      </c>
      <c r="M137" s="2">
        <f>(O137-$O$202)/$O$203</f>
        <v>-0.52754155400387359</v>
      </c>
      <c r="N137" s="2">
        <f>O137/$O$204</f>
        <v>9.0507642633730307E-5</v>
      </c>
      <c r="O137" s="2">
        <v>43</v>
      </c>
      <c r="P137" s="1">
        <f>(R137-$R$202)/$R$203</f>
        <v>-0.49291743227814455</v>
      </c>
      <c r="Q137" s="1">
        <f>R137/$R$204</f>
        <v>9.7433409136525631E-7</v>
      </c>
      <c r="R137" s="1">
        <v>1</v>
      </c>
      <c r="S137" s="2">
        <f>(U137-$U$202)/$U$203</f>
        <v>-0.52847500015440063</v>
      </c>
      <c r="T137" s="2">
        <f>U137/$U$204</f>
        <v>1.1227695918907967E-4</v>
      </c>
      <c r="U137" s="2">
        <v>64</v>
      </c>
      <c r="V137" s="1">
        <f>(X137-$X$202)/$X$203</f>
        <v>-0.5316439041244454</v>
      </c>
      <c r="W137" s="1">
        <f>X137/$X$204</f>
        <v>1.875335786475281E-4</v>
      </c>
      <c r="X137" s="1">
        <v>111</v>
      </c>
      <c r="Y137" s="2">
        <f>(AA137-$AA$202)/$AA$203</f>
        <v>-0.56165230624431006</v>
      </c>
      <c r="Z137" s="2">
        <f>AA137/$AA$204</f>
        <v>4.6641540031895635E-5</v>
      </c>
      <c r="AA137" s="2">
        <v>26</v>
      </c>
      <c r="AB137" s="1">
        <f>(AD137-$AD$202)/$AD$203</f>
        <v>-0.43950310579728574</v>
      </c>
      <c r="AC137" s="1">
        <f>AD137/$AD$204</f>
        <v>1.5676543635659208E-5</v>
      </c>
      <c r="AD137" s="1">
        <v>7</v>
      </c>
      <c r="AE137" s="2">
        <f>(AG137-$AG$202)/$AG$203</f>
        <v>-0.54690705914574622</v>
      </c>
      <c r="AF137" s="2">
        <f>AG137/$AG$204</f>
        <v>6.9655541963366651E-5</v>
      </c>
      <c r="AG137" s="2">
        <v>153</v>
      </c>
      <c r="AH137" s="1">
        <f>(AJ137-$AJ$202)/$AJ$203</f>
        <v>-0.69495795373867075</v>
      </c>
      <c r="AI137" s="1">
        <f>AJ137/$AJ$204</f>
        <v>7.131542463490572E-5</v>
      </c>
      <c r="AJ137" s="1">
        <v>184</v>
      </c>
      <c r="AK137" s="1">
        <f>IF((I137+O137+U137+AA137)&gt;(L137+R137+X137+AD137),1,0)</f>
        <v>0</v>
      </c>
    </row>
    <row r="138" spans="1:37" x14ac:dyDescent="0.2">
      <c r="A138" s="1" t="s">
        <v>109</v>
      </c>
      <c r="B138" s="2">
        <f>SUM(H138,N138,T138,Z138)/4</f>
        <v>2.6040837539299295E-4</v>
      </c>
      <c r="C138" s="1">
        <f>SUM(K138,Q138,W138,AC138)/4</f>
        <v>6.5477781931029327E-4</v>
      </c>
      <c r="D138" s="4">
        <f>B138-C138</f>
        <v>-3.9436944391730032E-4</v>
      </c>
      <c r="E138" s="1">
        <f>SUM(H138,K138,N138,Q138,T138,W138,Z138,AC138)/8</f>
        <v>4.5759309735164309E-4</v>
      </c>
      <c r="F138" s="1">
        <v>7.2353577790867907E-4</v>
      </c>
      <c r="G138" s="2">
        <f>(I138-$I$202)/$I$203</f>
        <v>-0.47074534482129621</v>
      </c>
      <c r="H138" s="3">
        <f>I138/$I$204</f>
        <v>2.0708360621789573E-4</v>
      </c>
      <c r="I138" s="2">
        <v>123</v>
      </c>
      <c r="J138" s="1">
        <f>(L138-$L$202)/$L$203</f>
        <v>-0.52082839784407153</v>
      </c>
      <c r="K138" s="1">
        <f>L138/$L$204</f>
        <v>2.5226847575505893E-4</v>
      </c>
      <c r="L138" s="1">
        <v>130</v>
      </c>
      <c r="M138" s="2">
        <f>(O138-$O$202)/$O$203</f>
        <v>-0.50831702052663286</v>
      </c>
      <c r="N138" s="2">
        <f>O138/$O$204</f>
        <v>2.6941809900273207E-4</v>
      </c>
      <c r="O138" s="2">
        <v>128</v>
      </c>
      <c r="P138" s="1">
        <f>(R138-$R$202)/$R$203</f>
        <v>-0.47908306817492047</v>
      </c>
      <c r="Q138" s="1">
        <f>R138/$R$204</f>
        <v>1.4127844324796218E-4</v>
      </c>
      <c r="R138" s="1">
        <v>145</v>
      </c>
      <c r="S138" s="2">
        <f>(U138-$U$202)/$U$203</f>
        <v>-0.50647176623096635</v>
      </c>
      <c r="T138" s="2">
        <f>U138/$U$204</f>
        <v>3.1577894771928652E-4</v>
      </c>
      <c r="U138" s="2">
        <v>180</v>
      </c>
      <c r="V138" s="1">
        <f>(X138-$X$202)/$X$203</f>
        <v>-0.33940272859927617</v>
      </c>
      <c r="W138" s="1">
        <f>X138/$X$204</f>
        <v>1.9277100291606268E-3</v>
      </c>
      <c r="X138" s="1">
        <v>1141</v>
      </c>
      <c r="Y138" s="2">
        <f>(AA138-$AA$202)/$AA$203</f>
        <v>-0.53866723966832553</v>
      </c>
      <c r="Z138" s="2">
        <f>AA138/$AA$204</f>
        <v>2.4935284863205747E-4</v>
      </c>
      <c r="AA138" s="2">
        <v>139</v>
      </c>
      <c r="AB138" s="1">
        <f>(AD138-$AD$202)/$AD$203</f>
        <v>-0.41462149163752554</v>
      </c>
      <c r="AC138" s="1">
        <f>AD138/$AD$204</f>
        <v>2.9785432907752501E-4</v>
      </c>
      <c r="AD138" s="1">
        <v>133</v>
      </c>
      <c r="AE138" s="2">
        <f>(AG138-$AG$202)/$AG$203</f>
        <v>-0.5258481162688502</v>
      </c>
      <c r="AF138" s="2">
        <f>AG138/$AG$204</f>
        <v>2.5950103868705224E-4</v>
      </c>
      <c r="AG138" s="2">
        <v>570</v>
      </c>
      <c r="AH138" s="1">
        <f>(AJ138-$AJ$202)/$AJ$203</f>
        <v>-0.62036019054062941</v>
      </c>
      <c r="AI138" s="1">
        <f>AJ138/$AJ$204</f>
        <v>6.003673519536357E-4</v>
      </c>
      <c r="AJ138" s="1">
        <v>1549</v>
      </c>
      <c r="AK138" s="1">
        <f>IF((I138+O138+U138+AA138)&gt;(L138+R138+X138+AD138),1,0)</f>
        <v>0</v>
      </c>
    </row>
    <row r="139" spans="1:37" x14ac:dyDescent="0.2">
      <c r="A139" s="1" t="s">
        <v>33</v>
      </c>
      <c r="B139" s="2">
        <f>SUM(H139,N139,T139,Z139)/4</f>
        <v>6.7874355812575244E-3</v>
      </c>
      <c r="C139" s="1">
        <f>SUM(K139,Q139,W139,AC139)/4</f>
        <v>3.6337504266508941E-3</v>
      </c>
      <c r="D139" s="4">
        <f>B139-C139</f>
        <v>3.1536851546066303E-3</v>
      </c>
      <c r="E139" s="1">
        <f>SUM(H139,K139,N139,Q139,T139,W139,Z139,AC139)/8</f>
        <v>5.2105930039542097E-3</v>
      </c>
      <c r="F139" s="1">
        <v>7.2352274712523699E-4</v>
      </c>
      <c r="G139" s="2">
        <f>(I139-$I$202)/$I$203</f>
        <v>0.15596375179113298</v>
      </c>
      <c r="H139" s="3">
        <f>I139/$I$204</f>
        <v>6.5879524482164711E-3</v>
      </c>
      <c r="I139" s="2">
        <v>3913</v>
      </c>
      <c r="J139" s="1">
        <f>(L139-$L$202)/$L$203</f>
        <v>0.39305128594196764</v>
      </c>
      <c r="K139" s="1">
        <f>L139/$L$204</f>
        <v>8.5829497558817369E-3</v>
      </c>
      <c r="L139" s="1">
        <v>4423</v>
      </c>
      <c r="M139" s="2">
        <f>(O139-$O$202)/$O$203</f>
        <v>0.17223146456768945</v>
      </c>
      <c r="N139" s="2">
        <f>O139/$O$204</f>
        <v>6.6028482544653946E-3</v>
      </c>
      <c r="O139" s="2">
        <v>3137</v>
      </c>
      <c r="P139" s="1">
        <f>(R139-$R$202)/$R$203</f>
        <v>-0.48619239417241061</v>
      </c>
      <c r="Q139" s="1">
        <f>R139/$R$204</f>
        <v>6.9177720486933208E-5</v>
      </c>
      <c r="R139" s="1">
        <v>71</v>
      </c>
      <c r="S139" s="2">
        <f>(U139-$U$202)/$U$203</f>
        <v>0.33363446693187998</v>
      </c>
      <c r="T139" s="2">
        <f>U139/$U$204</f>
        <v>8.0856953891010643E-3</v>
      </c>
      <c r="U139" s="2">
        <v>4609</v>
      </c>
      <c r="V139" s="1">
        <f>(X139-$X$202)/$X$203</f>
        <v>-0.15556043938345898</v>
      </c>
      <c r="W139" s="1">
        <f>X139/$X$204</f>
        <v>3.5918593531949978E-3</v>
      </c>
      <c r="X139" s="1">
        <v>2126</v>
      </c>
      <c r="Y139" s="2">
        <f>(AA139-$AA$202)/$AA$203</f>
        <v>9.9015802063633723E-2</v>
      </c>
      <c r="Z139" s="2">
        <f>AA139/$AA$204</f>
        <v>5.8732462332471659E-3</v>
      </c>
      <c r="AA139" s="2">
        <v>3274</v>
      </c>
      <c r="AB139" s="1">
        <f>(AD139-$AD$202)/$AD$203</f>
        <v>-0.23887040749318725</v>
      </c>
      <c r="AC139" s="1">
        <f>AD139/$AD$204</f>
        <v>2.2910148770399104E-3</v>
      </c>
      <c r="AD139" s="1">
        <v>1023</v>
      </c>
      <c r="AE139" s="2">
        <f>(AG139-$AG$202)/$AG$203</f>
        <v>0.19949863802577181</v>
      </c>
      <c r="AF139" s="2">
        <f>AG139/$AG$204</f>
        <v>6.7984719486206156E-3</v>
      </c>
      <c r="AG139" s="2">
        <v>14933</v>
      </c>
      <c r="AH139" s="1">
        <f>(AJ139-$AJ$202)/$AJ$203</f>
        <v>-0.28732079938395222</v>
      </c>
      <c r="AI139" s="1">
        <f>AJ139/$AJ$204</f>
        <v>2.9623032091553501E-3</v>
      </c>
      <c r="AJ139" s="1">
        <v>7643</v>
      </c>
      <c r="AK139" s="1">
        <f>IF((I139+O139+U139+AA139)&gt;(L139+R139+X139+AD139),1,0)</f>
        <v>1</v>
      </c>
    </row>
    <row r="140" spans="1:37" x14ac:dyDescent="0.2">
      <c r="A140" s="1" t="s">
        <v>108</v>
      </c>
      <c r="B140" s="2">
        <f>SUM(H140,N140,T140,Z140)/4</f>
        <v>2.7318709893340625E-3</v>
      </c>
      <c r="C140" s="1">
        <f>SUM(K140,Q140,W140,AC140)/4</f>
        <v>5.2995790333166025E-3</v>
      </c>
      <c r="D140" s="4">
        <f>B140-C140</f>
        <v>-2.56770804398254E-3</v>
      </c>
      <c r="E140" s="1">
        <f>SUM(H140,K140,N140,Q140,T140,W140,Z140,AC140)/8</f>
        <v>4.0157250113253325E-3</v>
      </c>
      <c r="F140" s="1">
        <v>7.2280648293839283E-4</v>
      </c>
      <c r="G140" s="2">
        <f>(I140-$I$202)/$I$203</f>
        <v>-0.20964411433289892</v>
      </c>
      <c r="H140" s="3">
        <f>I140/$I$204</f>
        <v>2.8654983559581993E-3</v>
      </c>
      <c r="I140" s="2">
        <v>1702</v>
      </c>
      <c r="J140" s="1">
        <f>(L140-$L$202)/$L$203</f>
        <v>0.12759403793796326</v>
      </c>
      <c r="K140" s="1">
        <f>L140/$L$204</f>
        <v>6.163112915369748E-3</v>
      </c>
      <c r="L140" s="1">
        <v>3176</v>
      </c>
      <c r="M140" s="2">
        <f>(O140-$O$202)/$O$203</f>
        <v>-0.19235615855362914</v>
      </c>
      <c r="N140" s="2">
        <f>O140/$O$204</f>
        <v>3.2098640701497374E-3</v>
      </c>
      <c r="O140" s="2">
        <v>1525</v>
      </c>
      <c r="P140" s="1">
        <f>(R140-$R$202)/$R$203</f>
        <v>-0.27915729248874471</v>
      </c>
      <c r="Q140" s="1">
        <f>R140/$R$204</f>
        <v>2.1688676873790609E-3</v>
      </c>
      <c r="R140" s="1">
        <v>2226</v>
      </c>
      <c r="S140" s="2">
        <f>(U140-$U$202)/$U$203</f>
        <v>-0.24641630322210153</v>
      </c>
      <c r="T140" s="2">
        <f>U140/$U$204</f>
        <v>2.7209619328478524E-3</v>
      </c>
      <c r="U140" s="2">
        <v>1551</v>
      </c>
      <c r="V140" s="1">
        <f>(X140-$X$202)/$X$203</f>
        <v>9.0433608521563374E-2</v>
      </c>
      <c r="W140" s="1">
        <f>X140/$X$204</f>
        <v>5.818609413171953E-3</v>
      </c>
      <c r="X140" s="1">
        <v>3444</v>
      </c>
      <c r="Y140" s="2">
        <f>(AA140-$AA$202)/$AA$203</f>
        <v>-0.32529259508241637</v>
      </c>
      <c r="Z140" s="2">
        <f>AA140/$AA$204</f>
        <v>2.131159598380462E-3</v>
      </c>
      <c r="AA140" s="2">
        <v>1188</v>
      </c>
      <c r="AB140" s="1">
        <f>(AD140-$AD$202)/$AD$203</f>
        <v>0.18056251691419981</v>
      </c>
      <c r="AC140" s="1">
        <f>AD140/$AD$204</f>
        <v>7.0477261173456478E-3</v>
      </c>
      <c r="AD140" s="1">
        <v>3147</v>
      </c>
      <c r="AE140" s="2">
        <f>(AG140-$AG$202)/$AG$203</f>
        <v>-0.25334438542057475</v>
      </c>
      <c r="AF140" s="2">
        <f>AG140/$AG$204</f>
        <v>2.7161108715911464E-3</v>
      </c>
      <c r="AG140" s="2">
        <v>5966</v>
      </c>
      <c r="AH140" s="1">
        <f>(AJ140-$AJ$202)/$AJ$203</f>
        <v>-4.9591663917666423E-2</v>
      </c>
      <c r="AI140" s="1">
        <f>AJ140/$AJ$204</f>
        <v>4.6482928676436107E-3</v>
      </c>
      <c r="AJ140" s="1">
        <v>11993</v>
      </c>
      <c r="AK140" s="1">
        <f>IF((I140+O140+U140+AA140)&gt;(L140+R140+X140+AD140),1,0)</f>
        <v>0</v>
      </c>
    </row>
    <row r="141" spans="1:37" x14ac:dyDescent="0.2">
      <c r="A141" s="1" t="s">
        <v>107</v>
      </c>
      <c r="B141" s="2">
        <f>SUM(H141,N141,T141,Z141)/4</f>
        <v>8.7716374366468489E-7</v>
      </c>
      <c r="C141" s="1">
        <f>SUM(K141,Q141,W141,AC141)/4</f>
        <v>4.2886544374696269E-4</v>
      </c>
      <c r="D141" s="4">
        <f>B141-C141</f>
        <v>-4.2798828000329802E-4</v>
      </c>
      <c r="E141" s="1">
        <f>SUM(H141,K141,N141,Q141,T141,W141,Z141,AC141)/8</f>
        <v>2.1487130374531367E-4</v>
      </c>
      <c r="F141" s="1">
        <v>7.2086664418168946E-4</v>
      </c>
      <c r="G141" s="2">
        <f>(I141-$I$202)/$I$203</f>
        <v>-0.49108445270607953</v>
      </c>
      <c r="H141" s="3">
        <f>I141/$I$204</f>
        <v>0</v>
      </c>
      <c r="I141" s="2">
        <v>0</v>
      </c>
      <c r="J141" s="1">
        <f>(L141-$L$202)/$L$203</f>
        <v>-0.54850236916766459</v>
      </c>
      <c r="K141" s="1">
        <f>L141/$L$204</f>
        <v>0</v>
      </c>
      <c r="L141" s="1">
        <v>0</v>
      </c>
      <c r="M141" s="2">
        <f>(O141-$O$202)/$O$203</f>
        <v>-0.53726690623353657</v>
      </c>
      <c r="N141" s="2">
        <f>O141/$O$204</f>
        <v>0</v>
      </c>
      <c r="O141" s="2">
        <v>0</v>
      </c>
      <c r="P141" s="1">
        <f>(R141-$R$202)/$R$203</f>
        <v>-0.49301350425108359</v>
      </c>
      <c r="Q141" s="1">
        <f>R141/$R$204</f>
        <v>0</v>
      </c>
      <c r="R141" s="1">
        <v>0</v>
      </c>
      <c r="S141" s="2">
        <f>(U141-$U$202)/$U$203</f>
        <v>-0.54023534932037409</v>
      </c>
      <c r="T141" s="2">
        <f>U141/$U$204</f>
        <v>3.5086549746587395E-6</v>
      </c>
      <c r="U141" s="2">
        <v>2</v>
      </c>
      <c r="V141" s="1">
        <f>(X141-$X$202)/$X$203</f>
        <v>-0.55236115702084709</v>
      </c>
      <c r="W141" s="1">
        <f>X141/$X$204</f>
        <v>0</v>
      </c>
      <c r="X141" s="1">
        <v>0</v>
      </c>
      <c r="Y141" s="2">
        <f>(AA141-$AA$202)/$AA$203</f>
        <v>-0.56694090563347466</v>
      </c>
      <c r="Z141" s="2">
        <f>AA141/$AA$204</f>
        <v>0</v>
      </c>
      <c r="AA141" s="2">
        <v>0</v>
      </c>
      <c r="AB141" s="1">
        <f>(AD141-$AD$202)/$AD$203</f>
        <v>-0.28962100145396807</v>
      </c>
      <c r="AC141" s="1">
        <f>AD141/$AD$204</f>
        <v>1.7154617749878507E-3</v>
      </c>
      <c r="AD141" s="1">
        <v>766</v>
      </c>
      <c r="AE141" s="2">
        <f>(AG141-$AG$202)/$AG$203</f>
        <v>-0.55453271951603711</v>
      </c>
      <c r="AF141" s="2">
        <f>AG141/$AG$204</f>
        <v>9.1052996030544638E-7</v>
      </c>
      <c r="AG141" s="2">
        <v>2</v>
      </c>
      <c r="AH141" s="1">
        <f>(AJ141-$AJ$202)/$AJ$203</f>
        <v>-0.66315143492456086</v>
      </c>
      <c r="AI141" s="1">
        <f>AJ141/$AJ$204</f>
        <v>2.968892134257488E-4</v>
      </c>
      <c r="AJ141" s="1">
        <v>766</v>
      </c>
      <c r="AK141" s="1">
        <f>IF((I141+O141+U141+AA141)&gt;(L141+R141+X141+AD141),1,0)</f>
        <v>0</v>
      </c>
    </row>
    <row r="142" spans="1:37" x14ac:dyDescent="0.2">
      <c r="A142" s="1" t="s">
        <v>32</v>
      </c>
      <c r="B142" s="2">
        <f>SUM(H142,N142,T142,Z142)/4</f>
        <v>1.4502155085785E-2</v>
      </c>
      <c r="C142" s="1">
        <f>SUM(K142,Q142,W142,AC142)/4</f>
        <v>1.0266008759724665E-2</v>
      </c>
      <c r="D142" s="4">
        <f>B142-C142</f>
        <v>4.2361463260603346E-3</v>
      </c>
      <c r="E142" s="1">
        <f>SUM(H142,K142,N142,Q142,T142,W142,Z142,AC142)/8</f>
        <v>1.2384081922754834E-2</v>
      </c>
      <c r="F142" s="1">
        <v>7.176319450365947E-4</v>
      </c>
      <c r="G142" s="2">
        <f>(I142-$I$202)/$I$203</f>
        <v>0.84220194465170839</v>
      </c>
      <c r="H142" s="3">
        <f>I142/$I$204</f>
        <v>1.3574919649877181E-2</v>
      </c>
      <c r="I142" s="2">
        <v>8063</v>
      </c>
      <c r="J142" s="1">
        <f>(L142-$L$202)/$L$203</f>
        <v>1.5726010944345004</v>
      </c>
      <c r="K142" s="1">
        <f>L142/$L$204</f>
        <v>1.9335408403256982E-2</v>
      </c>
      <c r="L142" s="1">
        <v>9964</v>
      </c>
      <c r="M142" s="2">
        <f>(O142-$O$202)/$O$203</f>
        <v>0.71345862469753774</v>
      </c>
      <c r="N142" s="2">
        <f>O142/$O$204</f>
        <v>1.163970380847741E-2</v>
      </c>
      <c r="O142" s="2">
        <v>5530</v>
      </c>
      <c r="P142" s="1">
        <f>(R142-$R$202)/$R$203</f>
        <v>-2.3413700524977366E-2</v>
      </c>
      <c r="Q142" s="1">
        <f>R142/$R$204</f>
        <v>4.7625450385933733E-3</v>
      </c>
      <c r="R142" s="1">
        <v>4888</v>
      </c>
      <c r="S142" s="2">
        <f>(U142-$U$202)/$U$203</f>
        <v>1.1549620780393817</v>
      </c>
      <c r="T142" s="2">
        <f>U142/$U$204</f>
        <v>1.5681933409237236E-2</v>
      </c>
      <c r="U142" s="2">
        <v>8939</v>
      </c>
      <c r="V142" s="1">
        <f>(X142-$X$202)/$X$203</f>
        <v>0.62646919697620995</v>
      </c>
      <c r="W142" s="1">
        <f>X142/$X$204</f>
        <v>1.0670829574214303E-2</v>
      </c>
      <c r="X142" s="1">
        <v>6316</v>
      </c>
      <c r="Y142" s="2">
        <f>(AA142-$AA$202)/$AA$203</f>
        <v>1.3733648471834823</v>
      </c>
      <c r="Z142" s="2">
        <f>AA142/$AA$204</f>
        <v>1.7112063475548174E-2</v>
      </c>
      <c r="AA142" s="2">
        <v>9539</v>
      </c>
      <c r="AB142" s="1">
        <f>(AD142-$AD$202)/$AD$203</f>
        <v>0.11421154582150581</v>
      </c>
      <c r="AC142" s="1">
        <f>AD142/$AD$204</f>
        <v>6.2952520228340058E-3</v>
      </c>
      <c r="AD142" s="1">
        <v>2811</v>
      </c>
      <c r="AE142" s="2">
        <f>(AG142-$AG$202)/$AG$203</f>
        <v>1.0649858395227594</v>
      </c>
      <c r="AF142" s="2">
        <f>AG142/$AG$204</f>
        <v>1.4600803178477985E-2</v>
      </c>
      <c r="AG142" s="2">
        <v>32071</v>
      </c>
      <c r="AH142" s="1">
        <f>(AJ142-$AJ$202)/$AJ$203</f>
        <v>0.60544774244989719</v>
      </c>
      <c r="AI142" s="1">
        <f>AJ142/$AJ$204</f>
        <v>9.2938726484804585E-3</v>
      </c>
      <c r="AJ142" s="1">
        <v>23979</v>
      </c>
      <c r="AK142" s="1">
        <f>IF((I142+O142+U142+AA142)&gt;(L142+R142+X142+AD142),1,0)</f>
        <v>1</v>
      </c>
    </row>
    <row r="143" spans="1:37" x14ac:dyDescent="0.2">
      <c r="A143" s="1" t="s">
        <v>106</v>
      </c>
      <c r="B143" s="2">
        <f>SUM(H143,N143,T143,Z143)/4</f>
        <v>6.6663534302675058E-6</v>
      </c>
      <c r="C143" s="1">
        <f>SUM(K143,Q143,W143,AC143)/4</f>
        <v>2.1752579755253071E-3</v>
      </c>
      <c r="D143" s="4">
        <f>B143-C143</f>
        <v>-2.1685916220950396E-3</v>
      </c>
      <c r="E143" s="1">
        <f>SUM(H143,K143,N143,Q143,T143,W143,Z143,AC143)/8</f>
        <v>1.0909621644777873E-3</v>
      </c>
      <c r="F143" s="1">
        <v>7.1693904324893502E-4</v>
      </c>
      <c r="G143" s="2">
        <f>(I143-$I$202)/$I$203</f>
        <v>-0.49108445270607953</v>
      </c>
      <c r="H143" s="3">
        <f>I143/$I$204</f>
        <v>0</v>
      </c>
      <c r="I143" s="2">
        <v>0</v>
      </c>
      <c r="J143" s="1">
        <f>(L143-$L$202)/$L$203</f>
        <v>-0.54850236916766459</v>
      </c>
      <c r="K143" s="1">
        <f>L143/$L$204</f>
        <v>0</v>
      </c>
      <c r="L143" s="1">
        <v>0</v>
      </c>
      <c r="M143" s="2">
        <f>(O143-$O$202)/$O$203</f>
        <v>-0.53704073525145146</v>
      </c>
      <c r="N143" s="2">
        <f>O143/$O$204</f>
        <v>2.1048288984588443E-6</v>
      </c>
      <c r="O143" s="2">
        <v>1</v>
      </c>
      <c r="P143" s="1">
        <f>(R143-$R$202)/$R$203</f>
        <v>0.3640445663382359</v>
      </c>
      <c r="Q143" s="1">
        <f>R143/$R$204</f>
        <v>8.6920344290694531E-3</v>
      </c>
      <c r="R143" s="1">
        <v>8921</v>
      </c>
      <c r="S143" s="2">
        <f>(U143-$U$202)/$U$203</f>
        <v>-0.53795915270760497</v>
      </c>
      <c r="T143" s="2">
        <f>U143/$U$204</f>
        <v>2.4560584822611178E-5</v>
      </c>
      <c r="U143" s="2">
        <v>14</v>
      </c>
      <c r="V143" s="1">
        <f>(X143-$X$202)/$X$203</f>
        <v>-0.55161458934890473</v>
      </c>
      <c r="W143" s="1">
        <f>X143/$X$204</f>
        <v>6.7579667981091211E-6</v>
      </c>
      <c r="X143" s="1">
        <v>4</v>
      </c>
      <c r="Y143" s="2">
        <f>(AA143-$AA$202)/$AA$203</f>
        <v>-0.56694090563347466</v>
      </c>
      <c r="Z143" s="2">
        <f>AA143/$AA$204</f>
        <v>0</v>
      </c>
      <c r="AA143" s="2">
        <v>0</v>
      </c>
      <c r="AB143" s="1">
        <f>(AD143-$AD$202)/$AD$203</f>
        <v>-0.44068794456679816</v>
      </c>
      <c r="AC143" s="1">
        <f>AD143/$AD$204</f>
        <v>2.2395062336656014E-6</v>
      </c>
      <c r="AD143" s="1">
        <v>1</v>
      </c>
      <c r="AE143" s="2">
        <f>(AG143-$AG$202)/$AG$203</f>
        <v>-0.55387620570932328</v>
      </c>
      <c r="AF143" s="2">
        <f>AG143/$AG$204</f>
        <v>6.8289747022908475E-6</v>
      </c>
      <c r="AG143" s="2">
        <v>15</v>
      </c>
      <c r="AH143" s="1">
        <f>(AJ143-$AJ$202)/$AJ$203</f>
        <v>-0.21720436701539023</v>
      </c>
      <c r="AI143" s="1">
        <f>AJ143/$AJ$204</f>
        <v>3.4595732624520025E-3</v>
      </c>
      <c r="AJ143" s="1">
        <v>8926</v>
      </c>
      <c r="AK143" s="1">
        <f>IF((I143+O143+U143+AA143)&gt;(L143+R143+X143+AD143),1,0)</f>
        <v>0</v>
      </c>
    </row>
    <row r="144" spans="1:37" x14ac:dyDescent="0.2">
      <c r="A144" s="1" t="s">
        <v>105</v>
      </c>
      <c r="B144" s="2">
        <f>SUM(H144,N144,T144,Z144)/4</f>
        <v>1.3131211788542708E-3</v>
      </c>
      <c r="C144" s="1">
        <f>SUM(K144,Q144,W144,AC144)/4</f>
        <v>2.8426685135462407E-3</v>
      </c>
      <c r="D144" s="4">
        <f>B144-C144</f>
        <v>-1.5295473346919699E-3</v>
      </c>
      <c r="E144" s="1">
        <f>SUM(H144,K144,N144,Q144,T144,W144,Z144,AC144)/8</f>
        <v>2.077894846200256E-3</v>
      </c>
      <c r="F144" s="1">
        <v>7.1500303317959348E-4</v>
      </c>
      <c r="G144" s="2">
        <f>(I144-$I$202)/$I$203</f>
        <v>-0.40327903574006368</v>
      </c>
      <c r="H144" s="3">
        <f>I144/$I$204</f>
        <v>8.9399508050164742E-4</v>
      </c>
      <c r="I144" s="2">
        <v>531</v>
      </c>
      <c r="J144" s="1">
        <f>(L144-$L$202)/$L$203</f>
        <v>-0.40672648530987238</v>
      </c>
      <c r="K144" s="1">
        <f>L144/$L$204</f>
        <v>1.2923908065605328E-3</v>
      </c>
      <c r="L144" s="1">
        <v>666</v>
      </c>
      <c r="M144" s="2">
        <f>(O144-$O$202)/$O$203</f>
        <v>-0.27965815763851065</v>
      </c>
      <c r="N144" s="2">
        <f>O144/$O$204</f>
        <v>2.3974001153446237E-3</v>
      </c>
      <c r="O144" s="2">
        <v>1139</v>
      </c>
      <c r="P144" s="1">
        <f>(R144-$R$202)/$R$203</f>
        <v>-0.22478055580523895</v>
      </c>
      <c r="Q144" s="1">
        <f>R144/$R$204</f>
        <v>2.7203407830917957E-3</v>
      </c>
      <c r="R144" s="1">
        <v>2792</v>
      </c>
      <c r="S144" s="2">
        <f>(U144-$U$202)/$U$203</f>
        <v>-0.38754049321378309</v>
      </c>
      <c r="T144" s="2">
        <f>U144/$U$204</f>
        <v>1.4157422822748014E-3</v>
      </c>
      <c r="U144" s="2">
        <v>807</v>
      </c>
      <c r="V144" s="1">
        <f>(X144-$X$202)/$X$203</f>
        <v>-6.4105899570514407E-2</v>
      </c>
      <c r="W144" s="1">
        <f>X144/$X$204</f>
        <v>4.4197102859633653E-3</v>
      </c>
      <c r="X144" s="1">
        <v>2616</v>
      </c>
      <c r="Y144" s="2">
        <f>(AA144-$AA$202)/$AA$203</f>
        <v>-0.50510497431401191</v>
      </c>
      <c r="Z144" s="2">
        <f>AA144/$AA$204</f>
        <v>5.4534723729601049E-4</v>
      </c>
      <c r="AA144" s="2">
        <v>304</v>
      </c>
      <c r="AB144" s="1">
        <f>(AD144-$AD$202)/$AD$203</f>
        <v>-0.18180067342834033</v>
      </c>
      <c r="AC144" s="1">
        <f>AD144/$AD$204</f>
        <v>2.938232178569269E-3</v>
      </c>
      <c r="AD144" s="1">
        <v>1312</v>
      </c>
      <c r="AE144" s="2">
        <f>(AG144-$AG$202)/$AG$203</f>
        <v>-0.41419026806545195</v>
      </c>
      <c r="AF144" s="2">
        <f>AG144/$AG$204</f>
        <v>1.2660919098047231E-3</v>
      </c>
      <c r="AG144" s="2">
        <v>2781</v>
      </c>
      <c r="AH144" s="1">
        <f>(AJ144-$AJ$202)/$AJ$203</f>
        <v>-0.30136594600805233</v>
      </c>
      <c r="AI144" s="1">
        <f>AJ144/$AJ$204</f>
        <v>2.8626941649642049E-3</v>
      </c>
      <c r="AJ144" s="1">
        <v>7386</v>
      </c>
      <c r="AK144" s="1">
        <f>IF((I144+O144+U144+AA144)&gt;(L144+R144+X144+AD144),1,0)</f>
        <v>0</v>
      </c>
    </row>
    <row r="145" spans="1:37" x14ac:dyDescent="0.2">
      <c r="A145" s="1" t="s">
        <v>31</v>
      </c>
      <c r="B145" s="2">
        <f>SUM(H145,N145,T145,Z145)/4</f>
        <v>7.7608465056398348E-3</v>
      </c>
      <c r="C145" s="1">
        <f>SUM(K145,Q145,W145,AC145)/4</f>
        <v>4.7030093669241536E-3</v>
      </c>
      <c r="D145" s="4">
        <f>B145-C145</f>
        <v>3.0578371387156812E-3</v>
      </c>
      <c r="E145" s="1">
        <f>SUM(H145,K145,N145,Q145,T145,W145,Z145,AC145)/8</f>
        <v>6.2319279362819937E-3</v>
      </c>
      <c r="F145" s="1">
        <v>7.0791003634418414E-4</v>
      </c>
      <c r="G145" s="2">
        <f>(I145-$I$202)/$I$203</f>
        <v>0.19598053315794242</v>
      </c>
      <c r="H145" s="3">
        <f>I145/$I$204</f>
        <v>6.9953852344337951E-3</v>
      </c>
      <c r="I145" s="2">
        <v>4155</v>
      </c>
      <c r="J145" s="1">
        <f>(L145-$L$202)/$L$203</f>
        <v>0.23637403290993297</v>
      </c>
      <c r="K145" s="1">
        <f>L145/$L$204</f>
        <v>7.154722077760787E-3</v>
      </c>
      <c r="L145" s="1">
        <v>3687</v>
      </c>
      <c r="M145" s="2">
        <f>(O145-$O$202)/$O$203</f>
        <v>0.29278059801909317</v>
      </c>
      <c r="N145" s="2">
        <f>O145/$O$204</f>
        <v>7.7247220573439584E-3</v>
      </c>
      <c r="O145" s="2">
        <v>3670</v>
      </c>
      <c r="P145" s="1">
        <f>(R145-$R$202)/$R$203</f>
        <v>-0.49282136030520546</v>
      </c>
      <c r="Q145" s="1">
        <f>R145/$R$204</f>
        <v>1.9486681827305126E-6</v>
      </c>
      <c r="R145" s="1">
        <v>2</v>
      </c>
      <c r="S145" s="2">
        <f>(U145-$U$202)/$U$203</f>
        <v>0.445547467059692</v>
      </c>
      <c r="T145" s="2">
        <f>U145/$U$204</f>
        <v>9.1207486066253937E-3</v>
      </c>
      <c r="U145" s="2">
        <v>5199</v>
      </c>
      <c r="V145" s="1">
        <f>(X145-$X$202)/$X$203</f>
        <v>-2.5284380629509356E-2</v>
      </c>
      <c r="W145" s="1">
        <f>X145/$X$204</f>
        <v>4.7711245594650393E-3</v>
      </c>
      <c r="X145" s="1">
        <v>2824</v>
      </c>
      <c r="Y145" s="2">
        <f>(AA145-$AA$202)/$AA$203</f>
        <v>0.24974088465482411</v>
      </c>
      <c r="Z145" s="2">
        <f>AA145/$AA$204</f>
        <v>7.2025301241561918E-3</v>
      </c>
      <c r="AA145" s="2">
        <v>4015</v>
      </c>
      <c r="AB145" s="1">
        <f>(AD145-$AD$202)/$AD$203</f>
        <v>0.16614697855179902</v>
      </c>
      <c r="AC145" s="1">
        <f>AD145/$AD$204</f>
        <v>6.8842421622880585E-3</v>
      </c>
      <c r="AD145" s="1">
        <v>3074</v>
      </c>
      <c r="AE145" s="2">
        <f>(AG145-$AG$202)/$AG$203</f>
        <v>0.30585387471340492</v>
      </c>
      <c r="AF145" s="2">
        <f>AG145/$AG$204</f>
        <v>7.7572599968222505E-3</v>
      </c>
      <c r="AG145" s="2">
        <v>17039</v>
      </c>
      <c r="AH145" s="1">
        <f>(AJ145-$AJ$202)/$AJ$203</f>
        <v>-0.18108046849970863</v>
      </c>
      <c r="AI145" s="1">
        <f>AJ145/$AJ$204</f>
        <v>3.7157661737763107E-3</v>
      </c>
      <c r="AJ145" s="1">
        <v>9587</v>
      </c>
      <c r="AK145" s="1">
        <f>IF((I145+O145+U145+AA145)&gt;(L145+R145+X145+AD145),1,0)</f>
        <v>1</v>
      </c>
    </row>
    <row r="146" spans="1:37" x14ac:dyDescent="0.2">
      <c r="A146" s="1" t="s">
        <v>104</v>
      </c>
      <c r="B146" s="2">
        <f>SUM(H146,N146,T146,Z146)/4</f>
        <v>6.9551770283579812E-4</v>
      </c>
      <c r="C146" s="1">
        <f>SUM(K146,Q146,W146,AC146)/4</f>
        <v>9.8872479948406236E-4</v>
      </c>
      <c r="D146" s="4">
        <f>B146-C146</f>
        <v>-2.9320709664826423E-4</v>
      </c>
      <c r="E146" s="1">
        <f>SUM(H146,K146,N146,Q146,T146,W146,Z146,AC146)/8</f>
        <v>8.4212125115993024E-4</v>
      </c>
      <c r="F146" s="1">
        <v>7.0615398247361012E-4</v>
      </c>
      <c r="G146" s="2">
        <f>(I146-$I$202)/$I$203</f>
        <v>-0.41204304157659638</v>
      </c>
      <c r="H146" s="3">
        <f>I146/$I$204</f>
        <v>8.0476393310694437E-4</v>
      </c>
      <c r="I146" s="2">
        <v>478</v>
      </c>
      <c r="J146" s="1">
        <f>(L146-$L$202)/$L$203</f>
        <v>-0.48357497490846546</v>
      </c>
      <c r="K146" s="1">
        <f>L146/$L$204</f>
        <v>5.9186065465609988E-4</v>
      </c>
      <c r="L146" s="1">
        <v>305</v>
      </c>
      <c r="M146" s="2">
        <f>(O146-$O$202)/$O$203</f>
        <v>-0.48931865803147734</v>
      </c>
      <c r="N146" s="2">
        <f>O146/$O$204</f>
        <v>4.4622372647327497E-4</v>
      </c>
      <c r="O146" s="2">
        <v>212</v>
      </c>
      <c r="P146" s="1">
        <f>(R146-$R$202)/$R$203</f>
        <v>-0.49301350425108359</v>
      </c>
      <c r="Q146" s="1">
        <f>R146/$R$204</f>
        <v>0</v>
      </c>
      <c r="R146" s="1">
        <v>0</v>
      </c>
      <c r="S146" s="2">
        <f>(U146-$U$202)/$U$203</f>
        <v>-0.48465821535859621</v>
      </c>
      <c r="T146" s="2">
        <f>U146/$U$204</f>
        <v>5.1752660876216408E-4</v>
      </c>
      <c r="U146" s="2">
        <v>295</v>
      </c>
      <c r="V146" s="1">
        <f>(X146-$X$202)/$X$203</f>
        <v>-0.33249697763380892</v>
      </c>
      <c r="W146" s="1">
        <f>X146/$X$204</f>
        <v>1.990221222043136E-3</v>
      </c>
      <c r="X146" s="1">
        <v>1178</v>
      </c>
      <c r="Y146" s="2">
        <f>(AA146-$AA$202)/$AA$203</f>
        <v>-0.45201557275355214</v>
      </c>
      <c r="Z146" s="2">
        <f>AA146/$AA$204</f>
        <v>1.0135565430008091E-3</v>
      </c>
      <c r="AA146" s="2">
        <v>565</v>
      </c>
      <c r="AB146" s="1">
        <f>(AD146-$AD$202)/$AD$203</f>
        <v>-0.31983439007653408</v>
      </c>
      <c r="AC146" s="1">
        <f>AD146/$AD$204</f>
        <v>1.3728173212370137E-3</v>
      </c>
      <c r="AD146" s="1">
        <v>613</v>
      </c>
      <c r="AE146" s="2">
        <f>(AG146-$AG$202)/$AG$203</f>
        <v>-0.47635707545504186</v>
      </c>
      <c r="AF146" s="2">
        <f>AG146/$AG$204</f>
        <v>7.0566071923672095E-4</v>
      </c>
      <c r="AG146" s="2">
        <v>1550</v>
      </c>
      <c r="AH146" s="1">
        <f>(AJ146-$AJ$202)/$AJ$203</f>
        <v>-0.59046643488544359</v>
      </c>
      <c r="AI146" s="1">
        <f>AJ146/$AJ$204</f>
        <v>8.1237570671066519E-4</v>
      </c>
      <c r="AJ146" s="1">
        <v>2096</v>
      </c>
      <c r="AK146" s="1">
        <f>IF((I146+O146+U146+AA146)&gt;(L146+R146+X146+AD146),1,0)</f>
        <v>0</v>
      </c>
    </row>
    <row r="147" spans="1:37" x14ac:dyDescent="0.2">
      <c r="A147" s="1" t="s">
        <v>103</v>
      </c>
      <c r="B147" s="2">
        <f>SUM(H147,N147,T147,Z147)/4</f>
        <v>1.1255740954278747E-5</v>
      </c>
      <c r="C147" s="1">
        <f>SUM(K147,Q147,W147,AC147)/4</f>
        <v>1.5265833059073817E-3</v>
      </c>
      <c r="D147" s="4">
        <f>B147-C147</f>
        <v>-1.5153275649531029E-3</v>
      </c>
      <c r="E147" s="1">
        <f>SUM(H147,K147,N147,Q147,T147,W147,Z147,AC147)/8</f>
        <v>7.6891952343083022E-4</v>
      </c>
      <c r="F147" s="1">
        <v>7.0393004675802699E-4</v>
      </c>
      <c r="G147" s="2">
        <f>(I147-$I$202)/$I$203</f>
        <v>-0.49108445270607953</v>
      </c>
      <c r="H147" s="3">
        <f>I147/$I$204</f>
        <v>0</v>
      </c>
      <c r="I147" s="2">
        <v>0</v>
      </c>
      <c r="J147" s="1">
        <f>(L147-$L$202)/$L$203</f>
        <v>-0.54807661576268629</v>
      </c>
      <c r="K147" s="1">
        <f>L147/$L$204</f>
        <v>3.881053473154753E-6</v>
      </c>
      <c r="L147" s="1">
        <v>2</v>
      </c>
      <c r="M147" s="2">
        <f>(O147-$O$202)/$O$203</f>
        <v>-0.53319582855600323</v>
      </c>
      <c r="N147" s="2">
        <f>O147/$O$204</f>
        <v>3.7886920172259199E-5</v>
      </c>
      <c r="O147" s="2">
        <v>18</v>
      </c>
      <c r="P147" s="1">
        <f>(R147-$R$202)/$R$203</f>
        <v>0.10676382280744365</v>
      </c>
      <c r="Q147" s="1">
        <f>R147/$R$204</f>
        <v>6.0827677323932955E-3</v>
      </c>
      <c r="R147" s="1">
        <v>6243</v>
      </c>
      <c r="S147" s="2">
        <f>(U147-$U$202)/$U$203</f>
        <v>-0.54042503237143813</v>
      </c>
      <c r="T147" s="2">
        <f>U147/$U$204</f>
        <v>1.7543274873293698E-6</v>
      </c>
      <c r="U147" s="2">
        <v>1</v>
      </c>
      <c r="V147" s="1">
        <f>(X147-$X$202)/$X$203</f>
        <v>-0.55068137975897669</v>
      </c>
      <c r="W147" s="1">
        <f>X147/$X$204</f>
        <v>1.5205425295745521E-5</v>
      </c>
      <c r="X147" s="1">
        <v>9</v>
      </c>
      <c r="Y147" s="2">
        <f>(AA147-$AA$202)/$AA$203</f>
        <v>-0.56633068262703257</v>
      </c>
      <c r="Z147" s="2">
        <f>AA147/$AA$204</f>
        <v>5.3817161575264197E-6</v>
      </c>
      <c r="AA147" s="2">
        <v>3</v>
      </c>
      <c r="AB147" s="1">
        <f>(AD147-$AD$202)/$AD$203</f>
        <v>-0.44049047143854608</v>
      </c>
      <c r="AC147" s="1">
        <f>AD147/$AD$204</f>
        <v>4.4790124673312028E-6</v>
      </c>
      <c r="AD147" s="1">
        <v>2</v>
      </c>
      <c r="AE147" s="2">
        <f>(AG147-$AG$202)/$AG$203</f>
        <v>-0.55352269827493894</v>
      </c>
      <c r="AF147" s="2">
        <f>AG147/$AG$204</f>
        <v>1.001582956335991E-5</v>
      </c>
      <c r="AG147" s="2">
        <v>22</v>
      </c>
      <c r="AH147" s="1">
        <f>(AJ147-$AJ$202)/$AJ$203</f>
        <v>-0.36312087085331735</v>
      </c>
      <c r="AI147" s="1">
        <f>AJ147/$AJ$204</f>
        <v>2.4247244375867946E-3</v>
      </c>
      <c r="AJ147" s="1">
        <v>6256</v>
      </c>
      <c r="AK147" s="1">
        <f>IF((I147+O147+U147+AA147)&gt;(L147+R147+X147+AD147),1,0)</f>
        <v>0</v>
      </c>
    </row>
    <row r="148" spans="1:37" x14ac:dyDescent="0.2">
      <c r="A148" s="1" t="s">
        <v>102</v>
      </c>
      <c r="B148" s="2">
        <f>SUM(H148,N148,T148,Z148)/4</f>
        <v>0</v>
      </c>
      <c r="C148" s="1">
        <f>SUM(K148,Q148,W148,AC148)/4</f>
        <v>6.67662436108042E-4</v>
      </c>
      <c r="D148" s="4">
        <f>B148-C148</f>
        <v>-6.67662436108042E-4</v>
      </c>
      <c r="E148" s="1">
        <f>SUM(H148,K148,N148,Q148,T148,W148,Z148,AC148)/8</f>
        <v>3.33831218054021E-4</v>
      </c>
      <c r="F148" s="1">
        <v>7.0234716730248662E-4</v>
      </c>
      <c r="G148" s="2">
        <f>(I148-$I$202)/$I$203</f>
        <v>-0.49108445270607953</v>
      </c>
      <c r="H148" s="3">
        <f>I148/$I$204</f>
        <v>0</v>
      </c>
      <c r="I148" s="2">
        <v>0</v>
      </c>
      <c r="J148" s="1">
        <f>(L148-$L$202)/$L$203</f>
        <v>-0.54850236916766459</v>
      </c>
      <c r="K148" s="1">
        <f>L148/$L$204</f>
        <v>0</v>
      </c>
      <c r="L148" s="1">
        <v>0</v>
      </c>
      <c r="M148" s="2">
        <f>(O148-$O$202)/$O$203</f>
        <v>-0.53726690623353657</v>
      </c>
      <c r="N148" s="2">
        <f>O148/$O$204</f>
        <v>0</v>
      </c>
      <c r="O148" s="2">
        <v>0</v>
      </c>
      <c r="P148" s="1">
        <f>(R148-$R$202)/$R$203</f>
        <v>-0.22968022642513081</v>
      </c>
      <c r="Q148" s="1">
        <f>R148/$R$204</f>
        <v>2.670649744432168E-3</v>
      </c>
      <c r="R148" s="1">
        <v>2741</v>
      </c>
      <c r="S148" s="2">
        <f>(U148-$U$202)/$U$203</f>
        <v>-0.54061471542250228</v>
      </c>
      <c r="T148" s="2">
        <f>U148/$U$204</f>
        <v>0</v>
      </c>
      <c r="U148" s="2">
        <v>0</v>
      </c>
      <c r="V148" s="1">
        <f>(X148-$X$202)/$X$203</f>
        <v>-0.55236115702084709</v>
      </c>
      <c r="W148" s="1">
        <f>X148/$X$204</f>
        <v>0</v>
      </c>
      <c r="X148" s="1">
        <v>0</v>
      </c>
      <c r="Y148" s="2">
        <f>(AA148-$AA$202)/$AA$203</f>
        <v>-0.56694090563347466</v>
      </c>
      <c r="Z148" s="2">
        <f>AA148/$AA$204</f>
        <v>0</v>
      </c>
      <c r="AA148" s="2">
        <v>0</v>
      </c>
      <c r="AB148" s="1">
        <f>(AD148-$AD$202)/$AD$203</f>
        <v>-0.44088541769505024</v>
      </c>
      <c r="AC148" s="1">
        <f>AD148/$AD$204</f>
        <v>0</v>
      </c>
      <c r="AD148" s="1">
        <v>0</v>
      </c>
      <c r="AE148" s="2">
        <f>(AG148-$AG$202)/$AG$203</f>
        <v>-0.5546337216401469</v>
      </c>
      <c r="AF148" s="2">
        <f>AG148/$AG$204</f>
        <v>0</v>
      </c>
      <c r="AG148" s="2">
        <v>0</v>
      </c>
      <c r="AH148" s="1">
        <f>(AJ148-$AJ$202)/$AJ$203</f>
        <v>-0.5552169423852702</v>
      </c>
      <c r="AI148" s="1">
        <f>AJ148/$AJ$204</f>
        <v>1.0623672767623728E-3</v>
      </c>
      <c r="AJ148" s="1">
        <v>2741</v>
      </c>
      <c r="AK148" s="1">
        <f>IF((I148+O148+U148+AA148)&gt;(L148+R148+X148+AD148),1,0)</f>
        <v>0</v>
      </c>
    </row>
    <row r="149" spans="1:37" x14ac:dyDescent="0.2">
      <c r="A149" s="1" t="s">
        <v>30</v>
      </c>
      <c r="B149" s="2">
        <f>SUM(H149,N149,T149,Z149)/4</f>
        <v>1.0551271443781589E-2</v>
      </c>
      <c r="C149" s="1">
        <f>SUM(K149,Q149,W149,AC149)/4</f>
        <v>7.234666826293471E-3</v>
      </c>
      <c r="D149" s="4">
        <f>B149-C149</f>
        <v>3.3166046174881178E-3</v>
      </c>
      <c r="E149" s="1">
        <f>SUM(H149,K149,N149,Q149,T149,W149,Z149,AC149)/8</f>
        <v>8.8929691350375303E-3</v>
      </c>
      <c r="F149" s="1">
        <v>7.0068716504555022E-4</v>
      </c>
      <c r="G149" s="2">
        <f>(I149-$I$202)/$I$203</f>
        <v>0.43624657995948851</v>
      </c>
      <c r="H149" s="3">
        <f>I149/$I$204</f>
        <v>9.4416655582923517E-3</v>
      </c>
      <c r="I149" s="2">
        <v>5608</v>
      </c>
      <c r="J149" s="1">
        <f>(L149-$L$202)/$L$203</f>
        <v>0.38304608092497633</v>
      </c>
      <c r="K149" s="1">
        <f>L149/$L$204</f>
        <v>8.4917449992626005E-3</v>
      </c>
      <c r="L149" s="1">
        <v>4376</v>
      </c>
      <c r="M149" s="2">
        <f>(O149-$O$202)/$O$203</f>
        <v>0.39727159174244875</v>
      </c>
      <c r="N149" s="2">
        <f>O149/$O$204</f>
        <v>8.6971530084319452E-3</v>
      </c>
      <c r="O149" s="2">
        <v>4132</v>
      </c>
      <c r="P149" s="1">
        <f>(R149-$R$202)/$R$203</f>
        <v>-0.10939811630543257</v>
      </c>
      <c r="Q149" s="1">
        <f>R149/$R$204</f>
        <v>3.8905160268214688E-3</v>
      </c>
      <c r="R149" s="1">
        <v>3993</v>
      </c>
      <c r="S149" s="2">
        <f>(U149-$U$202)/$U$203</f>
        <v>0.69251479954513473</v>
      </c>
      <c r="T149" s="2">
        <f>U149/$U$204</f>
        <v>1.1404882995128233E-2</v>
      </c>
      <c r="U149" s="2">
        <v>6501</v>
      </c>
      <c r="V149" s="1">
        <f>(X149-$X$202)/$X$203</f>
        <v>0.42806883815751595</v>
      </c>
      <c r="W149" s="1">
        <f>X149/$X$204</f>
        <v>8.8748998976168024E-3</v>
      </c>
      <c r="X149" s="1">
        <v>5253</v>
      </c>
      <c r="Y149" s="2">
        <f>(AA149-$AA$202)/$AA$203</f>
        <v>0.86871042085589334</v>
      </c>
      <c r="Z149" s="2">
        <f>AA149/$AA$204</f>
        <v>1.2661384213273823E-2</v>
      </c>
      <c r="AA149" s="2">
        <v>7058</v>
      </c>
      <c r="AB149" s="1">
        <f>(AD149-$AD$202)/$AD$203</f>
        <v>0.23644741220953433</v>
      </c>
      <c r="AC149" s="1">
        <f>AD149/$AD$204</f>
        <v>7.6815063814730132E-3</v>
      </c>
      <c r="AD149" s="1">
        <v>3430</v>
      </c>
      <c r="AE149" s="2">
        <f>(AG149-$AG$202)/$AG$203</f>
        <v>0.62199052317711956</v>
      </c>
      <c r="AF149" s="2">
        <f>AG149/$AG$204</f>
        <v>1.0607218772578298E-2</v>
      </c>
      <c r="AG149" s="2">
        <v>23299</v>
      </c>
      <c r="AH149" s="1">
        <f>(AJ149-$AJ$202)/$AJ$203</f>
        <v>0.22688458811082551</v>
      </c>
      <c r="AI149" s="1">
        <f>AJ149/$AJ$204</f>
        <v>6.6090794612739803E-3</v>
      </c>
      <c r="AJ149" s="1">
        <v>17052</v>
      </c>
      <c r="AK149" s="1">
        <f>IF((I149+O149+U149+AA149)&gt;(L149+R149+X149+AD149),1,0)</f>
        <v>1</v>
      </c>
    </row>
    <row r="150" spans="1:37" x14ac:dyDescent="0.2">
      <c r="A150" s="1" t="s">
        <v>29</v>
      </c>
      <c r="B150" s="2">
        <f>SUM(H150,N150,T150,Z150)/4</f>
        <v>1.0472710780234595E-2</v>
      </c>
      <c r="C150" s="1">
        <f>SUM(K150,Q150,W150,AC150)/4</f>
        <v>5.7119451958355634E-3</v>
      </c>
      <c r="D150" s="4">
        <f>B150-C150</f>
        <v>4.7607655843990319E-3</v>
      </c>
      <c r="E150" s="1">
        <f>SUM(H150,K150,N150,Q150,T150,W150,Z150,AC150)/8</f>
        <v>8.092327988035079E-3</v>
      </c>
      <c r="F150" s="1">
        <v>6.9853057511148951E-4</v>
      </c>
      <c r="G150" s="2">
        <f>(I150-$I$202)/$I$203</f>
        <v>0.74414429444295627</v>
      </c>
      <c r="H150" s="3">
        <f>I150/$I$204</f>
        <v>1.2576540962989277E-2</v>
      </c>
      <c r="I150" s="2">
        <v>7470</v>
      </c>
      <c r="J150" s="1">
        <f>(L150-$L$202)/$L$203</f>
        <v>0.80134880131621022</v>
      </c>
      <c r="K150" s="1">
        <f>L150/$L$204</f>
        <v>1.2304880036637145E-2</v>
      </c>
      <c r="L150" s="1">
        <v>6341</v>
      </c>
      <c r="M150" s="2">
        <f>(O150-$O$202)/$O$203</f>
        <v>0.19869346947165611</v>
      </c>
      <c r="N150" s="2">
        <f>O150/$O$204</f>
        <v>6.8491132355850796E-3</v>
      </c>
      <c r="O150" s="2">
        <v>3254</v>
      </c>
      <c r="P150" s="1">
        <f>(R150-$R$202)/$R$203</f>
        <v>-6.3379641267624701E-2</v>
      </c>
      <c r="Q150" s="1">
        <f>R150/$R$204</f>
        <v>4.3572220565854265E-3</v>
      </c>
      <c r="R150" s="1">
        <v>4472</v>
      </c>
      <c r="S150" s="2">
        <f>(U150-$U$202)/$U$203</f>
        <v>0.82586198444318881</v>
      </c>
      <c r="T150" s="2">
        <f>U150/$U$204</f>
        <v>1.2638175218720779E-2</v>
      </c>
      <c r="U150" s="2">
        <v>7204</v>
      </c>
      <c r="V150" s="1">
        <f>(X150-$X$202)/$X$203</f>
        <v>-0.15724021664532939</v>
      </c>
      <c r="W150" s="1">
        <f>X150/$X$204</f>
        <v>3.5766539278992522E-3</v>
      </c>
      <c r="X150" s="1">
        <v>2117</v>
      </c>
      <c r="Y150" s="2">
        <f>(AA150-$AA$202)/$AA$203</f>
        <v>0.54732630412973848</v>
      </c>
      <c r="Z150" s="2">
        <f>AA150/$AA$204</f>
        <v>9.8270137036432417E-3</v>
      </c>
      <c r="AA150" s="2">
        <v>5478</v>
      </c>
      <c r="AB150" s="1">
        <f>(AD150-$AD$202)/$AD$203</f>
        <v>-0.21082922328139395</v>
      </c>
      <c r="AC150" s="1">
        <f>AD150/$AD$204</f>
        <v>2.6090247622204258E-3</v>
      </c>
      <c r="AD150" s="1">
        <v>1165</v>
      </c>
      <c r="AE150" s="2">
        <f>(AG150-$AG$202)/$AG$203</f>
        <v>0.62739413681699452</v>
      </c>
      <c r="AF150" s="2">
        <f>AG150/$AG$204</f>
        <v>1.065593212545464E-2</v>
      </c>
      <c r="AG150" s="2">
        <v>23406</v>
      </c>
      <c r="AH150" s="1">
        <f>(AJ150-$AJ$202)/$AJ$203</f>
        <v>6.5283426369720413E-2</v>
      </c>
      <c r="AI150" s="1">
        <f>AJ150/$AJ$204</f>
        <v>5.4629940773315011E-3</v>
      </c>
      <c r="AJ150" s="1">
        <v>14095</v>
      </c>
      <c r="AK150" s="1">
        <f>IF((I150+O150+U150+AA150)&gt;(L150+R150+X150+AD150),1,0)</f>
        <v>1</v>
      </c>
    </row>
    <row r="151" spans="1:37" x14ac:dyDescent="0.2">
      <c r="A151" s="1" t="s">
        <v>101</v>
      </c>
      <c r="B151" s="2">
        <f>SUM(H151,N151,T151,Z151)/4</f>
        <v>4.218802646147349E-3</v>
      </c>
      <c r="C151" s="1">
        <f>SUM(K151,Q151,W151,AC151)/4</f>
        <v>5.1581291037173654E-3</v>
      </c>
      <c r="D151" s="4">
        <f>B151-C151</f>
        <v>-9.3932645757001648E-4</v>
      </c>
      <c r="E151" s="1">
        <f>SUM(H151,K151,N151,Q151,T151,W151,Z151,AC151)/8</f>
        <v>4.6884658749323576E-3</v>
      </c>
      <c r="F151" s="1">
        <v>6.9587479416855392E-4</v>
      </c>
      <c r="G151" s="2">
        <f>(I151-$I$202)/$I$203</f>
        <v>-4.3954796442225039E-2</v>
      </c>
      <c r="H151" s="3">
        <f>I151/$I$204</f>
        <v>4.5524721236844716E-3</v>
      </c>
      <c r="I151" s="2">
        <v>2704</v>
      </c>
      <c r="J151" s="1">
        <f>(L151-$L$202)/$L$203</f>
        <v>8.6508834357551995E-2</v>
      </c>
      <c r="K151" s="1">
        <f>L151/$L$204</f>
        <v>5.7885912552103139E-3</v>
      </c>
      <c r="L151" s="1">
        <v>2983</v>
      </c>
      <c r="M151" s="2">
        <f>(O151-$O$202)/$O$203</f>
        <v>-4.9642268857877252E-2</v>
      </c>
      <c r="N151" s="2">
        <f>O151/$O$204</f>
        <v>4.5380111050772678E-3</v>
      </c>
      <c r="O151" s="2">
        <v>2156</v>
      </c>
      <c r="P151" s="1">
        <f>(R151-$R$202)/$R$203</f>
        <v>-0.4787948522561033</v>
      </c>
      <c r="Q151" s="1">
        <f>R151/$R$204</f>
        <v>1.4420144552205794E-4</v>
      </c>
      <c r="R151" s="1">
        <v>148</v>
      </c>
      <c r="S151" s="2">
        <f>(U151-$U$202)/$U$203</f>
        <v>-2.941889280478471E-2</v>
      </c>
      <c r="T151" s="2">
        <f>U151/$U$204</f>
        <v>4.7279125783526513E-3</v>
      </c>
      <c r="U151" s="2">
        <v>2695</v>
      </c>
      <c r="V151" s="1">
        <f>(X151-$X$202)/$X$203</f>
        <v>0.36199759919061308</v>
      </c>
      <c r="W151" s="1">
        <f>X151/$X$204</f>
        <v>8.276819835984146E-3</v>
      </c>
      <c r="X151" s="1">
        <v>4899</v>
      </c>
      <c r="Y151" s="2">
        <f>(AA151-$AA$202)/$AA$203</f>
        <v>-0.22033423797438098</v>
      </c>
      <c r="Z151" s="2">
        <f>AA151/$AA$204</f>
        <v>3.0568147774750064E-3</v>
      </c>
      <c r="AA151" s="2">
        <v>1704</v>
      </c>
      <c r="AB151" s="1">
        <f>(AD151-$AD$202)/$AD$203</f>
        <v>0.12546751413187354</v>
      </c>
      <c r="AC151" s="1">
        <f>AD151/$AD$204</f>
        <v>6.4229038781529451E-3</v>
      </c>
      <c r="AD151" s="1">
        <v>2868</v>
      </c>
      <c r="AE151" s="2">
        <f>(AG151-$AG$202)/$AG$203</f>
        <v>-8.7044388073767645E-2</v>
      </c>
      <c r="AF151" s="2">
        <f>AG151/$AG$204</f>
        <v>4.2152984512340641E-3</v>
      </c>
      <c r="AG151" s="2">
        <v>9259</v>
      </c>
      <c r="AH151" s="1">
        <f>(AJ151-$AJ$202)/$AJ$203</f>
        <v>-0.10943382560400733</v>
      </c>
      <c r="AI151" s="1">
        <f>AJ151/$AJ$204</f>
        <v>4.2238885743000141E-3</v>
      </c>
      <c r="AJ151" s="1">
        <v>10898</v>
      </c>
      <c r="AK151" s="1">
        <f>IF((I151+O151+U151+AA151)&gt;(L151+R151+X151+AD151),1,0)</f>
        <v>0</v>
      </c>
    </row>
    <row r="152" spans="1:37" x14ac:dyDescent="0.2">
      <c r="A152" s="1" t="s">
        <v>28</v>
      </c>
      <c r="B152" s="2">
        <f>SUM(H152,N152,T152,Z152)/4</f>
        <v>1.4622888531375352E-2</v>
      </c>
      <c r="C152" s="1">
        <f>SUM(K152,Q152,W152,AC152)/4</f>
        <v>1.1075125809814E-2</v>
      </c>
      <c r="D152" s="4">
        <f>B152-C152</f>
        <v>3.5477627215613518E-3</v>
      </c>
      <c r="E152" s="1">
        <f>SUM(H152,K152,N152,Q152,T152,W152,Z152,AC152)/8</f>
        <v>1.2849007170594676E-2</v>
      </c>
      <c r="F152" s="1">
        <v>6.9566332624380314E-4</v>
      </c>
      <c r="G152" s="2">
        <f>(I152-$I$202)/$I$203</f>
        <v>0.50867364706139984</v>
      </c>
      <c r="H152" s="3">
        <f>I152/$I$204</f>
        <v>1.0179085229214615E-2</v>
      </c>
      <c r="I152" s="2">
        <v>6046</v>
      </c>
      <c r="J152" s="1">
        <f>(L152-$L$202)/$L$203</f>
        <v>1.4553060313629635</v>
      </c>
      <c r="K152" s="1">
        <f>L152/$L$204</f>
        <v>1.8266178171402844E-2</v>
      </c>
      <c r="L152" s="1">
        <v>9413</v>
      </c>
      <c r="M152" s="2">
        <f>(O152-$O$202)/$O$203</f>
        <v>1.8140066235240491</v>
      </c>
      <c r="N152" s="2">
        <f>O152/$O$204</f>
        <v>2.1881801228378146E-2</v>
      </c>
      <c r="O152" s="2">
        <v>10396</v>
      </c>
      <c r="P152" s="1">
        <f>(R152-$R$202)/$R$203</f>
        <v>-0.48974705717115569</v>
      </c>
      <c r="Q152" s="1">
        <f>R152/$R$204</f>
        <v>3.3127359106418718E-5</v>
      </c>
      <c r="R152" s="1">
        <v>34</v>
      </c>
      <c r="S152" s="2">
        <f>(U152-$U$202)/$U$203</f>
        <v>1.2683925425757063</v>
      </c>
      <c r="T152" s="2">
        <f>U152/$U$204</f>
        <v>1.6731021246660198E-2</v>
      </c>
      <c r="U152" s="2">
        <v>9537</v>
      </c>
      <c r="V152" s="1">
        <f>(X152-$X$202)/$X$203</f>
        <v>0.83513486128411218</v>
      </c>
      <c r="W152" s="1">
        <f>X152/$X$204</f>
        <v>1.2559681294285802E-2</v>
      </c>
      <c r="X152" s="1">
        <v>7434</v>
      </c>
      <c r="Y152" s="2">
        <f>(AA152-$AA$202)/$AA$203</f>
        <v>0.53288435964394287</v>
      </c>
      <c r="Z152" s="2">
        <f>AA152/$AA$204</f>
        <v>9.6996464212484503E-3</v>
      </c>
      <c r="AA152" s="2">
        <v>5407</v>
      </c>
      <c r="AB152" s="1">
        <f>(AD152-$AD$202)/$AD$203</f>
        <v>0.74434829807384673</v>
      </c>
      <c r="AC152" s="1">
        <f>AD152/$AD$204</f>
        <v>1.344151641446094E-2</v>
      </c>
      <c r="AD152" s="1">
        <v>6002</v>
      </c>
      <c r="AE152" s="2">
        <f>(AG152-$AG$202)/$AG$203</f>
        <v>1.0303926120151485</v>
      </c>
      <c r="AF152" s="2">
        <f>AG152/$AG$204</f>
        <v>1.4288946667073371E-2</v>
      </c>
      <c r="AG152" s="2">
        <v>31386</v>
      </c>
      <c r="AH152" s="1">
        <f>(AJ152-$AJ$202)/$AJ$203</f>
        <v>0.54555093038758695</v>
      </c>
      <c r="AI152" s="1">
        <f>AJ152/$AJ$204</f>
        <v>8.869080771307325E-3</v>
      </c>
      <c r="AJ152" s="1">
        <v>22883</v>
      </c>
      <c r="AK152" s="1">
        <f>IF((I152+O152+U152+AA152)&gt;(L152+R152+X152+AD152),1,0)</f>
        <v>1</v>
      </c>
    </row>
    <row r="153" spans="1:37" x14ac:dyDescent="0.2">
      <c r="A153" s="1" t="s">
        <v>27</v>
      </c>
      <c r="B153" s="2">
        <f>SUM(H153,N153,T153,Z153)/4</f>
        <v>1.7156529242046571E-3</v>
      </c>
      <c r="C153" s="1">
        <f>SUM(K153,Q153,W153,AC153)/4</f>
        <v>1.4234851663084058E-3</v>
      </c>
      <c r="D153" s="4">
        <f>B153-C153</f>
        <v>2.9216775789625126E-4</v>
      </c>
      <c r="E153" s="1">
        <f>SUM(H153,K153,N153,Q153,T153,W153,Z153,AC153)/8</f>
        <v>1.5695690452565316E-3</v>
      </c>
      <c r="F153" s="1">
        <v>6.947896866146342E-4</v>
      </c>
      <c r="G153" s="2">
        <f>(I153-$I$202)/$I$203</f>
        <v>-0.22138457498183889</v>
      </c>
      <c r="H153" s="3">
        <f>I153/$I$204</f>
        <v>2.7459622905803898E-3</v>
      </c>
      <c r="I153" s="2">
        <v>1631</v>
      </c>
      <c r="J153" s="1">
        <f>(L153-$L$202)/$L$203</f>
        <v>-0.43056867598866028</v>
      </c>
      <c r="K153" s="1">
        <f>L153/$L$204</f>
        <v>1.0750518120638667E-3</v>
      </c>
      <c r="L153" s="1">
        <v>554</v>
      </c>
      <c r="M153" s="2">
        <f>(O153-$O$202)/$O$203</f>
        <v>-0.42938334777890325</v>
      </c>
      <c r="N153" s="2">
        <f>O153/$O$204</f>
        <v>1.0040033845648687E-3</v>
      </c>
      <c r="O153" s="2">
        <v>477</v>
      </c>
      <c r="P153" s="1">
        <f>(R153-$R$202)/$R$203</f>
        <v>-0.47427946952796768</v>
      </c>
      <c r="Q153" s="1">
        <f>R153/$R$204</f>
        <v>1.8999514781622501E-4</v>
      </c>
      <c r="R153" s="1">
        <v>195</v>
      </c>
      <c r="S153" s="2">
        <f>(U153-$U$202)/$U$203</f>
        <v>-0.42130407630319078</v>
      </c>
      <c r="T153" s="2">
        <f>U153/$U$204</f>
        <v>1.1034719895301735E-3</v>
      </c>
      <c r="U153" s="2">
        <v>629</v>
      </c>
      <c r="V153" s="1">
        <f>(X153-$X$202)/$X$203</f>
        <v>-0.11281944016475631</v>
      </c>
      <c r="W153" s="1">
        <f>X153/$X$204</f>
        <v>3.9787529523867453E-3</v>
      </c>
      <c r="X153" s="1">
        <v>2355</v>
      </c>
      <c r="Y153" s="2">
        <f>(AA153-$AA$202)/$AA$203</f>
        <v>-0.33912431656176989</v>
      </c>
      <c r="Z153" s="2">
        <f>AA153/$AA$204</f>
        <v>2.0091740321431968E-3</v>
      </c>
      <c r="AA153" s="2">
        <v>1120</v>
      </c>
      <c r="AB153" s="1">
        <f>(AD153-$AD$202)/$AD$203</f>
        <v>-0.40119331891638504</v>
      </c>
      <c r="AC153" s="1">
        <f>AD153/$AD$204</f>
        <v>4.501407529667859E-4</v>
      </c>
      <c r="AD153" s="1">
        <v>201</v>
      </c>
      <c r="AE153" s="2">
        <f>(AG153-$AG$202)/$AG$203</f>
        <v>-0.35985112529437258</v>
      </c>
      <c r="AF153" s="2">
        <f>AG153/$AG$204</f>
        <v>1.7559570284490533E-3</v>
      </c>
      <c r="AG153" s="2">
        <v>3857</v>
      </c>
      <c r="AH153" s="1">
        <f>(AJ153-$AJ$202)/$AJ$203</f>
        <v>-0.52439413033860693</v>
      </c>
      <c r="AI153" s="1">
        <f>AJ153/$AJ$204</f>
        <v>1.2809645566215402E-3</v>
      </c>
      <c r="AJ153" s="1">
        <v>3305</v>
      </c>
      <c r="AK153" s="1">
        <f>IF((I153+O153+U153+AA153)&gt;(L153+R153+X153+AD153),1,0)</f>
        <v>1</v>
      </c>
    </row>
    <row r="154" spans="1:37" x14ac:dyDescent="0.2">
      <c r="A154" s="1" t="s">
        <v>100</v>
      </c>
      <c r="B154" s="2">
        <f>SUM(H154,N154,T154,Z154)/4</f>
        <v>5.2620722461471107E-7</v>
      </c>
      <c r="C154" s="1">
        <f>SUM(K154,Q154,W154,AC154)/4</f>
        <v>1.2231919939048401E-3</v>
      </c>
      <c r="D154" s="4">
        <f>B154-C154</f>
        <v>-1.2226657866802255E-3</v>
      </c>
      <c r="E154" s="1">
        <f>SUM(H154,K154,N154,Q154,T154,W154,Z154,AC154)/8</f>
        <v>6.1185910056472741E-4</v>
      </c>
      <c r="F154" s="1">
        <v>6.8990554211304715E-4</v>
      </c>
      <c r="G154" s="2">
        <f>(I154-$I$202)/$I$203</f>
        <v>-0.49108445270607953</v>
      </c>
      <c r="H154" s="3">
        <f>I154/$I$204</f>
        <v>0</v>
      </c>
      <c r="I154" s="2">
        <v>0</v>
      </c>
      <c r="J154" s="1">
        <f>(L154-$L$202)/$L$203</f>
        <v>-0.54807661576268629</v>
      </c>
      <c r="K154" s="1">
        <f>L154/$L$204</f>
        <v>3.881053473154753E-6</v>
      </c>
      <c r="L154" s="1">
        <v>2</v>
      </c>
      <c r="M154" s="2">
        <f>(O154-$O$202)/$O$203</f>
        <v>-0.53704073525145146</v>
      </c>
      <c r="N154" s="2">
        <f>O154/$O$204</f>
        <v>2.1048288984588443E-6</v>
      </c>
      <c r="O154" s="2">
        <v>1</v>
      </c>
      <c r="P154" s="1">
        <f>(R154-$R$202)/$R$203</f>
        <v>-1.1788991799351578E-2</v>
      </c>
      <c r="Q154" s="1">
        <f>R154/$R$204</f>
        <v>4.8804394636485695E-3</v>
      </c>
      <c r="R154" s="1">
        <v>5009</v>
      </c>
      <c r="S154" s="2">
        <f>(U154-$U$202)/$U$203</f>
        <v>-0.54061471542250228</v>
      </c>
      <c r="T154" s="2">
        <f>U154/$U$204</f>
        <v>0</v>
      </c>
      <c r="U154" s="2">
        <v>0</v>
      </c>
      <c r="V154" s="1">
        <f>(X154-$X$202)/$X$203</f>
        <v>-0.55142794743091905</v>
      </c>
      <c r="W154" s="1">
        <f>X154/$X$204</f>
        <v>8.4474584976364018E-6</v>
      </c>
      <c r="X154" s="1">
        <v>5</v>
      </c>
      <c r="Y154" s="2">
        <f>(AA154-$AA$202)/$AA$203</f>
        <v>-0.56694090563347466</v>
      </c>
      <c r="Z154" s="2">
        <f>AA154/$AA$204</f>
        <v>0</v>
      </c>
      <c r="AA154" s="2">
        <v>0</v>
      </c>
      <c r="AB154" s="1">
        <f>(AD154-$AD$202)/$AD$203</f>
        <v>-0.44088541769505024</v>
      </c>
      <c r="AC154" s="1">
        <f>AD154/$AD$204</f>
        <v>0</v>
      </c>
      <c r="AD154" s="1">
        <v>0</v>
      </c>
      <c r="AE154" s="2">
        <f>(AG154-$AG$202)/$AG$203</f>
        <v>-0.55458322057809195</v>
      </c>
      <c r="AF154" s="2">
        <f>AG154/$AG$204</f>
        <v>4.5526498015272319E-7</v>
      </c>
      <c r="AG154" s="2">
        <v>1</v>
      </c>
      <c r="AH154" s="1">
        <f>(AJ154-$AJ$202)/$AJ$203</f>
        <v>-0.43088733705520116</v>
      </c>
      <c r="AI154" s="1">
        <f>AJ154/$AJ$204</f>
        <v>1.9441204889602559E-3</v>
      </c>
      <c r="AJ154" s="1">
        <v>5016</v>
      </c>
      <c r="AK154" s="1">
        <f>IF((I154+O154+U154+AA154)&gt;(L154+R154+X154+AD154),1,0)</f>
        <v>0</v>
      </c>
    </row>
    <row r="155" spans="1:37" x14ac:dyDescent="0.2">
      <c r="A155" s="1" t="s">
        <v>99</v>
      </c>
      <c r="B155" s="2">
        <f>SUM(H155,N155,T155,Z155)/4</f>
        <v>1.1209615913632857E-5</v>
      </c>
      <c r="C155" s="1">
        <f>SUM(K155,Q155,W155,AC155)/4</f>
        <v>2.8034045736880023E-3</v>
      </c>
      <c r="D155" s="4">
        <f>B155-C155</f>
        <v>-2.7921949577743694E-3</v>
      </c>
      <c r="E155" s="1">
        <f>SUM(H155,K155,N155,Q155,T155,W155,Z155,AC155)/8</f>
        <v>1.4073070948008176E-3</v>
      </c>
      <c r="F155" s="1">
        <v>6.8753167424659379E-4</v>
      </c>
      <c r="G155" s="2">
        <f>(I155-$I$202)/$I$203</f>
        <v>-0.48926550809849728</v>
      </c>
      <c r="H155" s="3">
        <f>I155/$I$204</f>
        <v>1.8519672100787422E-5</v>
      </c>
      <c r="I155" s="2">
        <v>11</v>
      </c>
      <c r="J155" s="1">
        <f>(L155-$L$202)/$L$203</f>
        <v>-0.54786373906019703</v>
      </c>
      <c r="K155" s="1">
        <f>L155/$L$204</f>
        <v>5.8215802097321295E-6</v>
      </c>
      <c r="L155" s="1">
        <v>3</v>
      </c>
      <c r="M155" s="2">
        <f>(O155-$O$202)/$O$203</f>
        <v>-0.53636222230519581</v>
      </c>
      <c r="N155" s="2">
        <f>O155/$O$204</f>
        <v>8.4193155938353771E-6</v>
      </c>
      <c r="O155" s="2">
        <v>4</v>
      </c>
      <c r="P155" s="1">
        <f>(R155-$R$202)/$R$203</f>
        <v>0.61171811257512254</v>
      </c>
      <c r="Q155" s="1">
        <f>R155/$R$204</f>
        <v>1.1203867716609084E-2</v>
      </c>
      <c r="R155" s="1">
        <v>11499</v>
      </c>
      <c r="S155" s="2">
        <f>(U155-$U$202)/$U$203</f>
        <v>-0.54042503237143813</v>
      </c>
      <c r="T155" s="2">
        <f>U155/$U$204</f>
        <v>1.7543274873293698E-6</v>
      </c>
      <c r="U155" s="2">
        <v>1</v>
      </c>
      <c r="V155" s="1">
        <f>(X155-$X$202)/$X$203</f>
        <v>-0.55217451510286153</v>
      </c>
      <c r="W155" s="1">
        <f>X155/$X$204</f>
        <v>1.6894916995272803E-6</v>
      </c>
      <c r="X155" s="1">
        <v>1</v>
      </c>
      <c r="Y155" s="2">
        <f>(AA155-$AA$202)/$AA$203</f>
        <v>-0.56511023661414839</v>
      </c>
      <c r="Z155" s="2">
        <f>AA155/$AA$204</f>
        <v>1.6145148472579258E-5</v>
      </c>
      <c r="AA155" s="2">
        <v>9</v>
      </c>
      <c r="AB155" s="1">
        <f>(AD155-$AD$202)/$AD$203</f>
        <v>-0.44068794456679816</v>
      </c>
      <c r="AC155" s="1">
        <f>AD155/$AD$204</f>
        <v>2.2395062336656014E-6</v>
      </c>
      <c r="AD155" s="1">
        <v>1</v>
      </c>
      <c r="AE155" s="2">
        <f>(AG155-$AG$202)/$AG$203</f>
        <v>-0.55337119508877419</v>
      </c>
      <c r="AF155" s="2">
        <f>AG155/$AG$204</f>
        <v>1.1381624503818081E-5</v>
      </c>
      <c r="AG155" s="2">
        <v>25</v>
      </c>
      <c r="AH155" s="1">
        <f>(AJ155-$AJ$202)/$AJ$203</f>
        <v>-7.6315697766635104E-2</v>
      </c>
      <c r="AI155" s="1">
        <f>AJ155/$AJ$204</f>
        <v>4.4587643749997574E-3</v>
      </c>
      <c r="AJ155" s="1">
        <v>11504</v>
      </c>
      <c r="AK155" s="1">
        <f>IF((I155+O155+U155+AA155)&gt;(L155+R155+X155+AD155),1,0)</f>
        <v>0</v>
      </c>
    </row>
    <row r="156" spans="1:37" x14ac:dyDescent="0.2">
      <c r="A156" s="1" t="s">
        <v>26</v>
      </c>
      <c r="B156" s="2">
        <f>SUM(H156,N156,T156,Z156)/4</f>
        <v>2.1698297277080378E-3</v>
      </c>
      <c r="C156" s="1">
        <f>SUM(K156,Q156,W156,AC156)/4</f>
        <v>4.4794652619496718E-5</v>
      </c>
      <c r="D156" s="4">
        <f>B156-C156</f>
        <v>2.1250350750885412E-3</v>
      </c>
      <c r="E156" s="1">
        <f>SUM(H156,K156,N156,Q156,T156,W156,Z156,AC156)/8</f>
        <v>1.1073121901637672E-3</v>
      </c>
      <c r="F156" s="1">
        <v>6.8704495675953547E-4</v>
      </c>
      <c r="G156" s="2">
        <f>(I156-$I$202)/$I$203</f>
        <v>-0.46198133898476357</v>
      </c>
      <c r="H156" s="3">
        <f>I156/$I$204</f>
        <v>2.9631475361259875E-4</v>
      </c>
      <c r="I156" s="2">
        <v>176</v>
      </c>
      <c r="J156" s="1">
        <f>(L156-$L$202)/$L$203</f>
        <v>-0.54318045160543516</v>
      </c>
      <c r="K156" s="1">
        <f>L156/$L$204</f>
        <v>4.8513168414434411E-5</v>
      </c>
      <c r="L156" s="1">
        <v>25</v>
      </c>
      <c r="M156" s="2">
        <f>(O156-$O$202)/$O$203</f>
        <v>-0.5123880982041662</v>
      </c>
      <c r="N156" s="2">
        <f>O156/$O$204</f>
        <v>2.3153117883047288E-4</v>
      </c>
      <c r="O156" s="2">
        <v>110</v>
      </c>
      <c r="P156" s="1">
        <f>(R156-$R$202)/$R$203</f>
        <v>-0.48379059484893422</v>
      </c>
      <c r="Q156" s="1">
        <f>R156/$R$204</f>
        <v>9.3536072771064613E-5</v>
      </c>
      <c r="R156" s="1">
        <v>96</v>
      </c>
      <c r="S156" s="2">
        <f>(U156-$U$202)/$U$203</f>
        <v>4.4178131008081482E-2</v>
      </c>
      <c r="T156" s="2">
        <f>U156/$U$204</f>
        <v>5.4085916434364473E-3</v>
      </c>
      <c r="U156" s="2">
        <v>3083</v>
      </c>
      <c r="V156" s="1">
        <f>(X156-$X$202)/$X$203</f>
        <v>-0.54900160249710628</v>
      </c>
      <c r="W156" s="1">
        <f>X156/$X$204</f>
        <v>3.0410850591491042E-5</v>
      </c>
      <c r="X156" s="1">
        <v>18</v>
      </c>
      <c r="Y156" s="2">
        <f>(AA156-$AA$202)/$AA$203</f>
        <v>-0.25593058001683483</v>
      </c>
      <c r="Z156" s="2">
        <f>AA156/$AA$204</f>
        <v>2.742881334952632E-3</v>
      </c>
      <c r="AA156" s="2">
        <v>1529</v>
      </c>
      <c r="AB156" s="1">
        <f>(AD156-$AD$202)/$AD$203</f>
        <v>-0.440292998310294</v>
      </c>
      <c r="AC156" s="1">
        <f>AD156/$AD$204</f>
        <v>6.7185187009968042E-6</v>
      </c>
      <c r="AD156" s="1">
        <v>3</v>
      </c>
      <c r="AE156" s="2">
        <f>(AG156-$AG$202)/$AG$203</f>
        <v>-0.30727951969521489</v>
      </c>
      <c r="AF156" s="2">
        <f>AG156/$AG$204</f>
        <v>2.2298878727880383E-3</v>
      </c>
      <c r="AG156" s="2">
        <v>4898</v>
      </c>
      <c r="AH156" s="1">
        <f>(AJ156-$AJ$202)/$AJ$203</f>
        <v>-0.69725326952937972</v>
      </c>
      <c r="AI156" s="1">
        <f>AJ156/$AJ$204</f>
        <v>5.5036903794329415E-5</v>
      </c>
      <c r="AJ156" s="1">
        <v>142</v>
      </c>
      <c r="AK156" s="1">
        <f>IF((I156+O156+U156+AA156)&gt;(L156+R156+X156+AD156),1,0)</f>
        <v>1</v>
      </c>
    </row>
    <row r="157" spans="1:37" x14ac:dyDescent="0.2">
      <c r="A157" s="1" t="s">
        <v>25</v>
      </c>
      <c r="B157" s="2">
        <f>SUM(H157,N157,T157,Z157)/4</f>
        <v>1.802149108602092E-3</v>
      </c>
      <c r="C157" s="1">
        <f>SUM(K157,Q157,W157,AC157)/4</f>
        <v>1.7736517024975106E-4</v>
      </c>
      <c r="D157" s="4">
        <f>B157-C157</f>
        <v>1.624783938352341E-3</v>
      </c>
      <c r="E157" s="1">
        <f>SUM(H157,K157,N157,Q157,T157,W157,Z157,AC157)/8</f>
        <v>9.8975713942592151E-4</v>
      </c>
      <c r="F157" s="1">
        <v>6.8679584466126826E-4</v>
      </c>
      <c r="G157" s="2">
        <f>(I157-$I$202)/$I$203</f>
        <v>7.9237361071299958E-2</v>
      </c>
      <c r="H157" s="3">
        <f>I157/$I$204</f>
        <v>5.8067590068741652E-3</v>
      </c>
      <c r="I157" s="2">
        <v>3449</v>
      </c>
      <c r="J157" s="1">
        <f>(L157-$L$202)/$L$203</f>
        <v>-0.51210045304201524</v>
      </c>
      <c r="K157" s="1">
        <f>L157/$L$204</f>
        <v>3.3183007195473137E-4</v>
      </c>
      <c r="L157" s="1">
        <v>171</v>
      </c>
      <c r="M157" s="2">
        <f>(O157-$O$202)/$O$203</f>
        <v>-0.48999717097773288</v>
      </c>
      <c r="N157" s="2">
        <f>O157/$O$204</f>
        <v>4.3990923977789843E-4</v>
      </c>
      <c r="O157" s="2">
        <v>209</v>
      </c>
      <c r="P157" s="1">
        <f>(R157-$R$202)/$R$203</f>
        <v>-0.49272528833226642</v>
      </c>
      <c r="Q157" s="1">
        <f>R157/$R$204</f>
        <v>2.9230022740957691E-6</v>
      </c>
      <c r="R157" s="1">
        <v>3</v>
      </c>
      <c r="S157" s="2">
        <f>(U157-$U$202)/$U$203</f>
        <v>-0.51671465098842717</v>
      </c>
      <c r="T157" s="2">
        <f>U157/$U$204</f>
        <v>2.2104526340350057E-4</v>
      </c>
      <c r="U157" s="2">
        <v>126</v>
      </c>
      <c r="V157" s="1">
        <f>(X157-$X$202)/$X$203</f>
        <v>-0.53892293892588383</v>
      </c>
      <c r="W157" s="1">
        <f>X157/$X$204</f>
        <v>1.2164340236596417E-4</v>
      </c>
      <c r="X157" s="1">
        <v>72</v>
      </c>
      <c r="Y157" s="2">
        <f>(AA157-$AA$202)/$AA$203</f>
        <v>-0.48293353841328351</v>
      </c>
      <c r="Z157" s="2">
        <f>AA157/$AA$204</f>
        <v>7.4088292435280383E-4</v>
      </c>
      <c r="AA157" s="2">
        <v>413</v>
      </c>
      <c r="AB157" s="1">
        <f>(AD157-$AD$202)/$AD$203</f>
        <v>-0.41857095420256685</v>
      </c>
      <c r="AC157" s="1">
        <f>AD157/$AD$204</f>
        <v>2.5306420440421296E-4</v>
      </c>
      <c r="AD157" s="1">
        <v>113</v>
      </c>
      <c r="AE157" s="2">
        <f>(AG157-$AG$202)/$AG$203</f>
        <v>-0.34268076419570431</v>
      </c>
      <c r="AF157" s="2">
        <f>AG157/$AG$204</f>
        <v>1.9107471217009791E-3</v>
      </c>
      <c r="AG157" s="2">
        <v>4197</v>
      </c>
      <c r="AH157" s="1">
        <f>(AJ157-$AJ$202)/$AJ$203</f>
        <v>-0.68539413794405013</v>
      </c>
      <c r="AI157" s="1">
        <f>AJ157/$AJ$204</f>
        <v>1.3914259480397366E-4</v>
      </c>
      <c r="AJ157" s="1">
        <v>359</v>
      </c>
      <c r="AK157" s="1">
        <f>IF((I157+O157+U157+AA157)&gt;(L157+R157+X157+AD157),1,0)</f>
        <v>1</v>
      </c>
    </row>
    <row r="158" spans="1:37" x14ac:dyDescent="0.2">
      <c r="A158" s="1" t="s">
        <v>98</v>
      </c>
      <c r="B158" s="2">
        <f>SUM(H158,N158,T158,Z158)/4</f>
        <v>0</v>
      </c>
      <c r="C158" s="1">
        <f>SUM(K158,Q158,W158,AC158)/4</f>
        <v>1.5479732876565512E-3</v>
      </c>
      <c r="D158" s="4">
        <f>B158-C158</f>
        <v>-1.5479732876565512E-3</v>
      </c>
      <c r="E158" s="1">
        <f>SUM(H158,K158,N158,Q158,T158,W158,Z158,AC158)/8</f>
        <v>7.7398664382827558E-4</v>
      </c>
      <c r="F158" s="1">
        <v>6.8496306196611369E-4</v>
      </c>
      <c r="G158" s="2">
        <f>(I158-$I$202)/$I$203</f>
        <v>-0.49108445270607953</v>
      </c>
      <c r="H158" s="3">
        <f>I158/$I$204</f>
        <v>0</v>
      </c>
      <c r="I158" s="2">
        <v>0</v>
      </c>
      <c r="J158" s="1">
        <f>(L158-$L$202)/$L$203</f>
        <v>-0.54850236916766459</v>
      </c>
      <c r="K158" s="1">
        <f>L158/$L$204</f>
        <v>0</v>
      </c>
      <c r="L158" s="1">
        <v>0</v>
      </c>
      <c r="M158" s="2">
        <f>(O158-$O$202)/$O$203</f>
        <v>-0.53726690623353657</v>
      </c>
      <c r="N158" s="2">
        <f>O158/$O$204</f>
        <v>0</v>
      </c>
      <c r="O158" s="2">
        <v>0</v>
      </c>
      <c r="P158" s="1">
        <f>(R158-$R$202)/$R$203</f>
        <v>0.11752388377661793</v>
      </c>
      <c r="Q158" s="1">
        <f>R158/$R$204</f>
        <v>6.1918931506262046E-3</v>
      </c>
      <c r="R158" s="1">
        <v>6355</v>
      </c>
      <c r="S158" s="2">
        <f>(U158-$U$202)/$U$203</f>
        <v>-0.54061471542250228</v>
      </c>
      <c r="T158" s="2">
        <f>U158/$U$204</f>
        <v>0</v>
      </c>
      <c r="U158" s="2">
        <v>0</v>
      </c>
      <c r="V158" s="1">
        <f>(X158-$X$202)/$X$203</f>
        <v>-0.55236115702084709</v>
      </c>
      <c r="W158" s="1">
        <f>X158/$X$204</f>
        <v>0</v>
      </c>
      <c r="X158" s="1">
        <v>0</v>
      </c>
      <c r="Y158" s="2">
        <f>(AA158-$AA$202)/$AA$203</f>
        <v>-0.56694090563347466</v>
      </c>
      <c r="Z158" s="2">
        <f>AA158/$AA$204</f>
        <v>0</v>
      </c>
      <c r="AA158" s="2">
        <v>0</v>
      </c>
      <c r="AB158" s="1">
        <f>(AD158-$AD$202)/$AD$203</f>
        <v>-0.44088541769505024</v>
      </c>
      <c r="AC158" s="1">
        <f>AD158/$AD$204</f>
        <v>0</v>
      </c>
      <c r="AD158" s="1">
        <v>0</v>
      </c>
      <c r="AE158" s="2">
        <f>(AG158-$AG$202)/$AG$203</f>
        <v>-0.5546337216401469</v>
      </c>
      <c r="AF158" s="2">
        <f>AG158/$AG$204</f>
        <v>0</v>
      </c>
      <c r="AG158" s="2">
        <v>0</v>
      </c>
      <c r="AH158" s="1">
        <f>(AJ158-$AJ$202)/$AJ$203</f>
        <v>-0.35771048363236052</v>
      </c>
      <c r="AI158" s="1">
        <f>AJ158/$AJ$204</f>
        <v>2.4630952367110099E-3</v>
      </c>
      <c r="AJ158" s="1">
        <v>6355</v>
      </c>
      <c r="AK158" s="1">
        <f>IF((I158+O158+U158+AA158)&gt;(L158+R158+X158+AD158),1,0)</f>
        <v>0</v>
      </c>
    </row>
    <row r="159" spans="1:37" x14ac:dyDescent="0.2">
      <c r="A159" s="1" t="s">
        <v>97</v>
      </c>
      <c r="B159" s="2">
        <f>SUM(H159,N159,T159,Z159)/4</f>
        <v>6.3639409326057188E-4</v>
      </c>
      <c r="C159" s="1">
        <f>SUM(K159,Q159,W159,AC159)/4</f>
        <v>1.8866593514286515E-3</v>
      </c>
      <c r="D159" s="4">
        <f>B159-C159</f>
        <v>-1.2502652581680798E-3</v>
      </c>
      <c r="E159" s="1">
        <f>SUM(H159,K159,N159,Q159,T159,W159,Z159,AC159)/8</f>
        <v>1.2615267223446119E-3</v>
      </c>
      <c r="F159" s="1">
        <v>6.8171276757023459E-4</v>
      </c>
      <c r="G159" s="2">
        <f>(I159-$I$202)/$I$203</f>
        <v>-0.44709906492272694</v>
      </c>
      <c r="H159" s="3">
        <f>I159/$I$204</f>
        <v>4.4783934352813222E-4</v>
      </c>
      <c r="I159" s="2">
        <v>266</v>
      </c>
      <c r="J159" s="1">
        <f>(L159-$L$202)/$L$203</f>
        <v>-0.49230291971052176</v>
      </c>
      <c r="K159" s="1">
        <f>L159/$L$204</f>
        <v>5.1229905845642744E-4</v>
      </c>
      <c r="L159" s="1">
        <v>264</v>
      </c>
      <c r="M159" s="2">
        <f>(O159-$O$202)/$O$203</f>
        <v>-0.44657234241737731</v>
      </c>
      <c r="N159" s="2">
        <f>O159/$O$204</f>
        <v>8.4403638828199656E-4</v>
      </c>
      <c r="O159" s="2">
        <v>401</v>
      </c>
      <c r="P159" s="1">
        <f>(R159-$R$202)/$R$203</f>
        <v>-0.42201631624912112</v>
      </c>
      <c r="Q159" s="1">
        <f>R159/$R$204</f>
        <v>7.2003289351892444E-4</v>
      </c>
      <c r="R159" s="1">
        <v>739</v>
      </c>
      <c r="S159" s="2">
        <f>(U159-$U$202)/$U$203</f>
        <v>-0.48788282722668574</v>
      </c>
      <c r="T159" s="2">
        <f>U159/$U$204</f>
        <v>4.8770304147756479E-4</v>
      </c>
      <c r="U159" s="2">
        <v>278</v>
      </c>
      <c r="V159" s="1">
        <f>(X159-$X$202)/$X$203</f>
        <v>-0.19176897147266561</v>
      </c>
      <c r="W159" s="1">
        <f>X159/$X$204</f>
        <v>3.2640979634867054E-3</v>
      </c>
      <c r="X159" s="1">
        <v>1932</v>
      </c>
      <c r="Y159" s="2">
        <f>(AA159-$AA$202)/$AA$203</f>
        <v>-0.48008583104988722</v>
      </c>
      <c r="Z159" s="2">
        <f>AA159/$AA$204</f>
        <v>7.6599759975459379E-4</v>
      </c>
      <c r="AA159" s="2">
        <v>427</v>
      </c>
      <c r="AB159" s="1">
        <f>(AD159-$AD$202)/$AD$203</f>
        <v>-0.17192701701573707</v>
      </c>
      <c r="AC159" s="1">
        <f>AD159/$AD$204</f>
        <v>3.0502074902525492E-3</v>
      </c>
      <c r="AD159" s="1">
        <v>1362</v>
      </c>
      <c r="AE159" s="2">
        <f>(AG159-$AG$202)/$AG$203</f>
        <v>-0.48534626450081519</v>
      </c>
      <c r="AF159" s="2">
        <f>AG159/$AG$204</f>
        <v>6.2462355276953624E-4</v>
      </c>
      <c r="AG159" s="2">
        <v>1372</v>
      </c>
      <c r="AH159" s="1">
        <f>(AJ159-$AJ$202)/$AJ$203</f>
        <v>-0.47018095737709986</v>
      </c>
      <c r="AI159" s="1">
        <f>AJ159/$AJ$204</f>
        <v>1.665447715522771E-3</v>
      </c>
      <c r="AJ159" s="1">
        <v>4297</v>
      </c>
      <c r="AK159" s="1">
        <f>IF((I159+O159+U159+AA159)&gt;(L159+R159+X159+AD159),1,0)</f>
        <v>0</v>
      </c>
    </row>
    <row r="160" spans="1:37" x14ac:dyDescent="0.2">
      <c r="A160" s="1" t="s">
        <v>24</v>
      </c>
      <c r="B160" s="2">
        <f>SUM(H160,N160,T160,Z160)/4</f>
        <v>3.6102718869962273E-3</v>
      </c>
      <c r="C160" s="1">
        <f>SUM(K160,Q160,W160,AC160)/4</f>
        <v>1.28597642260762E-3</v>
      </c>
      <c r="D160" s="4">
        <f>B160-C160</f>
        <v>2.3242954643886071E-3</v>
      </c>
      <c r="E160" s="1">
        <f>SUM(H160,K160,N160,Q160,T160,W160,Z160,AC160)/8</f>
        <v>2.4481241548019238E-3</v>
      </c>
      <c r="F160" s="1">
        <v>6.7355611448949499E-4</v>
      </c>
      <c r="G160" s="2">
        <f>(I160-$I$202)/$I$203</f>
        <v>-0.1648319335460999</v>
      </c>
      <c r="H160" s="3">
        <f>I160/$I$204</f>
        <v>3.3217557322594168E-3</v>
      </c>
      <c r="I160" s="2">
        <v>1973</v>
      </c>
      <c r="J160" s="1">
        <f>(L160-$L$202)/$L$203</f>
        <v>-0.27261416274169054</v>
      </c>
      <c r="K160" s="1">
        <f>L160/$L$204</f>
        <v>2.5149226506042798E-3</v>
      </c>
      <c r="L160" s="1">
        <v>1296</v>
      </c>
      <c r="M160" s="2">
        <f>(O160-$O$202)/$O$203</f>
        <v>-0.14870515901118839</v>
      </c>
      <c r="N160" s="2">
        <f>O160/$O$204</f>
        <v>3.6160960475522946E-3</v>
      </c>
      <c r="O160" s="2">
        <v>1718</v>
      </c>
      <c r="P160" s="1">
        <f>(R160-$R$202)/$R$203</f>
        <v>-0.49262921635932738</v>
      </c>
      <c r="Q160" s="1">
        <f>R160/$R$204</f>
        <v>3.8973363654610252E-6</v>
      </c>
      <c r="R160" s="1">
        <v>4</v>
      </c>
      <c r="S160" s="2">
        <f>(U160-$U$202)/$U$203</f>
        <v>-0.21929162691993692</v>
      </c>
      <c r="T160" s="2">
        <f>U160/$U$204</f>
        <v>2.9718307635359523E-3</v>
      </c>
      <c r="U160" s="2">
        <v>1694</v>
      </c>
      <c r="V160" s="1">
        <f>(X160-$X$202)/$X$203</f>
        <v>-0.40734038674603501</v>
      </c>
      <c r="W160" s="1">
        <f>X160/$X$204</f>
        <v>1.3127350505326967E-3</v>
      </c>
      <c r="X160" s="1">
        <v>777</v>
      </c>
      <c r="Y160" s="2">
        <f>(AA160-$AA$202)/$AA$203</f>
        <v>-5.3133134209254813E-2</v>
      </c>
      <c r="Z160" s="2">
        <f>AA160/$AA$204</f>
        <v>4.5314050046372451E-3</v>
      </c>
      <c r="AA160" s="2">
        <v>2526</v>
      </c>
      <c r="AB160" s="1">
        <f>(AD160-$AD$202)/$AD$203</f>
        <v>-0.32516616453933989</v>
      </c>
      <c r="AC160" s="1">
        <f>AD160/$AD$204</f>
        <v>1.3123506529280425E-3</v>
      </c>
      <c r="AD160" s="1">
        <v>586</v>
      </c>
      <c r="AE160" s="2">
        <f>(AG160-$AG$202)/$AG$203</f>
        <v>-0.15511981972378161</v>
      </c>
      <c r="AF160" s="2">
        <f>AG160/$AG$204</f>
        <v>3.6016012579881932E-3</v>
      </c>
      <c r="AG160" s="2">
        <v>7911</v>
      </c>
      <c r="AH160" s="1">
        <f>(AJ160-$AJ$202)/$AJ$203</f>
        <v>-0.55947967171087254</v>
      </c>
      <c r="AI160" s="1">
        <f>AJ160/$AJ$204</f>
        <v>1.0321357380584453E-3</v>
      </c>
      <c r="AJ160" s="1">
        <v>2663</v>
      </c>
      <c r="AK160" s="1">
        <f>IF((I160+O160+U160+AA160)&gt;(L160+R160+X160+AD160),1,0)</f>
        <v>1</v>
      </c>
    </row>
    <row r="161" spans="1:37" x14ac:dyDescent="0.2">
      <c r="A161" s="1" t="s">
        <v>23</v>
      </c>
      <c r="B161" s="2">
        <f>SUM(H161,N161,T161,Z161)/4</f>
        <v>2.2275416479584711E-3</v>
      </c>
      <c r="C161" s="1">
        <f>SUM(K161,Q161,W161,AC161)/4</f>
        <v>3.7559911551255748E-4</v>
      </c>
      <c r="D161" s="4">
        <f>B161-C161</f>
        <v>1.8519425324459136E-3</v>
      </c>
      <c r="E161" s="1">
        <f>SUM(H161,K161,N161,Q161,T161,W161,Z161,AC161)/8</f>
        <v>1.3015703817355144E-3</v>
      </c>
      <c r="F161" s="1">
        <v>6.7017198732365556E-4</v>
      </c>
      <c r="G161" s="2">
        <f>(I161-$I$202)/$I$203</f>
        <v>-0.3126625225623299</v>
      </c>
      <c r="H161" s="3">
        <f>I161/$I$204</f>
        <v>1.8166114724317845E-3</v>
      </c>
      <c r="I161" s="2">
        <v>1079</v>
      </c>
      <c r="J161" s="1">
        <f>(L161-$L$202)/$L$203</f>
        <v>-0.47186675627156072</v>
      </c>
      <c r="K161" s="1">
        <f>L161/$L$204</f>
        <v>6.9858962516785553E-4</v>
      </c>
      <c r="L161" s="1">
        <v>360</v>
      </c>
      <c r="M161" s="2">
        <f>(O161-$O$202)/$O$203</f>
        <v>-0.40156431698242545</v>
      </c>
      <c r="N161" s="2">
        <f>O161/$O$204</f>
        <v>1.2628973390753065E-3</v>
      </c>
      <c r="O161" s="2">
        <v>600</v>
      </c>
      <c r="P161" s="1">
        <f>(R161-$R$202)/$R$203</f>
        <v>-0.49262921635932738</v>
      </c>
      <c r="Q161" s="1">
        <f>R161/$R$204</f>
        <v>3.8973363654610252E-6</v>
      </c>
      <c r="R161" s="1">
        <v>4</v>
      </c>
      <c r="S161" s="2">
        <f>(U161-$U$202)/$U$203</f>
        <v>-0.25912506764339543</v>
      </c>
      <c r="T161" s="2">
        <f>U161/$U$204</f>
        <v>2.6034219911967847E-3</v>
      </c>
      <c r="U161" s="2">
        <v>1484</v>
      </c>
      <c r="V161" s="1">
        <f>(X161-$X$202)/$X$203</f>
        <v>-0.49170253367552674</v>
      </c>
      <c r="W161" s="1">
        <f>X161/$X$204</f>
        <v>5.4908480234636603E-4</v>
      </c>
      <c r="X161" s="1">
        <v>325</v>
      </c>
      <c r="Y161" s="2">
        <f>(AA161-$AA$202)/$AA$203</f>
        <v>-0.20101050943704887</v>
      </c>
      <c r="Z161" s="2">
        <f>AA161/$AA$204</f>
        <v>3.2272357891300098E-3</v>
      </c>
      <c r="AA161" s="2">
        <v>1799</v>
      </c>
      <c r="AB161" s="1">
        <f>(AD161-$AD$202)/$AD$203</f>
        <v>-0.41876842733081887</v>
      </c>
      <c r="AC161" s="1">
        <f>AD161/$AD$204</f>
        <v>2.5082469817054733E-4</v>
      </c>
      <c r="AD161" s="1">
        <v>112</v>
      </c>
      <c r="AE161" s="2">
        <f>(AG161-$AG$202)/$AG$203</f>
        <v>-0.30404745172370085</v>
      </c>
      <c r="AF161" s="2">
        <f>AG161/$AG$204</f>
        <v>2.2590248315178126E-3</v>
      </c>
      <c r="AG161" s="2">
        <v>4962</v>
      </c>
      <c r="AH161" s="1">
        <f>(AJ161-$AJ$202)/$AJ$203</f>
        <v>-0.66123867176563667</v>
      </c>
      <c r="AI161" s="1">
        <f>AJ161/$AJ$204</f>
        <v>3.1045464745956241E-4</v>
      </c>
      <c r="AJ161" s="1">
        <v>801</v>
      </c>
      <c r="AK161" s="1">
        <f>IF((I161+O161+U161+AA161)&gt;(L161+R161+X161+AD161),1,0)</f>
        <v>1</v>
      </c>
    </row>
    <row r="162" spans="1:37" x14ac:dyDescent="0.2">
      <c r="A162" s="1" t="s">
        <v>22</v>
      </c>
      <c r="B162" s="2">
        <f>SUM(H162,N162,T162,Z162)/4</f>
        <v>3.463723472736964E-2</v>
      </c>
      <c r="C162" s="1">
        <f>SUM(K162,Q162,W162,AC162)/4</f>
        <v>2.7325594895236248E-2</v>
      </c>
      <c r="D162" s="4">
        <f>B162-C162</f>
        <v>7.3116398321333917E-3</v>
      </c>
      <c r="E162" s="1">
        <f>SUM(H162,K162,N162,Q162,T162,W162,Z162,AC162)/8</f>
        <v>3.0981414811302944E-2</v>
      </c>
      <c r="F162" s="1">
        <v>6.7010714364363082E-4</v>
      </c>
      <c r="G162" s="2">
        <f>(I162-$I$202)/$I$203</f>
        <v>2.6255944530857582</v>
      </c>
      <c r="H162" s="3">
        <f>I162/$I$204</f>
        <v>3.1732616341421938E-2</v>
      </c>
      <c r="I162" s="2">
        <v>18848</v>
      </c>
      <c r="J162" s="1">
        <f>(L162-$L$202)/$L$203</f>
        <v>3.8803974261196745</v>
      </c>
      <c r="K162" s="1">
        <f>L162/$L$204</f>
        <v>4.0372658754492322E-2</v>
      </c>
      <c r="L162" s="1">
        <v>20805</v>
      </c>
      <c r="M162" s="2">
        <f>(O162-$O$202)/$O$203</f>
        <v>2.3265100689290787</v>
      </c>
      <c r="N162" s="2">
        <f>O162/$O$204</f>
        <v>2.6651343512285885E-2</v>
      </c>
      <c r="O162" s="2">
        <v>12662</v>
      </c>
      <c r="P162" s="1">
        <f>(R162-$R$202)/$R$203</f>
        <v>-0.49291743227814455</v>
      </c>
      <c r="Q162" s="1">
        <f>R162/$R$204</f>
        <v>9.7433409136525631E-7</v>
      </c>
      <c r="R162" s="1">
        <v>1</v>
      </c>
      <c r="S162" s="2">
        <f>(U162-$U$202)/$U$203</f>
        <v>4.0040015050219848</v>
      </c>
      <c r="T162" s="2">
        <f>U162/$U$204</f>
        <v>4.203193226892437E-2</v>
      </c>
      <c r="U162" s="2">
        <v>23959</v>
      </c>
      <c r="V162" s="1">
        <f>(X162-$X$202)/$X$203</f>
        <v>3.7303242930767575</v>
      </c>
      <c r="W162" s="1">
        <f>X162/$X$204</f>
        <v>3.8767076537352972E-2</v>
      </c>
      <c r="X162" s="1">
        <v>22946</v>
      </c>
      <c r="Y162" s="2">
        <f>(AA162-$AA$202)/$AA$203</f>
        <v>3.7568959103461932</v>
      </c>
      <c r="Z162" s="2">
        <f>AA162/$AA$204</f>
        <v>3.813304678684637E-2</v>
      </c>
      <c r="AA162" s="2">
        <v>21257</v>
      </c>
      <c r="AB162" s="1">
        <f>(AD162-$AD$202)/$AD$203</f>
        <v>2.2186826736037673</v>
      </c>
      <c r="AC162" s="1">
        <f>AD162/$AD$204</f>
        <v>3.0161669955008321E-2</v>
      </c>
      <c r="AD162" s="1">
        <v>13468</v>
      </c>
      <c r="AE162" s="2">
        <f>(AG162-$AG$202)/$AG$203</f>
        <v>3.3201107655846087</v>
      </c>
      <c r="AF162" s="2">
        <f>AG162/$AG$204</f>
        <v>3.4930660867197837E-2</v>
      </c>
      <c r="AG162" s="2">
        <v>76726</v>
      </c>
      <c r="AH162" s="1">
        <f>(AJ162-$AJ$202)/$AJ$203</f>
        <v>2.4220808900441058</v>
      </c>
      <c r="AI162" s="1">
        <f>AJ162/$AJ$204</f>
        <v>2.2177546726137528E-2</v>
      </c>
      <c r="AJ162" s="1">
        <v>57220</v>
      </c>
      <c r="AK162" s="1">
        <f>IF((I162+O162+U162+AA162)&gt;(L162+R162+X162+AD162),1,0)</f>
        <v>1</v>
      </c>
    </row>
    <row r="163" spans="1:37" x14ac:dyDescent="0.2">
      <c r="A163" s="1" t="s">
        <v>21</v>
      </c>
      <c r="B163" s="2">
        <f>SUM(H163,N163,T163,Z163)/4</f>
        <v>1.1347430432266136E-2</v>
      </c>
      <c r="C163" s="1">
        <f>SUM(K163,Q163,W163,AC163)/4</f>
        <v>6.1519133483749428E-3</v>
      </c>
      <c r="D163" s="4">
        <f>B163-C163</f>
        <v>5.1955170838911937E-3</v>
      </c>
      <c r="E163" s="1">
        <f>SUM(H163,K163,N163,Q163,T163,W163,Z163,AC163)/8</f>
        <v>8.74967189032054E-3</v>
      </c>
      <c r="F163" s="1">
        <v>6.6723485800283225E-4</v>
      </c>
      <c r="G163" s="2">
        <f>(I163-$I$202)/$I$203</f>
        <v>1.4257524464842315</v>
      </c>
      <c r="H163" s="3">
        <f>I163/$I$204</f>
        <v>1.9516367181120708E-2</v>
      </c>
      <c r="I163" s="2">
        <v>11592</v>
      </c>
      <c r="J163" s="1">
        <f>(L163-$L$202)/$L$203</f>
        <v>0.98463564215939203</v>
      </c>
      <c r="K163" s="1">
        <f>L163/$L$204</f>
        <v>1.3975673556830265E-2</v>
      </c>
      <c r="L163" s="1">
        <v>7202</v>
      </c>
      <c r="M163" s="2">
        <f>(O163-$O$202)/$O$203</f>
        <v>0.46105180869047097</v>
      </c>
      <c r="N163" s="2">
        <f>O163/$O$204</f>
        <v>9.290714757797339E-3</v>
      </c>
      <c r="O163" s="2">
        <v>4414</v>
      </c>
      <c r="P163" s="1">
        <f>(R163-$R$202)/$R$203</f>
        <v>-0.49243707241344925</v>
      </c>
      <c r="Q163" s="1">
        <f>R163/$R$204</f>
        <v>5.8460045481915383E-6</v>
      </c>
      <c r="R163" s="1">
        <v>6</v>
      </c>
      <c r="S163" s="2">
        <f>(U163-$U$202)/$U$203</f>
        <v>0.15684986334014983</v>
      </c>
      <c r="T163" s="2">
        <f>U163/$U$204</f>
        <v>6.4506621709100927E-3</v>
      </c>
      <c r="U163" s="2">
        <v>3677</v>
      </c>
      <c r="V163" s="1">
        <f>(X163-$X$202)/$X$203</f>
        <v>-3.9282524478429441E-2</v>
      </c>
      <c r="W163" s="1">
        <f>X163/$X$204</f>
        <v>4.6444126820004931E-3</v>
      </c>
      <c r="X163" s="1">
        <v>2749</v>
      </c>
      <c r="Y163" s="2">
        <f>(AA163-$AA$202)/$AA$203</f>
        <v>0.58190560782812217</v>
      </c>
      <c r="Z163" s="2">
        <f>AA163/$AA$204</f>
        <v>1.0131977619236406E-2</v>
      </c>
      <c r="AA163" s="2">
        <v>5648</v>
      </c>
      <c r="AB163" s="1">
        <f>(AD163-$AD$202)/$AD$203</f>
        <v>8.6565307866216634E-2</v>
      </c>
      <c r="AC163" s="1">
        <f>AD163/$AD$204</f>
        <v>5.9817211501208218E-3</v>
      </c>
      <c r="AD163" s="1">
        <v>2671</v>
      </c>
      <c r="AE163" s="2">
        <f>(AG163-$AG$202)/$AG$203</f>
        <v>0.72460868127268963</v>
      </c>
      <c r="AF163" s="2">
        <f>AG163/$AG$204</f>
        <v>1.153231721224863E-2</v>
      </c>
      <c r="AG163" s="2">
        <v>25331</v>
      </c>
      <c r="AH163" s="1">
        <f>(AJ163-$AJ$202)/$AJ$203</f>
        <v>-1.4888675177185621E-2</v>
      </c>
      <c r="AI163" s="1">
        <f>AJ163/$AJ$204</f>
        <v>4.8944085993999431E-3</v>
      </c>
      <c r="AJ163" s="1">
        <v>12628</v>
      </c>
      <c r="AK163" s="1">
        <f>IF((I163+O163+U163+AA163)&gt;(L163+R163+X163+AD163),1,0)</f>
        <v>1</v>
      </c>
    </row>
    <row r="164" spans="1:37" x14ac:dyDescent="0.2">
      <c r="A164" s="1" t="s">
        <v>20</v>
      </c>
      <c r="B164" s="2">
        <f>SUM(H164,N164,T164,Z164)/4</f>
        <v>1.3649986464554214E-2</v>
      </c>
      <c r="C164" s="1">
        <f>SUM(K164,Q164,W164,AC164)/4</f>
        <v>1.0043818708158967E-2</v>
      </c>
      <c r="D164" s="4">
        <f>B164-C164</f>
        <v>3.6061677563952472E-3</v>
      </c>
      <c r="E164" s="1">
        <f>SUM(H164,K164,N164,Q164,T164,W164,Z164,AC164)/8</f>
        <v>1.1846902586356589E-2</v>
      </c>
      <c r="F164" s="1">
        <v>6.6711976601432725E-4</v>
      </c>
      <c r="G164" s="2">
        <f>(I164-$I$202)/$I$203</f>
        <v>0.87709260939714973</v>
      </c>
      <c r="H164" s="3">
        <f>I164/$I$204</f>
        <v>1.3930160632901376E-2</v>
      </c>
      <c r="I164" s="2">
        <v>8274</v>
      </c>
      <c r="J164" s="1">
        <f>(L164-$L$202)/$L$203</f>
        <v>0.74663948877649156</v>
      </c>
      <c r="K164" s="1">
        <f>L164/$L$204</f>
        <v>1.1806164665336759E-2</v>
      </c>
      <c r="L164" s="1">
        <v>6084</v>
      </c>
      <c r="M164" s="2">
        <f>(O164-$O$202)/$O$203</f>
        <v>0.90389459161326369</v>
      </c>
      <c r="N164" s="2">
        <f>O164/$O$204</f>
        <v>1.3411969740979756E-2</v>
      </c>
      <c r="O164" s="2">
        <v>6372</v>
      </c>
      <c r="P164" s="1">
        <f>(R164-$R$202)/$R$203</f>
        <v>7.611686343988476E-2</v>
      </c>
      <c r="Q164" s="1">
        <f>R164/$R$204</f>
        <v>5.7719551572477787E-3</v>
      </c>
      <c r="R164" s="1">
        <v>5924</v>
      </c>
      <c r="S164" s="2">
        <f>(U164-$U$202)/$U$203</f>
        <v>1.293430705316166</v>
      </c>
      <c r="T164" s="2">
        <f>U164/$U$204</f>
        <v>1.6962592474987676E-2</v>
      </c>
      <c r="U164" s="2">
        <v>9669</v>
      </c>
      <c r="V164" s="1">
        <f>(X164-$X$202)/$X$203</f>
        <v>0.86705062925965004</v>
      </c>
      <c r="W164" s="1">
        <f>X164/$X$204</f>
        <v>1.2848584374904966E-2</v>
      </c>
      <c r="X164" s="1">
        <v>7605</v>
      </c>
      <c r="Y164" s="2">
        <f>(AA164-$AA$202)/$AA$203</f>
        <v>0.6004157056901982</v>
      </c>
      <c r="Z164" s="2">
        <f>AA164/$AA$204</f>
        <v>1.0295223009348041E-2</v>
      </c>
      <c r="AA164" s="2">
        <v>5739</v>
      </c>
      <c r="AB164" s="1">
        <f>(AD164-$AD$202)/$AD$203</f>
        <v>0.41871510958619074</v>
      </c>
      <c r="AC164" s="1">
        <f>AD164/$AD$204</f>
        <v>9.7485706351463624E-3</v>
      </c>
      <c r="AD164" s="1">
        <v>4353</v>
      </c>
      <c r="AE164" s="2">
        <f>(AG164-$AG$202)/$AG$203</f>
        <v>0.96312519735801305</v>
      </c>
      <c r="AF164" s="2">
        <f>AG164/$AG$204</f>
        <v>1.3682533713509942E-2</v>
      </c>
      <c r="AG164" s="2">
        <v>30054</v>
      </c>
      <c r="AH164" s="1">
        <f>(AJ164-$AJ$202)/$AJ$203</f>
        <v>0.60473728756229672</v>
      </c>
      <c r="AI164" s="1">
        <f>AJ164/$AJ$204</f>
        <v>9.2888340586964706E-3</v>
      </c>
      <c r="AJ164" s="1">
        <v>23966</v>
      </c>
      <c r="AK164" s="1">
        <f>IF((I164+O164+U164+AA164)&gt;(L164+R164+X164+AD164),1,0)</f>
        <v>1</v>
      </c>
    </row>
    <row r="165" spans="1:37" x14ac:dyDescent="0.2">
      <c r="A165" s="1" t="s">
        <v>19</v>
      </c>
      <c r="B165" s="2">
        <f>SUM(H165,N165,T165,Z165)/4</f>
        <v>4.4639763732139976E-3</v>
      </c>
      <c r="C165" s="1">
        <f>SUM(K165,Q165,W165,AC165)/4</f>
        <v>1.5127076448919899E-3</v>
      </c>
      <c r="D165" s="4">
        <f>B165-C165</f>
        <v>2.9512687283220077E-3</v>
      </c>
      <c r="E165" s="1">
        <f>SUM(H165,K165,N165,Q165,T165,W165,Z165,AC165)/8</f>
        <v>2.9883420090529938E-3</v>
      </c>
      <c r="F165" s="1">
        <v>6.5979701944502659E-4</v>
      </c>
      <c r="G165" s="2">
        <f>(I165-$I$202)/$I$203</f>
        <v>0.58887256839570801</v>
      </c>
      <c r="H165" s="3">
        <f>I165/$I$204</f>
        <v>1.0995634408203878E-2</v>
      </c>
      <c r="I165" s="2">
        <v>6531</v>
      </c>
      <c r="J165" s="1">
        <f>(L165-$L$202)/$L$203</f>
        <v>-0.18682485163855198</v>
      </c>
      <c r="K165" s="1">
        <f>L165/$L$204</f>
        <v>3.2969549254449628E-3</v>
      </c>
      <c r="L165" s="1">
        <v>1699</v>
      </c>
      <c r="M165" s="2">
        <f>(O165-$O$202)/$O$203</f>
        <v>-0.38754171609314397</v>
      </c>
      <c r="N165" s="2">
        <f>O165/$O$204</f>
        <v>1.3933967307797549E-3</v>
      </c>
      <c r="O165" s="2">
        <v>662</v>
      </c>
      <c r="P165" s="1">
        <f>(R165-$R$202)/$R$203</f>
        <v>-0.41250519092815457</v>
      </c>
      <c r="Q165" s="1">
        <f>R165/$R$204</f>
        <v>8.1649196856408487E-4</v>
      </c>
      <c r="R165" s="1">
        <v>838</v>
      </c>
      <c r="S165" s="2">
        <f>(U165-$U$202)/$U$203</f>
        <v>-0.16637005567305635</v>
      </c>
      <c r="T165" s="2">
        <f>U165/$U$204</f>
        <v>3.4612881325008465E-3</v>
      </c>
      <c r="U165" s="2">
        <v>1973</v>
      </c>
      <c r="V165" s="1">
        <f>(X165-$X$202)/$X$203</f>
        <v>-0.48479678271005949</v>
      </c>
      <c r="W165" s="1">
        <f>X165/$X$204</f>
        <v>6.1159599522887548E-4</v>
      </c>
      <c r="X165" s="1">
        <v>362</v>
      </c>
      <c r="Y165" s="2">
        <f>(AA165-$AA$202)/$AA$203</f>
        <v>-0.33953113189939793</v>
      </c>
      <c r="Z165" s="2">
        <f>AA165/$AA$204</f>
        <v>2.0055862213715124E-3</v>
      </c>
      <c r="AA165" s="2">
        <v>1118</v>
      </c>
      <c r="AB165" s="1">
        <f>(AD165-$AD$202)/$AD$203</f>
        <v>-0.32398132576982747</v>
      </c>
      <c r="AC165" s="1">
        <f>AD165/$AD$204</f>
        <v>1.3257876903300361E-3</v>
      </c>
      <c r="AD165" s="1">
        <v>592</v>
      </c>
      <c r="AE165" s="2">
        <f>(AG165-$AG$202)/$AG$203</f>
        <v>-3.5280799467488494E-2</v>
      </c>
      <c r="AF165" s="2">
        <f>AG165/$AG$204</f>
        <v>4.6819450558906054E-3</v>
      </c>
      <c r="AG165" s="2">
        <v>10284</v>
      </c>
      <c r="AH165" s="1">
        <f>(AJ165-$AJ$202)/$AJ$203</f>
        <v>-0.51422916040832434</v>
      </c>
      <c r="AI165" s="1">
        <f>AJ165/$AJ$204</f>
        <v>1.3530551489155211E-3</v>
      </c>
      <c r="AJ165" s="1">
        <v>3491</v>
      </c>
      <c r="AK165" s="1">
        <f>IF((I165+O165+U165+AA165)&gt;(L165+R165+X165+AD165),1,0)</f>
        <v>1</v>
      </c>
    </row>
    <row r="166" spans="1:37" x14ac:dyDescent="0.2">
      <c r="A166" s="1" t="s">
        <v>96</v>
      </c>
      <c r="B166" s="2">
        <f>SUM(H166,N166,T166,Z166)/4</f>
        <v>0</v>
      </c>
      <c r="C166" s="1">
        <f>SUM(K166,Q166,W166,AC166)/4</f>
        <v>6.5207309064619788E-4</v>
      </c>
      <c r="D166" s="4">
        <f>B166-C166</f>
        <v>-6.5207309064619788E-4</v>
      </c>
      <c r="E166" s="1">
        <f>SUM(H166,K166,N166,Q166,T166,W166,Z166,AC166)/8</f>
        <v>3.2603654532309894E-4</v>
      </c>
      <c r="F166" s="1">
        <v>6.5630132214388457E-4</v>
      </c>
      <c r="G166" s="2">
        <f>(I166-$I$202)/$I$203</f>
        <v>-0.49108445270607953</v>
      </c>
      <c r="H166" s="3">
        <f>I166/$I$204</f>
        <v>0</v>
      </c>
      <c r="I166" s="2">
        <v>0</v>
      </c>
      <c r="J166" s="1">
        <f>(L166-$L$202)/$L$203</f>
        <v>-0.54850236916766459</v>
      </c>
      <c r="K166" s="1">
        <f>L166/$L$204</f>
        <v>0</v>
      </c>
      <c r="L166" s="1">
        <v>0</v>
      </c>
      <c r="M166" s="2">
        <f>(O166-$O$202)/$O$203</f>
        <v>-0.53726690623353657</v>
      </c>
      <c r="N166" s="2">
        <f>O166/$O$204</f>
        <v>0</v>
      </c>
      <c r="O166" s="2">
        <v>0</v>
      </c>
      <c r="P166" s="1">
        <f>(R166-$R$202)/$R$203</f>
        <v>-0.23582883269323041</v>
      </c>
      <c r="Q166" s="1">
        <f>R166/$R$204</f>
        <v>2.6082923625847915E-3</v>
      </c>
      <c r="R166" s="1">
        <v>2677</v>
      </c>
      <c r="S166" s="2">
        <f>(U166-$U$202)/$U$203</f>
        <v>-0.54061471542250228</v>
      </c>
      <c r="T166" s="2">
        <f>U166/$U$204</f>
        <v>0</v>
      </c>
      <c r="U166" s="2">
        <v>0</v>
      </c>
      <c r="V166" s="1">
        <f>(X166-$X$202)/$X$203</f>
        <v>-0.55236115702084709</v>
      </c>
      <c r="W166" s="1">
        <f>X166/$X$204</f>
        <v>0</v>
      </c>
      <c r="X166" s="1">
        <v>0</v>
      </c>
      <c r="Y166" s="2">
        <f>(AA166-$AA$202)/$AA$203</f>
        <v>-0.56694090563347466</v>
      </c>
      <c r="Z166" s="2">
        <f>AA166/$AA$204</f>
        <v>0</v>
      </c>
      <c r="AA166" s="2">
        <v>0</v>
      </c>
      <c r="AB166" s="1">
        <f>(AD166-$AD$202)/$AD$203</f>
        <v>-0.44088541769505024</v>
      </c>
      <c r="AC166" s="1">
        <f>AD166/$AD$204</f>
        <v>0</v>
      </c>
      <c r="AD166" s="1">
        <v>0</v>
      </c>
      <c r="AE166" s="2">
        <f>(AG166-$AG$202)/$AG$203</f>
        <v>-0.5546337216401469</v>
      </c>
      <c r="AF166" s="2">
        <f>AG166/$AG$204</f>
        <v>0</v>
      </c>
      <c r="AG166" s="2">
        <v>0</v>
      </c>
      <c r="AH166" s="1">
        <f>(AJ166-$AJ$202)/$AJ$203</f>
        <v>-0.55871456644730288</v>
      </c>
      <c r="AI166" s="1">
        <f>AJ166/$AJ$204</f>
        <v>1.0375619116719708E-3</v>
      </c>
      <c r="AJ166" s="1">
        <v>2677</v>
      </c>
      <c r="AK166" s="1">
        <f>IF((I166+O166+U166+AA166)&gt;(L166+R166+X166+AD166),1,0)</f>
        <v>0</v>
      </c>
    </row>
    <row r="167" spans="1:37" x14ac:dyDescent="0.2">
      <c r="A167" s="1" t="s">
        <v>95</v>
      </c>
      <c r="B167" s="2">
        <f>SUM(H167,N167,T167,Z167)/4</f>
        <v>0</v>
      </c>
      <c r="C167" s="1">
        <f>SUM(K167,Q167,W167,AC167)/4</f>
        <v>9.8724401807584613E-4</v>
      </c>
      <c r="D167" s="4">
        <f>B167-C167</f>
        <v>-9.8724401807584613E-4</v>
      </c>
      <c r="E167" s="1">
        <f>SUM(H167,K167,N167,Q167,T167,W167,Z167,AC167)/8</f>
        <v>4.9362200903792306E-4</v>
      </c>
      <c r="F167" s="1">
        <v>6.5516300172659895E-4</v>
      </c>
      <c r="G167" s="2">
        <f>(I167-$I$202)/$I$203</f>
        <v>-0.49108445270607953</v>
      </c>
      <c r="H167" s="3">
        <f>I167/$I$204</f>
        <v>0</v>
      </c>
      <c r="I167" s="2">
        <v>0</v>
      </c>
      <c r="J167" s="1">
        <f>(L167-$L$202)/$L$203</f>
        <v>-0.54850236916766459</v>
      </c>
      <c r="K167" s="1">
        <f>L167/$L$204</f>
        <v>0</v>
      </c>
      <c r="L167" s="1">
        <v>0</v>
      </c>
      <c r="M167" s="2">
        <f>(O167-$O$202)/$O$203</f>
        <v>-0.53726690623353657</v>
      </c>
      <c r="N167" s="2">
        <f>O167/$O$204</f>
        <v>0</v>
      </c>
      <c r="O167" s="2">
        <v>0</v>
      </c>
      <c r="P167" s="1">
        <f>(R167-$R$202)/$R$203</f>
        <v>-0.10363379792908921</v>
      </c>
      <c r="Q167" s="1">
        <f>R167/$R$204</f>
        <v>3.9489760723033845E-3</v>
      </c>
      <c r="R167" s="1">
        <v>4053</v>
      </c>
      <c r="S167" s="2">
        <f>(U167-$U$202)/$U$203</f>
        <v>-0.54061471542250228</v>
      </c>
      <c r="T167" s="2">
        <f>U167/$U$204</f>
        <v>0</v>
      </c>
      <c r="U167" s="2">
        <v>0</v>
      </c>
      <c r="V167" s="1">
        <f>(X167-$X$202)/$X$203</f>
        <v>-0.55236115702084709</v>
      </c>
      <c r="W167" s="1">
        <f>X167/$X$204</f>
        <v>0</v>
      </c>
      <c r="X167" s="1">
        <v>0</v>
      </c>
      <c r="Y167" s="2">
        <f>(AA167-$AA$202)/$AA$203</f>
        <v>-0.56694090563347466</v>
      </c>
      <c r="Z167" s="2">
        <f>AA167/$AA$204</f>
        <v>0</v>
      </c>
      <c r="AA167" s="2">
        <v>0</v>
      </c>
      <c r="AB167" s="1">
        <f>(AD167-$AD$202)/$AD$203</f>
        <v>-0.44088541769505024</v>
      </c>
      <c r="AC167" s="1">
        <f>AD167/$AD$204</f>
        <v>0</v>
      </c>
      <c r="AD167" s="1">
        <v>0</v>
      </c>
      <c r="AE167" s="2">
        <f>(AG167-$AG$202)/$AG$203</f>
        <v>-0.5546337216401469</v>
      </c>
      <c r="AF167" s="2">
        <f>AG167/$AG$204</f>
        <v>0</v>
      </c>
      <c r="AG167" s="2">
        <v>0</v>
      </c>
      <c r="AH167" s="1">
        <f>(AJ167-$AJ$202)/$AJ$203</f>
        <v>-0.48351564911359957</v>
      </c>
      <c r="AI167" s="1">
        <f>AJ167/$AJ$204</f>
        <v>1.5708772611156135E-3</v>
      </c>
      <c r="AJ167" s="1">
        <v>4053</v>
      </c>
      <c r="AK167" s="1">
        <f>IF((I167+O167+U167+AA167)&gt;(L167+R167+X167+AD167),1,0)</f>
        <v>0</v>
      </c>
    </row>
    <row r="168" spans="1:37" x14ac:dyDescent="0.2">
      <c r="A168" s="1" t="s">
        <v>94</v>
      </c>
      <c r="B168" s="2">
        <f>SUM(H168,N168,T168,Z168)/4</f>
        <v>0</v>
      </c>
      <c r="C168" s="1">
        <f>SUM(K168,Q168,W168,AC168)/4</f>
        <v>1.4149118900643929E-3</v>
      </c>
      <c r="D168" s="4">
        <f>B168-C168</f>
        <v>-1.4149118900643929E-3</v>
      </c>
      <c r="E168" s="1">
        <f>SUM(H168,K168,N168,Q168,T168,W168,Z168,AC168)/8</f>
        <v>7.0745594503219644E-4</v>
      </c>
      <c r="F168" s="1">
        <v>6.5362464788843258E-4</v>
      </c>
      <c r="G168" s="2">
        <f>(I168-$I$202)/$I$203</f>
        <v>-0.49108445270607953</v>
      </c>
      <c r="H168" s="3">
        <f>I168/$I$204</f>
        <v>0</v>
      </c>
      <c r="I168" s="2">
        <v>0</v>
      </c>
      <c r="J168" s="1">
        <f>(L168-$L$202)/$L$203</f>
        <v>-0.54850236916766459</v>
      </c>
      <c r="K168" s="1">
        <f>L168/$L$204</f>
        <v>0</v>
      </c>
      <c r="L168" s="1">
        <v>0</v>
      </c>
      <c r="M168" s="2">
        <f>(O168-$O$202)/$O$203</f>
        <v>-0.53726690623353657</v>
      </c>
      <c r="N168" s="2">
        <f>O168/$O$204</f>
        <v>0</v>
      </c>
      <c r="O168" s="2">
        <v>0</v>
      </c>
      <c r="P168" s="1">
        <f>(R168-$R$202)/$R$203</f>
        <v>6.4876442606015189E-2</v>
      </c>
      <c r="Q168" s="1">
        <f>R168/$R$204</f>
        <v>5.657958068558044E-3</v>
      </c>
      <c r="R168" s="1">
        <v>5807</v>
      </c>
      <c r="S168" s="2">
        <f>(U168-$U$202)/$U$203</f>
        <v>-0.54061471542250228</v>
      </c>
      <c r="T168" s="2">
        <f>U168/$U$204</f>
        <v>0</v>
      </c>
      <c r="U168" s="2">
        <v>0</v>
      </c>
      <c r="V168" s="1">
        <f>(X168-$X$202)/$X$203</f>
        <v>-0.55217451510286153</v>
      </c>
      <c r="W168" s="1">
        <f>X168/$X$204</f>
        <v>1.6894916995272803E-6</v>
      </c>
      <c r="X168" s="1">
        <v>1</v>
      </c>
      <c r="Y168" s="2">
        <f>(AA168-$AA$202)/$AA$203</f>
        <v>-0.56694090563347466</v>
      </c>
      <c r="Z168" s="2">
        <f>AA168/$AA$204</f>
        <v>0</v>
      </c>
      <c r="AA168" s="2">
        <v>0</v>
      </c>
      <c r="AB168" s="1">
        <f>(AD168-$AD$202)/$AD$203</f>
        <v>-0.44088541769505024</v>
      </c>
      <c r="AC168" s="1">
        <f>AD168/$AD$204</f>
        <v>0</v>
      </c>
      <c r="AD168" s="1">
        <v>0</v>
      </c>
      <c r="AE168" s="2">
        <f>(AG168-$AG$202)/$AG$203</f>
        <v>-0.5546337216401469</v>
      </c>
      <c r="AF168" s="2">
        <f>AG168/$AG$204</f>
        <v>0</v>
      </c>
      <c r="AG168" s="2">
        <v>0</v>
      </c>
      <c r="AH168" s="1">
        <f>(AJ168-$AJ$202)/$AJ$203</f>
        <v>-0.38760423928754634</v>
      </c>
      <c r="AI168" s="1">
        <f>AJ168/$AJ$204</f>
        <v>2.2510868819539806E-3</v>
      </c>
      <c r="AJ168" s="1">
        <v>5808</v>
      </c>
      <c r="AK168" s="1">
        <f>IF((I168+O168+U168+AA168)&gt;(L168+R168+X168+AD168),1,0)</f>
        <v>0</v>
      </c>
    </row>
    <row r="169" spans="1:37" x14ac:dyDescent="0.2">
      <c r="A169" s="1" t="s">
        <v>93</v>
      </c>
      <c r="B169" s="2">
        <f>SUM(H169,N169,T169,Z169)/4</f>
        <v>5.1844894924885966E-4</v>
      </c>
      <c r="C169" s="1">
        <f>SUM(K169,Q169,W169,AC169)/4</f>
        <v>1.4612776980626877E-3</v>
      </c>
      <c r="D169" s="4">
        <f>B169-C169</f>
        <v>-9.4282874881382805E-4</v>
      </c>
      <c r="E169" s="1">
        <f>SUM(H169,K169,N169,Q169,T169,W169,Z169,AC169)/8</f>
        <v>9.8986332365577374E-4</v>
      </c>
      <c r="F169" s="1">
        <v>6.5024595394979907E-4</v>
      </c>
      <c r="G169" s="2">
        <f>(I169-$I$202)/$I$203</f>
        <v>-0.44594155471790192</v>
      </c>
      <c r="H169" s="3">
        <f>I169/$I$204</f>
        <v>4.5962458941045149E-4</v>
      </c>
      <c r="I169" s="2">
        <v>273</v>
      </c>
      <c r="J169" s="1">
        <f>(L169-$L$202)/$L$203</f>
        <v>-0.50103086451257806</v>
      </c>
      <c r="K169" s="1">
        <f>L169/$L$204</f>
        <v>4.32737462256755E-4</v>
      </c>
      <c r="L169" s="1">
        <v>223</v>
      </c>
      <c r="M169" s="2">
        <f>(O169-$O$202)/$O$203</f>
        <v>-0.43481145134894766</v>
      </c>
      <c r="N169" s="2">
        <f>O169/$O$204</f>
        <v>9.5348749100185651E-4</v>
      </c>
      <c r="O169" s="2">
        <v>453</v>
      </c>
      <c r="P169" s="1">
        <f>(R169-$R$202)/$R$203</f>
        <v>-0.49291743227814455</v>
      </c>
      <c r="Q169" s="1">
        <f>R169/$R$204</f>
        <v>9.7433409136525631E-7</v>
      </c>
      <c r="R169" s="1">
        <v>1</v>
      </c>
      <c r="S169" s="2">
        <f>(U169-$U$202)/$U$203</f>
        <v>-0.50874796284373547</v>
      </c>
      <c r="T169" s="2">
        <f>U169/$U$204</f>
        <v>2.9472701787133413E-4</v>
      </c>
      <c r="U169" s="2">
        <v>168</v>
      </c>
      <c r="V169" s="1">
        <f>(X169-$X$202)/$X$203</f>
        <v>-0.15668029089137259</v>
      </c>
      <c r="W169" s="1">
        <f>X169/$X$204</f>
        <v>3.5817224029978342E-3</v>
      </c>
      <c r="X169" s="1">
        <v>2120</v>
      </c>
      <c r="Y169" s="2">
        <f>(AA169-$AA$202)/$AA$203</f>
        <v>-0.5254457411954141</v>
      </c>
      <c r="Z169" s="2">
        <f>AA169/$AA$204</f>
        <v>3.6595669871179655E-4</v>
      </c>
      <c r="AA169" s="2">
        <v>204</v>
      </c>
      <c r="AB169" s="1">
        <f>(AD169-$AD$202)/$AD$203</f>
        <v>-0.27954987191311276</v>
      </c>
      <c r="AC169" s="1">
        <f>AD169/$AD$204</f>
        <v>1.8296765929047964E-3</v>
      </c>
      <c r="AD169" s="1">
        <v>817</v>
      </c>
      <c r="AE169" s="2">
        <f>(AG169-$AG$202)/$AG$203</f>
        <v>-0.49918355550385957</v>
      </c>
      <c r="AF169" s="2">
        <f>AG169/$AG$204</f>
        <v>4.9988094820769006E-4</v>
      </c>
      <c r="AG169" s="2">
        <v>1098</v>
      </c>
      <c r="AH169" s="1">
        <f>(AJ169-$AJ$202)/$AJ$203</f>
        <v>-0.53226378447818046</v>
      </c>
      <c r="AI169" s="1">
        <f>AJ169/$AJ$204</f>
        <v>1.2251524851681359E-3</v>
      </c>
      <c r="AJ169" s="1">
        <v>3161</v>
      </c>
      <c r="AK169" s="1">
        <f>IF((I169+O169+U169+AA169)&gt;(L169+R169+X169+AD169),1,0)</f>
        <v>0</v>
      </c>
    </row>
    <row r="170" spans="1:37" x14ac:dyDescent="0.2">
      <c r="A170" s="1" t="s">
        <v>18</v>
      </c>
      <c r="B170" s="2">
        <f>SUM(H170,N170,T170,Z170)/4</f>
        <v>4.5025418134394223E-3</v>
      </c>
      <c r="C170" s="1">
        <f>SUM(K170,Q170,W170,AC170)/4</f>
        <v>2.1606873203641385E-3</v>
      </c>
      <c r="D170" s="4">
        <f>B170-C170</f>
        <v>2.3418544930752837E-3</v>
      </c>
      <c r="E170" s="1">
        <f>SUM(H170,K170,N170,Q170,T170,W170,Z170,AC170)/8</f>
        <v>3.3316145669017804E-3</v>
      </c>
      <c r="F170" s="1">
        <v>6.4818202863195333E-4</v>
      </c>
      <c r="G170" s="2">
        <f>(I170-$I$202)/$I$203</f>
        <v>-0.13093342040479436</v>
      </c>
      <c r="H170" s="3">
        <f>I170/$I$204</f>
        <v>3.6668950759559098E-3</v>
      </c>
      <c r="I170" s="2">
        <v>2178</v>
      </c>
      <c r="J170" s="1">
        <f>(L170-$L$202)/$L$203</f>
        <v>-0.12040732046192858</v>
      </c>
      <c r="K170" s="1">
        <f>L170/$L$204</f>
        <v>3.9023992672571044E-3</v>
      </c>
      <c r="L170" s="1">
        <v>2011</v>
      </c>
      <c r="M170" s="2">
        <f>(O170-$O$202)/$O$203</f>
        <v>0.23555933955154132</v>
      </c>
      <c r="N170" s="2">
        <f>O170/$O$204</f>
        <v>7.192200346033871E-3</v>
      </c>
      <c r="O170" s="2">
        <v>3417</v>
      </c>
      <c r="P170" s="1">
        <f>(R170-$R$202)/$R$203</f>
        <v>-0.49272528833226642</v>
      </c>
      <c r="Q170" s="1">
        <f>R170/$R$204</f>
        <v>2.9230022740957691E-6</v>
      </c>
      <c r="R170" s="1">
        <v>3</v>
      </c>
      <c r="S170" s="2">
        <f>(U170-$U$202)/$U$203</f>
        <v>-8.7651589481459763E-2</v>
      </c>
      <c r="T170" s="2">
        <f>U170/$U$204</f>
        <v>4.1893340397425351E-3</v>
      </c>
      <c r="U170" s="2">
        <v>2388</v>
      </c>
      <c r="V170" s="1">
        <f>(X170-$X$202)/$X$203</f>
        <v>-0.33455003873165051</v>
      </c>
      <c r="W170" s="1">
        <f>X170/$X$204</f>
        <v>1.9716368133483359E-3</v>
      </c>
      <c r="X170" s="1">
        <v>1167</v>
      </c>
      <c r="Y170" s="2">
        <f>(AA170-$AA$202)/$AA$203</f>
        <v>-0.23111484442152416</v>
      </c>
      <c r="Z170" s="2">
        <f>AA170/$AA$204</f>
        <v>2.9617377920253731E-3</v>
      </c>
      <c r="AA170" s="2">
        <v>1651</v>
      </c>
      <c r="AB170" s="1">
        <f>(AD170-$AD$202)/$AD$203</f>
        <v>-0.19700610430374937</v>
      </c>
      <c r="AC170" s="1">
        <f>AD170/$AD$204</f>
        <v>2.7657901985770179E-3</v>
      </c>
      <c r="AD170" s="1">
        <v>1235</v>
      </c>
      <c r="AE170" s="2">
        <f>(AG170-$AG$202)/$AG$203</f>
        <v>-6.8106489803177711E-2</v>
      </c>
      <c r="AF170" s="2">
        <f>AG170/$AG$204</f>
        <v>4.3860228187913349E-3</v>
      </c>
      <c r="AG170" s="2">
        <v>9634</v>
      </c>
      <c r="AH170" s="1">
        <f>(AJ170-$AJ$202)/$AJ$203</f>
        <v>-0.4636775626367578</v>
      </c>
      <c r="AI170" s="1">
        <f>AJ170/$AJ$204</f>
        <v>1.7115701912377374E-3</v>
      </c>
      <c r="AJ170" s="1">
        <v>4416</v>
      </c>
      <c r="AK170" s="1">
        <f>IF((I170+O170+U170+AA170)&gt;(L170+R170+X170+AD170),1,0)</f>
        <v>1</v>
      </c>
    </row>
    <row r="171" spans="1:37" x14ac:dyDescent="0.2">
      <c r="A171" s="1" t="s">
        <v>17</v>
      </c>
      <c r="B171" s="2">
        <f>SUM(H171,N171,T171,Z171)/4</f>
        <v>1.1270347116402249E-2</v>
      </c>
      <c r="C171" s="1">
        <f>SUM(K171,Q171,W171,AC171)/4</f>
        <v>7.1361848360059002E-3</v>
      </c>
      <c r="D171" s="4">
        <f>B171-C171</f>
        <v>4.1341622803963488E-3</v>
      </c>
      <c r="E171" s="1">
        <f>SUM(H171,K171,N171,Q171,T171,W171,Z171,AC171)/8</f>
        <v>9.2032659762040746E-3</v>
      </c>
      <c r="F171" s="1">
        <v>6.4812295438403925E-4</v>
      </c>
      <c r="G171" s="2">
        <f>(I171-$I$202)/$I$203</f>
        <v>0.46964901729872616</v>
      </c>
      <c r="H171" s="3">
        <f>I171/$I$204</f>
        <v>9.7817540823249925E-3</v>
      </c>
      <c r="I171" s="2">
        <v>5810</v>
      </c>
      <c r="J171" s="1">
        <f>(L171-$L$202)/$L$203</f>
        <v>0.59954168735646984</v>
      </c>
      <c r="K171" s="1">
        <f>L171/$L$204</f>
        <v>1.0465260690361793E-2</v>
      </c>
      <c r="L171" s="1">
        <v>5393</v>
      </c>
      <c r="M171" s="2">
        <f>(O171-$O$202)/$O$203</f>
        <v>0.86635020858712286</v>
      </c>
      <c r="N171" s="2">
        <f>O171/$O$204</f>
        <v>1.3062568143835588E-2</v>
      </c>
      <c r="O171" s="2">
        <v>6206</v>
      </c>
      <c r="P171" s="1">
        <f>(R171-$R$202)/$R$203</f>
        <v>8.2649757599740567E-2</v>
      </c>
      <c r="Q171" s="1">
        <f>R171/$R$204</f>
        <v>5.8382098754606168E-3</v>
      </c>
      <c r="R171" s="1">
        <v>5992</v>
      </c>
      <c r="S171" s="2">
        <f>(U171-$U$202)/$U$203</f>
        <v>0.62954002659185748</v>
      </c>
      <c r="T171" s="2">
        <f>U171/$U$204</f>
        <v>1.0822446269334882E-2</v>
      </c>
      <c r="U171" s="2">
        <v>6169</v>
      </c>
      <c r="V171" s="1">
        <f>(X171-$X$202)/$X$203</f>
        <v>0.23414788537047629</v>
      </c>
      <c r="W171" s="1">
        <f>X171/$X$204</f>
        <v>7.1195180218079591E-3</v>
      </c>
      <c r="X171" s="1">
        <v>4214</v>
      </c>
      <c r="Y171" s="2">
        <f>(AA171-$AA$202)/$AA$203</f>
        <v>0.72734209103014802</v>
      </c>
      <c r="Z171" s="2">
        <f>AA171/$AA$204</f>
        <v>1.1414619970113535E-2</v>
      </c>
      <c r="AA171" s="2">
        <v>6363</v>
      </c>
      <c r="AB171" s="1">
        <f>(AD171-$AD$202)/$AD$203</f>
        <v>1.0735626617423496E-2</v>
      </c>
      <c r="AC171" s="1">
        <f>AD171/$AD$204</f>
        <v>5.1217507563932306E-3</v>
      </c>
      <c r="AD171" s="1">
        <v>2287</v>
      </c>
      <c r="AE171" s="2">
        <f>(AG171-$AG$202)/$AG$203</f>
        <v>0.68506634968369784</v>
      </c>
      <c r="AF171" s="2">
        <f>AG171/$AG$204</f>
        <v>1.1175844732789049E-2</v>
      </c>
      <c r="AG171" s="2">
        <v>24548</v>
      </c>
      <c r="AH171" s="1">
        <f>(AJ171-$AJ$202)/$AJ$203</f>
        <v>0.27246300166918924</v>
      </c>
      <c r="AI171" s="1">
        <f>AJ171/$AJ$204</f>
        <v>6.9323243751082814E-3</v>
      </c>
      <c r="AJ171" s="1">
        <v>17886</v>
      </c>
      <c r="AK171" s="1">
        <f>IF((I171+O171+U171+AA171)&gt;(L171+R171+X171+AD171),1,0)</f>
        <v>1</v>
      </c>
    </row>
    <row r="172" spans="1:37" x14ac:dyDescent="0.2">
      <c r="A172" s="1" t="s">
        <v>16</v>
      </c>
      <c r="B172" s="2">
        <f>SUM(H172,N172,T172,Z172)/4</f>
        <v>1.4132300817728398E-2</v>
      </c>
      <c r="C172" s="1">
        <f>SUM(K172,Q172,W172,AC172)/4</f>
        <v>8.7580681067400863E-3</v>
      </c>
      <c r="D172" s="4">
        <f>B172-C172</f>
        <v>5.3742327109883112E-3</v>
      </c>
      <c r="E172" s="1">
        <f>SUM(H172,K172,N172,Q172,T172,W172,Z172,AC172)/8</f>
        <v>1.1445184462234241E-2</v>
      </c>
      <c r="F172" s="1">
        <v>6.4690779320340547E-4</v>
      </c>
      <c r="G172" s="2">
        <f>(I172-$I$202)/$I$203</f>
        <v>0.80301195628834543</v>
      </c>
      <c r="H172" s="3">
        <f>I172/$I$204</f>
        <v>1.3175904896432942E-2</v>
      </c>
      <c r="I172" s="2">
        <v>7826</v>
      </c>
      <c r="J172" s="1">
        <f>(L172-$L$202)/$L$203</f>
        <v>0.9343967403719462</v>
      </c>
      <c r="K172" s="1">
        <f>L172/$L$204</f>
        <v>1.3517709246998005E-2</v>
      </c>
      <c r="L172" s="1">
        <v>6966</v>
      </c>
      <c r="M172" s="2">
        <f>(O172-$O$202)/$O$203</f>
        <v>0.80076062378241919</v>
      </c>
      <c r="N172" s="2">
        <f>O172/$O$204</f>
        <v>1.2452167763282522E-2</v>
      </c>
      <c r="O172" s="2">
        <v>5916</v>
      </c>
      <c r="P172" s="1">
        <f>(R172-$R$202)/$R$203</f>
        <v>-0.49032348900879003</v>
      </c>
      <c r="Q172" s="1">
        <f>R172/$R$204</f>
        <v>2.7281354558227181E-5</v>
      </c>
      <c r="R172" s="1">
        <v>28</v>
      </c>
      <c r="S172" s="2">
        <f>(U172-$U$202)/$U$203</f>
        <v>1.3283323867119583</v>
      </c>
      <c r="T172" s="2">
        <f>U172/$U$204</f>
        <v>1.7285388732656278E-2</v>
      </c>
      <c r="U172" s="2">
        <v>9853</v>
      </c>
      <c r="V172" s="1">
        <f>(X172-$X$202)/$X$203</f>
        <v>0.76794377080929577</v>
      </c>
      <c r="W172" s="1">
        <f>X172/$X$204</f>
        <v>1.1951464282455981E-2</v>
      </c>
      <c r="X172" s="1">
        <v>7074</v>
      </c>
      <c r="Y172" s="2">
        <f>(AA172-$AA$202)/$AA$203</f>
        <v>0.97692330066495314</v>
      </c>
      <c r="Z172" s="2">
        <f>AA172/$AA$204</f>
        <v>1.3615741878541842E-2</v>
      </c>
      <c r="AA172" s="2">
        <v>7590</v>
      </c>
      <c r="AB172" s="1">
        <f>(AD172-$AD$202)/$AD$203</f>
        <v>0.39995516240224455</v>
      </c>
      <c r="AC172" s="1">
        <f>AD172/$AD$204</f>
        <v>9.5358175429481312E-3</v>
      </c>
      <c r="AD172" s="1">
        <v>4258</v>
      </c>
      <c r="AE172" s="2">
        <f>(AG172-$AG$202)/$AG$203</f>
        <v>1.0202418985421122</v>
      </c>
      <c r="AF172" s="2">
        <f>AG172/$AG$204</f>
        <v>1.4197438406062673E-2</v>
      </c>
      <c r="AG172" s="2">
        <v>31185</v>
      </c>
      <c r="AH172" s="1">
        <f>(AJ172-$AJ$202)/$AJ$203</f>
        <v>0.29650916709566416</v>
      </c>
      <c r="AI172" s="1">
        <f>AJ172/$AJ$204</f>
        <v>7.1028612601047947E-3</v>
      </c>
      <c r="AJ172" s="1">
        <v>18326</v>
      </c>
      <c r="AK172" s="1">
        <f>IF((I172+O172+U172+AA172)&gt;(L172+R172+X172+AD172),1,0)</f>
        <v>1</v>
      </c>
    </row>
    <row r="173" spans="1:37" x14ac:dyDescent="0.2">
      <c r="A173" s="1" t="s">
        <v>92</v>
      </c>
      <c r="B173" s="2">
        <f>SUM(H173,N173,T173,Z173)/4</f>
        <v>8.7895710717719342E-4</v>
      </c>
      <c r="C173" s="1">
        <f>SUM(K173,Q173,W173,AC173)/4</f>
        <v>3.1648795190215365E-3</v>
      </c>
      <c r="D173" s="4">
        <f>B173-C173</f>
        <v>-2.285922411844343E-3</v>
      </c>
      <c r="E173" s="1">
        <f>SUM(H173,K173,N173,Q173,T173,W173,Z173,AC173)/8</f>
        <v>2.0219183130993652E-3</v>
      </c>
      <c r="F173" s="1">
        <v>6.4125789431865885E-4</v>
      </c>
      <c r="G173" s="2">
        <f>(I173-$I$202)/$I$203</f>
        <v>-0.40972802116694623</v>
      </c>
      <c r="H173" s="3">
        <f>I173/$I$204</f>
        <v>8.2833442487158292E-4</v>
      </c>
      <c r="I173" s="2">
        <v>492</v>
      </c>
      <c r="J173" s="1">
        <f>(L173-$L$202)/$L$203</f>
        <v>-0.25962868388985066</v>
      </c>
      <c r="K173" s="1">
        <f>L173/$L$204</f>
        <v>2.6332947815354999E-3</v>
      </c>
      <c r="L173" s="1">
        <v>1357</v>
      </c>
      <c r="M173" s="2">
        <f>(O173-$O$202)/$O$203</f>
        <v>-0.48615226428228475</v>
      </c>
      <c r="N173" s="2">
        <f>O173/$O$204</f>
        <v>4.7569133105169879E-4</v>
      </c>
      <c r="O173" s="2">
        <v>226</v>
      </c>
      <c r="P173" s="1">
        <f>(R173-$R$202)/$R$203</f>
        <v>-0.49166849662993678</v>
      </c>
      <c r="Q173" s="1">
        <f>R173/$R$204</f>
        <v>1.364067727911359E-5</v>
      </c>
      <c r="R173" s="1">
        <v>14</v>
      </c>
      <c r="S173" s="2">
        <f>(U173-$U$202)/$U$203</f>
        <v>-0.43704776954151009</v>
      </c>
      <c r="T173" s="2">
        <f>U173/$U$204</f>
        <v>9.578628080818359E-4</v>
      </c>
      <c r="U173" s="2">
        <v>546</v>
      </c>
      <c r="V173" s="1">
        <f>(X173-$X$202)/$X$203</f>
        <v>0.49190037410859155</v>
      </c>
      <c r="W173" s="1">
        <f>X173/$X$204</f>
        <v>9.4527060588551325E-3</v>
      </c>
      <c r="X173" s="1">
        <v>5595</v>
      </c>
      <c r="Y173" s="2">
        <f>(AA173-$AA$202)/$AA$203</f>
        <v>-0.4247589451324732</v>
      </c>
      <c r="Z173" s="2">
        <f>AA173/$AA$204</f>
        <v>1.2539398647036558E-3</v>
      </c>
      <c r="AA173" s="2">
        <v>699</v>
      </c>
      <c r="AB173" s="1">
        <f>(AD173-$AD$202)/$AD$203</f>
        <v>-0.39151713563203383</v>
      </c>
      <c r="AC173" s="1">
        <f>AD173/$AD$204</f>
        <v>5.5987655841640031E-4</v>
      </c>
      <c r="AD173" s="1">
        <v>250</v>
      </c>
      <c r="AE173" s="2">
        <f>(AG173-$AG$202)/$AG$203</f>
        <v>-0.45550013682636548</v>
      </c>
      <c r="AF173" s="2">
        <f>AG173/$AG$204</f>
        <v>8.9368515603979563E-4</v>
      </c>
      <c r="AG173" s="2">
        <v>1963</v>
      </c>
      <c r="AH173" s="1">
        <f>(AJ173-$AJ$202)/$AJ$203</f>
        <v>-0.31065650992282673</v>
      </c>
      <c r="AI173" s="1">
        <f>AJ173/$AJ$204</f>
        <v>2.7968049139428246E-3</v>
      </c>
      <c r="AJ173" s="1">
        <v>7216</v>
      </c>
      <c r="AK173" s="1">
        <f>IF((I173+O173+U173+AA173)&gt;(L173+R173+X173+AD173),1,0)</f>
        <v>0</v>
      </c>
    </row>
    <row r="174" spans="1:37" x14ac:dyDescent="0.2">
      <c r="A174" s="1" t="s">
        <v>15</v>
      </c>
      <c r="B174" s="2">
        <f>SUM(H174,N174,T174,Z174)/4</f>
        <v>2.4192948258050233E-2</v>
      </c>
      <c r="C174" s="1">
        <f>SUM(K174,Q174,W174,AC174)/4</f>
        <v>2.1300129737123304E-2</v>
      </c>
      <c r="D174" s="4">
        <f>B174-C174</f>
        <v>2.8928185209269285E-3</v>
      </c>
      <c r="E174" s="1">
        <f>SUM(H174,K174,N174,Q174,T174,W174,Z174,AC174)/8</f>
        <v>2.274653899758677E-2</v>
      </c>
      <c r="F174" s="1">
        <v>6.3719752416894061E-4</v>
      </c>
      <c r="G174" s="2">
        <f>(I174-$I$202)/$I$203</f>
        <v>1.8899140386190834</v>
      </c>
      <c r="H174" s="3">
        <f>I174/$I$204</f>
        <v>2.4242250779930738E-2</v>
      </c>
      <c r="I174" s="2">
        <v>14399</v>
      </c>
      <c r="J174" s="1">
        <f>(L174-$L$202)/$L$203</f>
        <v>3.766295513585475</v>
      </c>
      <c r="K174" s="1">
        <f>L174/$L$204</f>
        <v>3.9332536423686844E-2</v>
      </c>
      <c r="L174" s="1">
        <v>20269</v>
      </c>
      <c r="M174" s="2">
        <f>(O174-$O$202)/$O$203</f>
        <v>2.091518418542571</v>
      </c>
      <c r="N174" s="2">
        <f>O174/$O$204</f>
        <v>2.4464426286787147E-2</v>
      </c>
      <c r="O174" s="2">
        <v>11623</v>
      </c>
      <c r="P174" s="1">
        <f>(R174-$R$202)/$R$203</f>
        <v>0.72460268077851342</v>
      </c>
      <c r="Q174" s="1">
        <f>R174/$R$204</f>
        <v>1.2348710273963261E-2</v>
      </c>
      <c r="R174" s="1">
        <v>12674</v>
      </c>
      <c r="S174" s="2">
        <f>(U174-$U$202)/$U$203</f>
        <v>2.3691232879006097</v>
      </c>
      <c r="T174" s="2">
        <f>U174/$U$204</f>
        <v>2.6911383655632531E-2</v>
      </c>
      <c r="U174" s="2">
        <v>15340</v>
      </c>
      <c r="V174" s="1">
        <f>(X174-$X$202)/$X$203</f>
        <v>1.4506799068006249</v>
      </c>
      <c r="W174" s="1">
        <f>X174/$X$204</f>
        <v>1.813162491932677E-2</v>
      </c>
      <c r="X174" s="1">
        <v>10732</v>
      </c>
      <c r="Y174" s="2">
        <f>(AA174-$AA$202)/$AA$203</f>
        <v>1.8316423250214739</v>
      </c>
      <c r="Z174" s="2">
        <f>AA174/$AA$204</f>
        <v>2.1153732309850515E-2</v>
      </c>
      <c r="AA174" s="2">
        <v>11792</v>
      </c>
      <c r="AB174" s="1">
        <f>(AD174-$AD$202)/$AD$203</f>
        <v>0.91595244652489161</v>
      </c>
      <c r="AC174" s="1">
        <f>AD174/$AD$204</f>
        <v>1.5387647331516346E-2</v>
      </c>
      <c r="AD174" s="1">
        <v>6871</v>
      </c>
      <c r="AE174" s="2">
        <f>(AG174-$AG$202)/$AG$203</f>
        <v>2.1296997308263532</v>
      </c>
      <c r="AF174" s="2">
        <f>AG174/$AG$204</f>
        <v>2.4199154755037849E-2</v>
      </c>
      <c r="AG174" s="2">
        <v>53154</v>
      </c>
      <c r="AH174" s="1">
        <f>(AJ174-$AJ$202)/$AJ$203</f>
        <v>2.0573442808252569</v>
      </c>
      <c r="AI174" s="1">
        <f>AJ174/$AJ$204</f>
        <v>1.9590812247804047E-2</v>
      </c>
      <c r="AJ174" s="1">
        <v>50546</v>
      </c>
      <c r="AK174" s="1">
        <f>IF((I174+O174+U174+AA174)&gt;(L174+R174+X174+AD174),1,0)</f>
        <v>1</v>
      </c>
    </row>
    <row r="175" spans="1:37" x14ac:dyDescent="0.2">
      <c r="A175" s="1" t="s">
        <v>14</v>
      </c>
      <c r="B175" s="2">
        <f>SUM(H175,N175,T175,Z175)/4</f>
        <v>1.336540955644743E-2</v>
      </c>
      <c r="C175" s="1">
        <f>SUM(K175,Q175,W175,AC175)/4</f>
        <v>9.7518050299032245E-3</v>
      </c>
      <c r="D175" s="4">
        <f>B175-C175</f>
        <v>3.6136045265442052E-3</v>
      </c>
      <c r="E175" s="1">
        <f>SUM(H175,K175,N175,Q175,T175,W175,Z175,AC175)/8</f>
        <v>1.155860729317533E-2</v>
      </c>
      <c r="F175" s="1">
        <v>6.3437731488177342E-4</v>
      </c>
      <c r="G175" s="2">
        <f>(I175-$I$202)/$I$203</f>
        <v>1.0712236066063823</v>
      </c>
      <c r="H175" s="3">
        <f>I175/$I$204</f>
        <v>1.5906714728021781E-2</v>
      </c>
      <c r="I175" s="2">
        <v>9448</v>
      </c>
      <c r="J175" s="1">
        <f>(L175-$L$202)/$L$203</f>
        <v>0.823913731780063</v>
      </c>
      <c r="K175" s="1">
        <f>L175/$L$204</f>
        <v>1.2510575870714347E-2</v>
      </c>
      <c r="L175" s="1">
        <v>6447</v>
      </c>
      <c r="M175" s="2">
        <f>(O175-$O$202)/$O$203</f>
        <v>0.80392701753161178</v>
      </c>
      <c r="N175" s="2">
        <f>O175/$O$204</f>
        <v>1.2481635367860946E-2</v>
      </c>
      <c r="O175" s="2">
        <v>5930</v>
      </c>
      <c r="P175" s="1">
        <f>(R175-$R$202)/$R$203</f>
        <v>0.16296592697679146</v>
      </c>
      <c r="Q175" s="1">
        <f>R175/$R$204</f>
        <v>6.6527531758419712E-3</v>
      </c>
      <c r="R175" s="1">
        <v>6828</v>
      </c>
      <c r="S175" s="2">
        <f>(U175-$U$202)/$U$203</f>
        <v>0.87859387263900524</v>
      </c>
      <c r="T175" s="2">
        <f>U175/$U$204</f>
        <v>1.3125878260198344E-2</v>
      </c>
      <c r="U175" s="2">
        <v>7482</v>
      </c>
      <c r="V175" s="1">
        <f>(X175-$X$202)/$X$203</f>
        <v>0.64849294329851093</v>
      </c>
      <c r="W175" s="1">
        <f>X175/$X$204</f>
        <v>1.0870189594758521E-2</v>
      </c>
      <c r="X175" s="1">
        <v>6434</v>
      </c>
      <c r="Y175" s="2">
        <f>(AA175-$AA$202)/$AA$203</f>
        <v>0.78775416866791259</v>
      </c>
      <c r="Z175" s="2">
        <f>AA175/$AA$204</f>
        <v>1.1947409869708651E-2</v>
      </c>
      <c r="AA175" s="2">
        <v>6660</v>
      </c>
      <c r="AB175" s="1">
        <f>(AD175-$AD$202)/$AD$203</f>
        <v>0.35038940721097611</v>
      </c>
      <c r="AC175" s="1">
        <f>AD175/$AD$204</f>
        <v>8.9737014782980649E-3</v>
      </c>
      <c r="AD175" s="1">
        <v>4007</v>
      </c>
      <c r="AE175" s="2">
        <f>(AG175-$AG$202)/$AG$203</f>
        <v>0.93615763022069298</v>
      </c>
      <c r="AF175" s="2">
        <f>AG175/$AG$204</f>
        <v>1.3439422214108388E-2</v>
      </c>
      <c r="AG175" s="2">
        <v>29520</v>
      </c>
      <c r="AH175" s="1">
        <f>(AJ175-$AJ$202)/$AJ$203</f>
        <v>0.59107469356998155</v>
      </c>
      <c r="AI175" s="1">
        <f>AJ175/$AJ$204</f>
        <v>9.1919381013120874E-3</v>
      </c>
      <c r="AJ175" s="1">
        <v>23716</v>
      </c>
      <c r="AK175" s="1">
        <f>IF((I175+O175+U175+AA175)&gt;(L175+R175+X175+AD175),1,0)</f>
        <v>1</v>
      </c>
    </row>
    <row r="176" spans="1:37" x14ac:dyDescent="0.2">
      <c r="A176" s="1" t="s">
        <v>91</v>
      </c>
      <c r="B176" s="2">
        <f>SUM(H176,N176,T176,Z176)/4</f>
        <v>0</v>
      </c>
      <c r="C176" s="1">
        <f>SUM(K176,Q176,W176,AC176)/4</f>
        <v>6.9543095771195176E-4</v>
      </c>
      <c r="D176" s="4">
        <f>B176-C176</f>
        <v>-6.9543095771195176E-4</v>
      </c>
      <c r="E176" s="1">
        <f>SUM(H176,K176,N176,Q176,T176,W176,Z176,AC176)/8</f>
        <v>3.4771547885597588E-4</v>
      </c>
      <c r="F176" s="1">
        <v>6.3146170623797125E-4</v>
      </c>
      <c r="G176" s="2">
        <f>(I176-$I$202)/$I$203</f>
        <v>-0.49108445270607953</v>
      </c>
      <c r="H176" s="3">
        <f>I176/$I$204</f>
        <v>0</v>
      </c>
      <c r="I176" s="2">
        <v>0</v>
      </c>
      <c r="J176" s="1">
        <f>(L176-$L$202)/$L$203</f>
        <v>-0.54850236916766459</v>
      </c>
      <c r="K176" s="1">
        <f>L176/$L$204</f>
        <v>0</v>
      </c>
      <c r="L176" s="1">
        <v>0</v>
      </c>
      <c r="M176" s="2">
        <f>(O176-$O$202)/$O$203</f>
        <v>-0.53726690623353657</v>
      </c>
      <c r="N176" s="2">
        <f>O176/$O$204</f>
        <v>0</v>
      </c>
      <c r="O176" s="2">
        <v>0</v>
      </c>
      <c r="P176" s="1">
        <f>(R176-$R$202)/$R$203</f>
        <v>-0.21872802151007842</v>
      </c>
      <c r="Q176" s="1">
        <f>R176/$R$204</f>
        <v>2.7817238308478071E-3</v>
      </c>
      <c r="R176" s="1">
        <v>2855</v>
      </c>
      <c r="S176" s="2">
        <f>(U176-$U$202)/$U$203</f>
        <v>-0.54061471542250228</v>
      </c>
      <c r="T176" s="2">
        <f>U176/$U$204</f>
        <v>0</v>
      </c>
      <c r="U176" s="2">
        <v>0</v>
      </c>
      <c r="V176" s="1">
        <f>(X176-$X$202)/$X$203</f>
        <v>-0.55236115702084709</v>
      </c>
      <c r="W176" s="1">
        <f>X176/$X$204</f>
        <v>0</v>
      </c>
      <c r="X176" s="1">
        <v>0</v>
      </c>
      <c r="Y176" s="2">
        <f>(AA176-$AA$202)/$AA$203</f>
        <v>-0.56694090563347466</v>
      </c>
      <c r="Z176" s="2">
        <f>AA176/$AA$204</f>
        <v>0</v>
      </c>
      <c r="AA176" s="2">
        <v>0</v>
      </c>
      <c r="AB176" s="1">
        <f>(AD176-$AD$202)/$AD$203</f>
        <v>-0.44088541769505024</v>
      </c>
      <c r="AC176" s="1">
        <f>AD176/$AD$204</f>
        <v>0</v>
      </c>
      <c r="AD176" s="1">
        <v>0</v>
      </c>
      <c r="AE176" s="2">
        <f>(AG176-$AG$202)/$AG$203</f>
        <v>-0.5546337216401469</v>
      </c>
      <c r="AF176" s="2">
        <f>AG176/$AG$204</f>
        <v>0</v>
      </c>
      <c r="AG176" s="2">
        <v>0</v>
      </c>
      <c r="AH176" s="1">
        <f>(AJ176-$AJ$202)/$AJ$203</f>
        <v>-0.54898679952477436</v>
      </c>
      <c r="AI176" s="1">
        <f>AJ176/$AJ$204</f>
        <v>1.1065518333296513E-3</v>
      </c>
      <c r="AJ176" s="1">
        <v>2855</v>
      </c>
      <c r="AK176" s="1">
        <f>IF((I176+O176+U176+AA176)&gt;(L176+R176+X176+AD176),1,0)</f>
        <v>0</v>
      </c>
    </row>
    <row r="177" spans="1:37" x14ac:dyDescent="0.2">
      <c r="A177" s="1" t="s">
        <v>13</v>
      </c>
      <c r="B177" s="2">
        <f>SUM(H177,N177,T177,Z177)/4</f>
        <v>1.6517969120639846E-2</v>
      </c>
      <c r="C177" s="1">
        <f>SUM(K177,Q177,W177,AC177)/4</f>
        <v>8.8246526453840454E-3</v>
      </c>
      <c r="D177" s="4">
        <f>B177-C177</f>
        <v>7.6933164752558004E-3</v>
      </c>
      <c r="E177" s="1">
        <f>SUM(H177,K177,N177,Q177,T177,W177,Z177,AC177)/8</f>
        <v>1.2671310883011946E-2</v>
      </c>
      <c r="F177" s="1">
        <v>6.2935942402565759E-4</v>
      </c>
      <c r="G177" s="2">
        <f>(I177-$I$202)/$I$203</f>
        <v>0.89214024205987552</v>
      </c>
      <c r="H177" s="3">
        <f>I177/$I$204</f>
        <v>1.4083368829371527E-2</v>
      </c>
      <c r="I177" s="2">
        <v>8365</v>
      </c>
      <c r="J177" s="1">
        <f>(L177-$L$202)/$L$203</f>
        <v>1.0550978306833099</v>
      </c>
      <c r="K177" s="1">
        <f>L177/$L$204</f>
        <v>1.4617987906637377E-2</v>
      </c>
      <c r="L177" s="1">
        <v>7533</v>
      </c>
      <c r="M177" s="2">
        <f>(O177-$O$202)/$O$203</f>
        <v>0.96315138891958219</v>
      </c>
      <c r="N177" s="2">
        <f>O177/$O$204</f>
        <v>1.3963434912375974E-2</v>
      </c>
      <c r="O177" s="2">
        <v>6634</v>
      </c>
      <c r="P177" s="1">
        <f>(R177-$R$202)/$R$203</f>
        <v>-2.7544795361356778E-2</v>
      </c>
      <c r="Q177" s="1">
        <f>R177/$R$204</f>
        <v>4.7206486726646671E-3</v>
      </c>
      <c r="R177" s="1">
        <v>4845</v>
      </c>
      <c r="S177" s="2">
        <f>(U177-$U$202)/$U$203</f>
        <v>0.52711117901724991</v>
      </c>
      <c r="T177" s="2">
        <f>U177/$U$204</f>
        <v>9.8751094261770225E-3</v>
      </c>
      <c r="U177" s="2">
        <v>5629</v>
      </c>
      <c r="V177" s="1">
        <f>(X177-$X$202)/$X$203</f>
        <v>0.35079908411147703</v>
      </c>
      <c r="W177" s="1">
        <f>X177/$X$204</f>
        <v>8.1754503340125094E-3</v>
      </c>
      <c r="X177" s="1">
        <v>4839</v>
      </c>
      <c r="Y177" s="2">
        <f>(AA177-$AA$202)/$AA$203</f>
        <v>2.62493223339616</v>
      </c>
      <c r="Z177" s="2">
        <f>AA177/$AA$204</f>
        <v>2.814996331463486E-2</v>
      </c>
      <c r="AA177" s="2">
        <v>15692</v>
      </c>
      <c r="AB177" s="1">
        <f>(AD177-$AD$202)/$AD$203</f>
        <v>0.24553117610912933</v>
      </c>
      <c r="AC177" s="1">
        <f>AD177/$AD$204</f>
        <v>7.7845236682216306E-3</v>
      </c>
      <c r="AD177" s="1">
        <v>3476</v>
      </c>
      <c r="AE177" s="2">
        <f>(AG177-$AG$202)/$AG$203</f>
        <v>1.2795648521940572</v>
      </c>
      <c r="AF177" s="2">
        <f>AG177/$AG$204</f>
        <v>1.6535224079146905E-2</v>
      </c>
      <c r="AG177" s="2">
        <v>36320</v>
      </c>
      <c r="AH177" s="1">
        <f>(AJ177-$AJ$202)/$AJ$203</f>
        <v>0.4258666070149052</v>
      </c>
      <c r="AI177" s="1">
        <f>AJ177/$AJ$204</f>
        <v>8.0202721846201318E-3</v>
      </c>
      <c r="AJ177" s="1">
        <v>20693</v>
      </c>
      <c r="AK177" s="1">
        <f>IF((I177+O177+U177+AA177)&gt;(L177+R177+X177+AD177),1,0)</f>
        <v>1</v>
      </c>
    </row>
    <row r="178" spans="1:37" x14ac:dyDescent="0.2">
      <c r="A178" s="1" t="s">
        <v>90</v>
      </c>
      <c r="B178" s="2">
        <f>SUM(H178,N178,T178,Z178)/4</f>
        <v>1.5260498071795814E-3</v>
      </c>
      <c r="C178" s="1">
        <f>SUM(K178,Q178,W178,AC178)/4</f>
        <v>3.1492346117769198E-3</v>
      </c>
      <c r="D178" s="4">
        <f>B178-C178</f>
        <v>-1.6231848045973384E-3</v>
      </c>
      <c r="E178" s="1">
        <f>SUM(H178,K178,N178,Q178,T178,W178,Z178,AC178)/8</f>
        <v>2.3376422094782512E-3</v>
      </c>
      <c r="F178" s="1">
        <v>6.2874289038773214E-4</v>
      </c>
      <c r="G178" s="2">
        <f>(I178-$I$202)/$I$203</f>
        <v>2.6487967451414757E-2</v>
      </c>
      <c r="H178" s="3">
        <f>I178/$I$204</f>
        <v>5.2696885159513301E-3</v>
      </c>
      <c r="I178" s="2">
        <v>3130</v>
      </c>
      <c r="J178" s="1">
        <f>(L178-$L$202)/$L$203</f>
        <v>-0.10955060863498052</v>
      </c>
      <c r="K178" s="1">
        <f>L178/$L$204</f>
        <v>4.0013661308225508E-3</v>
      </c>
      <c r="L178" s="1">
        <v>2062</v>
      </c>
      <c r="M178" s="2">
        <f>(O178-$O$202)/$O$203</f>
        <v>-0.4972346424044588</v>
      </c>
      <c r="N178" s="2">
        <f>O178/$O$204</f>
        <v>3.7255471502721543E-4</v>
      </c>
      <c r="O178" s="2">
        <v>177</v>
      </c>
      <c r="P178" s="1">
        <f>(R178-$R$202)/$R$203</f>
        <v>-0.47149338231273502</v>
      </c>
      <c r="Q178" s="1">
        <f>R178/$R$204</f>
        <v>2.1825083646581745E-4</v>
      </c>
      <c r="R178" s="1">
        <v>224</v>
      </c>
      <c r="S178" s="2">
        <f>(U178-$U$202)/$U$203</f>
        <v>-0.51064479335437629</v>
      </c>
      <c r="T178" s="2">
        <f>U178/$U$204</f>
        <v>2.7718374299804039E-4</v>
      </c>
      <c r="U178" s="2">
        <v>158</v>
      </c>
      <c r="V178" s="1">
        <f>(X178-$X$202)/$X$203</f>
        <v>0.3567716254870163</v>
      </c>
      <c r="W178" s="1">
        <f>X178/$X$204</f>
        <v>8.2295140683973818E-3</v>
      </c>
      <c r="X178" s="1">
        <v>4871</v>
      </c>
      <c r="Y178" s="2">
        <f>(AA178-$AA$202)/$AA$203</f>
        <v>-0.54598991574563038</v>
      </c>
      <c r="Z178" s="2">
        <f>AA178/$AA$204</f>
        <v>1.8477225474174041E-4</v>
      </c>
      <c r="AA178" s="2">
        <v>103</v>
      </c>
      <c r="AB178" s="1">
        <f>(AD178-$AD$202)/$AD$203</f>
        <v>-0.4278521912304139</v>
      </c>
      <c r="AC178" s="1">
        <f>AD178/$AD$204</f>
        <v>1.4780741142192969E-4</v>
      </c>
      <c r="AD178" s="1">
        <v>66</v>
      </c>
      <c r="AE178" s="2">
        <f>(AG178-$AG$202)/$AG$203</f>
        <v>-0.37444593222824052</v>
      </c>
      <c r="AF178" s="2">
        <f>AG178/$AG$204</f>
        <v>1.6243854491849164E-3</v>
      </c>
      <c r="AG178" s="2">
        <v>3568</v>
      </c>
      <c r="AH178" s="1">
        <f>(AJ178-$AJ$202)/$AJ$203</f>
        <v>-0.3102739572910419</v>
      </c>
      <c r="AI178" s="1">
        <f>AJ178/$AJ$204</f>
        <v>2.799518000749587E-3</v>
      </c>
      <c r="AJ178" s="1">
        <v>7223</v>
      </c>
      <c r="AK178" s="1">
        <f>IF((I178+O178+U178+AA178)&gt;(L178+R178+X178+AD178),1,0)</f>
        <v>0</v>
      </c>
    </row>
    <row r="179" spans="1:37" x14ac:dyDescent="0.2">
      <c r="A179" s="1" t="s">
        <v>89</v>
      </c>
      <c r="B179" s="2">
        <f>SUM(H179,N179,T179,Z179)/4</f>
        <v>8.4180327730851921E-7</v>
      </c>
      <c r="C179" s="1">
        <f>SUM(K179,Q179,W179,AC179)/4</f>
        <v>6.2772239211794059E-4</v>
      </c>
      <c r="D179" s="4">
        <f>B179-C179</f>
        <v>-6.2688058884063209E-4</v>
      </c>
      <c r="E179" s="1">
        <f>SUM(H179,K179,N179,Q179,T179,W179,Z179,AC179)/8</f>
        <v>3.1428209769762455E-4</v>
      </c>
      <c r="F179" s="1">
        <v>6.2760166552465143E-4</v>
      </c>
      <c r="G179" s="2">
        <f>(I179-$I$202)/$I$203</f>
        <v>-0.49075373550470092</v>
      </c>
      <c r="H179" s="3">
        <f>I179/$I$204</f>
        <v>3.3672131092340769E-6</v>
      </c>
      <c r="I179" s="2">
        <v>2</v>
      </c>
      <c r="J179" s="1">
        <f>(L179-$L$202)/$L$203</f>
        <v>-0.54828949246517544</v>
      </c>
      <c r="K179" s="1">
        <f>L179/$L$204</f>
        <v>1.9405267365773765E-6</v>
      </c>
      <c r="L179" s="1">
        <v>1</v>
      </c>
      <c r="M179" s="2">
        <f>(O179-$O$202)/$O$203</f>
        <v>-0.53726690623353657</v>
      </c>
      <c r="N179" s="2">
        <f>O179/$O$204</f>
        <v>0</v>
      </c>
      <c r="O179" s="2">
        <v>0</v>
      </c>
      <c r="P179" s="1">
        <f>(R179-$R$202)/$R$203</f>
        <v>-0.25561965911867596</v>
      </c>
      <c r="Q179" s="1">
        <f>R179/$R$204</f>
        <v>2.4075795397635485E-3</v>
      </c>
      <c r="R179" s="1">
        <v>2471</v>
      </c>
      <c r="S179" s="2">
        <f>(U179-$U$202)/$U$203</f>
        <v>-0.54061471542250228</v>
      </c>
      <c r="T179" s="2">
        <f>U179/$U$204</f>
        <v>0</v>
      </c>
      <c r="U179" s="2">
        <v>0</v>
      </c>
      <c r="V179" s="1">
        <f>(X179-$X$202)/$X$203</f>
        <v>-0.54116264194171104</v>
      </c>
      <c r="W179" s="1">
        <f>X179/$X$204</f>
        <v>1.0136950197163681E-4</v>
      </c>
      <c r="X179" s="1">
        <v>60</v>
      </c>
      <c r="Y179" s="2">
        <f>(AA179-$AA$202)/$AA$203</f>
        <v>-0.56694090563347466</v>
      </c>
      <c r="Z179" s="2">
        <f>AA179/$AA$204</f>
        <v>0</v>
      </c>
      <c r="AA179" s="2">
        <v>0</v>
      </c>
      <c r="AB179" s="1">
        <f>(AD179-$AD$202)/$AD$203</f>
        <v>-0.44088541769505024</v>
      </c>
      <c r="AC179" s="1">
        <f>AD179/$AD$204</f>
        <v>0</v>
      </c>
      <c r="AD179" s="1">
        <v>0</v>
      </c>
      <c r="AE179" s="2">
        <f>(AG179-$AG$202)/$AG$203</f>
        <v>-0.55453271951603711</v>
      </c>
      <c r="AF179" s="2">
        <f>AG179/$AG$204</f>
        <v>9.1052996030544638E-7</v>
      </c>
      <c r="AG179" s="2">
        <v>2</v>
      </c>
      <c r="AH179" s="1">
        <f>(AJ179-$AJ$202)/$AJ$203</f>
        <v>-0.56663887096284571</v>
      </c>
      <c r="AI179" s="1">
        <f>AJ179/$AJ$204</f>
        <v>9.8136225638902866E-4</v>
      </c>
      <c r="AJ179" s="1">
        <v>2532</v>
      </c>
      <c r="AK179" s="1">
        <f>IF((I179+O179+U179+AA179)&gt;(L179+R179+X179+AD179),1,0)</f>
        <v>0</v>
      </c>
    </row>
    <row r="180" spans="1:37" x14ac:dyDescent="0.2">
      <c r="A180" s="1" t="s">
        <v>12</v>
      </c>
      <c r="B180" s="2">
        <f>SUM(H180,N180,T180,Z180)/4</f>
        <v>3.7627988784602138E-3</v>
      </c>
      <c r="C180" s="1">
        <f>SUM(K180,Q180,W180,AC180)/4</f>
        <v>1.5987782208147655E-3</v>
      </c>
      <c r="D180" s="4">
        <f>B180-C180</f>
        <v>2.1640206576454485E-3</v>
      </c>
      <c r="E180" s="1">
        <f>SUM(H180,K180,N180,Q180,T180,W180,Z180,AC180)/8</f>
        <v>2.6807885496374895E-3</v>
      </c>
      <c r="F180" s="1">
        <v>6.2750241175952637E-4</v>
      </c>
      <c r="G180" s="2">
        <f>(I180-$I$202)/$I$203</f>
        <v>-0.31365467416646564</v>
      </c>
      <c r="H180" s="3">
        <f>I180/$I$204</f>
        <v>1.8065098331040822E-3</v>
      </c>
      <c r="I180" s="2">
        <v>1073</v>
      </c>
      <c r="J180" s="1">
        <f>(L180-$L$202)/$L$203</f>
        <v>-0.23323197278119268</v>
      </c>
      <c r="K180" s="1">
        <f>L180/$L$204</f>
        <v>2.8739200968710948E-3</v>
      </c>
      <c r="L180" s="1">
        <v>1481</v>
      </c>
      <c r="M180" s="2">
        <f>(O180-$O$202)/$O$203</f>
        <v>2.4994155230233867E-2</v>
      </c>
      <c r="N180" s="2">
        <f>O180/$O$204</f>
        <v>5.2326046415686871E-3</v>
      </c>
      <c r="O180" s="2">
        <v>2486</v>
      </c>
      <c r="P180" s="1">
        <f>(R180-$R$202)/$R$203</f>
        <v>-0.38502860666758454</v>
      </c>
      <c r="Q180" s="1">
        <f>R180/$R$204</f>
        <v>1.0951515186945482E-3</v>
      </c>
      <c r="R180" s="1">
        <v>1124</v>
      </c>
      <c r="S180" s="2">
        <f>(U180-$U$202)/$U$203</f>
        <v>-0.10453338102616361</v>
      </c>
      <c r="T180" s="2">
        <f>U180/$U$204</f>
        <v>4.0331988933702207E-3</v>
      </c>
      <c r="U180" s="2">
        <v>2299</v>
      </c>
      <c r="V180" s="1">
        <f>(X180-$X$202)/$X$203</f>
        <v>-0.42339159169279666</v>
      </c>
      <c r="W180" s="1">
        <f>X180/$X$204</f>
        <v>1.1674387643733507E-3</v>
      </c>
      <c r="X180" s="1">
        <v>691</v>
      </c>
      <c r="Y180" s="2">
        <f>(AA180-$AA$202)/$AA$203</f>
        <v>-0.11578269620397362</v>
      </c>
      <c r="Z180" s="2">
        <f>AA180/$AA$204</f>
        <v>3.9788821457978664E-3</v>
      </c>
      <c r="AA180" s="2">
        <v>2218</v>
      </c>
      <c r="AB180" s="1">
        <f>(AD180-$AD$202)/$AD$203</f>
        <v>-0.32990551961738945</v>
      </c>
      <c r="AC180" s="1">
        <f>AD180/$AD$204</f>
        <v>1.2586025033200681E-3</v>
      </c>
      <c r="AD180" s="1">
        <v>562</v>
      </c>
      <c r="AE180" s="2">
        <f>(AG180-$AG$202)/$AG$203</f>
        <v>-0.14678714448472205</v>
      </c>
      <c r="AF180" s="2">
        <f>AG180/$AG$204</f>
        <v>3.6767199797133926E-3</v>
      </c>
      <c r="AG180" s="2">
        <v>8076</v>
      </c>
      <c r="AH180" s="1">
        <f>(AJ180-$AJ$202)/$AJ$203</f>
        <v>-0.49417247242760548</v>
      </c>
      <c r="AI180" s="1">
        <f>AJ180/$AJ$204</f>
        <v>1.4952984143557951E-3</v>
      </c>
      <c r="AJ180" s="1">
        <v>3858</v>
      </c>
      <c r="AK180" s="1">
        <f>IF((I180+O180+U180+AA180)&gt;(L180+R180+X180+AD180),1,0)</f>
        <v>1</v>
      </c>
    </row>
    <row r="181" spans="1:37" x14ac:dyDescent="0.2">
      <c r="A181" s="1" t="s">
        <v>11</v>
      </c>
      <c r="B181" s="2">
        <f>SUM(H181,N181,T181,Z181)/4</f>
        <v>7.4463922228153413E-3</v>
      </c>
      <c r="C181" s="1">
        <f>SUM(K181,Q181,W181,AC181)/4</f>
        <v>3.8818885794591807E-3</v>
      </c>
      <c r="D181" s="4">
        <f>B181-C181</f>
        <v>3.5645036433561606E-3</v>
      </c>
      <c r="E181" s="1">
        <f>SUM(H181,K181,N181,Q181,T181,W181,Z181,AC181)/8</f>
        <v>5.6641404011372604E-3</v>
      </c>
      <c r="F181" s="1">
        <v>6.2365677083285446E-4</v>
      </c>
      <c r="G181" s="2">
        <f>(I181-$I$202)/$I$203</f>
        <v>0.10619081298365508</v>
      </c>
      <c r="H181" s="3">
        <f>I181/$I$204</f>
        <v>6.0811868752767432E-3</v>
      </c>
      <c r="I181" s="2">
        <v>3612</v>
      </c>
      <c r="J181" s="1">
        <f>(L181-$L$202)/$L$203</f>
        <v>0.11737595621848274</v>
      </c>
      <c r="K181" s="1">
        <f>L181/$L$204</f>
        <v>6.0699676320140339E-3</v>
      </c>
      <c r="L181" s="1">
        <v>3128</v>
      </c>
      <c r="M181" s="2">
        <f>(O181-$O$202)/$O$203</f>
        <v>0.30680319890837465</v>
      </c>
      <c r="N181" s="2">
        <f>O181/$O$204</f>
        <v>7.8552214490484069E-3</v>
      </c>
      <c r="O181" s="2">
        <v>3732</v>
      </c>
      <c r="P181" s="1">
        <f>(R181-$R$202)/$R$203</f>
        <v>-0.19346109262710667</v>
      </c>
      <c r="Q181" s="1">
        <f>R181/$R$204</f>
        <v>3.0379736968768694E-3</v>
      </c>
      <c r="R181" s="1">
        <v>3118</v>
      </c>
      <c r="S181" s="2">
        <f>(U181-$U$202)/$U$203</f>
        <v>4.3988447957017396E-2</v>
      </c>
      <c r="T181" s="2">
        <f>U181/$U$204</f>
        <v>5.4068373159491178E-3</v>
      </c>
      <c r="U181" s="2">
        <v>3082</v>
      </c>
      <c r="V181" s="1">
        <f>(X181-$X$202)/$X$203</f>
        <v>-0.13782945717482686</v>
      </c>
      <c r="W181" s="1">
        <f>X181/$X$204</f>
        <v>3.7523610646500892E-3</v>
      </c>
      <c r="X181" s="1">
        <v>2221</v>
      </c>
      <c r="Y181" s="2">
        <f>(AA181-$AA$202)/$AA$203</f>
        <v>0.61709513453294806</v>
      </c>
      <c r="Z181" s="2">
        <f>AA181/$AA$204</f>
        <v>1.0442323250987096E-2</v>
      </c>
      <c r="AA181" s="2">
        <v>5821</v>
      </c>
      <c r="AB181" s="1">
        <f>(AD181-$AD$202)/$AD$203</f>
        <v>-0.20569492194684025</v>
      </c>
      <c r="AC181" s="1">
        <f>AD181/$AD$204</f>
        <v>2.6672519242957314E-3</v>
      </c>
      <c r="AD181" s="1">
        <v>1191</v>
      </c>
      <c r="AE181" s="2">
        <f>(AG181-$AG$202)/$AG$203</f>
        <v>0.26585703356591894</v>
      </c>
      <c r="AF181" s="2">
        <f>AG181/$AG$204</f>
        <v>7.3966901325412939E-3</v>
      </c>
      <c r="AG181" s="2">
        <v>16247</v>
      </c>
      <c r="AH181" s="1">
        <f>(AJ181-$AJ$202)/$AJ$203</f>
        <v>-0.17720029180589109</v>
      </c>
      <c r="AI181" s="1">
        <f>AJ181/$AJ$204</f>
        <v>3.7432846256734752E-3</v>
      </c>
      <c r="AJ181" s="1">
        <v>9658</v>
      </c>
      <c r="AK181" s="1">
        <f>IF((I181+O181+U181+AA181)&gt;(L181+R181+X181+AD181),1,0)</f>
        <v>1</v>
      </c>
    </row>
    <row r="182" spans="1:37" x14ac:dyDescent="0.2">
      <c r="A182" s="1" t="s">
        <v>10</v>
      </c>
      <c r="B182" s="2">
        <f>SUM(H182,N182,T182,Z182)/4</f>
        <v>5.2855324743685738E-3</v>
      </c>
      <c r="C182" s="1">
        <f>SUM(K182,Q182,W182,AC182)/4</f>
        <v>3.1548039086568228E-3</v>
      </c>
      <c r="D182" s="4">
        <f>B182-C182</f>
        <v>2.130728565711751E-3</v>
      </c>
      <c r="E182" s="1">
        <f>SUM(H182,K182,N182,Q182,T182,W182,Z182,AC182)/8</f>
        <v>4.2201681915126979E-3</v>
      </c>
      <c r="F182" s="1">
        <v>6.1816349262764638E-4</v>
      </c>
      <c r="G182" s="2">
        <f>(I182-$I$202)/$I$203</f>
        <v>-7.7191875180773389E-2</v>
      </c>
      <c r="H182" s="3">
        <f>I182/$I$204</f>
        <v>4.214067206206447E-3</v>
      </c>
      <c r="I182" s="2">
        <v>2503</v>
      </c>
      <c r="J182" s="1">
        <f>(L182-$L$202)/$L$203</f>
        <v>-0.14978430540543508</v>
      </c>
      <c r="K182" s="1">
        <f>L182/$L$204</f>
        <v>3.6346065776094263E-3</v>
      </c>
      <c r="L182" s="1">
        <v>1873</v>
      </c>
      <c r="M182" s="2">
        <f>(O182-$O$202)/$O$203</f>
        <v>0.17200529358560426</v>
      </c>
      <c r="N182" s="2">
        <f>O182/$O$204</f>
        <v>6.6007434255669359E-3</v>
      </c>
      <c r="O182" s="2">
        <v>3136</v>
      </c>
      <c r="P182" s="1">
        <f>(R182-$R$202)/$R$203</f>
        <v>-0.3150882103679517</v>
      </c>
      <c r="Q182" s="1">
        <f>R182/$R$204</f>
        <v>1.8044667372084549E-3</v>
      </c>
      <c r="R182" s="1">
        <v>1852</v>
      </c>
      <c r="S182" s="2">
        <f>(U182-$U$202)/$U$203</f>
        <v>0.1223275480464858</v>
      </c>
      <c r="T182" s="2">
        <f>U182/$U$204</f>
        <v>6.1313745682161471E-3</v>
      </c>
      <c r="U182" s="2">
        <v>3495</v>
      </c>
      <c r="V182" s="1">
        <f>(X182-$X$202)/$X$203</f>
        <v>-0.13372333497914365</v>
      </c>
      <c r="W182" s="1">
        <f>X182/$X$204</f>
        <v>3.7895298820396894E-3</v>
      </c>
      <c r="X182" s="1">
        <v>2243</v>
      </c>
      <c r="Y182" s="2">
        <f>(AA182-$AA$202)/$AA$203</f>
        <v>-9.1170368277476946E-2</v>
      </c>
      <c r="Z182" s="2">
        <f>AA182/$AA$204</f>
        <v>4.1959446974847653E-3</v>
      </c>
      <c r="AA182" s="2">
        <v>2339</v>
      </c>
      <c r="AB182" s="1">
        <f>(AD182-$AD$202)/$AD$203</f>
        <v>-0.14191110152142311</v>
      </c>
      <c r="AC182" s="1">
        <f>AD182/$AD$204</f>
        <v>3.3906124377697205E-3</v>
      </c>
      <c r="AD182" s="1">
        <v>1514</v>
      </c>
      <c r="AE182" s="2">
        <f>(AG182-$AG$202)/$AG$203</f>
        <v>2.4764963315795335E-2</v>
      </c>
      <c r="AF182" s="2">
        <f>AG182/$AG$204</f>
        <v>5.2232551172921929E-3</v>
      </c>
      <c r="AG182" s="2">
        <v>11473</v>
      </c>
      <c r="AH182" s="1">
        <f>(AJ182-$AJ$202)/$AJ$203</f>
        <v>-0.29611950991500324</v>
      </c>
      <c r="AI182" s="1">
        <f>AJ182/$AJ$204</f>
        <v>2.8999022125998078E-3</v>
      </c>
      <c r="AJ182" s="1">
        <v>7482</v>
      </c>
      <c r="AK182" s="1">
        <f>IF((I182+O182+U182+AA182)&gt;(L182+R182+X182+AD182),1,0)</f>
        <v>1</v>
      </c>
    </row>
    <row r="183" spans="1:37" x14ac:dyDescent="0.2">
      <c r="A183" s="1" t="s">
        <v>9</v>
      </c>
      <c r="B183" s="2">
        <f>SUM(H183,N183,T183,Z183)/4</f>
        <v>1.3853183514491005E-2</v>
      </c>
      <c r="C183" s="1">
        <f>SUM(K183,Q183,W183,AC183)/4</f>
        <v>7.7213220145876714E-3</v>
      </c>
      <c r="D183" s="4">
        <f>B183-C183</f>
        <v>6.1318614999033337E-3</v>
      </c>
      <c r="E183" s="1">
        <f>SUM(H183,K183,N183,Q183,T183,W183,Z183,AC183)/8</f>
        <v>1.0787252764539339E-2</v>
      </c>
      <c r="F183" s="1">
        <v>6.1514207720027574E-4</v>
      </c>
      <c r="G183" s="2">
        <f>(I183-$I$202)/$I$203</f>
        <v>1.1944157641199074</v>
      </c>
      <c r="H183" s="3">
        <f>I183/$I$204</f>
        <v>1.7161001611211472E-2</v>
      </c>
      <c r="I183" s="2">
        <v>10193</v>
      </c>
      <c r="J183" s="1">
        <f>(L183-$L$202)/$L$203</f>
        <v>1.1055496091732449</v>
      </c>
      <c r="K183" s="1">
        <f>L183/$L$204</f>
        <v>1.5077892743206216E-2</v>
      </c>
      <c r="L183" s="1">
        <v>7770</v>
      </c>
      <c r="M183" s="2">
        <f>(O183-$O$202)/$O$203</f>
        <v>0.29979189846373389</v>
      </c>
      <c r="N183" s="2">
        <f>O183/$O$204</f>
        <v>7.7899717531961831E-3</v>
      </c>
      <c r="O183" s="2">
        <v>3701</v>
      </c>
      <c r="P183" s="1">
        <f>(R183-$R$202)/$R$203</f>
        <v>-0.4914763526840587</v>
      </c>
      <c r="Q183" s="1">
        <f>R183/$R$204</f>
        <v>1.5589345461844101E-5</v>
      </c>
      <c r="R183" s="1">
        <v>16</v>
      </c>
      <c r="S183" s="2">
        <f>(U183-$U$202)/$U$203</f>
        <v>1.1815177051883541</v>
      </c>
      <c r="T183" s="2">
        <f>U183/$U$204</f>
        <v>1.5927539257463347E-2</v>
      </c>
      <c r="U183" s="2">
        <v>9079</v>
      </c>
      <c r="V183" s="1">
        <f>(X183-$X$202)/$X$203</f>
        <v>0.49525992863233237</v>
      </c>
      <c r="W183" s="1">
        <f>X183/$X$204</f>
        <v>9.4831169094466237E-3</v>
      </c>
      <c r="X183" s="1">
        <v>5613</v>
      </c>
      <c r="Y183" s="2">
        <f>(AA183-$AA$202)/$AA$203</f>
        <v>1.0810680270977324</v>
      </c>
      <c r="Z183" s="2">
        <f>AA183/$AA$204</f>
        <v>1.4534221436093018E-2</v>
      </c>
      <c r="AA183" s="2">
        <v>8102</v>
      </c>
      <c r="AB183" s="1">
        <f>(AD183-$AD$202)/$AD$203</f>
        <v>0.1153963845910182</v>
      </c>
      <c r="AC183" s="1">
        <f>AD183/$AD$204</f>
        <v>6.3086890602359995E-3</v>
      </c>
      <c r="AD183" s="1">
        <v>2817</v>
      </c>
      <c r="AE183" s="2">
        <f>(AG183-$AG$202)/$AG$203</f>
        <v>1.0146867817160725</v>
      </c>
      <c r="AF183" s="2">
        <f>AG183/$AG$204</f>
        <v>1.4147359258245873E-2</v>
      </c>
      <c r="AG183" s="2">
        <v>31075</v>
      </c>
      <c r="AH183" s="1">
        <f>(AJ183-$AJ$202)/$AJ$203</f>
        <v>0.18119687380052321</v>
      </c>
      <c r="AI183" s="1">
        <f>AJ183/$AJ$204</f>
        <v>6.2850593797806045E-3</v>
      </c>
      <c r="AJ183" s="1">
        <v>16216</v>
      </c>
      <c r="AK183" s="1">
        <f>IF((I183+O183+U183+AA183)&gt;(L183+R183+X183+AD183),1,0)</f>
        <v>1</v>
      </c>
    </row>
    <row r="184" spans="1:37" x14ac:dyDescent="0.2">
      <c r="A184" s="1" t="s">
        <v>88</v>
      </c>
      <c r="B184" s="2">
        <f>SUM(H184,N184,T184,Z184)/4</f>
        <v>8.1566836128851416E-4</v>
      </c>
      <c r="C184" s="1">
        <f>SUM(K184,Q184,W184,AC184)/4</f>
        <v>2.0433883363103469E-3</v>
      </c>
      <c r="D184" s="4">
        <f>B184-C184</f>
        <v>-1.2277199750218327E-3</v>
      </c>
      <c r="E184" s="1">
        <f>SUM(H184,K184,N184,Q184,T184,W184,Z184,AC184)/8</f>
        <v>1.4295283487994305E-3</v>
      </c>
      <c r="F184" s="1">
        <v>6.1322444731163749E-4</v>
      </c>
      <c r="G184" s="2">
        <f>(I184-$I$202)/$I$203</f>
        <v>-0.44065007949584445</v>
      </c>
      <c r="H184" s="3">
        <f>I184/$I$204</f>
        <v>5.1349999915819677E-4</v>
      </c>
      <c r="I184" s="2">
        <v>305</v>
      </c>
      <c r="J184" s="1">
        <f>(L184-$L$202)/$L$203</f>
        <v>-0.49826346738021871</v>
      </c>
      <c r="K184" s="1">
        <f>L184/$L$204</f>
        <v>4.5796430983226086E-4</v>
      </c>
      <c r="L184" s="1">
        <v>236</v>
      </c>
      <c r="M184" s="2">
        <f>(O184-$O$202)/$O$203</f>
        <v>-0.37261443127552174</v>
      </c>
      <c r="N184" s="2">
        <f>O184/$O$204</f>
        <v>1.5323154380780387E-3</v>
      </c>
      <c r="O184" s="2">
        <v>728</v>
      </c>
      <c r="P184" s="1">
        <f>(R184-$R$202)/$R$203</f>
        <v>-0.47917914014785951</v>
      </c>
      <c r="Q184" s="1">
        <f>R184/$R$204</f>
        <v>1.4030410915659693E-4</v>
      </c>
      <c r="R184" s="1">
        <v>144</v>
      </c>
      <c r="S184" s="2">
        <f>(U184-$U$202)/$U$203</f>
        <v>-0.44027238140959962</v>
      </c>
      <c r="T184" s="2">
        <f>U184/$U$204</f>
        <v>9.2803924079723661E-4</v>
      </c>
      <c r="U184" s="2">
        <v>529</v>
      </c>
      <c r="V184" s="1">
        <f>(X184-$X$202)/$X$203</f>
        <v>-0.28453000471150941</v>
      </c>
      <c r="W184" s="1">
        <f>X184/$X$204</f>
        <v>2.4244205888216473E-3</v>
      </c>
      <c r="X184" s="1">
        <v>1435</v>
      </c>
      <c r="Y184" s="2">
        <f>(AA184-$AA$202)/$AA$203</f>
        <v>-0.53419227095441713</v>
      </c>
      <c r="Z184" s="2">
        <f>AA184/$AA$204</f>
        <v>2.8881876712058454E-4</v>
      </c>
      <c r="AA184" s="2">
        <v>161</v>
      </c>
      <c r="AB184" s="1">
        <f>(AD184-$AD$202)/$AD$203</f>
        <v>1.3302777284700347E-2</v>
      </c>
      <c r="AC184" s="1">
        <f>AD184/$AD$204</f>
        <v>5.1508643374308834E-3</v>
      </c>
      <c r="AD184" s="1">
        <v>2300</v>
      </c>
      <c r="AE184" s="2">
        <f>(AG184-$AG$202)/$AG$203</f>
        <v>-0.467620391719543</v>
      </c>
      <c r="AF184" s="2">
        <f>AG184/$AG$204</f>
        <v>7.8442156080314209E-4</v>
      </c>
      <c r="AG184" s="2">
        <v>1723</v>
      </c>
      <c r="AH184" s="1">
        <f>(AJ184-$AJ$202)/$AJ$203</f>
        <v>-0.48012732580350537</v>
      </c>
      <c r="AI184" s="1">
        <f>AJ184/$AJ$204</f>
        <v>1.5949074585469404E-3</v>
      </c>
      <c r="AJ184" s="1">
        <v>4115</v>
      </c>
      <c r="AK184" s="1">
        <f>IF((I184+O184+U184+AA184)&gt;(L184+R184+X184+AD184),1,0)</f>
        <v>0</v>
      </c>
    </row>
    <row r="185" spans="1:37" x14ac:dyDescent="0.2">
      <c r="A185" s="1" t="s">
        <v>8</v>
      </c>
      <c r="B185" s="2">
        <f>SUM(H185,N185,T185,Z185)/4</f>
        <v>2.6819419603081552E-3</v>
      </c>
      <c r="C185" s="1">
        <f>SUM(K185,Q185,W185,AC185)/4</f>
        <v>1.4080972456310867E-3</v>
      </c>
      <c r="D185" s="4">
        <f>B185-C185</f>
        <v>1.2738447146770685E-3</v>
      </c>
      <c r="E185" s="1">
        <f>SUM(H185,K185,N185,Q185,T185,W185,Z185,AC185)/8</f>
        <v>2.0450196029696208E-3</v>
      </c>
      <c r="F185" s="1">
        <v>6.120849832994714E-4</v>
      </c>
      <c r="G185" s="2">
        <f>(I185-$I$202)/$I$203</f>
        <v>-0.26619675576863794</v>
      </c>
      <c r="H185" s="3">
        <f>I185/$I$204</f>
        <v>2.2897049142791724E-3</v>
      </c>
      <c r="I185" s="2">
        <v>1360</v>
      </c>
      <c r="J185" s="1">
        <f>(L185-$L$202)/$L$203</f>
        <v>-0.30241690109017538</v>
      </c>
      <c r="K185" s="1">
        <f>L185/$L$204</f>
        <v>2.2432489074834471E-3</v>
      </c>
      <c r="L185" s="1">
        <v>1156</v>
      </c>
      <c r="M185" s="2">
        <f>(O185-$O$202)/$O$203</f>
        <v>-1.9561528240547622E-2</v>
      </c>
      <c r="N185" s="2">
        <f>O185/$O$204</f>
        <v>4.817953348572295E-3</v>
      </c>
      <c r="O185" s="2">
        <v>2289</v>
      </c>
      <c r="P185" s="1">
        <f>(R185-$R$202)/$R$203</f>
        <v>-0.23775027215201153</v>
      </c>
      <c r="Q185" s="1">
        <f>R185/$R$204</f>
        <v>2.5888056807574864E-3</v>
      </c>
      <c r="R185" s="1">
        <v>2657</v>
      </c>
      <c r="S185" s="2">
        <f>(U185-$U$202)/$U$203</f>
        <v>-0.40309450340103836</v>
      </c>
      <c r="T185" s="2">
        <f>U185/$U$204</f>
        <v>1.271887428313793E-3</v>
      </c>
      <c r="U185" s="2">
        <v>725</v>
      </c>
      <c r="V185" s="1">
        <f>(X185-$X$202)/$X$203</f>
        <v>-0.52604464658487737</v>
      </c>
      <c r="W185" s="1">
        <f>X185/$X$204</f>
        <v>2.382183296333465E-4</v>
      </c>
      <c r="X185" s="1">
        <v>141</v>
      </c>
      <c r="Y185" s="2">
        <f>(AA185-$AA$202)/$AA$203</f>
        <v>-0.30068026715591972</v>
      </c>
      <c r="Z185" s="2">
        <f>AA185/$AA$204</f>
        <v>2.348222150067361E-3</v>
      </c>
      <c r="AA185" s="2">
        <v>1309</v>
      </c>
      <c r="AB185" s="1">
        <f>(AD185-$AD$202)/$AD$203</f>
        <v>-0.39131966250378181</v>
      </c>
      <c r="AC185" s="1">
        <f>AD185/$AD$204</f>
        <v>5.6211606465006599E-4</v>
      </c>
      <c r="AD185" s="1">
        <v>251</v>
      </c>
      <c r="AE185" s="2">
        <f>(AG185-$AG$202)/$AG$203</f>
        <v>-0.26763618598211331</v>
      </c>
      <c r="AF185" s="2">
        <f>AG185/$AG$204</f>
        <v>2.5872708822079261E-3</v>
      </c>
      <c r="AG185" s="2">
        <v>5683</v>
      </c>
      <c r="AH185" s="1">
        <f>(AJ185-$AJ$202)/$AJ$203</f>
        <v>-0.47520879196627192</v>
      </c>
      <c r="AI185" s="1">
        <f>AJ185/$AJ$204</f>
        <v>1.6297900032053183E-3</v>
      </c>
      <c r="AJ185" s="1">
        <v>4205</v>
      </c>
      <c r="AK185" s="1">
        <f>IF((I185+O185+U185+AA185)&gt;(L185+R185+X185+AD185),1,0)</f>
        <v>1</v>
      </c>
    </row>
    <row r="186" spans="1:37" x14ac:dyDescent="0.2">
      <c r="A186" s="1" t="s">
        <v>87</v>
      </c>
      <c r="B186" s="2">
        <f>SUM(H186,N186,T186,Z186)/4</f>
        <v>0</v>
      </c>
      <c r="C186" s="1">
        <f>SUM(K186,Q186,W186,AC186)/4</f>
        <v>1.3484783824495149E-3</v>
      </c>
      <c r="D186" s="4">
        <f>B186-C186</f>
        <v>-1.3484783824495149E-3</v>
      </c>
      <c r="E186" s="1">
        <f>SUM(H186,K186,N186,Q186,T186,W186,Z186,AC186)/8</f>
        <v>6.7423919122475747E-4</v>
      </c>
      <c r="F186" s="1">
        <v>6.1165693721975994E-4</v>
      </c>
      <c r="G186" s="2">
        <f>(I186-$I$202)/$I$203</f>
        <v>-0.49108445270607953</v>
      </c>
      <c r="H186" s="3">
        <f>I186/$I$204</f>
        <v>0</v>
      </c>
      <c r="I186" s="2">
        <v>0</v>
      </c>
      <c r="J186" s="1">
        <f>(L186-$L$202)/$L$203</f>
        <v>-0.54850236916766459</v>
      </c>
      <c r="K186" s="1">
        <f>L186/$L$204</f>
        <v>0</v>
      </c>
      <c r="L186" s="1">
        <v>0</v>
      </c>
      <c r="M186" s="2">
        <f>(O186-$O$202)/$O$203</f>
        <v>-0.53726690623353657</v>
      </c>
      <c r="N186" s="2">
        <f>O186/$O$204</f>
        <v>0</v>
      </c>
      <c r="O186" s="2">
        <v>0</v>
      </c>
      <c r="P186" s="1">
        <f>(R186-$R$202)/$R$203</f>
        <v>3.8840937939530987E-2</v>
      </c>
      <c r="Q186" s="1">
        <f>R186/$R$204</f>
        <v>5.3939135297980598E-3</v>
      </c>
      <c r="R186" s="1">
        <v>5536</v>
      </c>
      <c r="S186" s="2">
        <f>(U186-$U$202)/$U$203</f>
        <v>-0.54061471542250228</v>
      </c>
      <c r="T186" s="2">
        <f>U186/$U$204</f>
        <v>0</v>
      </c>
      <c r="U186" s="2">
        <v>0</v>
      </c>
      <c r="V186" s="1">
        <f>(X186-$X$202)/$X$203</f>
        <v>-0.55236115702084709</v>
      </c>
      <c r="W186" s="1">
        <f>X186/$X$204</f>
        <v>0</v>
      </c>
      <c r="X186" s="1">
        <v>0</v>
      </c>
      <c r="Y186" s="2">
        <f>(AA186-$AA$202)/$AA$203</f>
        <v>-0.56694090563347466</v>
      </c>
      <c r="Z186" s="2">
        <f>AA186/$AA$204</f>
        <v>0</v>
      </c>
      <c r="AA186" s="2">
        <v>0</v>
      </c>
      <c r="AB186" s="1">
        <f>(AD186-$AD$202)/$AD$203</f>
        <v>-0.44088541769505024</v>
      </c>
      <c r="AC186" s="1">
        <f>AD186/$AD$204</f>
        <v>0</v>
      </c>
      <c r="AD186" s="1">
        <v>0</v>
      </c>
      <c r="AE186" s="2">
        <f>(AG186-$AG$202)/$AG$203</f>
        <v>-0.5546337216401469</v>
      </c>
      <c r="AF186" s="2">
        <f>AG186/$AG$204</f>
        <v>0</v>
      </c>
      <c r="AG186" s="2">
        <v>0</v>
      </c>
      <c r="AH186" s="1">
        <f>(AJ186-$AJ$202)/$AJ$203</f>
        <v>-0.40246914155118535</v>
      </c>
      <c r="AI186" s="1">
        <f>AJ186/$AJ$204</f>
        <v>2.1456640803197724E-3</v>
      </c>
      <c r="AJ186" s="1">
        <v>5536</v>
      </c>
      <c r="AK186" s="1">
        <f>IF((I186+O186+U186+AA186)&gt;(L186+R186+X186+AD186),1,0)</f>
        <v>0</v>
      </c>
    </row>
    <row r="187" spans="1:37" x14ac:dyDescent="0.2">
      <c r="A187" s="1" t="s">
        <v>86</v>
      </c>
      <c r="B187" s="2">
        <f>SUM(H187,N187,T187,Z187)/4</f>
        <v>0</v>
      </c>
      <c r="C187" s="1">
        <f>SUM(K187,Q187,W187,AC187)/4</f>
        <v>7.9456945150836657E-4</v>
      </c>
      <c r="D187" s="4">
        <f>B187-C187</f>
        <v>-7.9456945150836657E-4</v>
      </c>
      <c r="E187" s="1">
        <f>SUM(H187,K187,N187,Q187,T187,W187,Z187,AC187)/8</f>
        <v>3.9728472575418329E-4</v>
      </c>
      <c r="F187" s="1">
        <v>6.089145544702192E-4</v>
      </c>
      <c r="G187" s="2">
        <f>(I187-$I$202)/$I$203</f>
        <v>-0.49108445270607953</v>
      </c>
      <c r="H187" s="3">
        <f>I187/$I$204</f>
        <v>0</v>
      </c>
      <c r="I187" s="2">
        <v>0</v>
      </c>
      <c r="J187" s="1">
        <f>(L187-$L$202)/$L$203</f>
        <v>-0.54850236916766459</v>
      </c>
      <c r="K187" s="1">
        <f>L187/$L$204</f>
        <v>0</v>
      </c>
      <c r="L187" s="1">
        <v>0</v>
      </c>
      <c r="M187" s="2">
        <f>(O187-$O$202)/$O$203</f>
        <v>-0.53726690623353657</v>
      </c>
      <c r="N187" s="2">
        <f>O187/$O$204</f>
        <v>0</v>
      </c>
      <c r="O187" s="2">
        <v>0</v>
      </c>
      <c r="P187" s="1">
        <f>(R187-$R$202)/$R$203</f>
        <v>-0.17962672852388259</v>
      </c>
      <c r="Q187" s="1">
        <f>R187/$R$204</f>
        <v>3.1782778060334663E-3</v>
      </c>
      <c r="R187" s="1">
        <v>3262</v>
      </c>
      <c r="S187" s="2">
        <f>(U187-$U$202)/$U$203</f>
        <v>-0.54061471542250228</v>
      </c>
      <c r="T187" s="2">
        <f>U187/$U$204</f>
        <v>0</v>
      </c>
      <c r="U187" s="2">
        <v>0</v>
      </c>
      <c r="V187" s="1">
        <f>(X187-$X$202)/$X$203</f>
        <v>-0.55236115702084709</v>
      </c>
      <c r="W187" s="1">
        <f>X187/$X$204</f>
        <v>0</v>
      </c>
      <c r="X187" s="1">
        <v>0</v>
      </c>
      <c r="Y187" s="2">
        <f>(AA187-$AA$202)/$AA$203</f>
        <v>-0.56694090563347466</v>
      </c>
      <c r="Z187" s="2">
        <f>AA187/$AA$204</f>
        <v>0</v>
      </c>
      <c r="AA187" s="2">
        <v>0</v>
      </c>
      <c r="AB187" s="1">
        <f>(AD187-$AD$202)/$AD$203</f>
        <v>-0.44088541769505024</v>
      </c>
      <c r="AC187" s="1">
        <f>AD187/$AD$204</f>
        <v>0</v>
      </c>
      <c r="AD187" s="1">
        <v>0</v>
      </c>
      <c r="AE187" s="2">
        <f>(AG187-$AG$202)/$AG$203</f>
        <v>-0.5546337216401469</v>
      </c>
      <c r="AF187" s="2">
        <f>AG187/$AG$204</f>
        <v>0</v>
      </c>
      <c r="AG187" s="2">
        <v>0</v>
      </c>
      <c r="AH187" s="1">
        <f>(AJ187-$AJ$202)/$AJ$203</f>
        <v>-0.52674409650528509</v>
      </c>
      <c r="AI187" s="1">
        <f>AJ187/$AJ$204</f>
        <v>1.2642984519514264E-3</v>
      </c>
      <c r="AJ187" s="1">
        <v>3262</v>
      </c>
      <c r="AK187" s="1">
        <f>IF((I187+O187+U187+AA187)&gt;(L187+R187+X187+AD187),1,0)</f>
        <v>0</v>
      </c>
    </row>
    <row r="188" spans="1:37" x14ac:dyDescent="0.2">
      <c r="A188" s="1" t="s">
        <v>85</v>
      </c>
      <c r="B188" s="2">
        <f>SUM(H188,N188,T188,Z188)/4</f>
        <v>4.4974673610083159E-3</v>
      </c>
      <c r="C188" s="1">
        <f>SUM(K188,Q188,W188,AC188)/4</f>
        <v>6.4817792443888789E-3</v>
      </c>
      <c r="D188" s="4">
        <f>B188-C188</f>
        <v>-1.984311883380563E-3</v>
      </c>
      <c r="E188" s="1">
        <f>SUM(H188,K188,N188,Q188,T188,W188,Z188,AC188)/8</f>
        <v>5.489623302698597E-3</v>
      </c>
      <c r="F188" s="1">
        <v>6.0890561167287411E-4</v>
      </c>
      <c r="G188" s="2">
        <f>(I188-$I$202)/$I$203</f>
        <v>-0.21460487235357778</v>
      </c>
      <c r="H188" s="3">
        <f>I188/$I$204</f>
        <v>2.8149901593196884E-3</v>
      </c>
      <c r="I188" s="2">
        <v>1672</v>
      </c>
      <c r="J188" s="1">
        <f>(L188-$L$202)/$L$203</f>
        <v>5.8285641141537043E-3</v>
      </c>
      <c r="K188" s="1">
        <f>L188/$L$204</f>
        <v>5.0531316220474888E-3</v>
      </c>
      <c r="L188" s="1">
        <v>2604</v>
      </c>
      <c r="M188" s="2">
        <f>(O188-$O$202)/$O$203</f>
        <v>0.37601151942644134</v>
      </c>
      <c r="N188" s="2">
        <f>O188/$O$204</f>
        <v>8.4992990919768134E-3</v>
      </c>
      <c r="O188" s="2">
        <v>4038</v>
      </c>
      <c r="P188" s="1">
        <f>(R188-$R$202)/$R$203</f>
        <v>-0.49291743227814455</v>
      </c>
      <c r="Q188" s="1">
        <f>R188/$R$204</f>
        <v>9.7433409136525631E-7</v>
      </c>
      <c r="R188" s="1">
        <v>1</v>
      </c>
      <c r="S188" s="2">
        <f>(U188-$U$202)/$U$203</f>
        <v>-5.2749908085667555E-2</v>
      </c>
      <c r="T188" s="2">
        <f>U188/$U$204</f>
        <v>4.5121302974111387E-3</v>
      </c>
      <c r="U188" s="2">
        <v>2572</v>
      </c>
      <c r="V188" s="1">
        <f>(X188-$X$202)/$X$203</f>
        <v>0.13056162088846762</v>
      </c>
      <c r="W188" s="1">
        <f>X188/$X$204</f>
        <v>6.1818501285703185E-3</v>
      </c>
      <c r="X188" s="1">
        <v>3659</v>
      </c>
      <c r="Y188" s="2">
        <f>(AA188-$AA$202)/$AA$203</f>
        <v>-0.321631257043764</v>
      </c>
      <c r="Z188" s="2">
        <f>AA188/$AA$204</f>
        <v>2.1634498953256209E-3</v>
      </c>
      <c r="AA188" s="2">
        <v>1206</v>
      </c>
      <c r="AB188" s="1">
        <f>(AD188-$AD$202)/$AD$203</f>
        <v>0.85453830363849925</v>
      </c>
      <c r="AC188" s="1">
        <f>AD188/$AD$204</f>
        <v>1.4691160892846345E-2</v>
      </c>
      <c r="AD188" s="1">
        <v>6560</v>
      </c>
      <c r="AE188" s="2">
        <f>(AG188-$AG$202)/$AG$203</f>
        <v>-7.5479644863194056E-2</v>
      </c>
      <c r="AF188" s="2">
        <f>AG188/$AG$204</f>
        <v>4.3195541316890379E-3</v>
      </c>
      <c r="AG188" s="2">
        <v>9488</v>
      </c>
      <c r="AH188" s="1">
        <f>(AJ188-$AJ$202)/$AJ$203</f>
        <v>-4.1772014872104449E-3</v>
      </c>
      <c r="AI188" s="1">
        <f>AJ188/$AJ$204</f>
        <v>4.9703750299892992E-3</v>
      </c>
      <c r="AJ188" s="1">
        <v>12824</v>
      </c>
      <c r="AK188" s="1">
        <f>IF((I188+O188+U188+AA188)&gt;(L188+R188+X188+AD188),1,0)</f>
        <v>0</v>
      </c>
    </row>
    <row r="189" spans="1:37" x14ac:dyDescent="0.2">
      <c r="A189" s="1" t="s">
        <v>7</v>
      </c>
      <c r="B189" s="2">
        <f>SUM(H189,N189,T189,Z189)/4</f>
        <v>2.6782243197453711E-3</v>
      </c>
      <c r="C189" s="1">
        <f>SUM(K189,Q189,W189,AC189)/4</f>
        <v>1.2401990447463173E-3</v>
      </c>
      <c r="D189" s="4">
        <f>B189-C189</f>
        <v>1.4380252749990538E-3</v>
      </c>
      <c r="E189" s="1">
        <f>SUM(H189,K189,N189,Q189,T189,W189,Z189,AC189)/8</f>
        <v>1.9592116822458442E-3</v>
      </c>
      <c r="F189" s="1">
        <v>6.0830499945711131E-4</v>
      </c>
      <c r="G189" s="2">
        <f>(I189-$I$202)/$I$203</f>
        <v>3.8724503902422609E-2</v>
      </c>
      <c r="H189" s="3">
        <f>I189/$I$204</f>
        <v>5.394275400992991E-3</v>
      </c>
      <c r="I189" s="2">
        <v>3204</v>
      </c>
      <c r="J189" s="1">
        <f>(L189-$L$202)/$L$203</f>
        <v>-0.30348128460262125</v>
      </c>
      <c r="K189" s="1">
        <f>L189/$L$204</f>
        <v>2.2335462738005602E-3</v>
      </c>
      <c r="L189" s="1">
        <v>1151</v>
      </c>
      <c r="M189" s="2">
        <f>(O189-$O$202)/$O$203</f>
        <v>-0.4311927156355847</v>
      </c>
      <c r="N189" s="2">
        <f>O189/$O$204</f>
        <v>9.8716475337719788E-4</v>
      </c>
      <c r="O189" s="2">
        <v>469</v>
      </c>
      <c r="P189" s="1">
        <f>(R189-$R$202)/$R$203</f>
        <v>-0.44728324513209289</v>
      </c>
      <c r="Q189" s="1">
        <f>R189/$R$204</f>
        <v>4.6378302748986206E-4</v>
      </c>
      <c r="R189" s="1">
        <v>476</v>
      </c>
      <c r="S189" s="2">
        <f>(U189-$U$202)/$U$203</f>
        <v>-0.34751736943926054</v>
      </c>
      <c r="T189" s="2">
        <f>U189/$U$204</f>
        <v>1.7859053821012985E-3</v>
      </c>
      <c r="U189" s="2">
        <v>1018</v>
      </c>
      <c r="V189" s="1">
        <f>(X189-$X$202)/$X$203</f>
        <v>-0.3955819459129421</v>
      </c>
      <c r="W189" s="1">
        <f>X189/$X$204</f>
        <v>1.4191730276029153E-3</v>
      </c>
      <c r="X189" s="1">
        <v>840</v>
      </c>
      <c r="Y189" s="2">
        <f>(AA189-$AA$202)/$AA$203</f>
        <v>-0.27830542358637728</v>
      </c>
      <c r="Z189" s="2">
        <f>AA189/$AA$204</f>
        <v>2.5455517425099967E-3</v>
      </c>
      <c r="AA189" s="2">
        <v>1419</v>
      </c>
      <c r="AB189" s="1">
        <f>(AD189-$AD$202)/$AD$203</f>
        <v>-0.36643804834402155</v>
      </c>
      <c r="AC189" s="1">
        <f>AD189/$AD$204</f>
        <v>8.4429385009193172E-4</v>
      </c>
      <c r="AD189" s="1">
        <v>377</v>
      </c>
      <c r="AE189" s="2">
        <f>(AG189-$AG$202)/$AG$203</f>
        <v>-0.24607223248466822</v>
      </c>
      <c r="AF189" s="2">
        <f>AG189/$AG$204</f>
        <v>2.7816690287331388E-3</v>
      </c>
      <c r="AG189" s="2">
        <v>6110</v>
      </c>
      <c r="AH189" s="1">
        <f>(AJ189-$AJ$202)/$AJ$203</f>
        <v>-0.54958795366043622</v>
      </c>
      <c r="AI189" s="1">
        <f>AJ189/$AJ$204</f>
        <v>1.1022884112047385E-3</v>
      </c>
      <c r="AJ189" s="1">
        <v>2844</v>
      </c>
      <c r="AK189" s="1">
        <f>IF((I189+O189+U189+AA189)&gt;(L189+R189+X189+AD189),1,0)</f>
        <v>1</v>
      </c>
    </row>
    <row r="190" spans="1:37" x14ac:dyDescent="0.2">
      <c r="A190" s="1" t="s">
        <v>84</v>
      </c>
      <c r="B190" s="2">
        <f>SUM(H190,N190,T190,Z190)/4</f>
        <v>1.5715282763997941E-3</v>
      </c>
      <c r="C190" s="1">
        <f>SUM(K190,Q190,W190,AC190)/4</f>
        <v>4.5261784719753638E-3</v>
      </c>
      <c r="D190" s="4">
        <f>B190-C190</f>
        <v>-2.9546501955755697E-3</v>
      </c>
      <c r="E190" s="1">
        <f>SUM(H190,K190,N190,Q190,T190,W190,Z190,AC190)/8</f>
        <v>3.0488533741875787E-3</v>
      </c>
      <c r="F190" s="1">
        <v>6.0763957219478937E-4</v>
      </c>
      <c r="G190" s="2">
        <f>(I190-$I$202)/$I$203</f>
        <v>-0.27148823099069536</v>
      </c>
      <c r="H190" s="3">
        <f>I190/$I$204</f>
        <v>2.235829504531427E-3</v>
      </c>
      <c r="I190" s="2">
        <v>1328</v>
      </c>
      <c r="J190" s="1">
        <f>(L190-$L$202)/$L$203</f>
        <v>6.6072670918590953E-2</v>
      </c>
      <c r="K190" s="1">
        <f>L190/$L$204</f>
        <v>5.6023006884988865E-3</v>
      </c>
      <c r="L190" s="1">
        <v>2887</v>
      </c>
      <c r="M190" s="2">
        <f>(O190-$O$202)/$O$203</f>
        <v>-0.3626629080637736</v>
      </c>
      <c r="N190" s="2">
        <f>O190/$O$204</f>
        <v>1.6249279096102278E-3</v>
      </c>
      <c r="O190" s="2">
        <v>772</v>
      </c>
      <c r="P190" s="1">
        <f>(R190-$R$202)/$R$203</f>
        <v>-0.24428316631186733</v>
      </c>
      <c r="Q190" s="1">
        <f>R190/$R$204</f>
        <v>2.5225509625446487E-3</v>
      </c>
      <c r="R190" s="1">
        <v>2589</v>
      </c>
      <c r="S190" s="2">
        <f>(U190-$U$202)/$U$203</f>
        <v>-0.41163024069892229</v>
      </c>
      <c r="T190" s="2">
        <f>U190/$U$204</f>
        <v>1.1929426913839713E-3</v>
      </c>
      <c r="U190" s="2">
        <v>680</v>
      </c>
      <c r="V190" s="1">
        <f>(X190-$X$202)/$X$203</f>
        <v>0.15874455050429342</v>
      </c>
      <c r="W190" s="1">
        <f>X190/$X$204</f>
        <v>6.4369633751989374E-3</v>
      </c>
      <c r="X190" s="1">
        <v>3810</v>
      </c>
      <c r="Y190" s="2">
        <f>(AA190-$AA$202)/$AA$203</f>
        <v>-0.42719983715824145</v>
      </c>
      <c r="Z190" s="2">
        <f>AA190/$AA$204</f>
        <v>1.23241300007355E-3</v>
      </c>
      <c r="AA190" s="2">
        <v>687</v>
      </c>
      <c r="AB190" s="1">
        <f>(AD190-$AD$202)/$AD$203</f>
        <v>-0.12848292880028267</v>
      </c>
      <c r="AC190" s="1">
        <f>AD190/$AD$204</f>
        <v>3.5428988616589816E-3</v>
      </c>
      <c r="AD190" s="1">
        <v>1582</v>
      </c>
      <c r="AE190" s="2">
        <f>(AG190-$AG$202)/$AG$203</f>
        <v>-0.37954653949578609</v>
      </c>
      <c r="AF190" s="2">
        <f>AG190/$AG$204</f>
        <v>1.5784036861894912E-3</v>
      </c>
      <c r="AG190" s="2">
        <v>3467</v>
      </c>
      <c r="AH190" s="1">
        <f>(AJ190-$AJ$202)/$AJ$203</f>
        <v>-0.11107333688308517</v>
      </c>
      <c r="AI190" s="1">
        <f>AJ190/$AJ$204</f>
        <v>4.212261059413888E-3</v>
      </c>
      <c r="AJ190" s="1">
        <v>10868</v>
      </c>
      <c r="AK190" s="1">
        <f>IF((I190+O190+U190+AA190)&gt;(L190+R190+X190+AD190),1,0)</f>
        <v>0</v>
      </c>
    </row>
    <row r="191" spans="1:37" x14ac:dyDescent="0.2">
      <c r="A191" s="1" t="s">
        <v>83</v>
      </c>
      <c r="B191" s="2">
        <f>SUM(H191,N191,T191,Z191)/4</f>
        <v>0</v>
      </c>
      <c r="C191" s="1">
        <f>SUM(K191,Q191,W191,AC191)/4</f>
        <v>6.070101389205547E-4</v>
      </c>
      <c r="D191" s="4">
        <f>B191-C191</f>
        <v>-6.070101389205547E-4</v>
      </c>
      <c r="E191" s="1">
        <f>SUM(H191,K191,N191,Q191,T191,W191,Z191,AC191)/8</f>
        <v>3.0350506946027735E-4</v>
      </c>
      <c r="F191" s="1">
        <v>6.0756846513443721E-4</v>
      </c>
      <c r="G191" s="2">
        <f>(I191-$I$202)/$I$203</f>
        <v>-0.49108445270607953</v>
      </c>
      <c r="H191" s="3">
        <f>I191/$I$204</f>
        <v>0</v>
      </c>
      <c r="I191" s="2">
        <v>0</v>
      </c>
      <c r="J191" s="1">
        <f>(L191-$L$202)/$L$203</f>
        <v>-0.54850236916766459</v>
      </c>
      <c r="K191" s="1">
        <f>L191/$L$204</f>
        <v>0</v>
      </c>
      <c r="L191" s="1">
        <v>0</v>
      </c>
      <c r="M191" s="2">
        <f>(O191-$O$202)/$O$203</f>
        <v>-0.53726690623353657</v>
      </c>
      <c r="N191" s="2">
        <f>O191/$O$204</f>
        <v>0</v>
      </c>
      <c r="O191" s="2">
        <v>0</v>
      </c>
      <c r="P191" s="1">
        <f>(R191-$R$202)/$R$203</f>
        <v>-0.25360214768695577</v>
      </c>
      <c r="Q191" s="1">
        <f>R191/$R$204</f>
        <v>2.4280405556822188E-3</v>
      </c>
      <c r="R191" s="1">
        <v>2492</v>
      </c>
      <c r="S191" s="2">
        <f>(U191-$U$202)/$U$203</f>
        <v>-0.54061471542250228</v>
      </c>
      <c r="T191" s="2">
        <f>U191/$U$204</f>
        <v>0</v>
      </c>
      <c r="U191" s="2">
        <v>0</v>
      </c>
      <c r="V191" s="1">
        <f>(X191-$X$202)/$X$203</f>
        <v>-0.55236115702084709</v>
      </c>
      <c r="W191" s="1">
        <f>X191/$X$204</f>
        <v>0</v>
      </c>
      <c r="X191" s="1">
        <v>0</v>
      </c>
      <c r="Y191" s="2">
        <f>(AA191-$AA$202)/$AA$203</f>
        <v>-0.56694090563347466</v>
      </c>
      <c r="Z191" s="2">
        <f>AA191/$AA$204</f>
        <v>0</v>
      </c>
      <c r="AA191" s="2">
        <v>0</v>
      </c>
      <c r="AB191" s="1">
        <f>(AD191-$AD$202)/$AD$203</f>
        <v>-0.44088541769505024</v>
      </c>
      <c r="AC191" s="1">
        <f>AD191/$AD$204</f>
        <v>0</v>
      </c>
      <c r="AD191" s="1">
        <v>0</v>
      </c>
      <c r="AE191" s="2">
        <f>(AG191-$AG$202)/$AG$203</f>
        <v>-0.5546337216401469</v>
      </c>
      <c r="AF191" s="2">
        <f>AG191/$AG$204</f>
        <v>0</v>
      </c>
      <c r="AG191" s="2">
        <v>0</v>
      </c>
      <c r="AH191" s="1">
        <f>(AJ191-$AJ$202)/$AJ$203</f>
        <v>-0.56882488600161618</v>
      </c>
      <c r="AI191" s="1">
        <f>AJ191/$AJ$204</f>
        <v>9.6585890320752754E-4</v>
      </c>
      <c r="AJ191" s="1">
        <v>2492</v>
      </c>
      <c r="AK191" s="1">
        <f>IF((I191+O191+U191+AA191)&gt;(L191+R191+X191+AD191),1,0)</f>
        <v>0</v>
      </c>
    </row>
    <row r="192" spans="1:37" x14ac:dyDescent="0.2">
      <c r="A192" s="1" t="s">
        <v>6</v>
      </c>
      <c r="B192" s="2">
        <f>SUM(H192,N192,T192,Z192)/4</f>
        <v>1.5603237401697313E-2</v>
      </c>
      <c r="C192" s="1">
        <f>SUM(K192,Q192,W192,AC192)/4</f>
        <v>1.2155524152661199E-2</v>
      </c>
      <c r="D192" s="4">
        <f>B192-C192</f>
        <v>3.4477132490361145E-3</v>
      </c>
      <c r="E192" s="1">
        <f>SUM(H192,K192,N192,Q192,T192,W192,Z192,AC192)/8</f>
        <v>1.3879380777179255E-2</v>
      </c>
      <c r="F192" s="1">
        <v>6.0750543323631904E-4</v>
      </c>
      <c r="G192" s="2">
        <f>(I192-$I$202)/$I$203</f>
        <v>0.96241764735282609</v>
      </c>
      <c r="H192" s="3">
        <f>I192/$I$204</f>
        <v>1.4798901615083768E-2</v>
      </c>
      <c r="I192" s="2">
        <v>8790</v>
      </c>
      <c r="J192" s="1">
        <f>(L192-$L$202)/$L$203</f>
        <v>1.6975597187956477</v>
      </c>
      <c r="K192" s="1">
        <f>L192/$L$204</f>
        <v>2.04744975976279E-2</v>
      </c>
      <c r="L192" s="1">
        <v>10551</v>
      </c>
      <c r="M192" s="2">
        <f>(O192-$O$202)/$O$203</f>
        <v>1.2218909924250341</v>
      </c>
      <c r="N192" s="2">
        <f>O192/$O$204</f>
        <v>1.6371359172212892E-2</v>
      </c>
      <c r="O192" s="2">
        <v>7778</v>
      </c>
      <c r="P192" s="1">
        <f>(R192-$R$202)/$R$203</f>
        <v>0.24597211159613594</v>
      </c>
      <c r="Q192" s="1">
        <f>R192/$R$204</f>
        <v>7.4945778307815526E-3</v>
      </c>
      <c r="R192" s="1">
        <v>7692</v>
      </c>
      <c r="S192" s="2">
        <f>(U192-$U$202)/$U$203</f>
        <v>0.826241350545317</v>
      </c>
      <c r="T192" s="2">
        <f>U192/$U$204</f>
        <v>1.2641683873695438E-2</v>
      </c>
      <c r="U192" s="2">
        <v>7206</v>
      </c>
      <c r="V192" s="1">
        <f>(X192-$X$202)/$X$203</f>
        <v>0.65054600439635257</v>
      </c>
      <c r="W192" s="1">
        <f>X192/$X$204</f>
        <v>1.0888774003453321E-2</v>
      </c>
      <c r="X192" s="1">
        <v>6445</v>
      </c>
      <c r="Y192" s="2">
        <f>(AA192-$AA$202)/$AA$203</f>
        <v>1.5421932122991204</v>
      </c>
      <c r="Z192" s="2">
        <f>AA192/$AA$204</f>
        <v>1.860100494579715E-2</v>
      </c>
      <c r="AA192" s="2">
        <v>10369</v>
      </c>
      <c r="AB192" s="1">
        <f>(AD192-$AD$202)/$AD$203</f>
        <v>0.42009742148395518</v>
      </c>
      <c r="AC192" s="1">
        <f>AD192/$AD$204</f>
        <v>9.7642471787820224E-3</v>
      </c>
      <c r="AD192" s="1">
        <v>4360</v>
      </c>
      <c r="AE192" s="2">
        <f>(AG192-$AG$202)/$AG$203</f>
        <v>1.1696240401005258</v>
      </c>
      <c r="AF192" s="2">
        <f>AG192/$AG$204</f>
        <v>1.5544112217354428E-2</v>
      </c>
      <c r="AG192" s="2">
        <v>34143</v>
      </c>
      <c r="AH192" s="1">
        <f>(AJ192-$AJ$202)/$AJ$203</f>
        <v>0.88247049823808166</v>
      </c>
      <c r="AI192" s="1">
        <f>AJ192/$AJ$204</f>
        <v>1.1258535080406203E-2</v>
      </c>
      <c r="AJ192" s="1">
        <v>29048</v>
      </c>
      <c r="AK192" s="1">
        <f>IF((I192+O192+U192+AA192)&gt;(L192+R192+X192+AD192),1,0)</f>
        <v>1</v>
      </c>
    </row>
    <row r="193" spans="1:38" x14ac:dyDescent="0.2">
      <c r="A193" s="1" t="s">
        <v>82</v>
      </c>
      <c r="B193" s="2">
        <f>SUM(H193,N193,T193,Z193)/4</f>
        <v>0</v>
      </c>
      <c r="C193" s="1">
        <f>SUM(K193,Q193,W193,AC193)/4</f>
        <v>9.4193748282736165E-4</v>
      </c>
      <c r="D193" s="4">
        <f>B193-C193</f>
        <v>-9.4193748282736165E-4</v>
      </c>
      <c r="E193" s="1">
        <f>SUM(H193,K193,N193,Q193,T193,W193,Z193,AC193)/8</f>
        <v>4.7096874141368082E-4</v>
      </c>
      <c r="F193" s="1">
        <v>6.0492553360942712E-4</v>
      </c>
      <c r="G193" s="2">
        <f>(I193-$I$202)/$I$203</f>
        <v>-0.49108445270607953</v>
      </c>
      <c r="H193" s="3">
        <f>I193/$I$204</f>
        <v>0</v>
      </c>
      <c r="I193" s="2">
        <v>0</v>
      </c>
      <c r="J193" s="1">
        <f>(L193-$L$202)/$L$203</f>
        <v>-0.54850236916766459</v>
      </c>
      <c r="K193" s="1">
        <f>L193/$L$204</f>
        <v>0</v>
      </c>
      <c r="L193" s="1">
        <v>0</v>
      </c>
      <c r="M193" s="2">
        <f>(O193-$O$202)/$O$203</f>
        <v>-0.53726690623353657</v>
      </c>
      <c r="N193" s="2">
        <f>O193/$O$204</f>
        <v>0</v>
      </c>
      <c r="O193" s="2">
        <v>0</v>
      </c>
      <c r="P193" s="1">
        <f>(R193-$R$202)/$R$203</f>
        <v>-0.12150318489575365</v>
      </c>
      <c r="Q193" s="1">
        <f>R193/$R$204</f>
        <v>3.7677499313094466E-3</v>
      </c>
      <c r="R193" s="1">
        <v>3867</v>
      </c>
      <c r="S193" s="2">
        <f>(U193-$U$202)/$U$203</f>
        <v>-0.54061471542250228</v>
      </c>
      <c r="T193" s="2">
        <f>U193/$U$204</f>
        <v>0</v>
      </c>
      <c r="U193" s="2">
        <v>0</v>
      </c>
      <c r="V193" s="1">
        <f>(X193-$X$202)/$X$203</f>
        <v>-0.55236115702084709</v>
      </c>
      <c r="W193" s="1">
        <f>X193/$X$204</f>
        <v>0</v>
      </c>
      <c r="X193" s="1">
        <v>0</v>
      </c>
      <c r="Y193" s="2">
        <f>(AA193-$AA$202)/$AA$203</f>
        <v>-0.56694090563347466</v>
      </c>
      <c r="Z193" s="2">
        <f>AA193/$AA$204</f>
        <v>0</v>
      </c>
      <c r="AA193" s="2">
        <v>0</v>
      </c>
      <c r="AB193" s="1">
        <f>(AD193-$AD$202)/$AD$203</f>
        <v>-0.44088541769505024</v>
      </c>
      <c r="AC193" s="1">
        <f>AD193/$AD$204</f>
        <v>0</v>
      </c>
      <c r="AD193" s="1">
        <v>0</v>
      </c>
      <c r="AE193" s="2">
        <f>(AG193-$AG$202)/$AG$203</f>
        <v>-0.5546337216401469</v>
      </c>
      <c r="AF193" s="2">
        <f>AG193/$AG$204</f>
        <v>0</v>
      </c>
      <c r="AG193" s="2">
        <v>0</v>
      </c>
      <c r="AH193" s="1">
        <f>(AJ193-$AJ$202)/$AJ$203</f>
        <v>-0.49368061904388216</v>
      </c>
      <c r="AI193" s="1">
        <f>AJ193/$AJ$204</f>
        <v>1.4987866688216328E-3</v>
      </c>
      <c r="AJ193" s="1">
        <v>3867</v>
      </c>
      <c r="AK193" s="1">
        <f>IF((I193+O193+U193+AA193)&gt;(L193+R193+X193+AD193),1,0)</f>
        <v>0</v>
      </c>
    </row>
    <row r="194" spans="1:38" x14ac:dyDescent="0.2">
      <c r="A194" s="1" t="s">
        <v>81</v>
      </c>
      <c r="B194" s="2">
        <f>SUM(H194,N194,T194,Z194)/4</f>
        <v>3.4405489609061948E-3</v>
      </c>
      <c r="C194" s="1">
        <f>SUM(K194,Q194,W194,AC194)/4</f>
        <v>5.0516588927601415E-3</v>
      </c>
      <c r="D194" s="4">
        <f>B194-C194</f>
        <v>-1.6111099318539468E-3</v>
      </c>
      <c r="E194" s="1">
        <f>SUM(H194,K194,N194,Q194,T194,W194,Z194,AC194)/8</f>
        <v>4.2461039268331677E-3</v>
      </c>
      <c r="F194" s="1">
        <v>6.0429160461080464E-4</v>
      </c>
      <c r="G194" s="2">
        <f>(I194-$I$202)/$I$203</f>
        <v>-0.12531122798135833</v>
      </c>
      <c r="H194" s="3">
        <f>I194/$I$204</f>
        <v>3.7241376988128888E-3</v>
      </c>
      <c r="I194" s="2">
        <v>2212</v>
      </c>
      <c r="J194" s="1">
        <f>(L194-$L$202)/$L$203</f>
        <v>-0.17128485235684202</v>
      </c>
      <c r="K194" s="1">
        <f>L194/$L$204</f>
        <v>3.4386133772151112E-3</v>
      </c>
      <c r="L194" s="1">
        <v>1772</v>
      </c>
      <c r="M194" s="2">
        <f>(O194-$O$202)/$O$203</f>
        <v>-0.24867273309284024</v>
      </c>
      <c r="N194" s="2">
        <f>O194/$O$204</f>
        <v>2.6857616744334852E-3</v>
      </c>
      <c r="O194" s="2">
        <v>1276</v>
      </c>
      <c r="P194" s="1">
        <f>(R194-$R$202)/$R$203</f>
        <v>-0.29241522475433446</v>
      </c>
      <c r="Q194" s="1">
        <f>R194/$R$204</f>
        <v>2.0344095827706556E-3</v>
      </c>
      <c r="R194" s="1">
        <v>2088</v>
      </c>
      <c r="S194" s="2">
        <f>(U194-$U$202)/$U$203</f>
        <v>-0.20089237096672038</v>
      </c>
      <c r="T194" s="2">
        <f>U194/$U$204</f>
        <v>3.1420005298069013E-3</v>
      </c>
      <c r="U194" s="2">
        <v>1791</v>
      </c>
      <c r="V194" s="1">
        <f>(X194-$X$202)/$X$203</f>
        <v>9.2113385783433796E-2</v>
      </c>
      <c r="W194" s="1">
        <f>X194/$X$204</f>
        <v>5.8338148384676986E-3</v>
      </c>
      <c r="X194" s="1">
        <v>3453</v>
      </c>
      <c r="Y194" s="2">
        <f>(AA194-$AA$202)/$AA$203</f>
        <v>-8.9543106926964766E-2</v>
      </c>
      <c r="Z194" s="2">
        <f>AA194/$AA$204</f>
        <v>4.2102959405715028E-3</v>
      </c>
      <c r="AA194" s="2">
        <v>2347</v>
      </c>
      <c r="AB194" s="1">
        <f>(AD194-$AD$202)/$AD$203</f>
        <v>0.34387279397865794</v>
      </c>
      <c r="AC194" s="1">
        <f>AD194/$AD$204</f>
        <v>8.8997977725870994E-3</v>
      </c>
      <c r="AD194" s="1">
        <v>3974</v>
      </c>
      <c r="AE194" s="2">
        <f>(AG194-$AG$202)/$AG$203</f>
        <v>-0.16951262240942996</v>
      </c>
      <c r="AF194" s="2">
        <f>AG194/$AG$204</f>
        <v>3.471850738644667E-3</v>
      </c>
      <c r="AG194" s="2">
        <v>7626</v>
      </c>
      <c r="AH194" s="1">
        <f>(AJ194-$AJ$202)/$AJ$203</f>
        <v>-8.8174829351964759E-2</v>
      </c>
      <c r="AI194" s="1">
        <f>AJ194/$AJ$204</f>
        <v>4.3746586839901137E-3</v>
      </c>
      <c r="AJ194" s="1">
        <v>11287</v>
      </c>
      <c r="AK194" s="1">
        <f>IF((I194+O194+U194+AA194)&gt;(L194+R194+X194+AD194),1,0)</f>
        <v>0</v>
      </c>
    </row>
    <row r="195" spans="1:38" x14ac:dyDescent="0.2">
      <c r="A195" s="1" t="s">
        <v>80</v>
      </c>
      <c r="B195" s="2">
        <f>SUM(H195,N195,T195,Z195)/4</f>
        <v>5.2510730713677132E-3</v>
      </c>
      <c r="C195" s="1">
        <f>SUM(K195,Q195,W195,AC195)/4</f>
        <v>5.7235543684500791E-3</v>
      </c>
      <c r="D195" s="4">
        <f>B195-C195</f>
        <v>-4.7248129708236594E-4</v>
      </c>
      <c r="E195" s="1">
        <f>SUM(H195,K195,N195,Q195,T195,W195,Z195,AC195)/8</f>
        <v>5.4873137199088953E-3</v>
      </c>
      <c r="F195" s="1">
        <v>6.0298573004272517E-4</v>
      </c>
      <c r="G195" s="2">
        <f>(I195-$I$202)/$I$203</f>
        <v>9.1253143790387525E-3</v>
      </c>
      <c r="H195" s="3">
        <f>I195/$I$204</f>
        <v>5.0929098277165416E-3</v>
      </c>
      <c r="I195" s="2">
        <v>3025</v>
      </c>
      <c r="J195" s="1">
        <f>(L195-$L$202)/$L$203</f>
        <v>1.5833769131145047E-2</v>
      </c>
      <c r="K195" s="1">
        <f>L195/$L$204</f>
        <v>5.1443363786666252E-3</v>
      </c>
      <c r="L195" s="1">
        <v>2651</v>
      </c>
      <c r="M195" s="2">
        <f>(O195-$O$202)/$O$203</f>
        <v>0.28147204891483391</v>
      </c>
      <c r="N195" s="2">
        <f>O195/$O$204</f>
        <v>7.6194806124210163E-3</v>
      </c>
      <c r="O195" s="2">
        <v>3620</v>
      </c>
      <c r="P195" s="1">
        <f>(R195-$R$202)/$R$203</f>
        <v>-0.49128420873818057</v>
      </c>
      <c r="Q195" s="1">
        <f>R195/$R$204</f>
        <v>1.7538013644574617E-5</v>
      </c>
      <c r="R195" s="1">
        <v>18</v>
      </c>
      <c r="S195" s="2">
        <f>(U195-$U$202)/$U$203</f>
        <v>-4.4214170787783585E-2</v>
      </c>
      <c r="T195" s="2">
        <f>U195/$U$204</f>
        <v>4.5910750343409606E-3</v>
      </c>
      <c r="U195" s="2">
        <v>2617</v>
      </c>
      <c r="V195" s="1">
        <f>(X195-$X$202)/$X$203</f>
        <v>0.24105363633594354</v>
      </c>
      <c r="W195" s="1">
        <f>X195/$X$204</f>
        <v>7.182029214690468E-3</v>
      </c>
      <c r="X195" s="1">
        <v>4251</v>
      </c>
      <c r="Y195" s="2">
        <f>(AA195-$AA$202)/$AA$203</f>
        <v>-0.14731088487014704</v>
      </c>
      <c r="Z195" s="2">
        <f>AA195/$AA$204</f>
        <v>3.7008268109923344E-3</v>
      </c>
      <c r="AA195" s="2">
        <v>2063</v>
      </c>
      <c r="AB195" s="1">
        <f>(AD195-$AD$202)/$AD$203</f>
        <v>0.4894104895004302</v>
      </c>
      <c r="AC195" s="1">
        <f>AD195/$AD$204</f>
        <v>1.0550313866798649E-2</v>
      </c>
      <c r="AD195" s="1">
        <v>4711</v>
      </c>
      <c r="AE195" s="2">
        <f>(AG195-$AG$202)/$AG$203</f>
        <v>1.7290806131669171E-2</v>
      </c>
      <c r="AF195" s="2">
        <f>AG195/$AG$204</f>
        <v>5.1558759002295904E-3</v>
      </c>
      <c r="AG195" s="2">
        <v>11325</v>
      </c>
      <c r="AH195" s="1">
        <f>(AJ195-$AJ$202)/$AJ$203</f>
        <v>-6.9375100018538943E-2</v>
      </c>
      <c r="AI195" s="1">
        <f>AJ195/$AJ$204</f>
        <v>4.5079875213510246E-3</v>
      </c>
      <c r="AJ195" s="1">
        <v>11631</v>
      </c>
      <c r="AK195" s="1">
        <f>IF((I195+O195+U195+AA195)&gt;(L195+R195+X195+AD195),1,0)</f>
        <v>0</v>
      </c>
    </row>
    <row r="196" spans="1:38" x14ac:dyDescent="0.2">
      <c r="A196" s="1" t="s">
        <v>5</v>
      </c>
      <c r="B196" s="2">
        <f>SUM(H196,N196,T196,Z196)/4</f>
        <v>1.5836856359995353E-2</v>
      </c>
      <c r="C196" s="1">
        <f>SUM(K196,Q196,W196,AC196)/4</f>
        <v>1.210896960649391E-2</v>
      </c>
      <c r="D196" s="4">
        <f>B196-C196</f>
        <v>3.7278867535014432E-3</v>
      </c>
      <c r="E196" s="1">
        <f>SUM(H196,K196,N196,Q196,T196,W196,Z196,AC196)/8</f>
        <v>1.3972912983244632E-2</v>
      </c>
      <c r="F196" s="1">
        <v>6.018540565007962E-4</v>
      </c>
      <c r="G196" s="2">
        <f>(I196-$I$202)/$I$203</f>
        <v>0.69503279003823559</v>
      </c>
      <c r="H196" s="3">
        <f>I196/$I$204</f>
        <v>1.2076509816268016E-2</v>
      </c>
      <c r="I196" s="2">
        <v>7173</v>
      </c>
      <c r="J196" s="1">
        <f>(L196-$L$202)/$L$203</f>
        <v>1.103207965445864</v>
      </c>
      <c r="K196" s="1">
        <f>L196/$L$204</f>
        <v>1.5056546949103865E-2</v>
      </c>
      <c r="L196" s="1">
        <v>7759</v>
      </c>
      <c r="M196" s="2">
        <f>(O196-$O$202)/$O$203</f>
        <v>0.79374932333777848</v>
      </c>
      <c r="N196" s="2">
        <f>O196/$O$204</f>
        <v>1.2386918067430299E-2</v>
      </c>
      <c r="O196" s="2">
        <v>5885</v>
      </c>
      <c r="P196" s="1">
        <f>(R196-$R$202)/$R$203</f>
        <v>0.16863417338019579</v>
      </c>
      <c r="Q196" s="1">
        <f>R196/$R$204</f>
        <v>6.7102388872325213E-3</v>
      </c>
      <c r="R196" s="1">
        <v>6887</v>
      </c>
      <c r="S196" s="2">
        <f>(U196-$U$202)/$U$203</f>
        <v>1.2939997544693582</v>
      </c>
      <c r="T196" s="2">
        <f>U196/$U$204</f>
        <v>1.6967855457449665E-2</v>
      </c>
      <c r="U196" s="2">
        <v>9672</v>
      </c>
      <c r="V196" s="1">
        <f>(X196-$X$202)/$X$203</f>
        <v>1.25825208935747</v>
      </c>
      <c r="W196" s="1">
        <f>X196/$X$204</f>
        <v>1.6389758977114144E-2</v>
      </c>
      <c r="X196" s="1">
        <v>9701</v>
      </c>
      <c r="Y196" s="2">
        <f>(AA196-$AA$202)/$AA$203</f>
        <v>1.9180905842674334</v>
      </c>
      <c r="Z196" s="2">
        <f>AA196/$AA$204</f>
        <v>2.1916142098833424E-2</v>
      </c>
      <c r="AA196" s="2">
        <v>12217</v>
      </c>
      <c r="AB196" s="1">
        <f>(AD196-$AD$202)/$AD$203</f>
        <v>0.46551624098193028</v>
      </c>
      <c r="AC196" s="1">
        <f>AD196/$AD$204</f>
        <v>1.027933361252511E-2</v>
      </c>
      <c r="AD196" s="1">
        <v>4590</v>
      </c>
      <c r="AE196" s="2">
        <f>(AG196-$AG$202)/$AG$203</f>
        <v>1.2102268939926706</v>
      </c>
      <c r="AF196" s="2">
        <f>AG196/$AG$204</f>
        <v>1.5910145261397217E-2</v>
      </c>
      <c r="AG196" s="2">
        <v>34947</v>
      </c>
      <c r="AH196" s="1">
        <f>(AJ196-$AJ$202)/$AJ$203</f>
        <v>0.87640430650549372</v>
      </c>
      <c r="AI196" s="1">
        <f>AJ196/$AJ$204</f>
        <v>1.1215513275327537E-2</v>
      </c>
      <c r="AJ196" s="1">
        <v>28937</v>
      </c>
      <c r="AK196" s="1">
        <f>IF((I196+O196+U196+AA196)&gt;(L196+R196+X196+AD196),1,0)</f>
        <v>1</v>
      </c>
    </row>
    <row r="197" spans="1:38" x14ac:dyDescent="0.2">
      <c r="A197" s="1" t="s">
        <v>79</v>
      </c>
      <c r="B197" s="2">
        <f>SUM(H197,N197,T197,Z197)/4</f>
        <v>1.4448550013679017E-2</v>
      </c>
      <c r="C197" s="1">
        <f>SUM(K197,Q197,W197,AC197)/4</f>
        <v>1.5487866759470467E-2</v>
      </c>
      <c r="D197" s="4">
        <f>B197-C197</f>
        <v>-1.0393167457914496E-3</v>
      </c>
      <c r="E197" s="1">
        <f>SUM(H197,K197,N197,Q197,T197,W197,Z197,AC197)/8</f>
        <v>1.4968208386574741E-2</v>
      </c>
      <c r="F197" s="1">
        <v>6.0174222991959839E-4</v>
      </c>
      <c r="G197" s="2">
        <f>(I197-$I$202)/$I$203</f>
        <v>0.75142007287328527</v>
      </c>
      <c r="H197" s="3">
        <f>I197/$I$204</f>
        <v>1.2650619651392426E-2</v>
      </c>
      <c r="I197" s="2">
        <v>7514</v>
      </c>
      <c r="J197" s="1">
        <f>(L197-$L$202)/$L$203</f>
        <v>1.9921810750406694</v>
      </c>
      <c r="K197" s="1">
        <f>L197/$L$204</f>
        <v>2.316018660105099E-2</v>
      </c>
      <c r="L197" s="1">
        <v>11935</v>
      </c>
      <c r="M197" s="2">
        <f>(O197-$O$202)/$O$203</f>
        <v>1.4243140213912748</v>
      </c>
      <c r="N197" s="2">
        <f>O197/$O$204</f>
        <v>1.8255181036333556E-2</v>
      </c>
      <c r="O197" s="2">
        <v>8673</v>
      </c>
      <c r="P197" s="1">
        <f>(R197-$R$202)/$R$203</f>
        <v>0.4409021446894808</v>
      </c>
      <c r="Q197" s="1">
        <f>R197/$R$204</f>
        <v>9.4715017021616572E-3</v>
      </c>
      <c r="R197" s="1">
        <v>9721</v>
      </c>
      <c r="S197" s="2">
        <f>(U197-$U$202)/$U$203</f>
        <v>1.009095811771098</v>
      </c>
      <c r="T197" s="2">
        <f>U197/$U$204</f>
        <v>1.4332855571480951E-2</v>
      </c>
      <c r="U197" s="2">
        <v>8170</v>
      </c>
      <c r="V197" s="1">
        <f>(X197-$X$202)/$X$203</f>
        <v>1.326189747504229</v>
      </c>
      <c r="W197" s="1">
        <f>X197/$X$204</f>
        <v>1.7004733955742077E-2</v>
      </c>
      <c r="X197" s="1">
        <v>10065</v>
      </c>
      <c r="Y197" s="2">
        <f>(AA197-$AA$202)/$AA$203</f>
        <v>0.85670936839586609</v>
      </c>
      <c r="Z197" s="2">
        <f>AA197/$AA$204</f>
        <v>1.2555543795509137E-2</v>
      </c>
      <c r="AA197" s="2">
        <v>6999</v>
      </c>
      <c r="AB197" s="1">
        <f>(AD197-$AD$202)/$AD$203</f>
        <v>0.64501931456305772</v>
      </c>
      <c r="AC197" s="1">
        <f>AD197/$AD$204</f>
        <v>1.2315044778927142E-2</v>
      </c>
      <c r="AD197" s="1">
        <v>5499</v>
      </c>
      <c r="AE197" s="2">
        <f>(AG197-$AG$202)/$AG$203</f>
        <v>1.0288775801535013</v>
      </c>
      <c r="AF197" s="2">
        <f>AG197/$AG$204</f>
        <v>1.4275288717668788E-2</v>
      </c>
      <c r="AG197" s="2">
        <v>31356</v>
      </c>
      <c r="AH197" s="1">
        <f>(AJ197-$AJ$202)/$AJ$203</f>
        <v>1.3290733706588835</v>
      </c>
      <c r="AI197" s="1">
        <f>AJ197/$AJ$204</f>
        <v>1.4425870135386907E-2</v>
      </c>
      <c r="AJ197" s="1">
        <v>37220</v>
      </c>
      <c r="AK197" s="1">
        <f>IF((I197+O197+U197+AA197)&gt;(L197+R197+X197+AD197),1,0)</f>
        <v>0</v>
      </c>
    </row>
    <row r="198" spans="1:38" x14ac:dyDescent="0.2">
      <c r="A198" s="1" t="s">
        <v>78</v>
      </c>
      <c r="B198" s="2">
        <f>SUM(H198,N198,T198,Z198)/4</f>
        <v>7.9944366721385117E-5</v>
      </c>
      <c r="C198" s="1">
        <f>SUM(K198,Q198,W198,AC198)/4</f>
        <v>3.030087788725228E-4</v>
      </c>
      <c r="D198" s="4">
        <f>B198-C198</f>
        <v>-2.2306441215113769E-4</v>
      </c>
      <c r="E198" s="1">
        <f>SUM(H198,K198,N198,Q198,T198,W198,Z198,AC198)/8</f>
        <v>1.9147657279695396E-4</v>
      </c>
      <c r="F198" s="1">
        <v>5.9736804241367807E-4</v>
      </c>
      <c r="G198" s="2">
        <f>(I198-$I$202)/$I$203</f>
        <v>-0.48529690168195416</v>
      </c>
      <c r="H198" s="3">
        <f>I198/$I$204</f>
        <v>5.8926229411596346E-5</v>
      </c>
      <c r="I198" s="2">
        <v>35</v>
      </c>
      <c r="J198" s="1">
        <f>(L198-$L$202)/$L$203</f>
        <v>-0.52998209605110613</v>
      </c>
      <c r="K198" s="1">
        <f>L198/$L$204</f>
        <v>1.6882582608223175E-4</v>
      </c>
      <c r="L198" s="1">
        <v>87</v>
      </c>
      <c r="M198" s="2">
        <f>(O198-$O$202)/$O$203</f>
        <v>-0.52392281829051068</v>
      </c>
      <c r="N198" s="2">
        <f>O198/$O$204</f>
        <v>1.2418490500907181E-4</v>
      </c>
      <c r="O198" s="2">
        <v>59</v>
      </c>
      <c r="P198" s="1">
        <f>(R198-$R$202)/$R$203</f>
        <v>-0.41980666087152285</v>
      </c>
      <c r="Q198" s="1">
        <f>R198/$R$204</f>
        <v>7.4244257762032544E-4</v>
      </c>
      <c r="R198" s="1">
        <v>762</v>
      </c>
      <c r="S198" s="2">
        <f>(U198-$U$202)/$U$203</f>
        <v>-0.53359644253313099</v>
      </c>
      <c r="T198" s="2">
        <f>U198/$U$204</f>
        <v>6.4910117031186676E-5</v>
      </c>
      <c r="U198" s="2">
        <v>37</v>
      </c>
      <c r="V198" s="1">
        <f>(X198-$X$202)/$X$203</f>
        <v>-0.52903091727264695</v>
      </c>
      <c r="W198" s="1">
        <f>X198/$X$204</f>
        <v>2.1118646244091004E-4</v>
      </c>
      <c r="X198" s="1">
        <v>125</v>
      </c>
      <c r="Y198" s="2">
        <f>(AA198-$AA$202)/$AA$203</f>
        <v>-0.55880459888091372</v>
      </c>
      <c r="Z198" s="2">
        <f>AA198/$AA$204</f>
        <v>7.1756215433685602E-5</v>
      </c>
      <c r="AA198" s="2">
        <v>40</v>
      </c>
      <c r="AB198" s="1">
        <f>(AD198-$AD$202)/$AD$203</f>
        <v>-0.43298649256496763</v>
      </c>
      <c r="AC198" s="1">
        <f>AD198/$AD$204</f>
        <v>8.9580249346624057E-5</v>
      </c>
      <c r="AD198" s="1">
        <v>40</v>
      </c>
      <c r="AE198" s="2">
        <f>(AG198-$AG$202)/$AG$203</f>
        <v>-0.54599804002875785</v>
      </c>
      <c r="AF198" s="2">
        <f>AG198/$AG$204</f>
        <v>7.7850311606115661E-5</v>
      </c>
      <c r="AG198" s="2">
        <v>171</v>
      </c>
      <c r="AH198" s="1">
        <f>(AJ198-$AJ$202)/$AJ$203</f>
        <v>-0.64959814168418406</v>
      </c>
      <c r="AI198" s="1">
        <f>AJ198/$AJ$204</f>
        <v>3.9301000315105652E-4</v>
      </c>
      <c r="AJ198" s="1">
        <v>1014</v>
      </c>
      <c r="AK198" s="1">
        <f>IF((I198+O198+U198+AA198)&gt;(L198+R198+X198+AD198),1,0)</f>
        <v>0</v>
      </c>
    </row>
    <row r="199" spans="1:38" x14ac:dyDescent="0.2">
      <c r="A199" s="1" t="s">
        <v>4</v>
      </c>
      <c r="B199" s="2">
        <f>SUM(H199,N199,T199,Z199)/4</f>
        <v>4.9111544789497306E-3</v>
      </c>
      <c r="C199" s="1">
        <f>SUM(K199,Q199,W199,AC199)/4</f>
        <v>1.4769440023522716E-3</v>
      </c>
      <c r="D199" s="4">
        <f>B199-C199</f>
        <v>3.434210476597459E-3</v>
      </c>
      <c r="E199" s="1">
        <f>SUM(H199,K199,N199,Q199,T199,W199,Z199,AC199)/8</f>
        <v>3.1940492406510018E-3</v>
      </c>
      <c r="F199" s="1">
        <v>5.8903013987000722E-4</v>
      </c>
      <c r="G199" s="2">
        <f>(I199-$I$202)/$I$203</f>
        <v>-8.8270901426956178E-2</v>
      </c>
      <c r="H199" s="3">
        <f>I199/$I$204</f>
        <v>4.1012655670471052E-3</v>
      </c>
      <c r="I199" s="2">
        <v>2436</v>
      </c>
      <c r="J199" s="1">
        <f>(L199-$L$202)/$L$203</f>
        <v>-0.30092676417275116</v>
      </c>
      <c r="K199" s="1">
        <f>L199/$L$204</f>
        <v>2.256832594639489E-3</v>
      </c>
      <c r="L199" s="1">
        <v>1163</v>
      </c>
      <c r="M199" s="2">
        <f>(O199-$O$202)/$O$203</f>
        <v>-8.5829625991506897E-2</v>
      </c>
      <c r="N199" s="2">
        <f>O199/$O$204</f>
        <v>4.2012384813238535E-3</v>
      </c>
      <c r="O199" s="2">
        <v>1996</v>
      </c>
      <c r="P199" s="1">
        <f>(R199-$R$202)/$R$203</f>
        <v>-0.49234100044051021</v>
      </c>
      <c r="Q199" s="1">
        <f>R199/$R$204</f>
        <v>6.8203386395567952E-6</v>
      </c>
      <c r="R199" s="1">
        <v>7</v>
      </c>
      <c r="S199" s="2">
        <f>(U199-$U$202)/$U$203</f>
        <v>0.17657690065081499</v>
      </c>
      <c r="T199" s="2">
        <f>U199/$U$204</f>
        <v>6.6331122295923469E-3</v>
      </c>
      <c r="U199" s="2">
        <v>3781</v>
      </c>
      <c r="V199" s="1">
        <f>(X199-$X$202)/$X$203</f>
        <v>-0.30020792582229988</v>
      </c>
      <c r="W199" s="1">
        <f>X199/$X$204</f>
        <v>2.2825032860613556E-3</v>
      </c>
      <c r="X199" s="1">
        <v>1351</v>
      </c>
      <c r="Y199" s="2">
        <f>(AA199-$AA$202)/$AA$203</f>
        <v>-3.2995774996666623E-2</v>
      </c>
      <c r="Z199" s="2">
        <f>AA199/$AA$204</f>
        <v>4.7090016378356176E-3</v>
      </c>
      <c r="AA199" s="2">
        <v>2625</v>
      </c>
      <c r="AB199" s="1">
        <f>(AD199-$AD$202)/$AD$203</f>
        <v>-0.32082175571779442</v>
      </c>
      <c r="AC199" s="1">
        <f>AD199/$AD$204</f>
        <v>1.3616197900686857E-3</v>
      </c>
      <c r="AD199" s="1">
        <v>608</v>
      </c>
      <c r="AE199" s="2">
        <f>(AG199-$AG$202)/$AG$203</f>
        <v>-7.3032110890702924E-3</v>
      </c>
      <c r="AF199" s="2">
        <f>AG199/$AG$204</f>
        <v>4.9341618548952139E-3</v>
      </c>
      <c r="AG199" s="2">
        <v>10838</v>
      </c>
      <c r="AH199" s="1">
        <f>(AJ199-$AJ$202)/$AJ$203</f>
        <v>-0.53401259650919686</v>
      </c>
      <c r="AI199" s="1">
        <f>AJ199/$AJ$204</f>
        <v>1.2127498026229349E-3</v>
      </c>
      <c r="AJ199" s="1">
        <v>3129</v>
      </c>
      <c r="AK199" s="1">
        <f>IF((I199+O199+U199+AA199)&gt;(L199+R199+X199+AD199),1,0)</f>
        <v>1</v>
      </c>
    </row>
    <row r="200" spans="1:38" x14ac:dyDescent="0.2">
      <c r="A200" s="1" t="s">
        <v>77</v>
      </c>
      <c r="B200" s="2">
        <f>SUM(H200,N200,T200,Z200)/4</f>
        <v>0</v>
      </c>
      <c r="C200" s="1">
        <f>SUM(K200,Q200,W200,AC200)/4</f>
        <v>7.7264693445264839E-4</v>
      </c>
      <c r="D200" s="4">
        <f>B200-C200</f>
        <v>-7.7264693445264839E-4</v>
      </c>
      <c r="E200" s="1">
        <f>SUM(H200,K200,N200,Q200,T200,W200,Z200,AC200)/8</f>
        <v>3.8632346722632419E-4</v>
      </c>
      <c r="F200" s="1">
        <v>5.8889227948170529E-4</v>
      </c>
      <c r="G200" s="2">
        <f>(I200-$I$202)/$I$203</f>
        <v>-0.49108445270607953</v>
      </c>
      <c r="H200" s="3">
        <f>I200/$I$204</f>
        <v>0</v>
      </c>
      <c r="I200" s="2">
        <v>0</v>
      </c>
      <c r="J200" s="1">
        <f>(L200-$L$202)/$L$203</f>
        <v>-0.54850236916766459</v>
      </c>
      <c r="K200" s="1">
        <f>L200/$L$204</f>
        <v>0</v>
      </c>
      <c r="L200" s="1">
        <v>0</v>
      </c>
      <c r="M200" s="2">
        <f>(O200-$O$202)/$O$203</f>
        <v>-0.53726690623353657</v>
      </c>
      <c r="N200" s="2">
        <f>O200/$O$204</f>
        <v>0</v>
      </c>
      <c r="O200" s="2">
        <v>0</v>
      </c>
      <c r="P200" s="1">
        <f>(R200-$R$202)/$R$203</f>
        <v>-0.18827320608839765</v>
      </c>
      <c r="Q200" s="1">
        <f>R200/$R$204</f>
        <v>3.0905877378105935E-3</v>
      </c>
      <c r="R200" s="1">
        <v>3172</v>
      </c>
      <c r="S200" s="2">
        <f>(U200-$U$202)/$U$203</f>
        <v>-0.54061471542250228</v>
      </c>
      <c r="T200" s="2">
        <f>U200/$U$204</f>
        <v>0</v>
      </c>
      <c r="U200" s="2">
        <v>0</v>
      </c>
      <c r="V200" s="1">
        <f>(X200-$X$202)/$X$203</f>
        <v>-0.55236115702084709</v>
      </c>
      <c r="W200" s="1">
        <f>X200/$X$204</f>
        <v>0</v>
      </c>
      <c r="X200" s="1">
        <v>0</v>
      </c>
      <c r="Y200" s="2">
        <f>(AA200-$AA$202)/$AA$203</f>
        <v>-0.56694090563347466</v>
      </c>
      <c r="Z200" s="2">
        <f>AA200/$AA$204</f>
        <v>0</v>
      </c>
      <c r="AA200" s="2">
        <v>0</v>
      </c>
      <c r="AB200" s="1">
        <f>(AD200-$AD$202)/$AD$203</f>
        <v>-0.44088541769505024</v>
      </c>
      <c r="AC200" s="1">
        <f>AD200/$AD$204</f>
        <v>0</v>
      </c>
      <c r="AD200" s="1">
        <v>0</v>
      </c>
      <c r="AE200" s="2">
        <f>(AG200-$AG$202)/$AG$203</f>
        <v>-0.5546337216401469</v>
      </c>
      <c r="AF200" s="2">
        <f>AG200/$AG$204</f>
        <v>0</v>
      </c>
      <c r="AG200" s="2">
        <v>0</v>
      </c>
      <c r="AH200" s="1">
        <f>(AJ200-$AJ$202)/$AJ$203</f>
        <v>-0.53166263034251859</v>
      </c>
      <c r="AI200" s="1">
        <f>AJ200/$AJ$204</f>
        <v>1.2294159072930486E-3</v>
      </c>
      <c r="AJ200" s="1">
        <v>3172</v>
      </c>
      <c r="AK200" s="1">
        <f>IF((I200+O200+U200+AA200)&gt;(L200+R200+X200+AD200),1,0)</f>
        <v>0</v>
      </c>
    </row>
    <row r="201" spans="1:38" x14ac:dyDescent="0.2">
      <c r="A201" s="1" t="s">
        <v>3</v>
      </c>
      <c r="B201" s="2">
        <f>SUM(H201,N201,T201,Z201)/4</f>
        <v>8.848706501712867E-3</v>
      </c>
      <c r="C201" s="1">
        <f>SUM(K201,Q201,W201,AC201)/4</f>
        <v>4.8177009541347602E-3</v>
      </c>
      <c r="D201" s="4">
        <f>B201-C201</f>
        <v>4.0310055475781068E-3</v>
      </c>
      <c r="E201" s="1">
        <f>SUM(H201,K201,N201,Q201,T201,W201,Z201,AC201)/8</f>
        <v>6.8332037279238136E-3</v>
      </c>
      <c r="F201" s="1">
        <v>5.8860988153354346E-4</v>
      </c>
      <c r="G201" s="2">
        <f>(I201-$I$202)/$I$203</f>
        <v>0.64294483082110765</v>
      </c>
      <c r="H201" s="3">
        <f>I201/$I$204</f>
        <v>1.154617375156365E-2</v>
      </c>
      <c r="I201" s="2">
        <v>6858</v>
      </c>
      <c r="J201" s="1">
        <f>(L201-$L$202)/$L$203</f>
        <v>0.49885100707908892</v>
      </c>
      <c r="K201" s="1">
        <f>L201/$L$204</f>
        <v>9.547391543960693E-3</v>
      </c>
      <c r="L201" s="1">
        <v>4920</v>
      </c>
      <c r="M201" s="2">
        <f>(O201-$O$202)/$O$203</f>
        <v>7.4525600306889428E-2</v>
      </c>
      <c r="N201" s="2">
        <f>O201/$O$204</f>
        <v>5.6935621703311737E-3</v>
      </c>
      <c r="O201" s="2">
        <v>2705</v>
      </c>
      <c r="P201" s="1">
        <f>(R201-$R$202)/$R$203</f>
        <v>-0.49301350425108359</v>
      </c>
      <c r="Q201" s="1">
        <f>R201/$R$204</f>
        <v>0</v>
      </c>
      <c r="R201" s="1">
        <v>0</v>
      </c>
      <c r="S201" s="2">
        <f>(U201-$U$202)/$U$203</f>
        <v>0.54759694853217145</v>
      </c>
      <c r="T201" s="2">
        <f>U201/$U$204</f>
        <v>1.0064576794808594E-2</v>
      </c>
      <c r="U201" s="2">
        <v>5737</v>
      </c>
      <c r="V201" s="1">
        <f>(X201-$X$202)/$X$203</f>
        <v>0.12645549869278441</v>
      </c>
      <c r="W201" s="1">
        <f>X201/$X$204</f>
        <v>6.1446813111807183E-3</v>
      </c>
      <c r="X201" s="1">
        <v>3637</v>
      </c>
      <c r="Y201" s="2">
        <f>(AA201-$AA$202)/$AA$203</f>
        <v>0.35042768071776503</v>
      </c>
      <c r="Z201" s="2">
        <f>AA201/$AA$204</f>
        <v>8.0905132901480502E-3</v>
      </c>
      <c r="AA201" s="2">
        <v>4510</v>
      </c>
      <c r="AB201" s="1">
        <f>(AD201-$AD$202)/$AD$203</f>
        <v>-0.1253233587482496</v>
      </c>
      <c r="AC201" s="1">
        <f>AD201/$AD$204</f>
        <v>3.5787309613976312E-3</v>
      </c>
      <c r="AD201" s="1">
        <v>1598</v>
      </c>
      <c r="AE201" s="2">
        <f>(AG201-$AG$202)/$AG$203</f>
        <v>0.44579231766755079</v>
      </c>
      <c r="AF201" s="2">
        <f>AG201/$AG$204</f>
        <v>9.0187992568254455E-3</v>
      </c>
      <c r="AG201" s="2">
        <v>19810</v>
      </c>
      <c r="AH201" s="1">
        <f>(AJ201-$AJ$202)/$AJ$203</f>
        <v>-0.15003905494916833</v>
      </c>
      <c r="AI201" s="1">
        <f>AJ201/$AJ$204</f>
        <v>3.9359137889536282E-3</v>
      </c>
      <c r="AJ201" s="1">
        <v>10155</v>
      </c>
      <c r="AK201" s="1">
        <f>IF((I201+O201+U201+AA201)&gt;(L201+R201+X201+AD201),1,0)</f>
        <v>1</v>
      </c>
    </row>
    <row r="202" spans="1:38" x14ac:dyDescent="0.2">
      <c r="A202" s="5" t="s">
        <v>2</v>
      </c>
      <c r="B202" s="7">
        <f>AVERAGE(B2:B201)</f>
        <v>5.000000000000001E-3</v>
      </c>
      <c r="C202" s="5">
        <f>AVERAGE(C2:C201)</f>
        <v>5.0000000000000001E-3</v>
      </c>
      <c r="D202" s="6"/>
      <c r="E202" s="5"/>
      <c r="I202" s="2">
        <f>AVERAGE(I2:I201)</f>
        <v>2969.8150000000001</v>
      </c>
      <c r="L202" s="1">
        <f>AVERAGE(L2:L201)</f>
        <v>2576.62</v>
      </c>
      <c r="O202" s="2">
        <f>AVERAGE(O2:O201)</f>
        <v>2375.4899999999998</v>
      </c>
      <c r="R202" s="1">
        <f>AVERAGE(R2:R201)</f>
        <v>5131.71</v>
      </c>
      <c r="U202" s="2">
        <f>AVERAGE(U2:U201)</f>
        <v>2850.0949999999998</v>
      </c>
      <c r="X202" s="1">
        <f>AVERAGE(X2:X201)</f>
        <v>2959.47</v>
      </c>
      <c r="AA202" s="2">
        <f>AVERAGE(AA2:AA201)</f>
        <v>2787.2150000000001</v>
      </c>
      <c r="AD202" s="1">
        <f>AVERAGE(AD2:AD201)</f>
        <v>2232.6350000000002</v>
      </c>
      <c r="AG202" s="2">
        <f>AVERAGE(AG2:AG201)</f>
        <v>10982.615</v>
      </c>
      <c r="AJ202" s="1">
        <f>AVERAGE(AJ2:AJ201)</f>
        <v>12900.434999999999</v>
      </c>
      <c r="AK202" s="8">
        <f>COUNTIF(AK1:AK201,"1")</f>
        <v>74</v>
      </c>
      <c r="AL202" s="8">
        <v>1</v>
      </c>
    </row>
    <row r="203" spans="1:38" x14ac:dyDescent="0.2">
      <c r="A203" s="5" t="s">
        <v>1</v>
      </c>
      <c r="B203" s="7"/>
      <c r="C203" s="5"/>
      <c r="D203" s="6"/>
      <c r="E203" s="5"/>
      <c r="I203" s="2">
        <f>STDEV(I2:I201)</f>
        <v>6047.4628826774797</v>
      </c>
      <c r="L203" s="1">
        <f>STDEV(L2:L201)</f>
        <v>4697.554914685129</v>
      </c>
      <c r="O203" s="2">
        <f>STDEV(O2:O201)</f>
        <v>4421.4336904782913</v>
      </c>
      <c r="R203" s="1">
        <f>STDEV(R2:R201)</f>
        <v>10408.86295355209</v>
      </c>
      <c r="U203" s="2">
        <f>STDEV(U2:U201)</f>
        <v>5271.9523140848805</v>
      </c>
      <c r="X203" s="1">
        <f>STDEV(X2:X201)</f>
        <v>5357.8532132162654</v>
      </c>
      <c r="AA203" s="2">
        <f>STDEV(AA2:AA201)</f>
        <v>4916.2354882219861</v>
      </c>
      <c r="AD203" s="1">
        <f>STDEV(AD2:AD201)</f>
        <v>5063.9801417615945</v>
      </c>
      <c r="AG203" s="2">
        <f>STDEV(AG2:AG201)</f>
        <v>19801.563755486281</v>
      </c>
      <c r="AJ203" s="1">
        <f>STDEV(AJ2:AJ201)</f>
        <v>18298.135781581164</v>
      </c>
      <c r="AK203" s="8">
        <f>COUNTIF(AK1:AK201,"0")</f>
        <v>126</v>
      </c>
      <c r="AL203" s="8">
        <v>0</v>
      </c>
    </row>
    <row r="204" spans="1:38" x14ac:dyDescent="0.2">
      <c r="A204" s="5" t="s">
        <v>0</v>
      </c>
      <c r="B204" s="7"/>
      <c r="C204" s="5"/>
      <c r="D204" s="6"/>
      <c r="E204" s="5"/>
      <c r="I204" s="2">
        <f>SUM(I2:I201)</f>
        <v>593963</v>
      </c>
      <c r="L204" s="1">
        <f>SUM(L2:L201)</f>
        <v>515324</v>
      </c>
      <c r="O204" s="2">
        <f>SUM(O2:O201)</f>
        <v>475098</v>
      </c>
      <c r="R204" s="1">
        <f>SUM(R2:R201)</f>
        <v>1026342</v>
      </c>
      <c r="U204" s="2">
        <f>SUM(U2:U201)</f>
        <v>570019</v>
      </c>
      <c r="X204" s="1">
        <f>SUM(X2:X201)</f>
        <v>591894</v>
      </c>
      <c r="AA204" s="2">
        <f>SUM(AA2:AA201)</f>
        <v>557443</v>
      </c>
      <c r="AD204" s="1">
        <f>SUM(AD2:AD201)</f>
        <v>446527</v>
      </c>
      <c r="AG204" s="2">
        <f>SUM(AG2:AG201)</f>
        <v>2196523</v>
      </c>
      <c r="AJ204" s="1">
        <f>SUM(AJ2:AJ201)</f>
        <v>2580087</v>
      </c>
    </row>
  </sheetData>
  <sortState xmlns:xlrd2="http://schemas.microsoft.com/office/spreadsheetml/2017/richdata2" ref="A2:AL201">
    <sortCondition descending="1" ref="F2:F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Frequency_1</vt:lpstr>
      <vt:lpstr>Frequency_0</vt:lpstr>
      <vt:lpstr>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Si</dc:creator>
  <cp:lastModifiedBy>Jessica Si</cp:lastModifiedBy>
  <dcterms:created xsi:type="dcterms:W3CDTF">2022-09-07T18:54:25Z</dcterms:created>
  <dcterms:modified xsi:type="dcterms:W3CDTF">2022-09-07T19:03:27Z</dcterms:modified>
</cp:coreProperties>
</file>