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ofarman/Documents/2R-Capital/"/>
    </mc:Choice>
  </mc:AlternateContent>
  <xr:revisionPtr revIDLastSave="0" documentId="8_{080989DB-3553-F449-BD77-FC8219BE40A9}" xr6:coauthVersionLast="45" xr6:coauthVersionMax="45" xr10:uidLastSave="{00000000-0000-0000-0000-000000000000}"/>
  <bookViews>
    <workbookView xWindow="4420" yWindow="780" windowWidth="20060" windowHeight="19940" xr2:uid="{00000000-000D-0000-FFFF-FFFF00000000}"/>
  </bookViews>
  <sheets>
    <sheet name="Tickers" sheetId="1" r:id="rId1"/>
    <sheet name="EBIT Margin" sheetId="2" r:id="rId2"/>
    <sheet name="Fil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I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<sst xmlns="http://schemas.openxmlformats.org/spreadsheetml/2006/main" count="220" uniqueCount="132">
  <si>
    <t>Ticker</t>
  </si>
  <si>
    <t>Company Name</t>
  </si>
  <si>
    <t>Location</t>
  </si>
  <si>
    <t>Industry</t>
  </si>
  <si>
    <t>ROIC</t>
  </si>
  <si>
    <t>EBIT Margin</t>
  </si>
  <si>
    <t>52-Week Low</t>
  </si>
  <si>
    <t>Revenue Growth Rate</t>
  </si>
  <si>
    <t xml:space="preserve">AUTO LN Equity </t>
  </si>
  <si>
    <t>Auto Trader Group PLC</t>
  </si>
  <si>
    <t>UK</t>
  </si>
  <si>
    <t xml:space="preserve">Online Automotive Marketplace </t>
  </si>
  <si>
    <t>UMG NA Equity</t>
  </si>
  <si>
    <t>Universal Music Group NV</t>
  </si>
  <si>
    <t>Netherlands</t>
  </si>
  <si>
    <t>Media &amp; Entertainment</t>
  </si>
  <si>
    <t>PNDORA DC Equity</t>
  </si>
  <si>
    <t>Pandora A/S</t>
  </si>
  <si>
    <t>Denmark</t>
  </si>
  <si>
    <t>Jewelry</t>
  </si>
  <si>
    <t>RMS FP Equity</t>
  </si>
  <si>
    <t>Hermes International SCA</t>
  </si>
  <si>
    <t>France</t>
  </si>
  <si>
    <t>Luxury Goods</t>
  </si>
  <si>
    <t>MONY LN Equity</t>
  </si>
  <si>
    <t>Moneysupermarket.com Group</t>
  </si>
  <si>
    <t>Financial Services</t>
  </si>
  <si>
    <t>RACE US Equity</t>
  </si>
  <si>
    <t>Ferrari NV</t>
  </si>
  <si>
    <t>Italy</t>
  </si>
  <si>
    <t>Automobiles</t>
  </si>
  <si>
    <t xml:space="preserve">RMV LN Equity </t>
  </si>
  <si>
    <t>Rightmove PLC</t>
  </si>
  <si>
    <t xml:space="preserve">Real Estate </t>
  </si>
  <si>
    <t xml:space="preserve">OR FP Equity </t>
  </si>
  <si>
    <t>L'Oréal SA</t>
  </si>
  <si>
    <t>Personal Care</t>
  </si>
  <si>
    <t>P911 GR Equity</t>
  </si>
  <si>
    <t>Porsche AG</t>
  </si>
  <si>
    <t xml:space="preserve">Germany </t>
  </si>
  <si>
    <t>Automotive</t>
  </si>
  <si>
    <t>KER FP Equity</t>
  </si>
  <si>
    <t>Kering SA</t>
  </si>
  <si>
    <t>NESN SW Equity</t>
  </si>
  <si>
    <t>Nestlé SA</t>
  </si>
  <si>
    <t>Switzerland</t>
  </si>
  <si>
    <t>Food &amp; Beverages</t>
  </si>
  <si>
    <t xml:space="preserve">JD/ LN Equity </t>
  </si>
  <si>
    <t>JD Sports Fashion PLC</t>
  </si>
  <si>
    <t>Retail</t>
  </si>
  <si>
    <t>CDI FP Equity</t>
  </si>
  <si>
    <t>Christian Dior SE</t>
  </si>
  <si>
    <t>GRG LN Equity</t>
  </si>
  <si>
    <t>Greggs PLC</t>
  </si>
  <si>
    <t xml:space="preserve">ITV LN Equity </t>
  </si>
  <si>
    <t>ITV PLC</t>
  </si>
  <si>
    <t xml:space="preserve">CARLB DC Equity </t>
  </si>
  <si>
    <t>Carlsberg A/S</t>
  </si>
  <si>
    <t>Beverages</t>
  </si>
  <si>
    <t>AIR FP Equity</t>
  </si>
  <si>
    <t>Airbus SE</t>
  </si>
  <si>
    <t>Aerospace</t>
  </si>
  <si>
    <t>VOLVB SS Equity</t>
  </si>
  <si>
    <t>Volvo AB</t>
  </si>
  <si>
    <t>Sweden</t>
  </si>
  <si>
    <t xml:space="preserve">AZN LN Equity </t>
  </si>
  <si>
    <t>AstraZeneca PLC</t>
  </si>
  <si>
    <t>Pharmaceuticals</t>
  </si>
  <si>
    <t>DOM LN Equity</t>
  </si>
  <si>
    <t>Domino's Pizza Group PLC</t>
  </si>
  <si>
    <t>CAP FP Equity</t>
  </si>
  <si>
    <t>Capgemini SE</t>
  </si>
  <si>
    <t>Consulting &amp; IT Services</t>
  </si>
  <si>
    <t xml:space="preserve">STLA US Equity </t>
  </si>
  <si>
    <t>Stellantis NV</t>
  </si>
  <si>
    <t>RCO FP Equity</t>
  </si>
  <si>
    <t>Rémy Cointreau SA</t>
  </si>
  <si>
    <t>PUM GR Equity</t>
  </si>
  <si>
    <t>Puma SE</t>
  </si>
  <si>
    <t>Germany</t>
  </si>
  <si>
    <t>Apparel</t>
  </si>
  <si>
    <t>JET2 LN Equity</t>
  </si>
  <si>
    <t>Jet2 plc</t>
  </si>
  <si>
    <t>Airlines</t>
  </si>
  <si>
    <t>PSN LN Equity</t>
  </si>
  <si>
    <t>Persimmon PLC</t>
  </si>
  <si>
    <t>Construction</t>
  </si>
  <si>
    <t>RI FP Equity</t>
  </si>
  <si>
    <t>Pernod Ricard SA</t>
  </si>
  <si>
    <t>BOSS GR Equity</t>
  </si>
  <si>
    <t>Hugo Boss AG</t>
  </si>
  <si>
    <t>TW/ LN Equity</t>
  </si>
  <si>
    <t>Taylor Wimpey PLC</t>
  </si>
  <si>
    <t>FEVR LN Equity</t>
  </si>
  <si>
    <t>Fevertree Drinks PLC</t>
  </si>
  <si>
    <t>MKS LN Equity</t>
  </si>
  <si>
    <t>Marks and Spencer Group PLC</t>
  </si>
  <si>
    <t>ORA FP Equity</t>
  </si>
  <si>
    <t>Orange SA</t>
  </si>
  <si>
    <t>Telecommunications</t>
  </si>
  <si>
    <t>MBG GR Equity</t>
  </si>
  <si>
    <t>Mercedes-Benz Group AG</t>
  </si>
  <si>
    <t xml:space="preserve">Automotive </t>
  </si>
  <si>
    <t>SVS LN Equity</t>
  </si>
  <si>
    <t>Savills PLC</t>
  </si>
  <si>
    <t>Real Estate</t>
  </si>
  <si>
    <t xml:space="preserve">JDW LN Equity </t>
  </si>
  <si>
    <t>JD Wetherspoon PLC</t>
  </si>
  <si>
    <t>Hospitality</t>
  </si>
  <si>
    <t>TKWY NA Equity</t>
  </si>
  <si>
    <t>Just Eat Takeaway.com NV</t>
  </si>
  <si>
    <t>Online Food Delivery</t>
  </si>
  <si>
    <t>FRVIA FP Equity</t>
  </si>
  <si>
    <t>Faurecia SE</t>
  </si>
  <si>
    <t>Automotive Components</t>
  </si>
  <si>
    <t>RR/ LN Equity</t>
  </si>
  <si>
    <t>Rolls-Royce Holdings PLC</t>
  </si>
  <si>
    <t>NOKIA FH Equity</t>
  </si>
  <si>
    <t>Nokia Oyj</t>
  </si>
  <si>
    <t>Finland</t>
  </si>
  <si>
    <t>ENR GR Equity</t>
  </si>
  <si>
    <t>Energiekontor AG</t>
  </si>
  <si>
    <t>Renewable Energy</t>
  </si>
  <si>
    <t>Price</t>
  </si>
  <si>
    <t>FY 2019</t>
  </si>
  <si>
    <t>FY 2020</t>
  </si>
  <si>
    <t>FY 2023</t>
  </si>
  <si>
    <t>FY 2021</t>
  </si>
  <si>
    <t>FY 2022</t>
  </si>
  <si>
    <t>EBIT Margin Improvement</t>
  </si>
  <si>
    <t>#N/A N/A</t>
  </si>
  <si>
    <t>52-Week Price Low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</si>
</sst>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33" borderId="14" xfId="0" applyFill="1" applyBorder="1"/>
    <xf numFmtId="0" fontId="0" fillId="33" borderId="15" xfId="0" applyFill="1" applyBorder="1"/>
    <xf numFmtId="0" fontId="0" fillId="0" borderId="15" xfId="0" applyFill="1" applyBorder="1"/>
    <xf numFmtId="0" fontId="0" fillId="33" borderId="16" xfId="0" applyFill="1" applyBorder="1"/>
    <xf numFmtId="0" fontId="16" fillId="33" borderId="13" xfId="0" applyFont="1" applyFill="1" applyBorder="1" applyAlignment="1">
      <alignment vertical="center"/>
    </xf>
    <xf numFmtId="0" fontId="18" fillId="0" borderId="13" xfId="0" applyFont="1" applyBorder="1"/>
    <xf numFmtId="0" fontId="0" fillId="0" borderId="17" xfId="0" applyFill="1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Fill="1" applyBorder="1"/>
    <xf numFmtId="0" fontId="18" fillId="0" borderId="13" xfId="0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D1" workbookViewId="0">
      <selection activeCell="E20" sqref="E20"/>
    </sheetView>
  </sheetViews>
  <sheetFormatPr baseColWidth="10" defaultColWidth="8.83203125" defaultRowHeight="15" x14ac:dyDescent="0.2"/>
  <cols>
    <col min="1" max="1" width="22.83203125" customWidth="1"/>
    <col min="2" max="2" width="30.1640625" customWidth="1"/>
    <col min="3" max="3" width="16" customWidth="1"/>
    <col min="4" max="4" width="29.5" customWidth="1"/>
    <col min="5" max="5" width="15.6640625" customWidth="1"/>
    <col min="6" max="6" width="16" customWidth="1"/>
    <col min="7" max="7" width="13.33203125" customWidth="1"/>
    <col min="8" max="8" width="15" customWidth="1"/>
    <col min="9" max="9" width="24.5" customWidth="1"/>
    <col min="10" max="10" width="21.6640625" customWidth="1"/>
    <col min="11" max="11" width="21.33203125" customWidth="1"/>
    <col min="12" max="13" width="22.83203125" customWidth="1"/>
  </cols>
  <sheetData>
    <row r="1" spans="1:11" ht="23.2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123</v>
      </c>
      <c r="H1" s="11" t="s">
        <v>6</v>
      </c>
      <c r="I1" s="11" t="s">
        <v>131</v>
      </c>
      <c r="J1" s="11" t="s">
        <v>7</v>
      </c>
      <c r="K1" s="11" t="s">
        <v>129</v>
      </c>
    </row>
    <row r="2" spans="1:11" x14ac:dyDescent="0.2">
      <c r="A2" s="2" t="s">
        <v>8</v>
      </c>
      <c r="B2" s="2" t="s">
        <v>9</v>
      </c>
      <c r="C2" s="2" t="s">
        <v>10</v>
      </c>
      <c r="D2" s="2" t="s">
        <v>11</v>
      </c>
      <c r="E2" s="12">
        <v>41.903360048799499</v>
      </c>
      <c r="F2" s="12">
        <v>60.588544403573302</v>
      </c>
      <c r="G2" s="12">
        <v>890.6</v>
      </c>
      <c r="H2" s="12">
        <v>595</v>
      </c>
      <c r="I2" s="12">
        <f>(G2-H2) * 100/H2</f>
        <v>49.680672268907571</v>
      </c>
      <c r="J2" s="12">
        <v>9.9618085594619803</v>
      </c>
      <c r="K2" s="2">
        <v>-2.1814249999999991</v>
      </c>
    </row>
    <row r="3" spans="1:11" x14ac:dyDescent="0.2">
      <c r="A3" s="2" t="s">
        <v>12</v>
      </c>
      <c r="B3" s="2" t="s">
        <v>13</v>
      </c>
      <c r="C3" s="2" t="s">
        <v>14</v>
      </c>
      <c r="D3" s="2" t="s">
        <v>15</v>
      </c>
      <c r="E3" s="12">
        <v>18.7501923771534</v>
      </c>
      <c r="F3" s="12">
        <v>12.765574360821001</v>
      </c>
      <c r="G3" s="12">
        <v>24.1</v>
      </c>
      <c r="H3" s="12">
        <v>19.93</v>
      </c>
      <c r="I3" s="12">
        <f t="shared" ref="I3:I41" si="0">(G3-H3) * 100/H3</f>
        <v>20.923231309583553</v>
      </c>
      <c r="J3" s="12">
        <v>13.022419881640699</v>
      </c>
      <c r="K3" s="2">
        <v>-0.44387500000000024</v>
      </c>
    </row>
    <row r="4" spans="1:11" x14ac:dyDescent="0.2">
      <c r="A4" s="2" t="s">
        <v>16</v>
      </c>
      <c r="B4" s="2" t="s">
        <v>17</v>
      </c>
      <c r="C4" s="2" t="s">
        <v>18</v>
      </c>
      <c r="D4" s="2" t="s">
        <v>19</v>
      </c>
      <c r="E4" s="12">
        <v>32.9011503483515</v>
      </c>
      <c r="F4" s="12">
        <v>25.017770827409699</v>
      </c>
      <c r="G4" s="12">
        <v>1081.5</v>
      </c>
      <c r="H4" s="12">
        <v>782.8</v>
      </c>
      <c r="I4" s="12">
        <f t="shared" si="0"/>
        <v>38.15789473684211</v>
      </c>
      <c r="J4" s="12">
        <v>4.2899951027787404</v>
      </c>
      <c r="K4" s="2">
        <v>1.8770500000000006</v>
      </c>
    </row>
    <row r="5" spans="1:11" s="21" customFormat="1" x14ac:dyDescent="0.2">
      <c r="A5" s="19" t="s">
        <v>20</v>
      </c>
      <c r="B5" s="19" t="s">
        <v>21</v>
      </c>
      <c r="C5" s="19" t="s">
        <v>22</v>
      </c>
      <c r="D5" s="19" t="s">
        <v>23</v>
      </c>
      <c r="E5" s="20">
        <v>26.513620059851501</v>
      </c>
      <c r="F5" s="20">
        <v>42.079392269308102</v>
      </c>
      <c r="G5" s="20">
        <v>2067</v>
      </c>
      <c r="H5" s="20">
        <v>1633.673</v>
      </c>
      <c r="I5" s="20">
        <f t="shared" si="0"/>
        <v>26.524708433082996</v>
      </c>
      <c r="J5" s="20">
        <v>17.613640276714001</v>
      </c>
      <c r="K5" s="19">
        <v>2.02515</v>
      </c>
    </row>
    <row r="6" spans="1:11" x14ac:dyDescent="0.2">
      <c r="A6" s="2" t="s">
        <v>24</v>
      </c>
      <c r="B6" s="2" t="s">
        <v>25</v>
      </c>
      <c r="C6" s="2" t="s">
        <v>10</v>
      </c>
      <c r="D6" s="2" t="s">
        <v>26</v>
      </c>
      <c r="E6" s="12">
        <v>25.141466512916001</v>
      </c>
      <c r="F6" s="12">
        <v>22.517935663041001</v>
      </c>
      <c r="G6" s="12">
        <v>196.6</v>
      </c>
      <c r="H6" s="12">
        <v>193.9</v>
      </c>
      <c r="I6" s="12">
        <f t="shared" si="0"/>
        <v>1.3924703455389318</v>
      </c>
      <c r="J6" s="12">
        <v>3.9739403149439099</v>
      </c>
      <c r="K6" s="2">
        <v>-1.9851000000000001</v>
      </c>
    </row>
    <row r="7" spans="1:11" x14ac:dyDescent="0.2">
      <c r="A7" s="2" t="s">
        <v>27</v>
      </c>
      <c r="B7" s="2" t="s">
        <v>28</v>
      </c>
      <c r="C7" s="2" t="s">
        <v>29</v>
      </c>
      <c r="D7" s="2" t="s">
        <v>30</v>
      </c>
      <c r="E7" s="12">
        <v>23.975378459542899</v>
      </c>
      <c r="F7" s="12">
        <v>27.090945514565298</v>
      </c>
      <c r="G7" s="12">
        <v>479.72</v>
      </c>
      <c r="H7" s="12">
        <v>296.33999999999997</v>
      </c>
      <c r="I7" s="12">
        <f t="shared" si="0"/>
        <v>61.881622460687069</v>
      </c>
      <c r="J7" s="12">
        <v>11.7850221005029</v>
      </c>
      <c r="K7" s="2">
        <v>0.68340000000000067</v>
      </c>
    </row>
    <row r="8" spans="1:11" x14ac:dyDescent="0.2">
      <c r="A8" s="2" t="s">
        <v>31</v>
      </c>
      <c r="B8" s="2" t="s">
        <v>32</v>
      </c>
      <c r="C8" s="2" t="s">
        <v>10</v>
      </c>
      <c r="D8" s="2" t="s">
        <v>33</v>
      </c>
      <c r="E8" s="12">
        <v>218.005340135285</v>
      </c>
      <c r="F8" s="12">
        <v>70.826699897890805</v>
      </c>
      <c r="G8" s="12">
        <v>644.20000000000005</v>
      </c>
      <c r="H8" s="12">
        <v>457.7</v>
      </c>
      <c r="I8" s="12">
        <f t="shared" si="0"/>
        <v>40.747214332532245</v>
      </c>
      <c r="J8" s="12">
        <v>6.3473625036577701</v>
      </c>
      <c r="K8" s="2">
        <v>-0.76162499999999866</v>
      </c>
    </row>
    <row r="9" spans="1:11" x14ac:dyDescent="0.2">
      <c r="A9" s="2" t="s">
        <v>34</v>
      </c>
      <c r="B9" s="2" t="s">
        <v>35</v>
      </c>
      <c r="C9" s="2" t="s">
        <v>22</v>
      </c>
      <c r="D9" s="2" t="s">
        <v>36</v>
      </c>
      <c r="E9" s="12">
        <v>16.659448540494001</v>
      </c>
      <c r="F9" s="12">
        <v>18.876950160869299</v>
      </c>
      <c r="G9" s="12">
        <v>372.15</v>
      </c>
      <c r="H9" s="12">
        <v>346.2</v>
      </c>
      <c r="I9" s="12">
        <f t="shared" si="0"/>
        <v>7.4956672443674153</v>
      </c>
      <c r="J9" s="12">
        <v>8.8607711275441794</v>
      </c>
      <c r="K9" s="2">
        <v>0.28297499999999953</v>
      </c>
    </row>
    <row r="10" spans="1:11" x14ac:dyDescent="0.2">
      <c r="A10" s="2" t="s">
        <v>37</v>
      </c>
      <c r="B10" s="2" t="s">
        <v>38</v>
      </c>
      <c r="C10" s="2" t="s">
        <v>39</v>
      </c>
      <c r="D10" s="2" t="s">
        <v>40</v>
      </c>
      <c r="E10" s="12">
        <v>14.8023982929846</v>
      </c>
      <c r="F10" s="12">
        <v>17.9718726868986</v>
      </c>
      <c r="G10" s="12">
        <v>66.62</v>
      </c>
      <c r="H10" s="12">
        <v>63.68</v>
      </c>
      <c r="I10" s="12">
        <f t="shared" si="0"/>
        <v>4.6168341708542782</v>
      </c>
      <c r="J10" s="12">
        <v>9.4675157266321808</v>
      </c>
      <c r="K10" s="2">
        <v>1.1074000000000006</v>
      </c>
    </row>
    <row r="11" spans="1:11" x14ac:dyDescent="0.2">
      <c r="A11" s="2" t="s">
        <v>41</v>
      </c>
      <c r="B11" s="2" t="s">
        <v>42</v>
      </c>
      <c r="C11" s="2" t="s">
        <v>22</v>
      </c>
      <c r="D11" s="2" t="s">
        <v>23</v>
      </c>
      <c r="E11" s="12">
        <v>7.7963205603119103</v>
      </c>
      <c r="F11" s="12">
        <v>23.729939691301201</v>
      </c>
      <c r="G11" s="12">
        <v>230</v>
      </c>
      <c r="H11" s="12">
        <v>215.45</v>
      </c>
      <c r="I11" s="12">
        <f t="shared" si="0"/>
        <v>6.7533070317939252</v>
      </c>
      <c r="J11" s="12">
        <v>7.4427737003242003</v>
      </c>
      <c r="K11" s="2">
        <v>-1.323175</v>
      </c>
    </row>
    <row r="12" spans="1:11" x14ac:dyDescent="0.2">
      <c r="A12" s="2" t="s">
        <v>43</v>
      </c>
      <c r="B12" s="2" t="s">
        <v>44</v>
      </c>
      <c r="C12" s="2" t="s">
        <v>45</v>
      </c>
      <c r="D12" s="2" t="s">
        <v>46</v>
      </c>
      <c r="E12" s="12">
        <v>12.3024599605325</v>
      </c>
      <c r="F12" s="12">
        <v>15.064648477252501</v>
      </c>
      <c r="G12" s="12">
        <v>86</v>
      </c>
      <c r="H12" s="12">
        <v>81.599999999999994</v>
      </c>
      <c r="I12" s="12">
        <f t="shared" si="0"/>
        <v>5.3921568627451055</v>
      </c>
      <c r="J12" s="12">
        <v>0.346581115621869</v>
      </c>
      <c r="K12" s="2">
        <v>-0.56217500000000031</v>
      </c>
    </row>
    <row r="13" spans="1:11" x14ac:dyDescent="0.2">
      <c r="A13" s="2" t="s">
        <v>47</v>
      </c>
      <c r="B13" s="2" t="s">
        <v>48</v>
      </c>
      <c r="C13" s="2" t="s">
        <v>10</v>
      </c>
      <c r="D13" s="2" t="s">
        <v>49</v>
      </c>
      <c r="E13" s="12">
        <v>8.7785198997460405</v>
      </c>
      <c r="F13" s="12">
        <v>8.7952950104344492</v>
      </c>
      <c r="G13" s="12">
        <v>138.1</v>
      </c>
      <c r="H13" s="12">
        <v>103</v>
      </c>
      <c r="I13" s="12">
        <f t="shared" si="0"/>
        <v>34.077669902912618</v>
      </c>
      <c r="J13" s="12">
        <v>17.445585457058499</v>
      </c>
      <c r="K13" s="2">
        <v>0.4535499999999999</v>
      </c>
    </row>
    <row r="14" spans="1:11" x14ac:dyDescent="0.2">
      <c r="A14" s="2" t="s">
        <v>50</v>
      </c>
      <c r="B14" s="2" t="s">
        <v>51</v>
      </c>
      <c r="C14" s="2" t="s">
        <v>22</v>
      </c>
      <c r="D14" s="2" t="s">
        <v>23</v>
      </c>
      <c r="E14" s="12">
        <v>14.986789995621301</v>
      </c>
      <c r="F14" s="12">
        <v>26.179007115248499</v>
      </c>
      <c r="G14" s="12">
        <v>579</v>
      </c>
      <c r="H14" s="12">
        <v>548</v>
      </c>
      <c r="I14" s="12">
        <f t="shared" si="0"/>
        <v>5.6569343065693429</v>
      </c>
      <c r="J14" s="12">
        <v>12.968319637561001</v>
      </c>
      <c r="K14" s="2">
        <v>1.3122999999999996</v>
      </c>
    </row>
    <row r="15" spans="1:11" s="21" customFormat="1" x14ac:dyDescent="0.2">
      <c r="A15" s="19" t="s">
        <v>52</v>
      </c>
      <c r="B15" s="19" t="s">
        <v>53</v>
      </c>
      <c r="C15" s="19" t="s">
        <v>10</v>
      </c>
      <c r="D15" s="19" t="s">
        <v>46</v>
      </c>
      <c r="E15" s="20">
        <v>16.474088168990701</v>
      </c>
      <c r="F15" s="20">
        <v>10.6266578249337</v>
      </c>
      <c r="G15" s="20">
        <v>2900</v>
      </c>
      <c r="H15" s="20">
        <v>2210.2600000000002</v>
      </c>
      <c r="I15" s="20">
        <f t="shared" si="0"/>
        <v>31.206283423669596</v>
      </c>
      <c r="J15" s="20">
        <v>11.9448598327351</v>
      </c>
      <c r="K15" s="19">
        <v>0.19927500000000009</v>
      </c>
    </row>
    <row r="16" spans="1:11" x14ac:dyDescent="0.2">
      <c r="A16" s="2" t="s">
        <v>54</v>
      </c>
      <c r="B16" s="2" t="s">
        <v>55</v>
      </c>
      <c r="C16" s="2" t="s">
        <v>10</v>
      </c>
      <c r="D16" s="2" t="s">
        <v>15</v>
      </c>
      <c r="E16" s="12">
        <v>10.2945377340282</v>
      </c>
      <c r="F16" s="12">
        <v>6.5673289183222998</v>
      </c>
      <c r="G16" s="12">
        <v>76.55</v>
      </c>
      <c r="H16" s="12">
        <v>55.5</v>
      </c>
      <c r="I16" s="12">
        <f t="shared" si="0"/>
        <v>37.927927927927918</v>
      </c>
      <c r="J16" s="12">
        <v>2.4494371328303499</v>
      </c>
      <c r="K16" s="2">
        <v>-2.4013999999999998</v>
      </c>
    </row>
    <row r="17" spans="1:11" x14ac:dyDescent="0.2">
      <c r="A17" s="2" t="s">
        <v>56</v>
      </c>
      <c r="B17" s="2" t="s">
        <v>57</v>
      </c>
      <c r="C17" s="2" t="s">
        <v>18</v>
      </c>
      <c r="D17" s="2" t="s">
        <v>58</v>
      </c>
      <c r="E17" s="12">
        <v>14.083099430180001</v>
      </c>
      <c r="F17" s="12">
        <v>13.716110620370999</v>
      </c>
      <c r="G17" s="12">
        <v>803.2</v>
      </c>
      <c r="H17" s="12">
        <v>751</v>
      </c>
      <c r="I17" s="12">
        <f t="shared" si="0"/>
        <v>6.9507323568575297</v>
      </c>
      <c r="J17" s="12">
        <v>3.3184033841570502</v>
      </c>
      <c r="K17" s="2">
        <v>-0.62547499999999978</v>
      </c>
    </row>
    <row r="18" spans="1:11" x14ac:dyDescent="0.2">
      <c r="A18" s="2" t="s">
        <v>59</v>
      </c>
      <c r="B18" s="2" t="s">
        <v>60</v>
      </c>
      <c r="C18" s="2" t="s">
        <v>14</v>
      </c>
      <c r="D18" s="2" t="s">
        <v>61</v>
      </c>
      <c r="E18" s="12">
        <v>9.4163181549930997</v>
      </c>
      <c r="F18" s="12">
        <v>6.6253094153958996</v>
      </c>
      <c r="G18" s="12">
        <v>141.30000000000001</v>
      </c>
      <c r="H18" s="12">
        <v>119.5367</v>
      </c>
      <c r="I18" s="12">
        <f t="shared" si="0"/>
        <v>18.206375113249752</v>
      </c>
      <c r="J18" s="12">
        <v>0.54007172728918196</v>
      </c>
      <c r="K18" s="2">
        <v>1.287425</v>
      </c>
    </row>
    <row r="19" spans="1:11" x14ac:dyDescent="0.2">
      <c r="A19" s="2" t="s">
        <v>62</v>
      </c>
      <c r="B19" s="2" t="s">
        <v>63</v>
      </c>
      <c r="C19" s="2" t="s">
        <v>64</v>
      </c>
      <c r="D19" s="2" t="s">
        <v>40</v>
      </c>
      <c r="E19" s="12">
        <v>13.5927906748624</v>
      </c>
      <c r="F19" s="12">
        <v>12.5464031666317</v>
      </c>
      <c r="G19" s="12">
        <v>265</v>
      </c>
      <c r="H19" s="12">
        <v>206.1824</v>
      </c>
      <c r="I19" s="12">
        <f t="shared" si="0"/>
        <v>28.526974174323318</v>
      </c>
      <c r="J19" s="12">
        <v>7.1789462011713701</v>
      </c>
      <c r="K19" s="2">
        <v>0.37767499999999998</v>
      </c>
    </row>
    <row r="20" spans="1:11" x14ac:dyDescent="0.2">
      <c r="A20" s="2" t="s">
        <v>65</v>
      </c>
      <c r="B20" s="2" t="s">
        <v>66</v>
      </c>
      <c r="C20" s="2" t="s">
        <v>10</v>
      </c>
      <c r="D20" s="2" t="s">
        <v>67</v>
      </c>
      <c r="E20" s="12">
        <v>10.675421470765301</v>
      </c>
      <c r="F20" s="12">
        <v>17.792669882779201</v>
      </c>
      <c r="G20" s="12">
        <v>12024</v>
      </c>
      <c r="H20" s="12">
        <v>9461</v>
      </c>
      <c r="I20" s="12">
        <f t="shared" si="0"/>
        <v>27.090159602579007</v>
      </c>
      <c r="J20" s="12">
        <v>15.7057152228462</v>
      </c>
      <c r="K20" s="2">
        <v>1.335475</v>
      </c>
    </row>
    <row r="21" spans="1:11" x14ac:dyDescent="0.2">
      <c r="A21" s="2" t="s">
        <v>68</v>
      </c>
      <c r="B21" s="2" t="s">
        <v>69</v>
      </c>
      <c r="C21" s="2" t="s">
        <v>10</v>
      </c>
      <c r="D21" s="2" t="s">
        <v>46</v>
      </c>
      <c r="E21" s="12">
        <v>19.573563624383102</v>
      </c>
      <c r="F21" s="12">
        <v>16.4607237422771</v>
      </c>
      <c r="G21" s="12">
        <v>302.2</v>
      </c>
      <c r="H21" s="12">
        <v>275</v>
      </c>
      <c r="I21" s="12">
        <f t="shared" si="0"/>
        <v>9.8909090909090871</v>
      </c>
      <c r="J21" s="12">
        <v>6.61944144346751</v>
      </c>
      <c r="K21" s="2">
        <v>0.66739999999999977</v>
      </c>
    </row>
    <row r="22" spans="1:11" x14ac:dyDescent="0.2">
      <c r="A22" s="2" t="s">
        <v>70</v>
      </c>
      <c r="B22" s="2" t="s">
        <v>71</v>
      </c>
      <c r="C22" s="2" t="s">
        <v>22</v>
      </c>
      <c r="D22" s="2" t="s">
        <v>72</v>
      </c>
      <c r="E22" s="12">
        <v>9.5683350125020397</v>
      </c>
      <c r="F22" s="12">
        <v>10.416481662374601</v>
      </c>
      <c r="G22" s="12">
        <v>182.85</v>
      </c>
      <c r="H22" s="12">
        <v>158.80000000000001</v>
      </c>
      <c r="I22" s="12">
        <f t="shared" si="0"/>
        <v>15.14483627204029</v>
      </c>
      <c r="J22" s="12">
        <v>11.282365172584001</v>
      </c>
      <c r="K22" s="2">
        <v>6.7849999999999966E-2</v>
      </c>
    </row>
    <row r="23" spans="1:11" x14ac:dyDescent="0.2">
      <c r="A23" s="2" t="s">
        <v>73</v>
      </c>
      <c r="B23" s="2" t="s">
        <v>74</v>
      </c>
      <c r="C23" s="2" t="s">
        <v>14</v>
      </c>
      <c r="D23" s="2" t="s">
        <v>40</v>
      </c>
      <c r="E23" s="12" t="s">
        <v>130</v>
      </c>
      <c r="F23" s="12">
        <v>11.805174524121</v>
      </c>
      <c r="G23" s="12">
        <v>12.93</v>
      </c>
      <c r="H23" s="12">
        <v>12.74</v>
      </c>
      <c r="I23" s="12">
        <f t="shared" si="0"/>
        <v>1.4913657770800588</v>
      </c>
      <c r="J23" s="12">
        <v>11.413739952536901</v>
      </c>
      <c r="K23" s="2">
        <v>1.4023749999999997</v>
      </c>
    </row>
    <row r="24" spans="1:11" x14ac:dyDescent="0.2">
      <c r="A24" s="2" t="s">
        <v>75</v>
      </c>
      <c r="B24" s="2" t="s">
        <v>76</v>
      </c>
      <c r="C24" s="2" t="s">
        <v>22</v>
      </c>
      <c r="D24" s="2" t="s">
        <v>58</v>
      </c>
      <c r="E24" s="12">
        <v>8.1836049346104804</v>
      </c>
      <c r="F24" s="12">
        <v>24.420065321162401</v>
      </c>
      <c r="G24" s="12">
        <v>60.3</v>
      </c>
      <c r="H24" s="12">
        <v>57.75</v>
      </c>
      <c r="I24" s="12">
        <f t="shared" si="0"/>
        <v>4.4155844155844104</v>
      </c>
      <c r="J24" s="12">
        <v>1.1831453981959501</v>
      </c>
      <c r="K24" s="2">
        <v>1.3358000000000008</v>
      </c>
    </row>
    <row r="25" spans="1:11" x14ac:dyDescent="0.2">
      <c r="A25" s="2" t="s">
        <v>77</v>
      </c>
      <c r="B25" s="2" t="s">
        <v>78</v>
      </c>
      <c r="C25" s="2" t="s">
        <v>79</v>
      </c>
      <c r="D25" s="2" t="s">
        <v>80</v>
      </c>
      <c r="E25" s="12">
        <v>11.202040317391701</v>
      </c>
      <c r="F25" s="12">
        <v>7.2264784868107501</v>
      </c>
      <c r="G25" s="12">
        <v>38.97</v>
      </c>
      <c r="H25" s="12">
        <v>34.21</v>
      </c>
      <c r="I25" s="12">
        <f t="shared" si="0"/>
        <v>13.914060216311013</v>
      </c>
      <c r="J25" s="12">
        <v>13.098808183735899</v>
      </c>
      <c r="K25" s="2">
        <v>-0.19347500000000029</v>
      </c>
    </row>
    <row r="26" spans="1:11" x14ac:dyDescent="0.2">
      <c r="A26" s="2" t="s">
        <v>81</v>
      </c>
      <c r="B26" s="2" t="s">
        <v>82</v>
      </c>
      <c r="C26" s="2" t="s">
        <v>10</v>
      </c>
      <c r="D26" s="2" t="s">
        <v>83</v>
      </c>
      <c r="E26" s="12">
        <v>11.9647061911141</v>
      </c>
      <c r="F26" s="12">
        <v>6.8453951049509998</v>
      </c>
      <c r="G26" s="12">
        <v>1459</v>
      </c>
      <c r="H26" s="12">
        <v>960</v>
      </c>
      <c r="I26" s="12">
        <f t="shared" si="0"/>
        <v>51.979166666666664</v>
      </c>
      <c r="J26" s="12">
        <v>14.756683592465199</v>
      </c>
      <c r="K26" s="2">
        <v>0.42392500000000188</v>
      </c>
    </row>
    <row r="27" spans="1:11" x14ac:dyDescent="0.2">
      <c r="A27" s="2" t="s">
        <v>84</v>
      </c>
      <c r="B27" s="2" t="s">
        <v>85</v>
      </c>
      <c r="C27" s="2" t="s">
        <v>10</v>
      </c>
      <c r="D27" s="2" t="s">
        <v>86</v>
      </c>
      <c r="E27" s="12" t="s">
        <v>130</v>
      </c>
      <c r="F27" s="12">
        <v>12.5090148564835</v>
      </c>
      <c r="G27" s="12">
        <v>1688.5</v>
      </c>
      <c r="H27" s="12">
        <v>943.6</v>
      </c>
      <c r="I27" s="12">
        <f t="shared" si="0"/>
        <v>78.942348452734208</v>
      </c>
      <c r="J27" s="12">
        <v>-5.7941930334027401</v>
      </c>
      <c r="K27" s="2">
        <v>-3.9245999999999999</v>
      </c>
    </row>
    <row r="28" spans="1:11" x14ac:dyDescent="0.2">
      <c r="A28" s="2" t="s">
        <v>87</v>
      </c>
      <c r="B28" s="2" t="s">
        <v>88</v>
      </c>
      <c r="C28" s="2" t="s">
        <v>22</v>
      </c>
      <c r="D28" s="2" t="s">
        <v>58</v>
      </c>
      <c r="E28" s="12">
        <v>5.0223707517440204</v>
      </c>
      <c r="F28" s="12">
        <v>23.486808070357</v>
      </c>
      <c r="G28" s="12">
        <v>125.75</v>
      </c>
      <c r="H28" s="12">
        <v>119.95</v>
      </c>
      <c r="I28" s="12">
        <f t="shared" si="0"/>
        <v>4.8353480616923701</v>
      </c>
      <c r="J28" s="12">
        <v>4.7825982339457997</v>
      </c>
      <c r="K28" s="2">
        <v>2.9775249999999991</v>
      </c>
    </row>
    <row r="29" spans="1:11" x14ac:dyDescent="0.2">
      <c r="A29" s="2" t="s">
        <v>89</v>
      </c>
      <c r="B29" s="2" t="s">
        <v>90</v>
      </c>
      <c r="C29" s="2" t="s">
        <v>79</v>
      </c>
      <c r="D29" s="2" t="s">
        <v>80</v>
      </c>
      <c r="E29" s="12">
        <v>11.8442476947925</v>
      </c>
      <c r="F29" s="12">
        <v>9.7758429564172005</v>
      </c>
      <c r="G29" s="12">
        <v>41.12</v>
      </c>
      <c r="H29" s="12">
        <v>32.659999999999997</v>
      </c>
      <c r="I29" s="12">
        <f t="shared" si="0"/>
        <v>25.903245560318439</v>
      </c>
      <c r="J29" s="12">
        <v>8.4653466454651696</v>
      </c>
      <c r="K29" s="2">
        <v>-0.54225000000000056</v>
      </c>
    </row>
    <row r="30" spans="1:11" x14ac:dyDescent="0.2">
      <c r="A30" s="2" t="s">
        <v>91</v>
      </c>
      <c r="B30" s="2" t="s">
        <v>92</v>
      </c>
      <c r="C30" s="2" t="s">
        <v>10</v>
      </c>
      <c r="D30" s="2" t="s">
        <v>86</v>
      </c>
      <c r="E30" s="12">
        <v>5.4431207506631099</v>
      </c>
      <c r="F30" s="12">
        <v>13.310570493669101</v>
      </c>
      <c r="G30" s="12">
        <v>166.05</v>
      </c>
      <c r="H30" s="12">
        <v>102.3</v>
      </c>
      <c r="I30" s="12">
        <f t="shared" si="0"/>
        <v>62.316715542522012</v>
      </c>
      <c r="J30" s="12">
        <v>-2.9494257512862698</v>
      </c>
      <c r="K30" s="2">
        <v>-1.6063499999999999</v>
      </c>
    </row>
    <row r="31" spans="1:11" x14ac:dyDescent="0.2">
      <c r="A31" s="2" t="s">
        <v>93</v>
      </c>
      <c r="B31" s="2" t="s">
        <v>94</v>
      </c>
      <c r="C31" s="2" t="s">
        <v>10</v>
      </c>
      <c r="D31" s="2" t="s">
        <v>58</v>
      </c>
      <c r="E31" s="12">
        <v>7.5569486924371398</v>
      </c>
      <c r="F31" s="12">
        <v>5.7080131723380898</v>
      </c>
      <c r="G31" s="12">
        <v>755.5</v>
      </c>
      <c r="H31" s="12">
        <v>742</v>
      </c>
      <c r="I31" s="12">
        <f t="shared" si="0"/>
        <v>1.8194070080862534</v>
      </c>
      <c r="J31" s="12">
        <v>8.9435429726309401</v>
      </c>
      <c r="K31" s="2">
        <v>-5.5019749999999998</v>
      </c>
    </row>
    <row r="32" spans="1:11" x14ac:dyDescent="0.2">
      <c r="A32" s="2" t="s">
        <v>95</v>
      </c>
      <c r="B32" s="2" t="s">
        <v>96</v>
      </c>
      <c r="C32" s="2" t="s">
        <v>10</v>
      </c>
      <c r="D32" s="2" t="s">
        <v>49</v>
      </c>
      <c r="E32" s="12">
        <v>7.5696557975601904</v>
      </c>
      <c r="F32" s="12">
        <v>5.4769518638660699</v>
      </c>
      <c r="G32" s="12">
        <v>390.8</v>
      </c>
      <c r="H32" s="12">
        <v>211.5</v>
      </c>
      <c r="I32" s="12">
        <f t="shared" si="0"/>
        <v>84.775413711583923</v>
      </c>
      <c r="J32" s="12">
        <v>4.6741179556482297</v>
      </c>
      <c r="K32" s="2">
        <v>0.74362500000000009</v>
      </c>
    </row>
    <row r="33" spans="1:11" x14ac:dyDescent="0.2">
      <c r="A33" s="2" t="s">
        <v>97</v>
      </c>
      <c r="B33" s="2" t="s">
        <v>98</v>
      </c>
      <c r="C33" s="2" t="s">
        <v>22</v>
      </c>
      <c r="D33" s="2" t="s">
        <v>99</v>
      </c>
      <c r="E33" s="12">
        <v>4.4371006418871897</v>
      </c>
      <c r="F33" s="12">
        <v>11.327682335342899</v>
      </c>
      <c r="G33" s="12">
        <v>10.275</v>
      </c>
      <c r="H33" s="12">
        <v>9.1920000000000002</v>
      </c>
      <c r="I33" s="12">
        <f t="shared" si="0"/>
        <v>11.781984334203656</v>
      </c>
      <c r="J33" s="12">
        <v>1.2909960387186299</v>
      </c>
      <c r="K33" s="2">
        <v>-0.67795000000000005</v>
      </c>
    </row>
    <row r="34" spans="1:11" x14ac:dyDescent="0.2">
      <c r="A34" s="2" t="s">
        <v>100</v>
      </c>
      <c r="B34" s="2" t="s">
        <v>101</v>
      </c>
      <c r="C34" s="2" t="s">
        <v>79</v>
      </c>
      <c r="D34" s="2" t="s">
        <v>102</v>
      </c>
      <c r="E34" s="12">
        <v>5.2126615857004603</v>
      </c>
      <c r="F34" s="12">
        <v>11.3713793418528</v>
      </c>
      <c r="G34" s="12">
        <v>56.9</v>
      </c>
      <c r="H34" s="12">
        <v>53.93</v>
      </c>
      <c r="I34" s="12">
        <f t="shared" si="0"/>
        <v>5.5071388837381772</v>
      </c>
      <c r="J34" s="12">
        <v>-1.7504462705510599</v>
      </c>
      <c r="K34" s="2">
        <v>2.2477499999999999</v>
      </c>
    </row>
    <row r="35" spans="1:11" x14ac:dyDescent="0.2">
      <c r="A35" s="2" t="s">
        <v>103</v>
      </c>
      <c r="B35" s="2" t="s">
        <v>104</v>
      </c>
      <c r="C35" s="2" t="s">
        <v>10</v>
      </c>
      <c r="D35" s="2" t="s">
        <v>105</v>
      </c>
      <c r="E35" s="12">
        <v>2.0553859029938302</v>
      </c>
      <c r="F35" s="12">
        <v>1.4789991063449499</v>
      </c>
      <c r="G35" s="12">
        <v>1200</v>
      </c>
      <c r="H35" s="12">
        <v>747.08799999999997</v>
      </c>
      <c r="I35" s="12">
        <f t="shared" si="0"/>
        <v>60.623648084295297</v>
      </c>
      <c r="J35" s="12">
        <v>4.9060217565473696</v>
      </c>
      <c r="K35" s="2">
        <v>-1.1406499999999999</v>
      </c>
    </row>
    <row r="36" spans="1:11" x14ac:dyDescent="0.2">
      <c r="A36" s="2" t="s">
        <v>106</v>
      </c>
      <c r="B36" s="2" t="s">
        <v>107</v>
      </c>
      <c r="C36" s="2" t="s">
        <v>10</v>
      </c>
      <c r="D36" s="2" t="s">
        <v>108</v>
      </c>
      <c r="E36" s="12">
        <v>7.3666073486204899</v>
      </c>
      <c r="F36" s="12">
        <v>7.0049127978383696</v>
      </c>
      <c r="G36" s="12">
        <v>716</v>
      </c>
      <c r="H36" s="12">
        <v>592</v>
      </c>
      <c r="I36" s="12">
        <f t="shared" si="0"/>
        <v>20.945945945945947</v>
      </c>
      <c r="J36" s="12">
        <v>2.2769024463044101</v>
      </c>
      <c r="K36" s="2">
        <v>1.6766750000000001</v>
      </c>
    </row>
    <row r="37" spans="1:11" x14ac:dyDescent="0.2">
      <c r="A37" s="2" t="s">
        <v>109</v>
      </c>
      <c r="B37" s="2" t="s">
        <v>110</v>
      </c>
      <c r="C37" s="2" t="s">
        <v>14</v>
      </c>
      <c r="D37" s="2" t="s">
        <v>111</v>
      </c>
      <c r="E37" s="12">
        <v>-19.655761262915</v>
      </c>
      <c r="F37" s="12">
        <v>-39.326495064834504</v>
      </c>
      <c r="G37" s="12">
        <v>10.955</v>
      </c>
      <c r="H37" s="12">
        <v>10.01</v>
      </c>
      <c r="I37" s="12">
        <f t="shared" si="0"/>
        <v>9.4405594405594435</v>
      </c>
      <c r="J37" s="12">
        <v>85.965600056202902</v>
      </c>
      <c r="K37" s="2">
        <v>-5.1531250000000011</v>
      </c>
    </row>
    <row r="38" spans="1:11" x14ac:dyDescent="0.2">
      <c r="A38" s="2" t="s">
        <v>112</v>
      </c>
      <c r="B38" s="2" t="s">
        <v>113</v>
      </c>
      <c r="C38" s="2" t="s">
        <v>22</v>
      </c>
      <c r="D38" s="2" t="s">
        <v>114</v>
      </c>
      <c r="E38" s="12">
        <v>3.3437773519546798</v>
      </c>
      <c r="F38" s="12">
        <v>3.9067230869167902</v>
      </c>
      <c r="G38" s="12">
        <v>7.452</v>
      </c>
      <c r="H38" s="12">
        <v>7.4219999999999997</v>
      </c>
      <c r="I38" s="12">
        <f t="shared" si="0"/>
        <v>0.40420371867421517</v>
      </c>
      <c r="J38" s="12">
        <v>9.2286305966796203</v>
      </c>
      <c r="K38" s="2">
        <v>-0.44874999999999998</v>
      </c>
    </row>
    <row r="39" spans="1:11" x14ac:dyDescent="0.2">
      <c r="A39" s="2" t="s">
        <v>115</v>
      </c>
      <c r="B39" s="2" t="s">
        <v>116</v>
      </c>
      <c r="C39" s="2" t="s">
        <v>10</v>
      </c>
      <c r="D39" s="2" t="s">
        <v>61</v>
      </c>
      <c r="E39" s="12" t="s">
        <v>130</v>
      </c>
      <c r="F39" s="12">
        <v>10.7424481378139</v>
      </c>
      <c r="G39" s="12">
        <v>569</v>
      </c>
      <c r="H39" s="12">
        <v>196.45</v>
      </c>
      <c r="I39" s="12">
        <f t="shared" si="0"/>
        <v>189.64113005853909</v>
      </c>
      <c r="J39" s="12">
        <v>0.94454076715215796</v>
      </c>
      <c r="K39" s="2">
        <v>4.1264750000000001</v>
      </c>
    </row>
    <row r="40" spans="1:11" x14ac:dyDescent="0.2">
      <c r="A40" s="2" t="s">
        <v>117</v>
      </c>
      <c r="B40" s="2" t="s">
        <v>118</v>
      </c>
      <c r="C40" s="2" t="s">
        <v>119</v>
      </c>
      <c r="D40" s="2" t="s">
        <v>99</v>
      </c>
      <c r="E40" s="12">
        <v>3.8740760693219101</v>
      </c>
      <c r="F40" s="12">
        <v>7.2243687662862799</v>
      </c>
      <c r="G40" s="12">
        <v>3.9449999999999998</v>
      </c>
      <c r="H40" s="12">
        <v>2.6960000000000002</v>
      </c>
      <c r="I40" s="12">
        <f t="shared" si="0"/>
        <v>46.327893175074166</v>
      </c>
      <c r="J40" s="12">
        <v>-0.271827916258705</v>
      </c>
      <c r="K40" s="2">
        <v>1.1917000000000002</v>
      </c>
    </row>
    <row r="41" spans="1:11" x14ac:dyDescent="0.2">
      <c r="A41" s="2" t="s">
        <v>120</v>
      </c>
      <c r="B41" s="2" t="s">
        <v>121</v>
      </c>
      <c r="C41" s="2" t="s">
        <v>79</v>
      </c>
      <c r="D41" s="2" t="s">
        <v>122</v>
      </c>
      <c r="E41" s="12">
        <v>-5.5364875803522402</v>
      </c>
      <c r="F41" s="12">
        <v>-10.732992705421101</v>
      </c>
      <c r="G41" s="12">
        <v>36.479999999999997</v>
      </c>
      <c r="H41" s="12">
        <v>6.3739999999999997</v>
      </c>
      <c r="I41" s="12">
        <f t="shared" si="0"/>
        <v>472.3250705993097</v>
      </c>
      <c r="J41" s="12">
        <v>2.1179766477179101</v>
      </c>
      <c r="K41" s="2">
        <v>-3.105175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K12" sqref="K12"/>
    </sheetView>
  </sheetViews>
  <sheetFormatPr baseColWidth="10" defaultColWidth="8.83203125" defaultRowHeight="15" x14ac:dyDescent="0.2"/>
  <cols>
    <col min="1" max="1" width="21.5" customWidth="1"/>
    <col min="2" max="2" width="10.5" customWidth="1"/>
    <col min="5" max="5" width="12.83203125" customWidth="1"/>
    <col min="7" max="7" width="22.83203125" customWidth="1"/>
    <col min="8" max="8" width="12.6640625" customWidth="1"/>
  </cols>
  <sheetData>
    <row r="1" spans="1:8" ht="16" thickBot="1" x14ac:dyDescent="0.25">
      <c r="A1" s="14"/>
      <c r="B1" s="3" t="s">
        <v>124</v>
      </c>
      <c r="C1" s="4" t="s">
        <v>125</v>
      </c>
      <c r="D1" s="4" t="s">
        <v>127</v>
      </c>
      <c r="E1" s="4" t="s">
        <v>128</v>
      </c>
      <c r="F1" s="5" t="s">
        <v>126</v>
      </c>
      <c r="G1" s="13" t="s">
        <v>129</v>
      </c>
    </row>
    <row r="2" spans="1:8" x14ac:dyDescent="0.2">
      <c r="A2" s="7" t="s">
        <v>8</v>
      </c>
      <c r="B2" s="15">
        <v>69.3142</v>
      </c>
      <c r="C2" s="15">
        <v>60.426200000000001</v>
      </c>
      <c r="D2" s="15">
        <v>69.493899999999996</v>
      </c>
      <c r="E2" s="15">
        <v>54.997999999999998</v>
      </c>
      <c r="F2" s="15">
        <v>60.588500000000003</v>
      </c>
      <c r="G2" s="16">
        <f>((C2-B2)+(D2-C2)+(E2-D2)+(F2-E2))/4</f>
        <v>-2.1814249999999991</v>
      </c>
      <c r="H2" s="1"/>
    </row>
    <row r="3" spans="1:8" x14ac:dyDescent="0.2">
      <c r="A3" s="6" t="s">
        <v>12</v>
      </c>
      <c r="B3" s="15">
        <v>14.5411</v>
      </c>
      <c r="C3" s="15">
        <v>16.5501</v>
      </c>
      <c r="D3" s="15">
        <v>16.392299999999999</v>
      </c>
      <c r="E3" s="15">
        <v>15.4739</v>
      </c>
      <c r="F3" s="15">
        <v>12.765599999999999</v>
      </c>
      <c r="G3" s="16">
        <f t="shared" ref="G3:G41" si="0">((C3-B3)+(D3-C3)+(E3-D3)+(F3-E3))/4</f>
        <v>-0.44387500000000024</v>
      </c>
      <c r="H3" s="1"/>
    </row>
    <row r="4" spans="1:8" x14ac:dyDescent="0.2">
      <c r="A4" s="6" t="s">
        <v>16</v>
      </c>
      <c r="B4" s="15">
        <v>17.509599999999999</v>
      </c>
      <c r="C4" s="15">
        <v>14.1196</v>
      </c>
      <c r="D4" s="15">
        <v>24.959399999999999</v>
      </c>
      <c r="E4" s="15">
        <v>25.480899999999998</v>
      </c>
      <c r="F4" s="15">
        <v>25.017800000000001</v>
      </c>
      <c r="G4" s="16">
        <f t="shared" si="0"/>
        <v>1.8770500000000006</v>
      </c>
      <c r="H4" s="1"/>
    </row>
    <row r="5" spans="1:8" x14ac:dyDescent="0.2">
      <c r="A5" s="6" t="s">
        <v>20</v>
      </c>
      <c r="B5" s="15">
        <v>33.9788</v>
      </c>
      <c r="C5" s="15">
        <v>32.436500000000002</v>
      </c>
      <c r="D5" s="15">
        <v>39.300800000000002</v>
      </c>
      <c r="E5" s="15">
        <v>40.484400000000001</v>
      </c>
      <c r="F5" s="15">
        <v>42.0794</v>
      </c>
      <c r="G5" s="16">
        <f t="shared" si="0"/>
        <v>2.02515</v>
      </c>
      <c r="H5" s="1"/>
    </row>
    <row r="6" spans="1:8" x14ac:dyDescent="0.2">
      <c r="A6" s="6" t="s">
        <v>24</v>
      </c>
      <c r="B6" s="15">
        <v>30.458300000000001</v>
      </c>
      <c r="C6" s="15">
        <v>25.224699999999999</v>
      </c>
      <c r="D6" s="15">
        <v>23.176500000000001</v>
      </c>
      <c r="E6" s="15">
        <v>22.9618</v>
      </c>
      <c r="F6" s="15">
        <v>22.517900000000001</v>
      </c>
      <c r="G6" s="16">
        <f t="shared" si="0"/>
        <v>-1.9851000000000001</v>
      </c>
      <c r="H6" s="1"/>
    </row>
    <row r="7" spans="1:8" x14ac:dyDescent="0.2">
      <c r="A7" s="6" t="s">
        <v>27</v>
      </c>
      <c r="B7" s="15">
        <v>24.357299999999999</v>
      </c>
      <c r="C7" s="15">
        <v>20.698599999999999</v>
      </c>
      <c r="D7" s="15">
        <v>25.181799999999999</v>
      </c>
      <c r="E7" s="15">
        <v>24.088699999999999</v>
      </c>
      <c r="F7" s="15">
        <v>27.090900000000001</v>
      </c>
      <c r="G7" s="16">
        <f t="shared" si="0"/>
        <v>0.68340000000000067</v>
      </c>
      <c r="H7" s="1"/>
    </row>
    <row r="8" spans="1:8" x14ac:dyDescent="0.2">
      <c r="A8" s="6" t="s">
        <v>31</v>
      </c>
      <c r="B8" s="15">
        <v>73.873199999999997</v>
      </c>
      <c r="C8" s="15">
        <v>65.693200000000004</v>
      </c>
      <c r="D8" s="15">
        <v>74.158900000000003</v>
      </c>
      <c r="E8" s="15">
        <v>72.557699999999997</v>
      </c>
      <c r="F8" s="15">
        <v>70.826700000000002</v>
      </c>
      <c r="G8" s="16">
        <f t="shared" si="0"/>
        <v>-0.76162499999999866</v>
      </c>
    </row>
    <row r="9" spans="1:8" x14ac:dyDescent="0.2">
      <c r="A9" s="6" t="s">
        <v>34</v>
      </c>
      <c r="B9" s="15">
        <v>17.745100000000001</v>
      </c>
      <c r="C9" s="15">
        <v>16.053100000000001</v>
      </c>
      <c r="D9" s="15">
        <v>17.905000000000001</v>
      </c>
      <c r="E9" s="15">
        <v>19.942399999999999</v>
      </c>
      <c r="F9" s="15">
        <v>18.876999999999999</v>
      </c>
      <c r="G9" s="16">
        <f t="shared" si="0"/>
        <v>0.28297499999999953</v>
      </c>
    </row>
    <row r="10" spans="1:8" x14ac:dyDescent="0.2">
      <c r="A10" s="6" t="s">
        <v>37</v>
      </c>
      <c r="B10" s="15">
        <v>13.542299999999999</v>
      </c>
      <c r="C10" s="15">
        <v>14.5565</v>
      </c>
      <c r="D10" s="15">
        <v>16.036000000000001</v>
      </c>
      <c r="E10" s="15">
        <v>17.992899999999999</v>
      </c>
      <c r="F10" s="15">
        <v>17.971900000000002</v>
      </c>
      <c r="G10" s="16">
        <f t="shared" si="0"/>
        <v>1.1074000000000006</v>
      </c>
    </row>
    <row r="11" spans="1:8" x14ac:dyDescent="0.2">
      <c r="A11" s="6" t="s">
        <v>41</v>
      </c>
      <c r="B11" s="15">
        <v>29.022600000000001</v>
      </c>
      <c r="C11" s="15">
        <v>25.1767</v>
      </c>
      <c r="D11" s="15">
        <v>27.188099999999999</v>
      </c>
      <c r="E11" s="15">
        <v>26.509799999999998</v>
      </c>
      <c r="F11" s="15">
        <v>23.729900000000001</v>
      </c>
      <c r="G11" s="16">
        <f t="shared" si="0"/>
        <v>-1.323175</v>
      </c>
    </row>
    <row r="12" spans="1:8" x14ac:dyDescent="0.2">
      <c r="A12" s="6" t="s">
        <v>43</v>
      </c>
      <c r="B12" s="15">
        <v>17.313300000000002</v>
      </c>
      <c r="C12" s="15">
        <v>17.4726</v>
      </c>
      <c r="D12" s="15">
        <v>13.352</v>
      </c>
      <c r="E12" s="15">
        <v>13.004899999999999</v>
      </c>
      <c r="F12" s="15">
        <v>15.0646</v>
      </c>
      <c r="G12" s="16">
        <f t="shared" si="0"/>
        <v>-0.56217500000000031</v>
      </c>
    </row>
    <row r="13" spans="1:8" x14ac:dyDescent="0.2">
      <c r="A13" s="8" t="s">
        <v>47</v>
      </c>
      <c r="B13" s="15">
        <v>6.9810999999999996</v>
      </c>
      <c r="C13" s="15">
        <v>6.2426000000000004</v>
      </c>
      <c r="D13" s="15">
        <v>8.4222999999999999</v>
      </c>
      <c r="E13" s="15">
        <v>7.9604999999999997</v>
      </c>
      <c r="F13" s="15">
        <v>8.7952999999999992</v>
      </c>
      <c r="G13" s="16">
        <f t="shared" si="0"/>
        <v>0.4535499999999999</v>
      </c>
    </row>
    <row r="14" spans="1:8" x14ac:dyDescent="0.2">
      <c r="A14" s="6" t="s">
        <v>50</v>
      </c>
      <c r="B14" s="15">
        <v>20.9298</v>
      </c>
      <c r="C14" s="15">
        <v>17.936900000000001</v>
      </c>
      <c r="D14" s="15">
        <v>26.675999999999998</v>
      </c>
      <c r="E14" s="15">
        <v>26.515499999999999</v>
      </c>
      <c r="F14" s="15">
        <v>26.178999999999998</v>
      </c>
      <c r="G14" s="16">
        <f t="shared" si="0"/>
        <v>1.3122999999999996</v>
      </c>
    </row>
    <row r="15" spans="1:8" x14ac:dyDescent="0.2">
      <c r="A15" s="6" t="s">
        <v>52</v>
      </c>
      <c r="B15" s="15">
        <v>9.8295999999999992</v>
      </c>
      <c r="C15" s="15">
        <v>-0.86280000000000001</v>
      </c>
      <c r="D15" s="15">
        <v>12.458299999999999</v>
      </c>
      <c r="E15" s="15">
        <v>10.206200000000001</v>
      </c>
      <c r="F15" s="15">
        <v>10.6267</v>
      </c>
      <c r="G15" s="16">
        <f t="shared" si="0"/>
        <v>0.19927500000000009</v>
      </c>
    </row>
    <row r="16" spans="1:8" x14ac:dyDescent="0.2">
      <c r="A16" s="6" t="s">
        <v>54</v>
      </c>
      <c r="B16" s="15">
        <v>16.172899999999998</v>
      </c>
      <c r="C16" s="15">
        <v>13.0169</v>
      </c>
      <c r="D16" s="15">
        <v>15.0304</v>
      </c>
      <c r="E16" s="15">
        <v>13.9217</v>
      </c>
      <c r="F16" s="15">
        <v>6.5673000000000004</v>
      </c>
      <c r="G16" s="16">
        <f t="shared" si="0"/>
        <v>-2.4013999999999998</v>
      </c>
    </row>
    <row r="17" spans="1:7" x14ac:dyDescent="0.2">
      <c r="A17" s="6" t="s">
        <v>56</v>
      </c>
      <c r="B17" s="15">
        <v>16.218</v>
      </c>
      <c r="C17" s="15">
        <v>15.607900000000001</v>
      </c>
      <c r="D17" s="15">
        <v>17.4651</v>
      </c>
      <c r="E17" s="15">
        <v>13.9259</v>
      </c>
      <c r="F17" s="15">
        <v>13.716100000000001</v>
      </c>
      <c r="G17" s="16">
        <f t="shared" si="0"/>
        <v>-0.62547499999999978</v>
      </c>
    </row>
    <row r="18" spans="1:7" x14ac:dyDescent="0.2">
      <c r="A18" s="6" t="s">
        <v>59</v>
      </c>
      <c r="B18" s="15">
        <v>1.4756</v>
      </c>
      <c r="C18" s="15">
        <v>-1.0999000000000001</v>
      </c>
      <c r="D18" s="15">
        <v>10.167</v>
      </c>
      <c r="E18" s="15">
        <v>8.8338000000000001</v>
      </c>
      <c r="F18" s="15">
        <v>6.6253000000000002</v>
      </c>
      <c r="G18" s="16">
        <f t="shared" si="0"/>
        <v>1.287425</v>
      </c>
    </row>
    <row r="19" spans="1:7" x14ac:dyDescent="0.2">
      <c r="A19" s="6" t="s">
        <v>62</v>
      </c>
      <c r="B19" s="15">
        <v>11.0357</v>
      </c>
      <c r="C19" s="15">
        <v>7.6039000000000003</v>
      </c>
      <c r="D19" s="15">
        <v>11.5868</v>
      </c>
      <c r="E19" s="15">
        <v>9.9359999999999999</v>
      </c>
      <c r="F19" s="15">
        <v>12.5464</v>
      </c>
      <c r="G19" s="16">
        <f t="shared" si="0"/>
        <v>0.37767499999999998</v>
      </c>
    </row>
    <row r="20" spans="1:7" x14ac:dyDescent="0.2">
      <c r="A20" s="6" t="s">
        <v>65</v>
      </c>
      <c r="B20" s="15">
        <v>12.450799999999999</v>
      </c>
      <c r="C20" s="15">
        <v>19.716699999999999</v>
      </c>
      <c r="D20" s="15">
        <v>2.8784000000000001</v>
      </c>
      <c r="E20" s="15">
        <v>8.1327999999999996</v>
      </c>
      <c r="F20" s="15">
        <v>17.7927</v>
      </c>
      <c r="G20" s="16">
        <f t="shared" si="0"/>
        <v>1.335475</v>
      </c>
    </row>
    <row r="21" spans="1:7" x14ac:dyDescent="0.2">
      <c r="A21" s="6" t="s">
        <v>68</v>
      </c>
      <c r="B21" s="15">
        <v>13.7911</v>
      </c>
      <c r="C21" s="15">
        <v>17.6203</v>
      </c>
      <c r="D21" s="15">
        <v>18.188300000000002</v>
      </c>
      <c r="E21" s="15">
        <v>17.024799999999999</v>
      </c>
      <c r="F21" s="15">
        <v>16.460699999999999</v>
      </c>
      <c r="G21" s="16">
        <f t="shared" si="0"/>
        <v>0.66739999999999977</v>
      </c>
    </row>
    <row r="22" spans="1:7" x14ac:dyDescent="0.2">
      <c r="A22" s="6" t="s">
        <v>70</v>
      </c>
      <c r="B22" s="15">
        <v>10.145099999999999</v>
      </c>
      <c r="C22" s="15">
        <v>9.4774999999999991</v>
      </c>
      <c r="D22" s="15">
        <v>10.1267</v>
      </c>
      <c r="E22" s="15">
        <v>10.8797</v>
      </c>
      <c r="F22" s="15">
        <v>10.416499999999999</v>
      </c>
      <c r="G22" s="16">
        <f t="shared" si="0"/>
        <v>6.7849999999999966E-2</v>
      </c>
    </row>
    <row r="23" spans="1:7" x14ac:dyDescent="0.2">
      <c r="A23" s="8" t="s">
        <v>73</v>
      </c>
      <c r="B23" s="15">
        <v>6.1957000000000004</v>
      </c>
      <c r="C23" s="15">
        <v>6.3160999999999996</v>
      </c>
      <c r="D23" s="15">
        <v>10.123200000000001</v>
      </c>
      <c r="E23" s="15">
        <v>11.29</v>
      </c>
      <c r="F23" s="15">
        <v>11.805199999999999</v>
      </c>
      <c r="G23" s="16">
        <f t="shared" si="0"/>
        <v>1.4023749999999997</v>
      </c>
    </row>
    <row r="24" spans="1:7" x14ac:dyDescent="0.2">
      <c r="A24" s="6" t="s">
        <v>75</v>
      </c>
      <c r="B24" s="15">
        <v>19.076899999999998</v>
      </c>
      <c r="C24" s="15">
        <v>23.351800000000001</v>
      </c>
      <c r="D24" s="15">
        <v>24.3964</v>
      </c>
      <c r="E24" s="15">
        <v>27.5428</v>
      </c>
      <c r="F24" s="15">
        <v>24.420100000000001</v>
      </c>
      <c r="G24" s="16">
        <f t="shared" si="0"/>
        <v>1.3358000000000008</v>
      </c>
    </row>
    <row r="25" spans="1:7" x14ac:dyDescent="0.2">
      <c r="A25" s="9" t="s">
        <v>77</v>
      </c>
      <c r="B25" s="15">
        <v>8.0004000000000008</v>
      </c>
      <c r="C25" s="15">
        <v>3.9965999999999999</v>
      </c>
      <c r="D25" s="15">
        <v>8.1860999999999997</v>
      </c>
      <c r="E25" s="15">
        <v>7.5674999999999999</v>
      </c>
      <c r="F25" s="15">
        <v>7.2264999999999997</v>
      </c>
      <c r="G25" s="16">
        <f t="shared" si="0"/>
        <v>-0.19347500000000029</v>
      </c>
    </row>
    <row r="26" spans="1:7" x14ac:dyDescent="0.2">
      <c r="A26" s="8" t="s">
        <v>81</v>
      </c>
      <c r="B26" s="15">
        <v>5.1497000000000002</v>
      </c>
      <c r="C26" s="15">
        <v>-85.002499999999998</v>
      </c>
      <c r="D26" s="15">
        <v>-26.297000000000001</v>
      </c>
      <c r="E26" s="15">
        <v>7.8276000000000003</v>
      </c>
      <c r="F26" s="15">
        <v>6.8453999999999997</v>
      </c>
      <c r="G26" s="16">
        <f t="shared" si="0"/>
        <v>0.42392500000000188</v>
      </c>
    </row>
    <row r="27" spans="1:7" x14ac:dyDescent="0.2">
      <c r="A27" s="6" t="s">
        <v>84</v>
      </c>
      <c r="B27" s="15">
        <v>28.2074</v>
      </c>
      <c r="C27" s="15">
        <v>23.540500000000002</v>
      </c>
      <c r="D27" s="15">
        <v>26.603000000000002</v>
      </c>
      <c r="E27" s="15">
        <v>18.997299999999999</v>
      </c>
      <c r="F27" s="15">
        <v>12.509</v>
      </c>
      <c r="G27" s="16">
        <f t="shared" si="0"/>
        <v>-3.9245999999999999</v>
      </c>
    </row>
    <row r="28" spans="1:7" x14ac:dyDescent="0.2">
      <c r="A28" s="8" t="s">
        <v>87</v>
      </c>
      <c r="B28" s="15">
        <v>11.576700000000001</v>
      </c>
      <c r="C28" s="15">
        <v>26.756599999999999</v>
      </c>
      <c r="D28" s="15">
        <v>27.689</v>
      </c>
      <c r="E28" s="15">
        <v>26.901199999999999</v>
      </c>
      <c r="F28" s="15">
        <v>23.486799999999999</v>
      </c>
      <c r="G28" s="16">
        <f t="shared" si="0"/>
        <v>2.9775249999999991</v>
      </c>
    </row>
    <row r="29" spans="1:7" x14ac:dyDescent="0.2">
      <c r="A29" s="6" t="s">
        <v>89</v>
      </c>
      <c r="B29" s="15">
        <v>11.944800000000001</v>
      </c>
      <c r="C29" s="15">
        <v>-12.1088</v>
      </c>
      <c r="D29" s="15">
        <v>8.1834000000000007</v>
      </c>
      <c r="E29" s="15">
        <v>9.1860999999999997</v>
      </c>
      <c r="F29" s="15">
        <v>9.7758000000000003</v>
      </c>
      <c r="G29" s="16">
        <f t="shared" si="0"/>
        <v>-0.54225000000000056</v>
      </c>
    </row>
    <row r="30" spans="1:7" x14ac:dyDescent="0.2">
      <c r="A30" s="6" t="s">
        <v>91</v>
      </c>
      <c r="B30" s="15">
        <v>19.736000000000001</v>
      </c>
      <c r="C30" s="15">
        <v>10.1211</v>
      </c>
      <c r="D30" s="15">
        <v>16.2944</v>
      </c>
      <c r="E30" s="15">
        <v>18.722100000000001</v>
      </c>
      <c r="F30" s="15">
        <v>13.310600000000001</v>
      </c>
      <c r="G30" s="16">
        <f t="shared" si="0"/>
        <v>-1.6063499999999999</v>
      </c>
    </row>
    <row r="31" spans="1:7" x14ac:dyDescent="0.2">
      <c r="A31" s="6" t="s">
        <v>93</v>
      </c>
      <c r="B31" s="15">
        <v>27.715900000000001</v>
      </c>
      <c r="C31" s="15">
        <v>20.3491</v>
      </c>
      <c r="D31" s="15">
        <v>17.8721</v>
      </c>
      <c r="E31" s="15">
        <v>8.8876000000000008</v>
      </c>
      <c r="F31" s="15">
        <v>5.7080000000000002</v>
      </c>
      <c r="G31" s="16">
        <f t="shared" si="0"/>
        <v>-5.5019749999999998</v>
      </c>
    </row>
    <row r="32" spans="1:7" x14ac:dyDescent="0.2">
      <c r="A32" s="6" t="s">
        <v>95</v>
      </c>
      <c r="B32" s="15">
        <v>2.5024999999999999</v>
      </c>
      <c r="C32" s="15">
        <v>-0.33529999999999999</v>
      </c>
      <c r="D32" s="15">
        <v>5.2567000000000004</v>
      </c>
      <c r="E32" s="15">
        <v>4.3171999999999997</v>
      </c>
      <c r="F32" s="15">
        <v>5.4770000000000003</v>
      </c>
      <c r="G32" s="16">
        <f t="shared" si="0"/>
        <v>0.74362500000000009</v>
      </c>
    </row>
    <row r="33" spans="1:7" x14ac:dyDescent="0.2">
      <c r="A33" s="6" t="s">
        <v>97</v>
      </c>
      <c r="B33" s="15">
        <v>14.0395</v>
      </c>
      <c r="C33" s="15">
        <v>13.066000000000001</v>
      </c>
      <c r="D33" s="15">
        <v>5.9169</v>
      </c>
      <c r="E33" s="15">
        <v>11.0487</v>
      </c>
      <c r="F33" s="15">
        <v>11.3277</v>
      </c>
      <c r="G33" s="16">
        <f t="shared" si="0"/>
        <v>-0.67795000000000005</v>
      </c>
    </row>
    <row r="34" spans="1:7" x14ac:dyDescent="0.2">
      <c r="A34" s="6" t="s">
        <v>100</v>
      </c>
      <c r="B34" s="15">
        <v>2.3803999999999998</v>
      </c>
      <c r="C34" s="15">
        <v>4.6535000000000002</v>
      </c>
      <c r="D34" s="15">
        <v>10.7242</v>
      </c>
      <c r="E34" s="15">
        <v>12.2559</v>
      </c>
      <c r="F34" s="15">
        <v>11.3714</v>
      </c>
      <c r="G34" s="16">
        <f t="shared" si="0"/>
        <v>2.2477499999999999</v>
      </c>
    </row>
    <row r="35" spans="1:7" x14ac:dyDescent="0.2">
      <c r="A35" s="6" t="s">
        <v>103</v>
      </c>
      <c r="B35" s="15">
        <v>6.0415999999999999</v>
      </c>
      <c r="C35" s="15">
        <v>4.9295999999999998</v>
      </c>
      <c r="D35" s="15">
        <v>8.5654000000000003</v>
      </c>
      <c r="E35" s="15">
        <v>6.3569000000000004</v>
      </c>
      <c r="F35" s="15">
        <v>1.4790000000000001</v>
      </c>
      <c r="G35" s="16">
        <f t="shared" si="0"/>
        <v>-1.1406499999999999</v>
      </c>
    </row>
    <row r="36" spans="1:7" x14ac:dyDescent="0.2">
      <c r="A36" s="8" t="s">
        <v>106</v>
      </c>
      <c r="B36" s="15">
        <v>0.29820000000000002</v>
      </c>
      <c r="C36" s="15">
        <v>-14.1477</v>
      </c>
      <c r="D36" s="15">
        <v>3.1659999999999999</v>
      </c>
      <c r="E36" s="15">
        <v>5.5084</v>
      </c>
      <c r="F36" s="15">
        <v>7.0049000000000001</v>
      </c>
      <c r="G36" s="16">
        <f t="shared" si="0"/>
        <v>1.6766750000000001</v>
      </c>
    </row>
    <row r="37" spans="1:7" x14ac:dyDescent="0.2">
      <c r="A37" s="9" t="s">
        <v>109</v>
      </c>
      <c r="B37" s="15">
        <v>-18.713999999999999</v>
      </c>
      <c r="C37" s="15">
        <v>-5.24</v>
      </c>
      <c r="D37" s="15">
        <v>-20.889900000000001</v>
      </c>
      <c r="E37" s="15">
        <v>-97.3386</v>
      </c>
      <c r="F37" s="15">
        <v>-39.326500000000003</v>
      </c>
      <c r="G37" s="16">
        <f t="shared" si="0"/>
        <v>-5.1531250000000011</v>
      </c>
    </row>
    <row r="38" spans="1:7" x14ac:dyDescent="0.2">
      <c r="A38" s="6" t="s">
        <v>112</v>
      </c>
      <c r="B38" s="15">
        <v>5.7016999999999998</v>
      </c>
      <c r="C38" s="15">
        <v>0.34749999999999998</v>
      </c>
      <c r="D38" s="15">
        <v>3.3974000000000002</v>
      </c>
      <c r="E38" s="15">
        <v>1.7421</v>
      </c>
      <c r="F38" s="15">
        <v>3.9066999999999998</v>
      </c>
      <c r="G38" s="16">
        <f t="shared" si="0"/>
        <v>-0.44874999999999998</v>
      </c>
    </row>
    <row r="39" spans="1:7" x14ac:dyDescent="0.2">
      <c r="A39" s="6" t="s">
        <v>115</v>
      </c>
      <c r="B39" s="15">
        <v>-5.7634999999999996</v>
      </c>
      <c r="C39" s="15">
        <v>-19.215199999999999</v>
      </c>
      <c r="D39" s="15">
        <v>4.1718999999999999</v>
      </c>
      <c r="E39" s="15">
        <v>5.8357999999999999</v>
      </c>
      <c r="F39" s="15">
        <v>10.7424</v>
      </c>
      <c r="G39" s="16">
        <f t="shared" si="0"/>
        <v>4.1264750000000001</v>
      </c>
    </row>
    <row r="40" spans="1:7" x14ac:dyDescent="0.2">
      <c r="A40" s="6" t="s">
        <v>117</v>
      </c>
      <c r="B40" s="15">
        <v>2.4575999999999998</v>
      </c>
      <c r="C40" s="15">
        <v>4.0270999999999999</v>
      </c>
      <c r="D40" s="15">
        <v>9.5172000000000008</v>
      </c>
      <c r="E40" s="15">
        <v>9.7347000000000001</v>
      </c>
      <c r="F40" s="15">
        <v>7.2244000000000002</v>
      </c>
      <c r="G40" s="16">
        <f t="shared" si="0"/>
        <v>1.1917000000000002</v>
      </c>
    </row>
    <row r="41" spans="1:7" ht="16" thickBot="1" x14ac:dyDescent="0.25">
      <c r="A41" s="10" t="s">
        <v>120</v>
      </c>
      <c r="B41" s="17">
        <v>1.6877</v>
      </c>
      <c r="C41" s="17">
        <v>-7.2949999999999999</v>
      </c>
      <c r="D41" s="17">
        <v>-1.4395</v>
      </c>
      <c r="E41" s="17">
        <v>-2.3374999999999999</v>
      </c>
      <c r="F41" s="17">
        <v>-10.733000000000001</v>
      </c>
      <c r="G41" s="18">
        <f t="shared" si="0"/>
        <v>-3.105175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5BB0-8BA6-E644-9390-DB188B0F254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EBIT Margin</vt:lpstr>
      <vt:lpstr>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Mylo Farman</cp:lastModifiedBy>
  <dcterms:created xsi:type="dcterms:W3CDTF">2024-10-17T15:47:56Z</dcterms:created>
  <dcterms:modified xsi:type="dcterms:W3CDTF">2024-10-24T11:10:10Z</dcterms:modified>
</cp:coreProperties>
</file>