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ga\Lưu Google Drive đầy\Giá\Giá nước sạch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8" i="1" s="1"/>
  <c r="F11" i="1"/>
  <c r="F12" i="1"/>
  <c r="F13" i="1"/>
  <c r="F14" i="1"/>
  <c r="F15" i="1"/>
  <c r="F16" i="1"/>
  <c r="F10" i="1"/>
  <c r="D11" i="1"/>
  <c r="D12" i="1"/>
  <c r="D13" i="1"/>
  <c r="D14" i="1"/>
  <c r="D15" i="1"/>
  <c r="D16" i="1"/>
  <c r="D10" i="1"/>
  <c r="E19" i="1" s="1"/>
</calcChain>
</file>

<file path=xl/sharedStrings.xml><?xml version="1.0" encoding="utf-8"?>
<sst xmlns="http://schemas.openxmlformats.org/spreadsheetml/2006/main" count="35" uniqueCount="34">
  <si>
    <t>ĐÔ THỊ CAM RANH (CADOCO)</t>
  </si>
  <si>
    <t>CỘNG HÒA XÃ HỘI CHỦ NGHĨA VIỆT NAM</t>
  </si>
  <si>
    <t>Nhóm</t>
  </si>
  <si>
    <t>Nhóm Khách hàng sử dụng nước sạch</t>
  </si>
  <si>
    <t>Tỷ trọng sử dụng nước
(%)</t>
  </si>
  <si>
    <t>Giá bán lẻ nước sạch (đã bao gồm thuế VAT)
(đ/m³)</t>
  </si>
  <si>
    <t>Nhóm 1</t>
  </si>
  <si>
    <t>Hộ dân cư</t>
  </si>
  <si>
    <t>1.1</t>
  </si>
  <si>
    <t>SH1: Đến mức 10m³/đồng hồ/tháng</t>
  </si>
  <si>
    <t>1.2</t>
  </si>
  <si>
    <t>1.3</t>
  </si>
  <si>
    <t>1.4</t>
  </si>
  <si>
    <t>SH2: Từ trên 10m³ - 20m³/đồng hồ/tháng</t>
  </si>
  <si>
    <t>SH3: Từ trên 20m³ - 30m³/đồng hồ/tháng</t>
  </si>
  <si>
    <t>SH4: Trên 30m³/đồng hồ/tháng</t>
  </si>
  <si>
    <t>Nhóm 2</t>
  </si>
  <si>
    <t>Cơ quan hành chính; đơn vị sự nghiệp công lập; trường học, bệnh viện, cơ sở khám, chữa bệnh (công lập và tư nhân); phục vụ mục đích công cộng (phi lợi nhuận)</t>
  </si>
  <si>
    <t>Nhóm 3</t>
  </si>
  <si>
    <t>Tổ chức, cá nhân sản xuất vật chất</t>
  </si>
  <si>
    <t>Nhóm 4</t>
  </si>
  <si>
    <t>Tổ chức, cá nhân kinh doanh, dịch vụ</t>
  </si>
  <si>
    <t>Tổng cộng :</t>
  </si>
  <si>
    <t>Giá bán bình quân (không bao gồm thuế VAT) :</t>
  </si>
  <si>
    <t>Giá bán bình quân (đã bao gồm thuế VAT) :</t>
  </si>
  <si>
    <r>
      <t>Đ</t>
    </r>
    <r>
      <rPr>
        <b/>
        <u/>
        <sz val="12"/>
        <rFont val="Times New Roman"/>
        <family val="1"/>
      </rPr>
      <t>ộc lập - Tự do - Hạnh phú</t>
    </r>
    <r>
      <rPr>
        <b/>
        <sz val="12"/>
        <rFont val="Times New Roman"/>
        <family val="1"/>
      </rPr>
      <t>c</t>
    </r>
  </si>
  <si>
    <t>m³</t>
  </si>
  <si>
    <t>đồng/m³</t>
  </si>
  <si>
    <t>Sản lượng nước tiêu thụ năm 2023
(m³)</t>
  </si>
  <si>
    <t>Năm 2023</t>
  </si>
  <si>
    <t xml:space="preserve">CÔNG TY CỔ PHẦN </t>
  </si>
  <si>
    <t>Phụ lục giá nước sạch sinh hoạt trên địa bàn thành phố Cam Ranh do Công ty Cổ phần Đô thị Cam Ranh sản xuất, cung ứng</t>
  </si>
  <si>
    <t>(Kèm theo Công văn số        /UBND-TCKH ngày      /01/2024 của UBND thành phố Cam Ranh)</t>
  </si>
  <si>
    <t>Giá bán lẻ nước sạch theo QĐ 2692/QĐ-UBND của UBND tỉnh (chưa bao gồm thuế VAT)
(đ/m³)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</si>
</sst>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9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5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3" fontId="3" fillId="0" borderId="1" xfId="0" applyNumberFormat="1" applyFont="1" applyBorder="1"/>
    <xf numFmtId="2" fontId="3" fillId="0" borderId="1" xfId="0" applyNumberFormat="1" applyFont="1" applyBorder="1"/>
    <xf numFmtId="0" fontId="3" fillId="0" borderId="1" xfId="0" applyFont="1" applyBorder="1" applyAlignment="1">
      <alignment horizontal="justify" vertical="center" wrapText="1"/>
    </xf>
    <xf numFmtId="3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3" fontId="4" fillId="0" borderId="2" xfId="0" applyNumberFormat="1" applyFont="1" applyBorder="1"/>
    <xf numFmtId="0" fontId="4" fillId="0" borderId="3" xfId="0" applyFont="1" applyBorder="1"/>
    <xf numFmtId="164" fontId="3" fillId="0" borderId="0" xfId="1" applyNumberFormat="1" applyFont="1"/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6" sqref="A6:F6"/>
    </sheetView>
  </sheetViews>
  <sheetFormatPr defaultColWidth="9.109375" defaultRowHeight="15.6" x14ac:dyDescent="0.3"/>
  <cols>
    <col min="1" max="1" width="8.44140625" style="1" customWidth="1"/>
    <col min="2" max="2" width="38" style="1" customWidth="1"/>
    <col min="3" max="3" width="13.44140625" style="1" customWidth="1"/>
    <col min="4" max="4" width="13" style="1" customWidth="1"/>
    <col min="5" max="5" width="12.33203125" style="1" customWidth="1"/>
    <col min="6" max="6" width="9.5546875" style="1" customWidth="1"/>
    <col min="7" max="7" width="9.109375" style="1"/>
    <col min="8" max="8" width="15.44140625" style="1" bestFit="1" customWidth="1"/>
    <col min="9" max="16384" width="9.109375" style="1"/>
  </cols>
  <sheetData>
    <row r="1" spans="1:8" ht="18" customHeight="1" x14ac:dyDescent="0.3">
      <c r="A1" s="20" t="s">
        <v>30</v>
      </c>
      <c r="B1" s="20"/>
      <c r="C1" s="19" t="s">
        <v>1</v>
      </c>
      <c r="D1" s="19"/>
      <c r="E1" s="19"/>
      <c r="F1" s="19"/>
    </row>
    <row r="2" spans="1:8" ht="18" customHeight="1" x14ac:dyDescent="0.3">
      <c r="A2" s="20" t="s">
        <v>0</v>
      </c>
      <c r="B2" s="20"/>
      <c r="C2" s="19" t="s">
        <v>25</v>
      </c>
      <c r="D2" s="19"/>
      <c r="E2" s="19"/>
      <c r="F2" s="19"/>
      <c r="G2" s="16"/>
    </row>
    <row r="3" spans="1:8" ht="18" customHeight="1" x14ac:dyDescent="0.3"/>
    <row r="4" spans="1:8" ht="51" customHeight="1" x14ac:dyDescent="0.3">
      <c r="A4" s="24" t="s">
        <v>31</v>
      </c>
      <c r="B4" s="24"/>
      <c r="C4" s="24"/>
      <c r="D4" s="24"/>
      <c r="E4" s="24"/>
      <c r="F4" s="24"/>
    </row>
    <row r="5" spans="1:8" ht="21.75" customHeight="1" x14ac:dyDescent="0.3">
      <c r="A5" s="24" t="s">
        <v>29</v>
      </c>
      <c r="B5" s="24"/>
      <c r="C5" s="24"/>
      <c r="D5" s="24"/>
      <c r="E5" s="24"/>
      <c r="F5" s="24"/>
    </row>
    <row r="6" spans="1:8" ht="18" customHeight="1" x14ac:dyDescent="0.3">
      <c r="A6" s="25" t="s">
        <v>32</v>
      </c>
      <c r="B6" s="25"/>
      <c r="C6" s="25"/>
      <c r="D6" s="25"/>
      <c r="E6" s="25"/>
      <c r="F6" s="25"/>
    </row>
    <row r="7" spans="1:8" ht="18" customHeight="1" x14ac:dyDescent="0.3"/>
    <row r="8" spans="1:8" s="2" customFormat="1" ht="159" customHeight="1" x14ac:dyDescent="0.3">
      <c r="A8" s="6" t="s">
        <v>2</v>
      </c>
      <c r="B8" s="6" t="s">
        <v>3</v>
      </c>
      <c r="C8" s="6" t="s">
        <v>33</v>
      </c>
      <c r="D8" s="6" t="s">
        <v>5</v>
      </c>
      <c r="E8" s="6" t="s">
        <v>28</v>
      </c>
      <c r="F8" s="6" t="s">
        <v>4</v>
      </c>
    </row>
    <row r="9" spans="1:8" ht="18" customHeight="1" x14ac:dyDescent="0.3">
      <c r="A9" s="17" t="s">
        <v>6</v>
      </c>
      <c r="B9" s="7" t="s">
        <v>7</v>
      </c>
      <c r="C9" s="7"/>
      <c r="D9" s="7"/>
      <c r="E9" s="7"/>
      <c r="F9" s="7"/>
    </row>
    <row r="10" spans="1:8" ht="18" customHeight="1" x14ac:dyDescent="0.3">
      <c r="A10" s="17" t="s">
        <v>8</v>
      </c>
      <c r="B10" s="7" t="s">
        <v>9</v>
      </c>
      <c r="C10" s="8">
        <v>7500</v>
      </c>
      <c r="D10" s="8">
        <f>C10*1.05</f>
        <v>7875</v>
      </c>
      <c r="E10" s="8">
        <v>3539536</v>
      </c>
      <c r="F10" s="9">
        <f>E10/SUM($E$10:$E$16)*100</f>
        <v>43.253177783966535</v>
      </c>
      <c r="H10" s="3"/>
    </row>
    <row r="11" spans="1:8" ht="18" customHeight="1" x14ac:dyDescent="0.3">
      <c r="A11" s="17" t="s">
        <v>10</v>
      </c>
      <c r="B11" s="7" t="s">
        <v>13</v>
      </c>
      <c r="C11" s="8">
        <v>9400</v>
      </c>
      <c r="D11" s="8">
        <f t="shared" ref="D11:D16" si="0">C11*1.05</f>
        <v>9870</v>
      </c>
      <c r="E11" s="8">
        <v>1728263</v>
      </c>
      <c r="F11" s="9">
        <f t="shared" ref="F11:F16" si="1">E11/SUM($E$10:$E$16)*100</f>
        <v>21.119397230724974</v>
      </c>
      <c r="H11" s="3"/>
    </row>
    <row r="12" spans="1:8" ht="18" customHeight="1" x14ac:dyDescent="0.3">
      <c r="A12" s="17" t="s">
        <v>11</v>
      </c>
      <c r="B12" s="7" t="s">
        <v>14</v>
      </c>
      <c r="C12" s="8">
        <v>10700</v>
      </c>
      <c r="D12" s="8">
        <f t="shared" si="0"/>
        <v>11235</v>
      </c>
      <c r="E12" s="8">
        <v>686690</v>
      </c>
      <c r="F12" s="9">
        <f t="shared" si="1"/>
        <v>8.3913610858801775</v>
      </c>
      <c r="H12" s="3"/>
    </row>
    <row r="13" spans="1:8" ht="18" customHeight="1" x14ac:dyDescent="0.3">
      <c r="A13" s="17" t="s">
        <v>12</v>
      </c>
      <c r="B13" s="7" t="s">
        <v>15</v>
      </c>
      <c r="C13" s="8">
        <v>13900</v>
      </c>
      <c r="D13" s="8">
        <f t="shared" si="0"/>
        <v>14595</v>
      </c>
      <c r="E13" s="8">
        <v>893947</v>
      </c>
      <c r="F13" s="9">
        <f t="shared" si="1"/>
        <v>10.924044428547566</v>
      </c>
      <c r="H13" s="3"/>
    </row>
    <row r="14" spans="1:8" s="4" customFormat="1" ht="78" x14ac:dyDescent="0.3">
      <c r="A14" s="18" t="s">
        <v>16</v>
      </c>
      <c r="B14" s="10" t="s">
        <v>17</v>
      </c>
      <c r="C14" s="11">
        <v>10900</v>
      </c>
      <c r="D14" s="11">
        <f t="shared" si="0"/>
        <v>11445</v>
      </c>
      <c r="E14" s="11">
        <v>521214</v>
      </c>
      <c r="F14" s="12">
        <f t="shared" si="1"/>
        <v>6.3692421282033393</v>
      </c>
      <c r="H14" s="5"/>
    </row>
    <row r="15" spans="1:8" ht="18" customHeight="1" x14ac:dyDescent="0.3">
      <c r="A15" s="17" t="s">
        <v>18</v>
      </c>
      <c r="B15" s="7" t="s">
        <v>19</v>
      </c>
      <c r="C15" s="8">
        <v>13600</v>
      </c>
      <c r="D15" s="8">
        <f t="shared" si="0"/>
        <v>14280</v>
      </c>
      <c r="E15" s="8">
        <v>702689</v>
      </c>
      <c r="F15" s="9">
        <f t="shared" si="1"/>
        <v>8.5868690822293257</v>
      </c>
      <c r="H15" s="3"/>
    </row>
    <row r="16" spans="1:8" ht="18" customHeight="1" x14ac:dyDescent="0.3">
      <c r="A16" s="17" t="s">
        <v>20</v>
      </c>
      <c r="B16" s="7" t="s">
        <v>21</v>
      </c>
      <c r="C16" s="8">
        <v>18700</v>
      </c>
      <c r="D16" s="8">
        <f t="shared" si="0"/>
        <v>19635</v>
      </c>
      <c r="E16" s="8">
        <v>110958</v>
      </c>
      <c r="F16" s="9">
        <f t="shared" si="1"/>
        <v>1.355908260448081</v>
      </c>
      <c r="H16" s="3"/>
    </row>
    <row r="17" spans="1:9" ht="18" customHeight="1" x14ac:dyDescent="0.3">
      <c r="A17" s="21" t="s">
        <v>22</v>
      </c>
      <c r="B17" s="22"/>
      <c r="C17" s="22"/>
      <c r="D17" s="23"/>
      <c r="E17" s="13">
        <f>SUM(E10:E16)</f>
        <v>8183297</v>
      </c>
      <c r="F17" s="14" t="s">
        <v>26</v>
      </c>
      <c r="H17" s="3"/>
    </row>
    <row r="18" spans="1:9" ht="18" customHeight="1" x14ac:dyDescent="0.3">
      <c r="A18" s="21" t="s">
        <v>23</v>
      </c>
      <c r="B18" s="22"/>
      <c r="C18" s="22"/>
      <c r="D18" s="23"/>
      <c r="E18" s="13">
        <f>(C10*E10+C11*E11+C12*E12+C13*E13+C14*E14+C15*E15+C16*E16)/E17</f>
        <v>9761.1459171040715</v>
      </c>
      <c r="F18" s="14" t="s">
        <v>27</v>
      </c>
      <c r="I18" s="15"/>
    </row>
    <row r="19" spans="1:9" ht="18" customHeight="1" x14ac:dyDescent="0.3">
      <c r="A19" s="21" t="s">
        <v>24</v>
      </c>
      <c r="B19" s="22"/>
      <c r="C19" s="22"/>
      <c r="D19" s="23"/>
      <c r="E19" s="13">
        <f>(D10*E10+D11*E11+D12*E12+D13*E13+D14*E14+D15*E15+D16*E16)/E17</f>
        <v>10249.203212959275</v>
      </c>
      <c r="F19" s="14" t="s">
        <v>27</v>
      </c>
      <c r="H19" s="3"/>
    </row>
  </sheetData>
  <mergeCells count="10">
    <mergeCell ref="C1:F1"/>
    <mergeCell ref="A1:B1"/>
    <mergeCell ref="A2:B2"/>
    <mergeCell ref="A18:D18"/>
    <mergeCell ref="A19:D19"/>
    <mergeCell ref="A4:F4"/>
    <mergeCell ref="A6:F6"/>
    <mergeCell ref="A17:D17"/>
    <mergeCell ref="A5:F5"/>
    <mergeCell ref="C2:F2"/>
  </mergeCells>
  <phoneticPr fontId="6" type="noConversion"/>
  <printOptions horizontalCentered="1"/>
  <pageMargins left="0.31496062992125984" right="0.31496062992125984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</dc:creator>
  <cp:lastModifiedBy>ADMIN</cp:lastModifiedBy>
  <cp:lastPrinted>2024-01-24T09:04:41Z</cp:lastPrinted>
  <dcterms:created xsi:type="dcterms:W3CDTF">2024-01-23T09:25:55Z</dcterms:created>
  <dcterms:modified xsi:type="dcterms:W3CDTF">2024-01-26T08:41:58Z</dcterms:modified>
</cp:coreProperties>
</file>