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11020"/>
  </bookViews>
  <sheets>
    <sheet name="CW1" sheetId="1" r:id="rId1"/>
    <sheet name="CW2" sheetId="4" r:id="rId2"/>
    <sheet name="CW3" sheetId="5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7" i="5"/>
  <c r="BD57"/>
  <c r="BG57" s="1"/>
  <c r="BC57"/>
  <c r="AJ57"/>
  <c r="BA57" s="1"/>
  <c r="BB57" s="1"/>
  <c r="BE57" s="1"/>
  <c r="AI57"/>
  <c r="AZ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BF56"/>
  <c r="BC56"/>
  <c r="BD56" s="1"/>
  <c r="BG56" s="1"/>
  <c r="AJ56"/>
  <c r="BA56" s="1"/>
  <c r="BB56" s="1"/>
  <c r="BE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BF55"/>
  <c r="BD55"/>
  <c r="BG55" s="1"/>
  <c r="BC55"/>
  <c r="AJ55"/>
  <c r="BA55" s="1"/>
  <c r="BB55" s="1"/>
  <c r="BE55" s="1"/>
  <c r="AI55"/>
  <c r="AZ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BQ54"/>
  <c r="BN54"/>
  <c r="BM54"/>
  <c r="BL54"/>
  <c r="BI54"/>
  <c r="BC54" s="1"/>
  <c r="BD54" s="1"/>
  <c r="BG54" s="1"/>
  <c r="BF54"/>
  <c r="AJ54"/>
  <c r="BA54" s="1"/>
  <c r="BB54" s="1"/>
  <c r="BE54" s="1"/>
  <c r="AI54"/>
  <c r="AZ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BQ53"/>
  <c r="BN53"/>
  <c r="BM53"/>
  <c r="BL53"/>
  <c r="BI53"/>
  <c r="BF53"/>
  <c r="BC53"/>
  <c r="BD53" s="1"/>
  <c r="AJ53"/>
  <c r="BA53" s="1"/>
  <c r="BB53" s="1"/>
  <c r="BE53" s="1"/>
  <c r="AI53"/>
  <c r="AZ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BQ52"/>
  <c r="BN52"/>
  <c r="BM52"/>
  <c r="BL52"/>
  <c r="BJ52"/>
  <c r="BJ53" s="1"/>
  <c r="BJ54" s="1"/>
  <c r="BI52"/>
  <c r="BF52" s="1"/>
  <c r="AJ52"/>
  <c r="BA52" s="1"/>
  <c r="BB52" s="1"/>
  <c r="AI52"/>
  <c r="AZ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BQ51"/>
  <c r="BN51"/>
  <c r="BM51"/>
  <c r="BL51"/>
  <c r="BI51"/>
  <c r="BF51"/>
  <c r="BC51"/>
  <c r="BD51" s="1"/>
  <c r="AJ51"/>
  <c r="BA51" s="1"/>
  <c r="BB51" s="1"/>
  <c r="BE51" s="1"/>
  <c r="AI51"/>
  <c r="AZ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AQ51" s="1"/>
  <c r="Y51"/>
  <c r="AP51" s="1"/>
  <c r="X51"/>
  <c r="AO51" s="1"/>
  <c r="W51"/>
  <c r="AN51" s="1"/>
  <c r="V51"/>
  <c r="AM51" s="1"/>
  <c r="BQ50"/>
  <c r="BN50"/>
  <c r="BM50"/>
  <c r="BL50"/>
  <c r="BI50"/>
  <c r="BF50"/>
  <c r="BC50"/>
  <c r="BD50" s="1"/>
  <c r="BG50" s="1"/>
  <c r="AJ50"/>
  <c r="BA50" s="1"/>
  <c r="BB50" s="1"/>
  <c r="AI50"/>
  <c r="AZ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BQ49"/>
  <c r="BN49"/>
  <c r="BM49"/>
  <c r="BL49"/>
  <c r="BI49"/>
  <c r="BF49" s="1"/>
  <c r="BC49"/>
  <c r="BD49" s="1"/>
  <c r="AJ49"/>
  <c r="BA49" s="1"/>
  <c r="BB49" s="1"/>
  <c r="AI49"/>
  <c r="AZ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BQ48"/>
  <c r="BN48"/>
  <c r="BM48"/>
  <c r="BL48"/>
  <c r="BI48"/>
  <c r="BF48" s="1"/>
  <c r="BD48"/>
  <c r="AJ48"/>
  <c r="BA48" s="1"/>
  <c r="BB48" s="1"/>
  <c r="AI48"/>
  <c r="AZ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AM48" s="1"/>
  <c r="BQ47"/>
  <c r="BN47"/>
  <c r="BM47"/>
  <c r="BL47"/>
  <c r="BI47"/>
  <c r="BC47" s="1"/>
  <c r="BF47"/>
  <c r="BD47"/>
  <c r="AJ47"/>
  <c r="BA47" s="1"/>
  <c r="BB47" s="1"/>
  <c r="BE47" s="1"/>
  <c r="AI47"/>
  <c r="AZ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BQ46"/>
  <c r="BN46"/>
  <c r="BM46"/>
  <c r="BL46"/>
  <c r="BI46"/>
  <c r="BF46"/>
  <c r="BC46"/>
  <c r="BD46" s="1"/>
  <c r="AJ46"/>
  <c r="BA46" s="1"/>
  <c r="BB46" s="1"/>
  <c r="BE46" s="1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AO46" s="1"/>
  <c r="W46"/>
  <c r="AN46" s="1"/>
  <c r="V46"/>
  <c r="AM46" s="1"/>
  <c r="BQ45"/>
  <c r="BN45"/>
  <c r="BM45"/>
  <c r="BL45"/>
  <c r="BI45"/>
  <c r="BC45" s="1"/>
  <c r="BF45"/>
  <c r="BD45"/>
  <c r="AJ45"/>
  <c r="BA45" s="1"/>
  <c r="BB45" s="1"/>
  <c r="BE45" s="1"/>
  <c r="AI45"/>
  <c r="AZ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BQ44"/>
  <c r="BN44"/>
  <c r="BM44"/>
  <c r="BL44"/>
  <c r="BI44"/>
  <c r="BF44"/>
  <c r="BD44"/>
  <c r="BG44" s="1"/>
  <c r="BC44"/>
  <c r="AJ44"/>
  <c r="BA44" s="1"/>
  <c r="BB44" s="1"/>
  <c r="BE44" s="1"/>
  <c r="AI44"/>
  <c r="AZ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BQ43"/>
  <c r="BN43"/>
  <c r="BM43"/>
  <c r="BL43"/>
  <c r="BI43"/>
  <c r="BC43" s="1"/>
  <c r="BF43"/>
  <c r="BD43"/>
  <c r="AJ43"/>
  <c r="BA43" s="1"/>
  <c r="BB43" s="1"/>
  <c r="BE43" s="1"/>
  <c r="AI43"/>
  <c r="AZ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BQ42"/>
  <c r="BN42"/>
  <c r="BM42"/>
  <c r="BL42"/>
  <c r="BI42"/>
  <c r="BF42"/>
  <c r="BC42"/>
  <c r="AJ42"/>
  <c r="BA42" s="1"/>
  <c r="BB42" s="1"/>
  <c r="BE42" s="1"/>
  <c r="AI42"/>
  <c r="AZ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BQ41"/>
  <c r="BN41"/>
  <c r="BM41"/>
  <c r="BL41"/>
  <c r="BI41"/>
  <c r="BC41" s="1"/>
  <c r="BF41"/>
  <c r="BD41"/>
  <c r="AJ41"/>
  <c r="BA41" s="1"/>
  <c r="BB41" s="1"/>
  <c r="BE41" s="1"/>
  <c r="AI41"/>
  <c r="AZ41" s="1"/>
  <c r="AH41"/>
  <c r="AY41" s="1"/>
  <c r="AG41"/>
  <c r="AX41" s="1"/>
  <c r="AF41"/>
  <c r="AW41" s="1"/>
  <c r="AE41"/>
  <c r="AV41" s="1"/>
  <c r="AD41"/>
  <c r="AU41" s="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AM41" s="1"/>
  <c r="BQ40"/>
  <c r="BN40"/>
  <c r="BM40"/>
  <c r="BL40"/>
  <c r="BI40"/>
  <c r="BF40"/>
  <c r="BC40"/>
  <c r="AJ40"/>
  <c r="BA40" s="1"/>
  <c r="BB40" s="1"/>
  <c r="BE40" s="1"/>
  <c r="AI40"/>
  <c r="AZ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AM40" s="1"/>
  <c r="BQ39"/>
  <c r="BN39"/>
  <c r="BM39"/>
  <c r="BL39"/>
  <c r="BI39"/>
  <c r="BC39" s="1"/>
  <c r="BF39"/>
  <c r="BD39"/>
  <c r="AJ39"/>
  <c r="BA39" s="1"/>
  <c r="BB39" s="1"/>
  <c r="BE39" s="1"/>
  <c r="AI39"/>
  <c r="AZ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BQ38"/>
  <c r="BN38"/>
  <c r="BM38"/>
  <c r="BL38"/>
  <c r="BI38"/>
  <c r="BF38"/>
  <c r="BC38"/>
  <c r="AJ38"/>
  <c r="BA38" s="1"/>
  <c r="BB38" s="1"/>
  <c r="BE38" s="1"/>
  <c r="AI38"/>
  <c r="AZ38" s="1"/>
  <c r="AH38"/>
  <c r="AY38" s="1"/>
  <c r="AG38"/>
  <c r="AX38" s="1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BQ37"/>
  <c r="BN37"/>
  <c r="BM37"/>
  <c r="BL37"/>
  <c r="BI37"/>
  <c r="BC37" s="1"/>
  <c r="BF37"/>
  <c r="BD37"/>
  <c r="AJ37"/>
  <c r="BA37" s="1"/>
  <c r="BB37" s="1"/>
  <c r="BE37" s="1"/>
  <c r="AI37"/>
  <c r="AZ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BQ36"/>
  <c r="BN36"/>
  <c r="BM36"/>
  <c r="BL36"/>
  <c r="BI36"/>
  <c r="BF36"/>
  <c r="BC36"/>
  <c r="AJ36"/>
  <c r="BA36" s="1"/>
  <c r="BB36" s="1"/>
  <c r="BE36" s="1"/>
  <c r="AI36"/>
  <c r="AZ36" s="1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BQ35"/>
  <c r="BN35"/>
  <c r="BM35"/>
  <c r="BL35"/>
  <c r="BI35"/>
  <c r="BF35"/>
  <c r="BD35"/>
  <c r="AJ35"/>
  <c r="BA35" s="1"/>
  <c r="BB35" s="1"/>
  <c r="AI35"/>
  <c r="AZ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BQ34"/>
  <c r="BN34"/>
  <c r="BM34"/>
  <c r="BL34"/>
  <c r="BI34"/>
  <c r="BC34" s="1"/>
  <c r="BF34"/>
  <c r="BD34"/>
  <c r="AJ34"/>
  <c r="BA34" s="1"/>
  <c r="BB34" s="1"/>
  <c r="AI34"/>
  <c r="AZ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BQ33"/>
  <c r="BN33"/>
  <c r="BM33"/>
  <c r="BL33"/>
  <c r="BI33"/>
  <c r="BF33"/>
  <c r="BC33"/>
  <c r="AJ33"/>
  <c r="BA33" s="1"/>
  <c r="BB33" s="1"/>
  <c r="BE33" s="1"/>
  <c r="AI33"/>
  <c r="AZ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BQ32"/>
  <c r="BN32"/>
  <c r="BM32"/>
  <c r="BL32"/>
  <c r="BI32"/>
  <c r="BC32" s="1"/>
  <c r="BF32"/>
  <c r="BD32"/>
  <c r="AJ32"/>
  <c r="BA32" s="1"/>
  <c r="BB32" s="1"/>
  <c r="AI32"/>
  <c r="AZ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BQ31"/>
  <c r="BN31"/>
  <c r="BM31"/>
  <c r="BL31"/>
  <c r="BI31"/>
  <c r="BF31"/>
  <c r="BC31"/>
  <c r="AJ31"/>
  <c r="BA31" s="1"/>
  <c r="BB31" s="1"/>
  <c r="BE31" s="1"/>
  <c r="AI31"/>
  <c r="AZ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BQ30"/>
  <c r="BN30"/>
  <c r="BM30"/>
  <c r="BL30"/>
  <c r="BI30"/>
  <c r="BC30" s="1"/>
  <c r="BF30"/>
  <c r="BD30"/>
  <c r="AJ30"/>
  <c r="BA30" s="1"/>
  <c r="BB30" s="1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BQ29"/>
  <c r="BN29"/>
  <c r="BM29"/>
  <c r="BL29"/>
  <c r="BI29"/>
  <c r="BF29"/>
  <c r="BC29"/>
  <c r="AJ29"/>
  <c r="BA29" s="1"/>
  <c r="BB29" s="1"/>
  <c r="BE29" s="1"/>
  <c r="AI29"/>
  <c r="AZ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BQ28"/>
  <c r="BN28"/>
  <c r="BM28"/>
  <c r="BL28"/>
  <c r="BI28"/>
  <c r="BC28" s="1"/>
  <c r="BF28"/>
  <c r="BD28"/>
  <c r="AJ28"/>
  <c r="BA28" s="1"/>
  <c r="BB28" s="1"/>
  <c r="AI28"/>
  <c r="AZ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BQ27"/>
  <c r="BN27"/>
  <c r="BM27"/>
  <c r="BL27"/>
  <c r="BI27"/>
  <c r="BF27"/>
  <c r="BC27"/>
  <c r="AJ27"/>
  <c r="BA27" s="1"/>
  <c r="BB27" s="1"/>
  <c r="BE27" s="1"/>
  <c r="AI27"/>
  <c r="AZ27" s="1"/>
  <c r="AH27"/>
  <c r="AY27" s="1"/>
  <c r="AG27"/>
  <c r="AX27" s="1"/>
  <c r="AF27"/>
  <c r="AW27" s="1"/>
  <c r="AE27"/>
  <c r="AV27" s="1"/>
  <c r="AD27"/>
  <c r="AU27" s="1"/>
  <c r="AC27"/>
  <c r="AT27" s="1"/>
  <c r="AB27"/>
  <c r="AS27" s="1"/>
  <c r="AA27"/>
  <c r="AR27" s="1"/>
  <c r="Z27"/>
  <c r="AQ27" s="1"/>
  <c r="Y27"/>
  <c r="AP27" s="1"/>
  <c r="X27"/>
  <c r="AO27" s="1"/>
  <c r="W27"/>
  <c r="AN27" s="1"/>
  <c r="V27"/>
  <c r="AM27" s="1"/>
  <c r="BQ26"/>
  <c r="BN26"/>
  <c r="BM26"/>
  <c r="BL26"/>
  <c r="BI26"/>
  <c r="BC26" s="1"/>
  <c r="BF26"/>
  <c r="BD26"/>
  <c r="AJ26"/>
  <c r="BA26" s="1"/>
  <c r="BB26" s="1"/>
  <c r="AI26"/>
  <c r="AZ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BQ25"/>
  <c r="BN25"/>
  <c r="BM25"/>
  <c r="BL25"/>
  <c r="BI25"/>
  <c r="BF25"/>
  <c r="BC25"/>
  <c r="AJ25"/>
  <c r="BA25" s="1"/>
  <c r="BB25" s="1"/>
  <c r="BE25" s="1"/>
  <c r="AI25"/>
  <c r="AZ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BQ24"/>
  <c r="BN24"/>
  <c r="BM24"/>
  <c r="BL24"/>
  <c r="BI24"/>
  <c r="BC24" s="1"/>
  <c r="BF24"/>
  <c r="BD24"/>
  <c r="AJ24"/>
  <c r="BA24" s="1"/>
  <c r="BB24" s="1"/>
  <c r="AI24"/>
  <c r="AZ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BQ23"/>
  <c r="BN23"/>
  <c r="BM23"/>
  <c r="BL23"/>
  <c r="BI23"/>
  <c r="BF23"/>
  <c r="BC23"/>
  <c r="AJ23"/>
  <c r="BA23" s="1"/>
  <c r="BB23" s="1"/>
  <c r="BE23" s="1"/>
  <c r="AI23"/>
  <c r="AZ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BQ22"/>
  <c r="BN22"/>
  <c r="BM22"/>
  <c r="BL22"/>
  <c r="BI22"/>
  <c r="BC22" s="1"/>
  <c r="BF22"/>
  <c r="BD22"/>
  <c r="AJ22"/>
  <c r="BA22" s="1"/>
  <c r="BB22" s="1"/>
  <c r="AI22"/>
  <c r="AZ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BQ21"/>
  <c r="BN21"/>
  <c r="BM21"/>
  <c r="BL21"/>
  <c r="BI21"/>
  <c r="BF21"/>
  <c r="BC21"/>
  <c r="AJ21"/>
  <c r="BA21" s="1"/>
  <c r="BB21" s="1"/>
  <c r="BE21" s="1"/>
  <c r="AI21"/>
  <c r="AZ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BQ20"/>
  <c r="BN20"/>
  <c r="BM20"/>
  <c r="BL20"/>
  <c r="BI20"/>
  <c r="BC20" s="1"/>
  <c r="BF20"/>
  <c r="BD20"/>
  <c r="AJ20"/>
  <c r="BA20" s="1"/>
  <c r="BB20" s="1"/>
  <c r="AI20"/>
  <c r="AZ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BQ19"/>
  <c r="BN19"/>
  <c r="BM19"/>
  <c r="BL19"/>
  <c r="BI19"/>
  <c r="BF19"/>
  <c r="BC19"/>
  <c r="AJ19"/>
  <c r="BA19" s="1"/>
  <c r="BB19" s="1"/>
  <c r="BE19" s="1"/>
  <c r="AI19"/>
  <c r="AZ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BQ18"/>
  <c r="BN18"/>
  <c r="BM18"/>
  <c r="BL18"/>
  <c r="BI18"/>
  <c r="BC18" s="1"/>
  <c r="BF18"/>
  <c r="BD18"/>
  <c r="AJ18"/>
  <c r="BA18" s="1"/>
  <c r="BB18" s="1"/>
  <c r="AI18"/>
  <c r="AZ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BQ17"/>
  <c r="BN17"/>
  <c r="BM17"/>
  <c r="BL17"/>
  <c r="BI17"/>
  <c r="BF17"/>
  <c r="BC17"/>
  <c r="AJ17"/>
  <c r="BA17" s="1"/>
  <c r="BB17" s="1"/>
  <c r="BE17" s="1"/>
  <c r="AI17"/>
  <c r="AZ17" s="1"/>
  <c r="AH17"/>
  <c r="AY17" s="1"/>
  <c r="AG17"/>
  <c r="AX17" s="1"/>
  <c r="AF17"/>
  <c r="AW17" s="1"/>
  <c r="AE17"/>
  <c r="AV17" s="1"/>
  <c r="AD17"/>
  <c r="AU17" s="1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BQ16"/>
  <c r="BN16"/>
  <c r="BM16"/>
  <c r="BL16"/>
  <c r="BI16"/>
  <c r="BC16" s="1"/>
  <c r="BF16"/>
  <c r="BD16"/>
  <c r="AJ16"/>
  <c r="BA16" s="1"/>
  <c r="BB16" s="1"/>
  <c r="AI16"/>
  <c r="AZ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BQ15"/>
  <c r="BN15"/>
  <c r="BM15"/>
  <c r="BL15"/>
  <c r="BI15"/>
  <c r="BF15"/>
  <c r="BC15"/>
  <c r="AJ15"/>
  <c r="BA15" s="1"/>
  <c r="BB15" s="1"/>
  <c r="BE15" s="1"/>
  <c r="AI15"/>
  <c r="AZ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BQ14"/>
  <c r="BN14"/>
  <c r="BM14"/>
  <c r="BL14"/>
  <c r="BI14"/>
  <c r="BC14" s="1"/>
  <c r="BF14"/>
  <c r="BD14"/>
  <c r="AJ14"/>
  <c r="BA14" s="1"/>
  <c r="BB14" s="1"/>
  <c r="AI14"/>
  <c r="AZ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BQ13"/>
  <c r="BN13"/>
  <c r="BM13"/>
  <c r="BL13"/>
  <c r="BI13"/>
  <c r="BF13"/>
  <c r="BC13"/>
  <c r="AJ13"/>
  <c r="BA13" s="1"/>
  <c r="BB13" s="1"/>
  <c r="BE13" s="1"/>
  <c r="AI13"/>
  <c r="AZ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BQ12"/>
  <c r="BN12"/>
  <c r="BM12"/>
  <c r="BL12"/>
  <c r="BI12"/>
  <c r="BC12" s="1"/>
  <c r="BD12"/>
  <c r="AJ12"/>
  <c r="BA12" s="1"/>
  <c r="BB12" s="1"/>
  <c r="BE12" s="1"/>
  <c r="AI12"/>
  <c r="AZ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BQ11"/>
  <c r="BN11"/>
  <c r="BM11"/>
  <c r="BL11"/>
  <c r="BI11"/>
  <c r="BF11" s="1"/>
  <c r="BC11"/>
  <c r="AJ11"/>
  <c r="BA11" s="1"/>
  <c r="BB11" s="1"/>
  <c r="AI11"/>
  <c r="AZ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BQ10"/>
  <c r="BN10"/>
  <c r="BM10"/>
  <c r="BL10"/>
  <c r="BI10"/>
  <c r="BC10" s="1"/>
  <c r="BD10"/>
  <c r="AJ10"/>
  <c r="BA10" s="1"/>
  <c r="BB10" s="1"/>
  <c r="AI10"/>
  <c r="AZ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BQ9"/>
  <c r="BN9"/>
  <c r="BM9"/>
  <c r="BL9"/>
  <c r="BI9"/>
  <c r="BF9" s="1"/>
  <c r="BC9"/>
  <c r="AJ9"/>
  <c r="BA9" s="1"/>
  <c r="BB9" s="1"/>
  <c r="AI9"/>
  <c r="AZ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BQ8"/>
  <c r="BN8"/>
  <c r="BM8"/>
  <c r="BL8"/>
  <c r="BI8"/>
  <c r="BC8" s="1"/>
  <c r="BD8"/>
  <c r="AJ8"/>
  <c r="BA8" s="1"/>
  <c r="BB8" s="1"/>
  <c r="AI8"/>
  <c r="AZ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BQ7"/>
  <c r="BN7"/>
  <c r="BM7"/>
  <c r="BL7"/>
  <c r="BI7"/>
  <c r="BF7" s="1"/>
  <c r="BC7"/>
  <c r="AJ7"/>
  <c r="BA7" s="1"/>
  <c r="BB7" s="1"/>
  <c r="BE7" s="1"/>
  <c r="AI7"/>
  <c r="AZ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BQ6"/>
  <c r="BN6"/>
  <c r="BM6"/>
  <c r="BL6"/>
  <c r="BI6"/>
  <c r="BC6" s="1"/>
  <c r="BF6"/>
  <c r="BD6"/>
  <c r="AJ6"/>
  <c r="BA6" s="1"/>
  <c r="BB6" s="1"/>
  <c r="AI6"/>
  <c r="AZ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BQ5"/>
  <c r="BN5"/>
  <c r="BM5"/>
  <c r="BL5"/>
  <c r="BI5"/>
  <c r="BC5" s="1"/>
  <c r="BF5"/>
  <c r="BD5"/>
  <c r="AJ5"/>
  <c r="BA5" s="1"/>
  <c r="BB5" s="1"/>
  <c r="AI5"/>
  <c r="AZ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U5"/>
  <c r="AL5" s="1"/>
  <c r="C5"/>
  <c r="C6" s="1"/>
  <c r="BQ4"/>
  <c r="BN4"/>
  <c r="BM4"/>
  <c r="BL4"/>
  <c r="BI4"/>
  <c r="BC4" s="1"/>
  <c r="BD4" s="1"/>
  <c r="BG4" s="1"/>
  <c r="BF4"/>
  <c r="AJ4"/>
  <c r="BA4" s="1"/>
  <c r="BB4" s="1"/>
  <c r="BE4" s="1"/>
  <c r="AI4"/>
  <c r="AZ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BF57" i="4"/>
  <c r="BD57"/>
  <c r="BG57" s="1"/>
  <c r="BC57"/>
  <c r="AJ57"/>
  <c r="BA57" s="1"/>
  <c r="BB57" s="1"/>
  <c r="BE57" s="1"/>
  <c r="AI57"/>
  <c r="AZ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BF56"/>
  <c r="BC56"/>
  <c r="BD56" s="1"/>
  <c r="BG56" s="1"/>
  <c r="AJ56"/>
  <c r="BA56" s="1"/>
  <c r="BB56" s="1"/>
  <c r="BE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BF55"/>
  <c r="BD55"/>
  <c r="BG55" s="1"/>
  <c r="BC55"/>
  <c r="AJ55"/>
  <c r="BA55" s="1"/>
  <c r="BB55" s="1"/>
  <c r="BE55" s="1"/>
  <c r="AI55"/>
  <c r="AZ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BQ54"/>
  <c r="BN54"/>
  <c r="BM54"/>
  <c r="BL54"/>
  <c r="BI54"/>
  <c r="BC54" s="1"/>
  <c r="BD54" s="1"/>
  <c r="BG54" s="1"/>
  <c r="BF54"/>
  <c r="AJ54"/>
  <c r="BA54" s="1"/>
  <c r="BB54" s="1"/>
  <c r="BE54" s="1"/>
  <c r="AI54"/>
  <c r="AZ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BQ53"/>
  <c r="BN53"/>
  <c r="BM53"/>
  <c r="BL53"/>
  <c r="BJ53"/>
  <c r="BJ54" s="1"/>
  <c r="BI53"/>
  <c r="BF53" s="1"/>
  <c r="BC53"/>
  <c r="BD53" s="1"/>
  <c r="AJ53"/>
  <c r="BA53" s="1"/>
  <c r="BB53" s="1"/>
  <c r="AI53"/>
  <c r="AZ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BQ52"/>
  <c r="BN52"/>
  <c r="BM52"/>
  <c r="BL52"/>
  <c r="BJ52"/>
  <c r="BI52"/>
  <c r="BC52" s="1"/>
  <c r="BD52" s="1"/>
  <c r="BF52"/>
  <c r="AJ52"/>
  <c r="BA52" s="1"/>
  <c r="BB52" s="1"/>
  <c r="BE52" s="1"/>
  <c r="AI52"/>
  <c r="AZ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BQ51"/>
  <c r="BN51"/>
  <c r="BM51"/>
  <c r="BL51"/>
  <c r="BI51"/>
  <c r="BC51" s="1"/>
  <c r="BD51" s="1"/>
  <c r="AJ51"/>
  <c r="BA51" s="1"/>
  <c r="BB51" s="1"/>
  <c r="BE51" s="1"/>
  <c r="AI51"/>
  <c r="AZ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AQ51" s="1"/>
  <c r="Y51"/>
  <c r="AP51" s="1"/>
  <c r="X51"/>
  <c r="AO51" s="1"/>
  <c r="W51"/>
  <c r="AN51" s="1"/>
  <c r="V51"/>
  <c r="AM51" s="1"/>
  <c r="BQ50"/>
  <c r="BN50"/>
  <c r="BM50"/>
  <c r="BL50"/>
  <c r="BI50"/>
  <c r="BC50" s="1"/>
  <c r="BD50" s="1"/>
  <c r="BF50"/>
  <c r="AJ50"/>
  <c r="BA50" s="1"/>
  <c r="BB50" s="1"/>
  <c r="BE50" s="1"/>
  <c r="AI50"/>
  <c r="AZ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BQ49"/>
  <c r="BN49"/>
  <c r="BM49"/>
  <c r="BL49"/>
  <c r="BI49"/>
  <c r="BC49" s="1"/>
  <c r="BD49" s="1"/>
  <c r="AJ49"/>
  <c r="BA49" s="1"/>
  <c r="BB49" s="1"/>
  <c r="BE49" s="1"/>
  <c r="AI49"/>
  <c r="AZ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BQ48"/>
  <c r="BN48"/>
  <c r="BM48"/>
  <c r="BL48"/>
  <c r="BI48"/>
  <c r="BC48" s="1"/>
  <c r="BF48"/>
  <c r="BD48"/>
  <c r="AJ48"/>
  <c r="BA48" s="1"/>
  <c r="BB48" s="1"/>
  <c r="BE48" s="1"/>
  <c r="AI48"/>
  <c r="AZ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AM48" s="1"/>
  <c r="BQ47"/>
  <c r="BN47"/>
  <c r="BM47"/>
  <c r="BL47"/>
  <c r="BI47"/>
  <c r="BF47"/>
  <c r="BC47"/>
  <c r="AJ47"/>
  <c r="BA47" s="1"/>
  <c r="BB47" s="1"/>
  <c r="BE47" s="1"/>
  <c r="AI47"/>
  <c r="AZ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BQ46"/>
  <c r="BN46"/>
  <c r="BM46"/>
  <c r="BL46"/>
  <c r="BI46"/>
  <c r="BC46" s="1"/>
  <c r="BD46" s="1"/>
  <c r="BF46"/>
  <c r="AJ46"/>
  <c r="BA46" s="1"/>
  <c r="BB46" s="1"/>
  <c r="BE46" s="1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AO46" s="1"/>
  <c r="W46"/>
  <c r="AN46" s="1"/>
  <c r="V46"/>
  <c r="AM46" s="1"/>
  <c r="BQ45"/>
  <c r="BN45"/>
  <c r="BM45"/>
  <c r="BL45"/>
  <c r="BI45"/>
  <c r="BF45" s="1"/>
  <c r="BC45"/>
  <c r="AJ45"/>
  <c r="BA45" s="1"/>
  <c r="BB45" s="1"/>
  <c r="AI45"/>
  <c r="AZ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BQ44"/>
  <c r="BN44"/>
  <c r="BM44"/>
  <c r="BL44"/>
  <c r="BI44"/>
  <c r="BC44" s="1"/>
  <c r="BD44"/>
  <c r="AJ44"/>
  <c r="BA44" s="1"/>
  <c r="BB44" s="1"/>
  <c r="AI44"/>
  <c r="AZ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BQ43"/>
  <c r="BN43"/>
  <c r="BM43"/>
  <c r="BL43"/>
  <c r="BI43"/>
  <c r="BF43" s="1"/>
  <c r="BC43"/>
  <c r="AJ43"/>
  <c r="BA43" s="1"/>
  <c r="BB43" s="1"/>
  <c r="AI43"/>
  <c r="AZ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BQ42"/>
  <c r="BN42"/>
  <c r="BM42"/>
  <c r="BL42"/>
  <c r="BI42"/>
  <c r="BC42" s="1"/>
  <c r="BD42"/>
  <c r="AJ42"/>
  <c r="BA42" s="1"/>
  <c r="BB42" s="1"/>
  <c r="AI42"/>
  <c r="AZ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BQ41"/>
  <c r="BN41"/>
  <c r="BM41"/>
  <c r="BL41"/>
  <c r="BI41"/>
  <c r="BF41" s="1"/>
  <c r="BC41"/>
  <c r="AJ41"/>
  <c r="BA41" s="1"/>
  <c r="BB41" s="1"/>
  <c r="AI41"/>
  <c r="AZ41" s="1"/>
  <c r="AH41"/>
  <c r="AY41" s="1"/>
  <c r="AG41"/>
  <c r="AX41" s="1"/>
  <c r="AF41"/>
  <c r="AW41" s="1"/>
  <c r="AE41"/>
  <c r="AV41" s="1"/>
  <c r="AD41"/>
  <c r="AU41" s="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AM41" s="1"/>
  <c r="BQ40"/>
  <c r="BN40"/>
  <c r="BM40"/>
  <c r="BL40"/>
  <c r="BI40"/>
  <c r="BC40" s="1"/>
  <c r="BD40"/>
  <c r="AJ40"/>
  <c r="BA40" s="1"/>
  <c r="BB40" s="1"/>
  <c r="AI40"/>
  <c r="AZ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AM40" s="1"/>
  <c r="BQ39"/>
  <c r="BN39"/>
  <c r="BM39"/>
  <c r="BL39"/>
  <c r="BI39"/>
  <c r="BF39" s="1"/>
  <c r="BC39"/>
  <c r="AJ39"/>
  <c r="BA39" s="1"/>
  <c r="BB39" s="1"/>
  <c r="AI39"/>
  <c r="AZ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BQ38"/>
  <c r="BN38"/>
  <c r="BM38"/>
  <c r="BL38"/>
  <c r="BI38"/>
  <c r="BC38" s="1"/>
  <c r="BD38"/>
  <c r="AJ38"/>
  <c r="BA38" s="1"/>
  <c r="BB38" s="1"/>
  <c r="BE38" s="1"/>
  <c r="AI38"/>
  <c r="AZ38" s="1"/>
  <c r="AH38"/>
  <c r="AY38" s="1"/>
  <c r="AG38"/>
  <c r="AX38" s="1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BQ37"/>
  <c r="BN37"/>
  <c r="BM37"/>
  <c r="BL37"/>
  <c r="BI37"/>
  <c r="BF37"/>
  <c r="BC37"/>
  <c r="AJ37"/>
  <c r="BA37" s="1"/>
  <c r="BB37" s="1"/>
  <c r="BE37" s="1"/>
  <c r="AI37"/>
  <c r="AZ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BQ36"/>
  <c r="BN36"/>
  <c r="BM36"/>
  <c r="BL36"/>
  <c r="BI36"/>
  <c r="BC36" s="1"/>
  <c r="BD36"/>
  <c r="AJ36"/>
  <c r="BA36" s="1"/>
  <c r="BB36" s="1"/>
  <c r="BE36" s="1"/>
  <c r="AI36"/>
  <c r="AZ36" s="1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BQ35"/>
  <c r="BN35"/>
  <c r="BM35"/>
  <c r="BL35"/>
  <c r="BI35"/>
  <c r="BC35" s="1"/>
  <c r="BF35"/>
  <c r="BD35"/>
  <c r="AJ35"/>
  <c r="BA35" s="1"/>
  <c r="BB35" s="1"/>
  <c r="BE35" s="1"/>
  <c r="AI35"/>
  <c r="AZ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BQ34"/>
  <c r="BN34"/>
  <c r="BM34"/>
  <c r="BL34"/>
  <c r="BI34"/>
  <c r="BF34"/>
  <c r="BC34"/>
  <c r="AJ34"/>
  <c r="BA34" s="1"/>
  <c r="BB34" s="1"/>
  <c r="BE34" s="1"/>
  <c r="AI34"/>
  <c r="AZ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BQ33"/>
  <c r="BN33"/>
  <c r="BM33"/>
  <c r="BL33"/>
  <c r="BI33"/>
  <c r="BC33" s="1"/>
  <c r="BF33"/>
  <c r="BD33"/>
  <c r="AJ33"/>
  <c r="BA33" s="1"/>
  <c r="BB33" s="1"/>
  <c r="AI33"/>
  <c r="AZ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BQ32"/>
  <c r="BN32"/>
  <c r="BM32"/>
  <c r="BL32"/>
  <c r="BI32"/>
  <c r="BF32"/>
  <c r="BC32"/>
  <c r="AJ32"/>
  <c r="BA32" s="1"/>
  <c r="BB32" s="1"/>
  <c r="BE32" s="1"/>
  <c r="AI32"/>
  <c r="AZ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BQ31"/>
  <c r="BN31"/>
  <c r="BM31"/>
  <c r="BL31"/>
  <c r="BI31"/>
  <c r="BC31" s="1"/>
  <c r="BD31"/>
  <c r="AJ31"/>
  <c r="BA31" s="1"/>
  <c r="BB31" s="1"/>
  <c r="AI31"/>
  <c r="AZ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BQ30"/>
  <c r="BN30"/>
  <c r="BM30"/>
  <c r="BL30"/>
  <c r="BI30"/>
  <c r="BF30" s="1"/>
  <c r="BC30"/>
  <c r="AJ30"/>
  <c r="BA30" s="1"/>
  <c r="BB30" s="1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BQ29"/>
  <c r="BN29"/>
  <c r="BM29"/>
  <c r="BL29"/>
  <c r="BI29"/>
  <c r="BC29" s="1"/>
  <c r="BD29"/>
  <c r="AJ29"/>
  <c r="BA29" s="1"/>
  <c r="BB29" s="1"/>
  <c r="AI29"/>
  <c r="AZ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BQ28"/>
  <c r="BN28"/>
  <c r="BM28"/>
  <c r="BL28"/>
  <c r="BI28"/>
  <c r="BF28" s="1"/>
  <c r="BC28"/>
  <c r="AJ28"/>
  <c r="BA28" s="1"/>
  <c r="BB28" s="1"/>
  <c r="AI28"/>
  <c r="AZ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BQ27"/>
  <c r="BN27"/>
  <c r="BM27"/>
  <c r="BL27"/>
  <c r="BI27"/>
  <c r="BC27" s="1"/>
  <c r="BD27"/>
  <c r="AJ27"/>
  <c r="BA27" s="1"/>
  <c r="BB27" s="1"/>
  <c r="AI27"/>
  <c r="AZ27" s="1"/>
  <c r="AH27"/>
  <c r="AY27" s="1"/>
  <c r="AG27"/>
  <c r="AX27" s="1"/>
  <c r="AF27"/>
  <c r="AW27" s="1"/>
  <c r="AE27"/>
  <c r="AV27" s="1"/>
  <c r="AD27"/>
  <c r="AU27" s="1"/>
  <c r="AC27"/>
  <c r="AT27" s="1"/>
  <c r="AB27"/>
  <c r="AS27" s="1"/>
  <c r="AA27"/>
  <c r="AR27" s="1"/>
  <c r="Z27"/>
  <c r="AQ27" s="1"/>
  <c r="Y27"/>
  <c r="AP27" s="1"/>
  <c r="X27"/>
  <c r="AO27" s="1"/>
  <c r="W27"/>
  <c r="AN27" s="1"/>
  <c r="V27"/>
  <c r="AM27" s="1"/>
  <c r="BQ26"/>
  <c r="BN26"/>
  <c r="BM26"/>
  <c r="BL26"/>
  <c r="BI26"/>
  <c r="BF26" s="1"/>
  <c r="BC26"/>
  <c r="AJ26"/>
  <c r="BA26" s="1"/>
  <c r="BB26" s="1"/>
  <c r="AI26"/>
  <c r="AZ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BQ25"/>
  <c r="BN25"/>
  <c r="BM25"/>
  <c r="BL25"/>
  <c r="BI25"/>
  <c r="BC25" s="1"/>
  <c r="BD25"/>
  <c r="AJ25"/>
  <c r="BA25" s="1"/>
  <c r="BB25" s="1"/>
  <c r="AI25"/>
  <c r="AZ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BQ24"/>
  <c r="BN24"/>
  <c r="BM24"/>
  <c r="BL24"/>
  <c r="BI24"/>
  <c r="BF24" s="1"/>
  <c r="BC24"/>
  <c r="AJ24"/>
  <c r="BA24" s="1"/>
  <c r="BB24" s="1"/>
  <c r="AI24"/>
  <c r="AZ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BQ23"/>
  <c r="BN23"/>
  <c r="BM23"/>
  <c r="BL23"/>
  <c r="BI23"/>
  <c r="BC23" s="1"/>
  <c r="BD23"/>
  <c r="AJ23"/>
  <c r="BA23" s="1"/>
  <c r="BB23" s="1"/>
  <c r="AI23"/>
  <c r="AZ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BQ22"/>
  <c r="BN22"/>
  <c r="BM22"/>
  <c r="BL22"/>
  <c r="BI22"/>
  <c r="BF22" s="1"/>
  <c r="BC22"/>
  <c r="AJ22"/>
  <c r="BA22" s="1"/>
  <c r="BB22" s="1"/>
  <c r="AI22"/>
  <c r="AZ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BQ21"/>
  <c r="BN21"/>
  <c r="BM21"/>
  <c r="BL21"/>
  <c r="BI21"/>
  <c r="BC21" s="1"/>
  <c r="BD21"/>
  <c r="AJ21"/>
  <c r="BA21" s="1"/>
  <c r="BB21" s="1"/>
  <c r="AI21"/>
  <c r="AZ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BQ20"/>
  <c r="BN20"/>
  <c r="BM20"/>
  <c r="BL20"/>
  <c r="BI20"/>
  <c r="BF20" s="1"/>
  <c r="BC20"/>
  <c r="AJ20"/>
  <c r="BA20" s="1"/>
  <c r="BB20" s="1"/>
  <c r="AI20"/>
  <c r="AZ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BQ19"/>
  <c r="BN19"/>
  <c r="BM19"/>
  <c r="BL19"/>
  <c r="BI19"/>
  <c r="BC19" s="1"/>
  <c r="AJ19"/>
  <c r="BA19" s="1"/>
  <c r="BB19" s="1"/>
  <c r="BE19" s="1"/>
  <c r="AI19"/>
  <c r="AZ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BQ18"/>
  <c r="BN18"/>
  <c r="BM18"/>
  <c r="BL18"/>
  <c r="BI18"/>
  <c r="BF18"/>
  <c r="BC18"/>
  <c r="AJ18"/>
  <c r="BA18" s="1"/>
  <c r="BB18" s="1"/>
  <c r="BE18" s="1"/>
  <c r="AI18"/>
  <c r="AZ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BQ17"/>
  <c r="BN17"/>
  <c r="BM17"/>
  <c r="BL17"/>
  <c r="BI17"/>
  <c r="BC17" s="1"/>
  <c r="BD17"/>
  <c r="AJ17"/>
  <c r="BA17" s="1"/>
  <c r="BB17" s="1"/>
  <c r="BE17" s="1"/>
  <c r="AI17"/>
  <c r="AZ17" s="1"/>
  <c r="AH17"/>
  <c r="AY17" s="1"/>
  <c r="AG17"/>
  <c r="AX17" s="1"/>
  <c r="AF17"/>
  <c r="AW17" s="1"/>
  <c r="AE17"/>
  <c r="AV17" s="1"/>
  <c r="AD17"/>
  <c r="AU17" s="1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BQ16"/>
  <c r="BN16"/>
  <c r="BM16"/>
  <c r="BL16"/>
  <c r="BI16"/>
  <c r="BF16" s="1"/>
  <c r="BC16"/>
  <c r="AJ16"/>
  <c r="BA16" s="1"/>
  <c r="BB16" s="1"/>
  <c r="AI16"/>
  <c r="AZ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BQ15"/>
  <c r="BN15"/>
  <c r="BM15"/>
  <c r="BL15"/>
  <c r="BI15"/>
  <c r="BC15" s="1"/>
  <c r="BD15"/>
  <c r="AJ15"/>
  <c r="BA15" s="1"/>
  <c r="BB15" s="1"/>
  <c r="AI15"/>
  <c r="AZ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BQ14"/>
  <c r="BN14"/>
  <c r="BM14"/>
  <c r="BL14"/>
  <c r="BI14"/>
  <c r="BF14" s="1"/>
  <c r="BC14"/>
  <c r="AJ14"/>
  <c r="BA14" s="1"/>
  <c r="BB14" s="1"/>
  <c r="AI14"/>
  <c r="AZ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BQ13"/>
  <c r="BN13"/>
  <c r="BM13"/>
  <c r="BL13"/>
  <c r="BI13"/>
  <c r="BC13" s="1"/>
  <c r="BD13"/>
  <c r="AJ13"/>
  <c r="BA13" s="1"/>
  <c r="BB13" s="1"/>
  <c r="AI13"/>
  <c r="AZ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BQ12"/>
  <c r="BN12"/>
  <c r="BM12"/>
  <c r="BL12"/>
  <c r="BI12"/>
  <c r="BF12" s="1"/>
  <c r="BC12"/>
  <c r="AJ12"/>
  <c r="BA12" s="1"/>
  <c r="BB12" s="1"/>
  <c r="AI12"/>
  <c r="AZ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BQ11"/>
  <c r="BN11"/>
  <c r="BM11"/>
  <c r="BL11"/>
  <c r="BI11"/>
  <c r="BC11" s="1"/>
  <c r="BD11"/>
  <c r="AJ11"/>
  <c r="BA11" s="1"/>
  <c r="BB11" s="1"/>
  <c r="AI11"/>
  <c r="AZ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BQ10"/>
  <c r="BN10"/>
  <c r="BM10"/>
  <c r="BL10"/>
  <c r="BI10"/>
  <c r="BF10" s="1"/>
  <c r="BC10"/>
  <c r="AJ10"/>
  <c r="BA10" s="1"/>
  <c r="BB10" s="1"/>
  <c r="AI10"/>
  <c r="AZ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BQ9"/>
  <c r="BN9"/>
  <c r="BM9"/>
  <c r="BL9"/>
  <c r="BI9"/>
  <c r="BC9" s="1"/>
  <c r="BD9"/>
  <c r="AJ9"/>
  <c r="BA9" s="1"/>
  <c r="BB9" s="1"/>
  <c r="AI9"/>
  <c r="AZ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BQ8"/>
  <c r="BN8"/>
  <c r="BM8"/>
  <c r="BL8"/>
  <c r="BI8"/>
  <c r="BF8" s="1"/>
  <c r="BC8"/>
  <c r="AJ8"/>
  <c r="BA8" s="1"/>
  <c r="BB8" s="1"/>
  <c r="AI8"/>
  <c r="AZ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BQ7"/>
  <c r="BN7"/>
  <c r="BM7"/>
  <c r="BL7"/>
  <c r="BI7"/>
  <c r="BC7" s="1"/>
  <c r="BD7"/>
  <c r="AJ7"/>
  <c r="BA7" s="1"/>
  <c r="BB7" s="1"/>
  <c r="AI7"/>
  <c r="AZ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BQ6"/>
  <c r="BD6" s="1"/>
  <c r="BN6"/>
  <c r="BM6"/>
  <c r="BL6"/>
  <c r="BI6"/>
  <c r="BF6" s="1"/>
  <c r="BC6"/>
  <c r="AJ6"/>
  <c r="BA6" s="1"/>
  <c r="BB6" s="1"/>
  <c r="AI6"/>
  <c r="AZ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BQ5"/>
  <c r="BN5"/>
  <c r="BM5"/>
  <c r="BL5"/>
  <c r="BI5"/>
  <c r="BD5" s="1"/>
  <c r="BG5" s="1"/>
  <c r="BF5"/>
  <c r="BC5"/>
  <c r="AJ5"/>
  <c r="BA5" s="1"/>
  <c r="BB5" s="1"/>
  <c r="AI5"/>
  <c r="AZ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C5"/>
  <c r="U5" s="1"/>
  <c r="AL5" s="1"/>
  <c r="BQ4"/>
  <c r="BN4"/>
  <c r="BM4"/>
  <c r="BL4"/>
  <c r="BI4"/>
  <c r="BF4"/>
  <c r="BC4"/>
  <c r="BD4" s="1"/>
  <c r="AJ4"/>
  <c r="BA4" s="1"/>
  <c r="BB4" s="1"/>
  <c r="BE4" s="1"/>
  <c r="AI4"/>
  <c r="AZ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BF8" i="5" l="1"/>
  <c r="BE9"/>
  <c r="BE10"/>
  <c r="BF10"/>
  <c r="BE11"/>
  <c r="BD13"/>
  <c r="BG13" s="1"/>
  <c r="BG14"/>
  <c r="BD15"/>
  <c r="BG15" s="1"/>
  <c r="BG16"/>
  <c r="BD17"/>
  <c r="BG17" s="1"/>
  <c r="BG18"/>
  <c r="BD19"/>
  <c r="BG19" s="1"/>
  <c r="BG20"/>
  <c r="BD21"/>
  <c r="BG21" s="1"/>
  <c r="BG22"/>
  <c r="BD23"/>
  <c r="BG23" s="1"/>
  <c r="BG24"/>
  <c r="BD25"/>
  <c r="BG25" s="1"/>
  <c r="BG26"/>
  <c r="BD27"/>
  <c r="BG27" s="1"/>
  <c r="BG28"/>
  <c r="BD29"/>
  <c r="BG29" s="1"/>
  <c r="BG30"/>
  <c r="BD31"/>
  <c r="BG31" s="1"/>
  <c r="BG32"/>
  <c r="BD33"/>
  <c r="BG33" s="1"/>
  <c r="BG34"/>
  <c r="BD36"/>
  <c r="BG36" s="1"/>
  <c r="BG37"/>
  <c r="BD38"/>
  <c r="BG38" s="1"/>
  <c r="BG39"/>
  <c r="BD40"/>
  <c r="BG40" s="1"/>
  <c r="BG41"/>
  <c r="BD42"/>
  <c r="BG42" s="1"/>
  <c r="BG43"/>
  <c r="BG45"/>
  <c r="BG46"/>
  <c r="BG47"/>
  <c r="BC48"/>
  <c r="BE49"/>
  <c r="BE50"/>
  <c r="BG51"/>
  <c r="BC52"/>
  <c r="BD52" s="1"/>
  <c r="BG52" s="1"/>
  <c r="BG53"/>
  <c r="BG5"/>
  <c r="BG6"/>
  <c r="BD7"/>
  <c r="BG7" s="1"/>
  <c r="BG8"/>
  <c r="BD9"/>
  <c r="BG9" s="1"/>
  <c r="BG10"/>
  <c r="BE48"/>
  <c r="BG48"/>
  <c r="BG49"/>
  <c r="BE52"/>
  <c r="BG6" i="4"/>
  <c r="BG4"/>
  <c r="BE5"/>
  <c r="BE6"/>
  <c r="BF7"/>
  <c r="BE8"/>
  <c r="BF9"/>
  <c r="BE10"/>
  <c r="BF11"/>
  <c r="BE12"/>
  <c r="BF13"/>
  <c r="BE14"/>
  <c r="BF15"/>
  <c r="BE16"/>
  <c r="BD19"/>
  <c r="BE20"/>
  <c r="BF21"/>
  <c r="BE22"/>
  <c r="BF23"/>
  <c r="BE24"/>
  <c r="BF25"/>
  <c r="BE26"/>
  <c r="BF27"/>
  <c r="BE28"/>
  <c r="BF29"/>
  <c r="BE30"/>
  <c r="BF31"/>
  <c r="BD39"/>
  <c r="BG39" s="1"/>
  <c r="BD41"/>
  <c r="BG41" s="1"/>
  <c r="BD43"/>
  <c r="BG43" s="1"/>
  <c r="BD45"/>
  <c r="BG45" s="1"/>
  <c r="BG53"/>
  <c r="BG7"/>
  <c r="BD8"/>
  <c r="BG8" s="1"/>
  <c r="BG9"/>
  <c r="BD10"/>
  <c r="BG10" s="1"/>
  <c r="BG11"/>
  <c r="BD12"/>
  <c r="BG12" s="1"/>
  <c r="BG13"/>
  <c r="BD14"/>
  <c r="BG14" s="1"/>
  <c r="BG15"/>
  <c r="BD20"/>
  <c r="BG20" s="1"/>
  <c r="BG21"/>
  <c r="BD22"/>
  <c r="BG22" s="1"/>
  <c r="BG23"/>
  <c r="BD24"/>
  <c r="BG24" s="1"/>
  <c r="BG25"/>
  <c r="BD26"/>
  <c r="BG26" s="1"/>
  <c r="BG27"/>
  <c r="BD28"/>
  <c r="BG28" s="1"/>
  <c r="BG29"/>
  <c r="BD30"/>
  <c r="BG30" s="1"/>
  <c r="BG31"/>
  <c r="BD32"/>
  <c r="BG32" s="1"/>
  <c r="BG33"/>
  <c r="BD34"/>
  <c r="BG34" s="1"/>
  <c r="BG35"/>
  <c r="BF38"/>
  <c r="BG38" s="1"/>
  <c r="BE39"/>
  <c r="BF40"/>
  <c r="BG40" s="1"/>
  <c r="BE41"/>
  <c r="BF42"/>
  <c r="BG42" s="1"/>
  <c r="BE43"/>
  <c r="BF44"/>
  <c r="BG44" s="1"/>
  <c r="BE45"/>
  <c r="BG46"/>
  <c r="BD47"/>
  <c r="BG47" s="1"/>
  <c r="BG48"/>
  <c r="BF49"/>
  <c r="BG49" s="1"/>
  <c r="BG50"/>
  <c r="BF51"/>
  <c r="BG51" s="1"/>
  <c r="BG52"/>
  <c r="BE53"/>
  <c r="C7" i="5"/>
  <c r="U6"/>
  <c r="AL6" s="1"/>
  <c r="BJ6" s="1"/>
  <c r="BE5"/>
  <c r="BE6"/>
  <c r="BE8"/>
  <c r="BD11"/>
  <c r="BG11" s="1"/>
  <c r="BF12"/>
  <c r="BG12" s="1"/>
  <c r="BE14"/>
  <c r="BE16"/>
  <c r="BE18"/>
  <c r="BE20"/>
  <c r="BE22"/>
  <c r="BE24"/>
  <c r="BE26"/>
  <c r="BE28"/>
  <c r="BE30"/>
  <c r="BE32"/>
  <c r="BE34"/>
  <c r="BG35"/>
  <c r="BC35"/>
  <c r="BE35" s="1"/>
  <c r="BE7" i="4"/>
  <c r="BE9"/>
  <c r="BE11"/>
  <c r="BE13"/>
  <c r="BE15"/>
  <c r="C6"/>
  <c r="BD16"/>
  <c r="BG16" s="1"/>
  <c r="BD18"/>
  <c r="BG18" s="1"/>
  <c r="BF17"/>
  <c r="BG17" s="1"/>
  <c r="BF19"/>
  <c r="BG19" s="1"/>
  <c r="BE21"/>
  <c r="BE23"/>
  <c r="BE25"/>
  <c r="BE27"/>
  <c r="BE29"/>
  <c r="BE31"/>
  <c r="BE33"/>
  <c r="BF36"/>
  <c r="BE40"/>
  <c r="BE42"/>
  <c r="BE44"/>
  <c r="BG36"/>
  <c r="BD37"/>
  <c r="BG37" s="1"/>
  <c r="BF57" i="1"/>
  <c r="BC57"/>
  <c r="BD57" s="1"/>
  <c r="BG57" s="1"/>
  <c r="AJ57"/>
  <c r="BA57" s="1"/>
  <c r="BB57" s="1"/>
  <c r="AI57"/>
  <c r="AZ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BF56"/>
  <c r="BC56"/>
  <c r="BD56" s="1"/>
  <c r="BG56" s="1"/>
  <c r="AJ56"/>
  <c r="BA56" s="1"/>
  <c r="BB56" s="1"/>
  <c r="BE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BF55"/>
  <c r="BD55"/>
  <c r="BG55" s="1"/>
  <c r="BC55"/>
  <c r="AJ55"/>
  <c r="BA55" s="1"/>
  <c r="BB55" s="1"/>
  <c r="BE55" s="1"/>
  <c r="AI55"/>
  <c r="AZ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BQ54"/>
  <c r="BN54"/>
  <c r="BM54"/>
  <c r="BL54"/>
  <c r="BJ54"/>
  <c r="BI54"/>
  <c r="BC54" s="1"/>
  <c r="BD54" s="1"/>
  <c r="BG54" s="1"/>
  <c r="BF54"/>
  <c r="AJ54"/>
  <c r="BA54" s="1"/>
  <c r="BB54" s="1"/>
  <c r="BE54" s="1"/>
  <c r="AI54"/>
  <c r="AZ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BQ53"/>
  <c r="BN53"/>
  <c r="BM53"/>
  <c r="BL53"/>
  <c r="BI53"/>
  <c r="BF53"/>
  <c r="BC53"/>
  <c r="BD53" s="1"/>
  <c r="AJ53"/>
  <c r="BA53" s="1"/>
  <c r="BB53" s="1"/>
  <c r="AI53"/>
  <c r="AZ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BQ52"/>
  <c r="BN52"/>
  <c r="BM52"/>
  <c r="BL52"/>
  <c r="BJ52"/>
  <c r="BJ53" s="1"/>
  <c r="BI52"/>
  <c r="BF52" s="1"/>
  <c r="AJ52"/>
  <c r="BA52" s="1"/>
  <c r="BB52" s="1"/>
  <c r="AI52"/>
  <c r="AZ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BQ51"/>
  <c r="BN51"/>
  <c r="BM51"/>
  <c r="BL51"/>
  <c r="BI51"/>
  <c r="BF51" s="1"/>
  <c r="AQ51"/>
  <c r="AJ51"/>
  <c r="BA51" s="1"/>
  <c r="BB51" s="1"/>
  <c r="AI51"/>
  <c r="AZ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Y51"/>
  <c r="AP51" s="1"/>
  <c r="X51"/>
  <c r="AO51" s="1"/>
  <c r="W51"/>
  <c r="AN51" s="1"/>
  <c r="V51"/>
  <c r="AM51" s="1"/>
  <c r="BQ50"/>
  <c r="BN50"/>
  <c r="BM50"/>
  <c r="BL50"/>
  <c r="BI50"/>
  <c r="AJ50"/>
  <c r="BA50" s="1"/>
  <c r="BB50" s="1"/>
  <c r="AI50"/>
  <c r="AZ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BQ49"/>
  <c r="BN49"/>
  <c r="BM49"/>
  <c r="BL49"/>
  <c r="BI49"/>
  <c r="BF49" s="1"/>
  <c r="AJ49"/>
  <c r="BA49" s="1"/>
  <c r="BB49" s="1"/>
  <c r="AI49"/>
  <c r="AZ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BQ48"/>
  <c r="BN48"/>
  <c r="BM48"/>
  <c r="BL48"/>
  <c r="BI48"/>
  <c r="AM48"/>
  <c r="AJ48"/>
  <c r="BA48" s="1"/>
  <c r="BB48" s="1"/>
  <c r="AI48"/>
  <c r="AZ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BQ47"/>
  <c r="BN47"/>
  <c r="BM47"/>
  <c r="BL47"/>
  <c r="BI47"/>
  <c r="AJ47"/>
  <c r="BA47" s="1"/>
  <c r="BB47" s="1"/>
  <c r="AI47"/>
  <c r="AZ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BQ46"/>
  <c r="BN46"/>
  <c r="BM46"/>
  <c r="BL46"/>
  <c r="BC46" s="1"/>
  <c r="BD46" s="1"/>
  <c r="BG46" s="1"/>
  <c r="BI46"/>
  <c r="BF46"/>
  <c r="AO46"/>
  <c r="AJ46"/>
  <c r="BA46" s="1"/>
  <c r="BB46" s="1"/>
  <c r="BE46" s="1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W46"/>
  <c r="AN46" s="1"/>
  <c r="V46"/>
  <c r="AM46" s="1"/>
  <c r="BQ45"/>
  <c r="BN45"/>
  <c r="BM45"/>
  <c r="BD45" s="1"/>
  <c r="BG45" s="1"/>
  <c r="BL45"/>
  <c r="BC45" s="1"/>
  <c r="BI45"/>
  <c r="BF45" s="1"/>
  <c r="AJ45"/>
  <c r="BA45" s="1"/>
  <c r="BB45" s="1"/>
  <c r="BE45" s="1"/>
  <c r="AI45"/>
  <c r="AZ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BQ44"/>
  <c r="BN44"/>
  <c r="BM44"/>
  <c r="BL44"/>
  <c r="BI44"/>
  <c r="BF44" s="1"/>
  <c r="BG44" s="1"/>
  <c r="BD44"/>
  <c r="AJ44"/>
  <c r="BA44" s="1"/>
  <c r="BB44" s="1"/>
  <c r="AI44"/>
  <c r="AZ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BQ43"/>
  <c r="BN43"/>
  <c r="BM43"/>
  <c r="BL43"/>
  <c r="BI43"/>
  <c r="BC43" s="1"/>
  <c r="BF43"/>
  <c r="BD43"/>
  <c r="BG43" s="1"/>
  <c r="AJ43"/>
  <c r="BA43" s="1"/>
  <c r="BB43" s="1"/>
  <c r="BE43" s="1"/>
  <c r="AI43"/>
  <c r="AZ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BQ42"/>
  <c r="BN42"/>
  <c r="BM42"/>
  <c r="BD42" s="1"/>
  <c r="BG42" s="1"/>
  <c r="BL42"/>
  <c r="BC42" s="1"/>
  <c r="BI42"/>
  <c r="BF42"/>
  <c r="BA42"/>
  <c r="BB42" s="1"/>
  <c r="BE42" s="1"/>
  <c r="AJ42"/>
  <c r="AI42"/>
  <c r="AZ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BQ41"/>
  <c r="BN41"/>
  <c r="BM41"/>
  <c r="BD41" s="1"/>
  <c r="BG41" s="1"/>
  <c r="BL41"/>
  <c r="BI41"/>
  <c r="BF41"/>
  <c r="BC41"/>
  <c r="AM41"/>
  <c r="AJ41"/>
  <c r="BA41" s="1"/>
  <c r="BB41" s="1"/>
  <c r="BE41" s="1"/>
  <c r="AI41"/>
  <c r="AZ41" s="1"/>
  <c r="AH41"/>
  <c r="AY41" s="1"/>
  <c r="AG41"/>
  <c r="AX41" s="1"/>
  <c r="AF41"/>
  <c r="AW41" s="1"/>
  <c r="AE41"/>
  <c r="AV41" s="1"/>
  <c r="AD41"/>
  <c r="AU41" s="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BQ40"/>
  <c r="BN40"/>
  <c r="BM40"/>
  <c r="BL40"/>
  <c r="BI40"/>
  <c r="BD40"/>
  <c r="AM40"/>
  <c r="AJ40"/>
  <c r="BA40" s="1"/>
  <c r="BB40" s="1"/>
  <c r="AI40"/>
  <c r="AZ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BQ39"/>
  <c r="BN39"/>
  <c r="BM39"/>
  <c r="BL39"/>
  <c r="BI39"/>
  <c r="AJ39"/>
  <c r="BA39" s="1"/>
  <c r="BB39" s="1"/>
  <c r="AI39"/>
  <c r="AZ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BQ38"/>
  <c r="BN38"/>
  <c r="BM38"/>
  <c r="BL38"/>
  <c r="BC38" s="1"/>
  <c r="BI38"/>
  <c r="BD38" s="1"/>
  <c r="BG38" s="1"/>
  <c r="BF38"/>
  <c r="AX38"/>
  <c r="AJ38"/>
  <c r="BA38" s="1"/>
  <c r="BB38" s="1"/>
  <c r="AI38"/>
  <c r="AZ38" s="1"/>
  <c r="AH38"/>
  <c r="AY38" s="1"/>
  <c r="AG38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BQ37"/>
  <c r="BN37"/>
  <c r="BM37"/>
  <c r="BD37" s="1"/>
  <c r="BL37"/>
  <c r="BI37"/>
  <c r="BF37" s="1"/>
  <c r="BG37"/>
  <c r="BC37"/>
  <c r="AJ37"/>
  <c r="BA37" s="1"/>
  <c r="BB37" s="1"/>
  <c r="BE37" s="1"/>
  <c r="AI37"/>
  <c r="AZ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BQ36"/>
  <c r="BN36"/>
  <c r="BM36"/>
  <c r="BL36"/>
  <c r="BI36"/>
  <c r="BD36" s="1"/>
  <c r="AJ36"/>
  <c r="BA36" s="1"/>
  <c r="BB36" s="1"/>
  <c r="AI36"/>
  <c r="AZ36" s="1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BQ35"/>
  <c r="BN35"/>
  <c r="BM35"/>
  <c r="BL35"/>
  <c r="BI35"/>
  <c r="BF35"/>
  <c r="BD35"/>
  <c r="BG35" s="1"/>
  <c r="AJ35"/>
  <c r="BA35" s="1"/>
  <c r="BB35" s="1"/>
  <c r="AI35"/>
  <c r="AZ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BQ34"/>
  <c r="BN34"/>
  <c r="BM34"/>
  <c r="BD34" s="1"/>
  <c r="BG34" s="1"/>
  <c r="BL34"/>
  <c r="BC34" s="1"/>
  <c r="BI34"/>
  <c r="BF34"/>
  <c r="AJ34"/>
  <c r="BA34" s="1"/>
  <c r="BB34" s="1"/>
  <c r="BE34" s="1"/>
  <c r="AI34"/>
  <c r="AZ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BQ33"/>
  <c r="BN33"/>
  <c r="BM33"/>
  <c r="BD33" s="1"/>
  <c r="BL33"/>
  <c r="BI33"/>
  <c r="BF33"/>
  <c r="BG33" s="1"/>
  <c r="BC33"/>
  <c r="AJ33"/>
  <c r="BA33" s="1"/>
  <c r="BB33" s="1"/>
  <c r="BE33" s="1"/>
  <c r="AI33"/>
  <c r="AZ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BQ32"/>
  <c r="BN32"/>
  <c r="BM32"/>
  <c r="BL32"/>
  <c r="BI32"/>
  <c r="AJ32"/>
  <c r="BA32" s="1"/>
  <c r="BB32" s="1"/>
  <c r="AI32"/>
  <c r="AZ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BQ31"/>
  <c r="BN31"/>
  <c r="BM31"/>
  <c r="BL31"/>
  <c r="BC31" s="1"/>
  <c r="BI31"/>
  <c r="BF31" s="1"/>
  <c r="BD31"/>
  <c r="AJ31"/>
  <c r="BA31" s="1"/>
  <c r="BB31" s="1"/>
  <c r="BE31" s="1"/>
  <c r="AI31"/>
  <c r="AZ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BQ30"/>
  <c r="BN30"/>
  <c r="BM30"/>
  <c r="BL30"/>
  <c r="BI30"/>
  <c r="BC30"/>
  <c r="AJ30"/>
  <c r="BA30" s="1"/>
  <c r="BB30" s="1"/>
  <c r="BE30" s="1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BQ29"/>
  <c r="BN29"/>
  <c r="BM29"/>
  <c r="BL29"/>
  <c r="BI29"/>
  <c r="BD29"/>
  <c r="AJ29"/>
  <c r="BA29" s="1"/>
  <c r="BB29" s="1"/>
  <c r="AI29"/>
  <c r="AZ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BQ28"/>
  <c r="BD28" s="1"/>
  <c r="BN28"/>
  <c r="BM28"/>
  <c r="BL28"/>
  <c r="BI28"/>
  <c r="BC28" s="1"/>
  <c r="AJ28"/>
  <c r="BA28" s="1"/>
  <c r="BB28" s="1"/>
  <c r="BE28" s="1"/>
  <c r="AI28"/>
  <c r="AZ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BQ27"/>
  <c r="BN27"/>
  <c r="BM27"/>
  <c r="BL27"/>
  <c r="BI27"/>
  <c r="BF27"/>
  <c r="BD27"/>
  <c r="BG27" s="1"/>
  <c r="AS27"/>
  <c r="AJ27"/>
  <c r="BA27" s="1"/>
  <c r="BB27" s="1"/>
  <c r="AI27"/>
  <c r="AZ27" s="1"/>
  <c r="AH27"/>
  <c r="AY27" s="1"/>
  <c r="AG27"/>
  <c r="AX27" s="1"/>
  <c r="AF27"/>
  <c r="AW27" s="1"/>
  <c r="AE27"/>
  <c r="AV27" s="1"/>
  <c r="AD27"/>
  <c r="AU27" s="1"/>
  <c r="AC27"/>
  <c r="AT27" s="1"/>
  <c r="AB27"/>
  <c r="AA27"/>
  <c r="AR27" s="1"/>
  <c r="Z27"/>
  <c r="AQ27" s="1"/>
  <c r="Y27"/>
  <c r="AP27" s="1"/>
  <c r="X27"/>
  <c r="AO27" s="1"/>
  <c r="W27"/>
  <c r="AN27" s="1"/>
  <c r="V27"/>
  <c r="AM27" s="1"/>
  <c r="BQ26"/>
  <c r="BN26"/>
  <c r="BM26"/>
  <c r="BL26"/>
  <c r="BI26"/>
  <c r="BD26" s="1"/>
  <c r="BG26" s="1"/>
  <c r="BF26"/>
  <c r="BC26"/>
  <c r="AJ26"/>
  <c r="BA26" s="1"/>
  <c r="BB26" s="1"/>
  <c r="AI26"/>
  <c r="AZ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BQ25"/>
  <c r="BN25"/>
  <c r="BM25"/>
  <c r="BD25" s="1"/>
  <c r="BG25" s="1"/>
  <c r="BL25"/>
  <c r="BI25"/>
  <c r="BF25" s="1"/>
  <c r="BC25"/>
  <c r="AJ25"/>
  <c r="BA25" s="1"/>
  <c r="BB25" s="1"/>
  <c r="AI25"/>
  <c r="AZ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BQ24"/>
  <c r="BN24"/>
  <c r="BM24"/>
  <c r="BL24"/>
  <c r="BI24"/>
  <c r="AJ24"/>
  <c r="BA24" s="1"/>
  <c r="BB24" s="1"/>
  <c r="AI24"/>
  <c r="AZ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BQ23"/>
  <c r="BN23"/>
  <c r="BM23"/>
  <c r="BL23"/>
  <c r="BI23"/>
  <c r="BF23"/>
  <c r="AJ23"/>
  <c r="BA23" s="1"/>
  <c r="BB23" s="1"/>
  <c r="AI23"/>
  <c r="AZ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BQ22"/>
  <c r="BN22"/>
  <c r="BM22"/>
  <c r="BL22"/>
  <c r="BC22" s="1"/>
  <c r="BI22"/>
  <c r="BF22"/>
  <c r="AJ22"/>
  <c r="BA22" s="1"/>
  <c r="BB22" s="1"/>
  <c r="AI22"/>
  <c r="AZ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BQ21"/>
  <c r="BN21"/>
  <c r="BM21"/>
  <c r="BL21"/>
  <c r="BI21"/>
  <c r="BD21" s="1"/>
  <c r="AJ21"/>
  <c r="BA21" s="1"/>
  <c r="BB21" s="1"/>
  <c r="AI21"/>
  <c r="AZ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BQ20"/>
  <c r="BD20" s="1"/>
  <c r="BN20"/>
  <c r="BM20"/>
  <c r="BL20"/>
  <c r="BI20"/>
  <c r="BC20" s="1"/>
  <c r="AJ20"/>
  <c r="BA20" s="1"/>
  <c r="BB20" s="1"/>
  <c r="BE20" s="1"/>
  <c r="AI20"/>
  <c r="AZ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BQ19"/>
  <c r="BN19"/>
  <c r="BM19"/>
  <c r="BL19"/>
  <c r="BI19"/>
  <c r="BF19"/>
  <c r="BD19"/>
  <c r="BG19" s="1"/>
  <c r="AJ19"/>
  <c r="BA19" s="1"/>
  <c r="BB19" s="1"/>
  <c r="AI19"/>
  <c r="AZ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BQ18"/>
  <c r="BN18"/>
  <c r="BM18"/>
  <c r="BD18" s="1"/>
  <c r="BG18" s="1"/>
  <c r="BL18"/>
  <c r="BI18"/>
  <c r="BF18"/>
  <c r="BC18"/>
  <c r="AJ18"/>
  <c r="BA18" s="1"/>
  <c r="BB18" s="1"/>
  <c r="AI18"/>
  <c r="AZ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BQ17"/>
  <c r="BN17"/>
  <c r="BM17"/>
  <c r="BD17" s="1"/>
  <c r="BG17" s="1"/>
  <c r="BL17"/>
  <c r="BI17"/>
  <c r="BF17" s="1"/>
  <c r="AU17"/>
  <c r="AJ17"/>
  <c r="BA17" s="1"/>
  <c r="BB17" s="1"/>
  <c r="AI17"/>
  <c r="AZ17" s="1"/>
  <c r="AH17"/>
  <c r="AY17" s="1"/>
  <c r="AG17"/>
  <c r="AX17" s="1"/>
  <c r="AF17"/>
  <c r="AW17" s="1"/>
  <c r="AE17"/>
  <c r="AV17" s="1"/>
  <c r="AD17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BQ16"/>
  <c r="BN16"/>
  <c r="BM16"/>
  <c r="BL16"/>
  <c r="BI16"/>
  <c r="AJ16"/>
  <c r="BA16" s="1"/>
  <c r="BB16" s="1"/>
  <c r="AI16"/>
  <c r="AZ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BQ15"/>
  <c r="BN15"/>
  <c r="BM15"/>
  <c r="BL15"/>
  <c r="BI15"/>
  <c r="BD15" s="1"/>
  <c r="BF15"/>
  <c r="AJ15"/>
  <c r="BA15" s="1"/>
  <c r="BB15" s="1"/>
  <c r="AI15"/>
  <c r="AZ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BQ14"/>
  <c r="BN14"/>
  <c r="BM14"/>
  <c r="BL14"/>
  <c r="BI14"/>
  <c r="BF14"/>
  <c r="BC14"/>
  <c r="AJ14"/>
  <c r="BA14" s="1"/>
  <c r="BB14" s="1"/>
  <c r="AI14"/>
  <c r="AZ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BQ13"/>
  <c r="BN13"/>
  <c r="BM13"/>
  <c r="BL13"/>
  <c r="BI13"/>
  <c r="BF13" s="1"/>
  <c r="BD13"/>
  <c r="BG13" s="1"/>
  <c r="AJ13"/>
  <c r="BA13" s="1"/>
  <c r="BB13" s="1"/>
  <c r="AI13"/>
  <c r="AZ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BQ12"/>
  <c r="BN12"/>
  <c r="BM12"/>
  <c r="BL12"/>
  <c r="BI12"/>
  <c r="BD12" s="1"/>
  <c r="AJ12"/>
  <c r="BA12" s="1"/>
  <c r="BB12" s="1"/>
  <c r="AI12"/>
  <c r="AZ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BQ11"/>
  <c r="BN11"/>
  <c r="BM11"/>
  <c r="BL11"/>
  <c r="BI11"/>
  <c r="BF11" s="1"/>
  <c r="BG11" s="1"/>
  <c r="BD11"/>
  <c r="AJ11"/>
  <c r="BA11" s="1"/>
  <c r="BB11" s="1"/>
  <c r="AI11"/>
  <c r="AZ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BQ10"/>
  <c r="BN10"/>
  <c r="BM10"/>
  <c r="BL10"/>
  <c r="BI10"/>
  <c r="BC10" s="1"/>
  <c r="BD10"/>
  <c r="AJ10"/>
  <c r="BA10" s="1"/>
  <c r="BB10" s="1"/>
  <c r="AI10"/>
  <c r="AZ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BQ9"/>
  <c r="BD9" s="1"/>
  <c r="BG9" s="1"/>
  <c r="BN9"/>
  <c r="BM9"/>
  <c r="BL9"/>
  <c r="BC9" s="1"/>
  <c r="BI9"/>
  <c r="BF9"/>
  <c r="AJ9"/>
  <c r="BA9" s="1"/>
  <c r="BB9" s="1"/>
  <c r="AI9"/>
  <c r="AZ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BQ8"/>
  <c r="BN8"/>
  <c r="BM8"/>
  <c r="BD8" s="1"/>
  <c r="BG8" s="1"/>
  <c r="BL8"/>
  <c r="BI8"/>
  <c r="BF8"/>
  <c r="BC8"/>
  <c r="AJ8"/>
  <c r="BA8" s="1"/>
  <c r="BB8" s="1"/>
  <c r="BE8" s="1"/>
  <c r="AI8"/>
  <c r="AZ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BQ7"/>
  <c r="BN7"/>
  <c r="BM7"/>
  <c r="BL7"/>
  <c r="BI7"/>
  <c r="BF7" s="1"/>
  <c r="BC7"/>
  <c r="AJ7"/>
  <c r="BA7" s="1"/>
  <c r="BB7" s="1"/>
  <c r="BE7" s="1"/>
  <c r="AI7"/>
  <c r="AZ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BQ6"/>
  <c r="BN6"/>
  <c r="BM6"/>
  <c r="BL6"/>
  <c r="BI6"/>
  <c r="BF6" s="1"/>
  <c r="AJ6"/>
  <c r="BA6" s="1"/>
  <c r="BB6" s="1"/>
  <c r="AI6"/>
  <c r="AZ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BQ5"/>
  <c r="BN5"/>
  <c r="BM5"/>
  <c r="BL5"/>
  <c r="BI5"/>
  <c r="BC5" s="1"/>
  <c r="BD5"/>
  <c r="AJ5"/>
  <c r="BA5" s="1"/>
  <c r="BB5" s="1"/>
  <c r="BE5" s="1"/>
  <c r="AI5"/>
  <c r="AZ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C5"/>
  <c r="U5" s="1"/>
  <c r="AL5" s="1"/>
  <c r="BQ4"/>
  <c r="BN4"/>
  <c r="BM4"/>
  <c r="BL4"/>
  <c r="BI4"/>
  <c r="BF4" s="1"/>
  <c r="AJ4"/>
  <c r="BA4" s="1"/>
  <c r="BB4" s="1"/>
  <c r="AI4"/>
  <c r="AZ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C8" i="5" l="1"/>
  <c r="U7"/>
  <c r="AL7" s="1"/>
  <c r="BJ7" s="1"/>
  <c r="C7" i="4"/>
  <c r="U6"/>
  <c r="AL6" s="1"/>
  <c r="BJ6" s="1"/>
  <c r="BG21" i="1"/>
  <c r="BE27"/>
  <c r="BE10"/>
  <c r="BE15"/>
  <c r="BE12"/>
  <c r="BE9"/>
  <c r="BG20"/>
  <c r="BE16"/>
  <c r="BE22"/>
  <c r="BF5"/>
  <c r="BG5" s="1"/>
  <c r="BF10"/>
  <c r="BG10" s="1"/>
  <c r="BC19"/>
  <c r="BE19" s="1"/>
  <c r="BD23"/>
  <c r="BG23" s="1"/>
  <c r="BE25"/>
  <c r="BF29"/>
  <c r="BG29" s="1"/>
  <c r="BC29"/>
  <c r="C6"/>
  <c r="BD7"/>
  <c r="BG7" s="1"/>
  <c r="BF16"/>
  <c r="BC16"/>
  <c r="BC4"/>
  <c r="BD4" s="1"/>
  <c r="BG4" s="1"/>
  <c r="BC6"/>
  <c r="BE6" s="1"/>
  <c r="BE18"/>
  <c r="BE29"/>
  <c r="BF40"/>
  <c r="BC40"/>
  <c r="BD6"/>
  <c r="BG6" s="1"/>
  <c r="BC11"/>
  <c r="BE11" s="1"/>
  <c r="BC17"/>
  <c r="BE17" s="1"/>
  <c r="BD22"/>
  <c r="BG22" s="1"/>
  <c r="BF32"/>
  <c r="BD32"/>
  <c r="BG32" s="1"/>
  <c r="BC32"/>
  <c r="BE32" s="1"/>
  <c r="BG36"/>
  <c r="BE40"/>
  <c r="BF50"/>
  <c r="BC50"/>
  <c r="BD50" s="1"/>
  <c r="BG50" s="1"/>
  <c r="BF21"/>
  <c r="BC21"/>
  <c r="BE21" s="1"/>
  <c r="BC12"/>
  <c r="BF12"/>
  <c r="BG12" s="1"/>
  <c r="BD14"/>
  <c r="BG14" s="1"/>
  <c r="BF24"/>
  <c r="BD24"/>
  <c r="BC24"/>
  <c r="BE24" s="1"/>
  <c r="BE26"/>
  <c r="BE38"/>
  <c r="BE52"/>
  <c r="BC13"/>
  <c r="BE13" s="1"/>
  <c r="BD16"/>
  <c r="BC27"/>
  <c r="BD30"/>
  <c r="BF30"/>
  <c r="BD48"/>
  <c r="BF48"/>
  <c r="BC48"/>
  <c r="BE48" s="1"/>
  <c r="BG40"/>
  <c r="BG15"/>
  <c r="BF20"/>
  <c r="BF28"/>
  <c r="BG28" s="1"/>
  <c r="BE50"/>
  <c r="BC52"/>
  <c r="BD52" s="1"/>
  <c r="BG52" s="1"/>
  <c r="BE36"/>
  <c r="BE51"/>
  <c r="BE57"/>
  <c r="BG31"/>
  <c r="BF36"/>
  <c r="BC36"/>
  <c r="BF39"/>
  <c r="BD39"/>
  <c r="BG39" s="1"/>
  <c r="BC39"/>
  <c r="BE39" s="1"/>
  <c r="BF47"/>
  <c r="BD47"/>
  <c r="BG47" s="1"/>
  <c r="BC47"/>
  <c r="BG53"/>
  <c r="BC15"/>
  <c r="BC23"/>
  <c r="BE23" s="1"/>
  <c r="BC35"/>
  <c r="BE35" s="1"/>
  <c r="BE53"/>
  <c r="BC44"/>
  <c r="BE44" s="1"/>
  <c r="BC49"/>
  <c r="BD49" s="1"/>
  <c r="BG49" s="1"/>
  <c r="BC51"/>
  <c r="BD51" s="1"/>
  <c r="BG51" s="1"/>
  <c r="C9" i="5" l="1"/>
  <c r="U8"/>
  <c r="AL8" s="1"/>
  <c r="BJ8" s="1"/>
  <c r="C8" i="4"/>
  <c r="U7"/>
  <c r="AL7" s="1"/>
  <c r="BJ7" s="1"/>
  <c r="BE4" i="1"/>
  <c r="BE47"/>
  <c r="BG30"/>
  <c r="BG24"/>
  <c r="C7"/>
  <c r="U6"/>
  <c r="AL6" s="1"/>
  <c r="BJ6" s="1"/>
  <c r="BG48"/>
  <c r="BG16"/>
  <c r="BE49"/>
  <c r="BE14"/>
  <c r="C10" i="5" l="1"/>
  <c r="U9"/>
  <c r="AL9" s="1"/>
  <c r="BJ9" s="1"/>
  <c r="C9" i="4"/>
  <c r="U8"/>
  <c r="AL8" s="1"/>
  <c r="BJ8" s="1"/>
  <c r="U7" i="1"/>
  <c r="AL7" s="1"/>
  <c r="BJ7" s="1"/>
  <c r="C8"/>
  <c r="C11" i="5" l="1"/>
  <c r="U10"/>
  <c r="AL10" s="1"/>
  <c r="BJ10" s="1"/>
  <c r="C10" i="4"/>
  <c r="U9"/>
  <c r="AL9" s="1"/>
  <c r="BJ9" s="1"/>
  <c r="C9" i="1"/>
  <c r="U8"/>
  <c r="AL8" s="1"/>
  <c r="BJ8" s="1"/>
  <c r="C12" i="5" l="1"/>
  <c r="U11"/>
  <c r="AL11" s="1"/>
  <c r="BJ11" s="1"/>
  <c r="C11" i="4"/>
  <c r="U10"/>
  <c r="AL10" s="1"/>
  <c r="BJ10" s="1"/>
  <c r="C10" i="1"/>
  <c r="U9"/>
  <c r="AL9" s="1"/>
  <c r="BJ9" s="1"/>
  <c r="C13" i="5" l="1"/>
  <c r="U12"/>
  <c r="AL12" s="1"/>
  <c r="BJ12" s="1"/>
  <c r="C12" i="4"/>
  <c r="U11"/>
  <c r="AL11" s="1"/>
  <c r="BJ11" s="1"/>
  <c r="U10" i="1"/>
  <c r="AL10" s="1"/>
  <c r="BJ10" s="1"/>
  <c r="C11"/>
  <c r="C14" i="5" l="1"/>
  <c r="U13"/>
  <c r="AL13" s="1"/>
  <c r="BJ13" s="1"/>
  <c r="C13" i="4"/>
  <c r="U12"/>
  <c r="AL12" s="1"/>
  <c r="BJ12" s="1"/>
  <c r="C12" i="1"/>
  <c r="U11"/>
  <c r="AL11" s="1"/>
  <c r="BJ11" s="1"/>
  <c r="C15" i="5" l="1"/>
  <c r="U14"/>
  <c r="AL14" s="1"/>
  <c r="BJ14" s="1"/>
  <c r="C14" i="4"/>
  <c r="U13"/>
  <c r="AL13" s="1"/>
  <c r="BJ13" s="1"/>
  <c r="C13" i="1"/>
  <c r="U12"/>
  <c r="AL12" s="1"/>
  <c r="BJ12" s="1"/>
  <c r="C16" i="5" l="1"/>
  <c r="U15"/>
  <c r="AL15" s="1"/>
  <c r="BJ15" s="1"/>
  <c r="C15" i="4"/>
  <c r="U14"/>
  <c r="AL14" s="1"/>
  <c r="BJ14" s="1"/>
  <c r="C14" i="1"/>
  <c r="U13"/>
  <c r="AL13" s="1"/>
  <c r="BJ13" s="1"/>
  <c r="C17" i="5" l="1"/>
  <c r="U16"/>
  <c r="AL16" s="1"/>
  <c r="BJ16" s="1"/>
  <c r="C16" i="4"/>
  <c r="U15"/>
  <c r="AL15" s="1"/>
  <c r="BJ15" s="1"/>
  <c r="U14" i="1"/>
  <c r="AL14" s="1"/>
  <c r="BJ14" s="1"/>
  <c r="C15"/>
  <c r="C18" i="5" l="1"/>
  <c r="U17"/>
  <c r="AL17" s="1"/>
  <c r="BJ17" s="1"/>
  <c r="C17" i="4"/>
  <c r="U16"/>
  <c r="AL16" s="1"/>
  <c r="BJ16" s="1"/>
  <c r="C16" i="1"/>
  <c r="U15"/>
  <c r="AL15" s="1"/>
  <c r="BJ15" s="1"/>
  <c r="C19" i="5" l="1"/>
  <c r="U18"/>
  <c r="AL18" s="1"/>
  <c r="BJ18" s="1"/>
  <c r="C18" i="4"/>
  <c r="U17"/>
  <c r="AL17" s="1"/>
  <c r="BJ17" s="1"/>
  <c r="C17" i="1"/>
  <c r="U16"/>
  <c r="AL16" s="1"/>
  <c r="BJ16" s="1"/>
  <c r="C20" i="5" l="1"/>
  <c r="U19"/>
  <c r="AL19" s="1"/>
  <c r="BJ19" s="1"/>
  <c r="C19" i="4"/>
  <c r="U18"/>
  <c r="AL18" s="1"/>
  <c r="BJ18" s="1"/>
  <c r="U17" i="1"/>
  <c r="AL17" s="1"/>
  <c r="BJ17" s="1"/>
  <c r="C18"/>
  <c r="C21" i="5" l="1"/>
  <c r="U20"/>
  <c r="AL20" s="1"/>
  <c r="BJ20" s="1"/>
  <c r="C20" i="4"/>
  <c r="U19"/>
  <c r="AL19" s="1"/>
  <c r="BJ19" s="1"/>
  <c r="U18" i="1"/>
  <c r="AL18" s="1"/>
  <c r="BJ18" s="1"/>
  <c r="C19"/>
  <c r="C22" i="5" l="1"/>
  <c r="U21"/>
  <c r="AL21" s="1"/>
  <c r="BJ21" s="1"/>
  <c r="C21" i="4"/>
  <c r="U20"/>
  <c r="AL20" s="1"/>
  <c r="BJ20" s="1"/>
  <c r="C20" i="1"/>
  <c r="U19"/>
  <c r="AL19" s="1"/>
  <c r="BJ19" s="1"/>
  <c r="C23" i="5" l="1"/>
  <c r="U22"/>
  <c r="AL22" s="1"/>
  <c r="BJ22" s="1"/>
  <c r="C22" i="4"/>
  <c r="U21"/>
  <c r="AL21" s="1"/>
  <c r="BJ21" s="1"/>
  <c r="U20" i="1"/>
  <c r="AL20" s="1"/>
  <c r="BJ20" s="1"/>
  <c r="C21"/>
  <c r="C24" i="5" l="1"/>
  <c r="U23"/>
  <c r="AL23" s="1"/>
  <c r="BJ23" s="1"/>
  <c r="C23" i="4"/>
  <c r="U22"/>
  <c r="AL22" s="1"/>
  <c r="BJ22" s="1"/>
  <c r="C22" i="1"/>
  <c r="U21"/>
  <c r="AL21" s="1"/>
  <c r="BJ21" s="1"/>
  <c r="C25" i="5" l="1"/>
  <c r="U24"/>
  <c r="AL24" s="1"/>
  <c r="BJ24" s="1"/>
  <c r="C24" i="4"/>
  <c r="U23"/>
  <c r="AL23" s="1"/>
  <c r="BJ23" s="1"/>
  <c r="C23" i="1"/>
  <c r="U22"/>
  <c r="AL22" s="1"/>
  <c r="BJ22" s="1"/>
  <c r="C26" i="5" l="1"/>
  <c r="U25"/>
  <c r="AL25" s="1"/>
  <c r="BJ25" s="1"/>
  <c r="C25" i="4"/>
  <c r="U24"/>
  <c r="AL24" s="1"/>
  <c r="BJ24" s="1"/>
  <c r="U23" i="1"/>
  <c r="AL23" s="1"/>
  <c r="BJ23" s="1"/>
  <c r="C24"/>
  <c r="C27" i="5" l="1"/>
  <c r="U26"/>
  <c r="AL26" s="1"/>
  <c r="BJ26" s="1"/>
  <c r="C26" i="4"/>
  <c r="U25"/>
  <c r="AL25" s="1"/>
  <c r="BJ25" s="1"/>
  <c r="C25" i="1"/>
  <c r="U24"/>
  <c r="AL24" s="1"/>
  <c r="BJ24" s="1"/>
  <c r="C28" i="5" l="1"/>
  <c r="U27"/>
  <c r="AL27" s="1"/>
  <c r="BJ27" s="1"/>
  <c r="C27" i="4"/>
  <c r="U26"/>
  <c r="AL26" s="1"/>
  <c r="BJ26" s="1"/>
  <c r="U25" i="1"/>
  <c r="AL25" s="1"/>
  <c r="BJ25" s="1"/>
  <c r="C26"/>
  <c r="C29" i="5" l="1"/>
  <c r="U28"/>
  <c r="AL28" s="1"/>
  <c r="BJ28" s="1"/>
  <c r="C28" i="4"/>
  <c r="U27"/>
  <c r="AL27" s="1"/>
  <c r="BJ27" s="1"/>
  <c r="U26" i="1"/>
  <c r="AL26" s="1"/>
  <c r="BJ26" s="1"/>
  <c r="C27"/>
  <c r="C30" i="5" l="1"/>
  <c r="U29"/>
  <c r="AL29" s="1"/>
  <c r="BJ29" s="1"/>
  <c r="C29" i="4"/>
  <c r="U28"/>
  <c r="AL28" s="1"/>
  <c r="BJ28" s="1"/>
  <c r="U27" i="1"/>
  <c r="AL27" s="1"/>
  <c r="BJ27" s="1"/>
  <c r="C28"/>
  <c r="C31" i="5" l="1"/>
  <c r="U30"/>
  <c r="AL30" s="1"/>
  <c r="BJ30" s="1"/>
  <c r="C30" i="4"/>
  <c r="U29"/>
  <c r="AL29" s="1"/>
  <c r="BJ29" s="1"/>
  <c r="U28" i="1"/>
  <c r="AL28" s="1"/>
  <c r="BJ28" s="1"/>
  <c r="C29"/>
  <c r="C32" i="5" l="1"/>
  <c r="U31"/>
  <c r="AL31" s="1"/>
  <c r="BJ31" s="1"/>
  <c r="C31" i="4"/>
  <c r="U30"/>
  <c r="AL30" s="1"/>
  <c r="BJ30" s="1"/>
  <c r="C30" i="1"/>
  <c r="U29"/>
  <c r="AL29" s="1"/>
  <c r="BJ29" s="1"/>
  <c r="C33" i="5" l="1"/>
  <c r="U32"/>
  <c r="AL32" s="1"/>
  <c r="BJ32" s="1"/>
  <c r="C32" i="4"/>
  <c r="U31"/>
  <c r="AL31" s="1"/>
  <c r="BJ31" s="1"/>
  <c r="C31" i="1"/>
  <c r="U30"/>
  <c r="AL30" s="1"/>
  <c r="BJ30" s="1"/>
  <c r="C34" i="5" l="1"/>
  <c r="U33"/>
  <c r="AL33" s="1"/>
  <c r="BJ33" s="1"/>
  <c r="C33" i="4"/>
  <c r="U32"/>
  <c r="AL32" s="1"/>
  <c r="BJ32" s="1"/>
  <c r="U31" i="1"/>
  <c r="AL31" s="1"/>
  <c r="BJ31" s="1"/>
  <c r="C32"/>
  <c r="C35" i="5" l="1"/>
  <c r="U34"/>
  <c r="AL34" s="1"/>
  <c r="BJ34" s="1"/>
  <c r="C34" i="4"/>
  <c r="U33"/>
  <c r="AL33" s="1"/>
  <c r="BJ33" s="1"/>
  <c r="U32" i="1"/>
  <c r="AL32" s="1"/>
  <c r="BJ32" s="1"/>
  <c r="C33"/>
  <c r="C36" i="5" l="1"/>
  <c r="U35"/>
  <c r="AL35" s="1"/>
  <c r="BJ35" s="1"/>
  <c r="C35" i="4"/>
  <c r="U34"/>
  <c r="AL34" s="1"/>
  <c r="BJ34" s="1"/>
  <c r="U33" i="1"/>
  <c r="AL33" s="1"/>
  <c r="BJ33" s="1"/>
  <c r="C34"/>
  <c r="C37" i="5" l="1"/>
  <c r="U36"/>
  <c r="AL36" s="1"/>
  <c r="BJ36" s="1"/>
  <c r="C36" i="4"/>
  <c r="U35"/>
  <c r="AL35" s="1"/>
  <c r="BJ35" s="1"/>
  <c r="C35" i="1"/>
  <c r="U34"/>
  <c r="AL34" s="1"/>
  <c r="BJ34" s="1"/>
  <c r="C38" i="5" l="1"/>
  <c r="U37"/>
  <c r="AL37" s="1"/>
  <c r="BJ37" s="1"/>
  <c r="C37" i="4"/>
  <c r="U36"/>
  <c r="AL36" s="1"/>
  <c r="BJ36" s="1"/>
  <c r="U35" i="1"/>
  <c r="AL35" s="1"/>
  <c r="BJ35" s="1"/>
  <c r="C36"/>
  <c r="C39" i="5" l="1"/>
  <c r="U38"/>
  <c r="AL38" s="1"/>
  <c r="BJ38" s="1"/>
  <c r="C38" i="4"/>
  <c r="U37"/>
  <c r="AL37" s="1"/>
  <c r="BJ37" s="1"/>
  <c r="C37" i="1"/>
  <c r="U36"/>
  <c r="AL36" s="1"/>
  <c r="BJ36" s="1"/>
  <c r="C40" i="5" l="1"/>
  <c r="U39"/>
  <c r="AL39" s="1"/>
  <c r="BJ39" s="1"/>
  <c r="C39" i="4"/>
  <c r="U38"/>
  <c r="AL38" s="1"/>
  <c r="BJ38" s="1"/>
  <c r="C38" i="1"/>
  <c r="U37"/>
  <c r="AL37" s="1"/>
  <c r="BJ37" s="1"/>
  <c r="C41" i="5" l="1"/>
  <c r="U40"/>
  <c r="AL40" s="1"/>
  <c r="BJ40" s="1"/>
  <c r="C40" i="4"/>
  <c r="U39"/>
  <c r="AL39" s="1"/>
  <c r="BJ39" s="1"/>
  <c r="U38" i="1"/>
  <c r="AL38" s="1"/>
  <c r="BJ38" s="1"/>
  <c r="C39"/>
  <c r="C42" i="5" l="1"/>
  <c r="U41"/>
  <c r="AL41" s="1"/>
  <c r="BJ41" s="1"/>
  <c r="C41" i="4"/>
  <c r="U40"/>
  <c r="AL40" s="1"/>
  <c r="BJ40" s="1"/>
  <c r="C40" i="1"/>
  <c r="U39"/>
  <c r="AL39" s="1"/>
  <c r="BJ39" s="1"/>
  <c r="C43" i="5" l="1"/>
  <c r="U42"/>
  <c r="AL42" s="1"/>
  <c r="BJ42" s="1"/>
  <c r="C42" i="4"/>
  <c r="U41"/>
  <c r="AL41" s="1"/>
  <c r="BJ41" s="1"/>
  <c r="U40" i="1"/>
  <c r="AL40" s="1"/>
  <c r="BJ40" s="1"/>
  <c r="C41"/>
  <c r="C44" i="5" l="1"/>
  <c r="U43"/>
  <c r="AL43" s="1"/>
  <c r="BJ43" s="1"/>
  <c r="C43" i="4"/>
  <c r="U42"/>
  <c r="AL42" s="1"/>
  <c r="BJ42" s="1"/>
  <c r="U41" i="1"/>
  <c r="AL41" s="1"/>
  <c r="BJ41" s="1"/>
  <c r="C42"/>
  <c r="C45" i="5" l="1"/>
  <c r="U44"/>
  <c r="AL44" s="1"/>
  <c r="BJ44" s="1"/>
  <c r="C44" i="4"/>
  <c r="U43"/>
  <c r="AL43" s="1"/>
  <c r="BJ43" s="1"/>
  <c r="U42" i="1"/>
  <c r="AL42" s="1"/>
  <c r="BJ42" s="1"/>
  <c r="C43"/>
  <c r="C46" i="5" l="1"/>
  <c r="U45"/>
  <c r="AL45" s="1"/>
  <c r="BJ45" s="1"/>
  <c r="C45" i="4"/>
  <c r="U44"/>
  <c r="AL44" s="1"/>
  <c r="BJ44" s="1"/>
  <c r="U43" i="1"/>
  <c r="AL43" s="1"/>
  <c r="BJ43" s="1"/>
  <c r="C44"/>
  <c r="C47" i="5" l="1"/>
  <c r="U46"/>
  <c r="AL46" s="1"/>
  <c r="BJ46" s="1"/>
  <c r="C46" i="4"/>
  <c r="U45"/>
  <c r="AL45" s="1"/>
  <c r="BJ45" s="1"/>
  <c r="C45" i="1"/>
  <c r="U44"/>
  <c r="AL44" s="1"/>
  <c r="BJ44" s="1"/>
  <c r="C48" i="5" l="1"/>
  <c r="U47"/>
  <c r="AL47" s="1"/>
  <c r="BJ47" s="1"/>
  <c r="C47" i="4"/>
  <c r="U46"/>
  <c r="AL46" s="1"/>
  <c r="BJ46" s="1"/>
  <c r="C46" i="1"/>
  <c r="U45"/>
  <c r="AL45" s="1"/>
  <c r="BJ45" s="1"/>
  <c r="C49" i="5" l="1"/>
  <c r="U48"/>
  <c r="AL48" s="1"/>
  <c r="C48" i="4"/>
  <c r="U47"/>
  <c r="AL47" s="1"/>
  <c r="BJ47" s="1"/>
  <c r="C47" i="1"/>
  <c r="U46"/>
  <c r="AL46" s="1"/>
  <c r="BJ46" s="1"/>
  <c r="C50" i="5" l="1"/>
  <c r="U49"/>
  <c r="AL49" s="1"/>
  <c r="C49" i="4"/>
  <c r="U48"/>
  <c r="AL48" s="1"/>
  <c r="C48" i="1"/>
  <c r="U47"/>
  <c r="AL47" s="1"/>
  <c r="BJ47" s="1"/>
  <c r="C51" i="5" l="1"/>
  <c r="U50"/>
  <c r="AL50" s="1"/>
  <c r="C50" i="4"/>
  <c r="U49"/>
  <c r="AL49" s="1"/>
  <c r="U48" i="1"/>
  <c r="AL48" s="1"/>
  <c r="C49"/>
  <c r="C52" i="5" l="1"/>
  <c r="U51"/>
  <c r="AL51" s="1"/>
  <c r="C51" i="4"/>
  <c r="U50"/>
  <c r="AL50" s="1"/>
  <c r="C50" i="1"/>
  <c r="U49"/>
  <c r="AL49" s="1"/>
  <c r="C53" i="5" l="1"/>
  <c r="U52"/>
  <c r="AL52" s="1"/>
  <c r="C52" i="4"/>
  <c r="U51"/>
  <c r="AL51" s="1"/>
  <c r="U50" i="1"/>
  <c r="AL50" s="1"/>
  <c r="C51"/>
  <c r="C54" i="5" l="1"/>
  <c r="U53"/>
  <c r="AL53" s="1"/>
  <c r="C53" i="4"/>
  <c r="U52"/>
  <c r="AL52" s="1"/>
  <c r="C52" i="1"/>
  <c r="U51"/>
  <c r="AL51" s="1"/>
  <c r="C55" i="5" l="1"/>
  <c r="U54"/>
  <c r="AL54" s="1"/>
  <c r="C54" i="4"/>
  <c r="U53"/>
  <c r="AL53" s="1"/>
  <c r="U52" i="1"/>
  <c r="AL52" s="1"/>
  <c r="C53"/>
  <c r="C56" i="5" l="1"/>
  <c r="U55"/>
  <c r="AL55" s="1"/>
  <c r="C55" i="4"/>
  <c r="U54"/>
  <c r="AL54" s="1"/>
  <c r="U53" i="1"/>
  <c r="AL53" s="1"/>
  <c r="C54"/>
  <c r="C57" i="5" l="1"/>
  <c r="U57" s="1"/>
  <c r="AL57" s="1"/>
  <c r="U56"/>
  <c r="AL56" s="1"/>
  <c r="C56" i="4"/>
  <c r="U55"/>
  <c r="AL55" s="1"/>
  <c r="U54" i="1"/>
  <c r="AL54" s="1"/>
  <c r="C55"/>
  <c r="C57" i="4" l="1"/>
  <c r="U57" s="1"/>
  <c r="AL57" s="1"/>
  <c r="U56"/>
  <c r="AL56" s="1"/>
  <c r="U55" i="1"/>
  <c r="AL55" s="1"/>
  <c r="C56"/>
  <c r="C57" l="1"/>
  <c r="U57" s="1"/>
  <c r="AL57" s="1"/>
  <c r="U56"/>
  <c r="AL56" s="1"/>
</calcChain>
</file>

<file path=xl/sharedStrings.xml><?xml version="1.0" encoding="utf-8"?>
<sst xmlns="http://schemas.openxmlformats.org/spreadsheetml/2006/main" count="201" uniqueCount="63">
  <si>
    <t>벽체두께(m)</t>
    <phoneticPr fontId="4" type="noConversion"/>
  </si>
  <si>
    <t>단위길이(m)</t>
    <phoneticPr fontId="4" type="noConversion"/>
  </si>
  <si>
    <t>EQ1</t>
    <phoneticPr fontId="4" type="noConversion"/>
  </si>
  <si>
    <t>EQ2</t>
    <phoneticPr fontId="4" type="noConversion"/>
  </si>
  <si>
    <t>EQ3</t>
    <phoneticPr fontId="4" type="noConversion"/>
  </si>
  <si>
    <t>EQ4</t>
    <phoneticPr fontId="4" type="noConversion"/>
  </si>
  <si>
    <t>EQ5</t>
    <phoneticPr fontId="4" type="noConversion"/>
  </si>
  <si>
    <t>EQ6</t>
    <phoneticPr fontId="4" type="noConversion"/>
  </si>
  <si>
    <t>EQ7</t>
    <phoneticPr fontId="4" type="noConversion"/>
  </si>
  <si>
    <t>EQ8</t>
    <phoneticPr fontId="4" type="noConversion"/>
  </si>
  <si>
    <t>EQ9</t>
    <phoneticPr fontId="4" type="noConversion"/>
  </si>
  <si>
    <t>EQ10</t>
    <phoneticPr fontId="4" type="noConversion"/>
  </si>
  <si>
    <t>EQ11</t>
    <phoneticPr fontId="4" type="noConversion"/>
  </si>
  <si>
    <t>EQ12</t>
    <phoneticPr fontId="4" type="noConversion"/>
  </si>
  <si>
    <t>EQ13</t>
    <phoneticPr fontId="4" type="noConversion"/>
  </si>
  <si>
    <t>EQ14</t>
    <phoneticPr fontId="4" type="noConversion"/>
  </si>
  <si>
    <t>Average</t>
    <phoneticPr fontId="4" type="noConversion"/>
  </si>
  <si>
    <t xml:space="preserve">Story </t>
    <phoneticPr fontId="4" type="noConversion"/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</si>
  <si>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</si>
  <si>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</si>
  <si>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</si>
  <si>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</si>
  <si>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</si>
  <si>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</si>
  <si>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</si>
  <si>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</si>
  <si>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</si>
  <si>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</si>
  <si>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EQ11</t>
  </si>
  <si>
    <t>EQ12</t>
  </si>
  <si>
    <t>EQ13</t>
  </si>
  <si>
    <t>EQ14</t>
  </si>
  <si>
    <t>Average</t>
    <phoneticPr fontId="4" type="noConversion"/>
  </si>
  <si>
    <t>Story</t>
    <phoneticPr fontId="4" type="noConversion"/>
  </si>
  <si>
    <t>EQ1</t>
    <phoneticPr fontId="4" type="noConversion"/>
  </si>
  <si>
    <t>EQ2</t>
    <phoneticPr fontId="4" type="noConversion"/>
  </si>
  <si>
    <t>EQ3</t>
    <phoneticPr fontId="4" type="noConversion"/>
  </si>
  <si>
    <t>EQ4</t>
    <phoneticPr fontId="4" type="noConversion"/>
  </si>
  <si>
    <t>EQ5</t>
    <phoneticPr fontId="4" type="noConversion"/>
  </si>
  <si>
    <t>EQ7</t>
    <phoneticPr fontId="4" type="noConversion"/>
  </si>
  <si>
    <t>EQ9</t>
    <phoneticPr fontId="4" type="noConversion"/>
  </si>
  <si>
    <t>EQ10</t>
    <phoneticPr fontId="4" type="noConversion"/>
  </si>
  <si>
    <t>EQ11</t>
    <phoneticPr fontId="4" type="noConversion"/>
  </si>
  <si>
    <t>EQ12</t>
    <phoneticPr fontId="4" type="noConversion"/>
  </si>
  <si>
    <t>EQ13</t>
    <phoneticPr fontId="4" type="noConversion"/>
  </si>
  <si>
    <t>1.2*Average</t>
    <phoneticPr fontId="4" type="noConversion"/>
  </si>
  <si>
    <t>ØVn</t>
    <phoneticPr fontId="4" type="noConversion"/>
  </si>
  <si>
    <t>ØVn(보강시)</t>
    <phoneticPr fontId="4" type="noConversion"/>
  </si>
  <si>
    <t>Vnmax</t>
    <phoneticPr fontId="4" type="noConversion"/>
  </si>
  <si>
    <t>THK</t>
    <phoneticPr fontId="4" type="noConversion"/>
  </si>
  <si>
    <t>층</t>
    <phoneticPr fontId="4" type="noConversion"/>
  </si>
  <si>
    <t>fck</t>
    <phoneticPr fontId="4" type="noConversion"/>
  </si>
  <si>
    <t>fy</t>
    <phoneticPr fontId="4" type="noConversion"/>
  </si>
  <si>
    <t>f'y</t>
    <phoneticPr fontId="4" type="noConversion"/>
  </si>
  <si>
    <t>As</t>
    <phoneticPr fontId="4" type="noConversion"/>
  </si>
  <si>
    <t>기존배근</t>
    <phoneticPr fontId="4" type="noConversion"/>
  </si>
  <si>
    <t>As'</t>
    <phoneticPr fontId="4" type="noConversion"/>
  </si>
  <si>
    <t>보강배근</t>
    <phoneticPr fontId="4" type="noConversion"/>
  </si>
  <si>
    <t>PH1</t>
    <phoneticPr fontId="4" type="noConversion"/>
  </si>
  <si>
    <t>RF</t>
    <phoneticPr fontId="4" type="noConversion"/>
  </si>
  <si>
    <t>PIT</t>
    <phoneticPr fontId="4" type="noConversion"/>
  </si>
  <si>
    <t>STORY</t>
    <phoneticPr fontId="2" type="noConversion"/>
  </si>
  <si>
    <t>HEIGHT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</si>
</sst>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##&quot;F&quot;"/>
    <numFmt numFmtId="178" formatCode="&quot;D&quot;###"/>
    <numFmt numFmtId="179" formatCode="&quot;@&quot;###"/>
    <numFmt numFmtId="180" formatCode="&quot;B&quot;##&quot;F&quot;"/>
  </numFmts>
  <fonts count="13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5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BeSToutput"/>
      <family val="3"/>
      <charset val="129"/>
    </font>
    <font>
      <sz val="11"/>
      <color theme="0" tint="-4.9989318521683403E-2"/>
      <name val="맑은 고딕"/>
      <family val="3"/>
      <charset val="129"/>
      <scheme val="minor"/>
    </font>
    <font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right" vertical="center"/>
    </xf>
    <xf numFmtId="179" fontId="0" fillId="0" borderId="3" xfId="0" applyNumberFormat="1" applyBorder="1" applyAlignment="1">
      <alignment horizontal="left" vertical="center"/>
    </xf>
    <xf numFmtId="178" fontId="0" fillId="0" borderId="4" xfId="0" applyNumberFormat="1" applyBorder="1" applyAlignment="1">
      <alignment horizontal="right" vertical="center"/>
    </xf>
    <xf numFmtId="179" fontId="0" fillId="0" borderId="5" xfId="0" applyNumberFormat="1" applyBorder="1" applyAlignment="1">
      <alignment horizontal="left" vertical="center"/>
    </xf>
    <xf numFmtId="178" fontId="0" fillId="6" borderId="2" xfId="0" applyNumberFormat="1" applyFill="1" applyBorder="1" applyAlignment="1">
      <alignment horizontal="right" vertical="center"/>
    </xf>
    <xf numFmtId="179" fontId="7" fillId="6" borderId="3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9" fontId="0" fillId="6" borderId="3" xfId="0" applyNumberFormat="1" applyFill="1" applyBorder="1" applyAlignment="1">
      <alignment horizontal="left" vertical="center"/>
    </xf>
    <xf numFmtId="178" fontId="0" fillId="0" borderId="2" xfId="0" applyNumberFormat="1" applyFill="1" applyBorder="1" applyAlignment="1">
      <alignment horizontal="right" vertical="center"/>
    </xf>
    <xf numFmtId="179" fontId="0" fillId="0" borderId="3" xfId="0" applyNumberFormat="1" applyFill="1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0" fillId="7" borderId="0" xfId="0" applyNumberFormat="1" applyFont="1" applyFill="1" applyBorder="1" applyAlignment="1">
      <alignment horizontal="center" vertical="center"/>
    </xf>
    <xf numFmtId="11" fontId="0" fillId="0" borderId="0" xfId="0" applyNumberFormat="1" applyFill="1">
      <alignment vertical="center"/>
    </xf>
    <xf numFmtId="0" fontId="12" fillId="0" borderId="1" xfId="0" applyFont="1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CoW1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57"/>
          <c:y val="7.4957732666924168E-2"/>
          <c:w val="0.81534221459315825"/>
          <c:h val="0.81381485520402852"/>
        </c:manualLayout>
      </c:layout>
      <c:scatterChart>
        <c:scatterStyle val="lineMarker"/>
        <c:ser>
          <c:idx val="1"/>
          <c:order val="0"/>
          <c:tx>
            <c:strRef>
              <c:f>'CW1'!$AM$3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'CW1'!$AM$4:$AM$57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'CW1'!$AN$3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'CW1'!$AN$4:$AN$57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'CW1'!$AO$3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'CW1'!$AO$4:$AO$57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'CW1'!$AP$3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'CW1'!$AP$4:$AP$57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'CW1'!$AQ$3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'CW1'!$AQ$4:$AQ$57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'CW1'!$AR$3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'CW1'!$AR$4:$AR$57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'CW1'!$AS$3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'CW1'!$AS$4:$AS$57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'CW1'!$AT$3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'CW1'!$AT$4:$AT$57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'CW1'!$AU$3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'CW1'!$AU$4:$AU$57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'CW1'!$AV$3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'CW1'!$AV$4:$AV$57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'CW1'!$AW$3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'CW1'!$AW$4:$AW$57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'CW1'!$AX$3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'CW1'!$AX$4:$AX$57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'CW1'!$AY$3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'CW1'!$AY$4:$AY$57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'CW1'!$AZ$3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'CW1'!$AZ$4:$AZ$57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'CW1'!$BA$3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'CW1'!$BA$4:$BA$57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'CW1'!$BB$3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'CW1'!$BB$4:$BB$57</c:f>
              <c:numCache>
                <c:formatCode>0.0_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</c:ser>
        <c:ser>
          <c:idx val="16"/>
          <c:order val="16"/>
          <c:tx>
            <c:strRef>
              <c:f>'CW1'!$BC$3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'CW1'!$BC$4:$BC$54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7"/>
          <c:order val="17"/>
          <c:tx>
            <c:strRef>
              <c:f>'CW1'!$BD$3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'CW1'!$BD$4:$BD$54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8"/>
          <c:order val="18"/>
          <c:tx>
            <c:strRef>
              <c:f>'CW1'!$BF$3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'CW1'!$BF$4:$BF$54</c:f>
              <c:numCache>
                <c:formatCode>0.0_ </c:formatCode>
                <c:ptCount val="51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axId val="111848832"/>
        <c:axId val="111871872"/>
      </c:scatterChart>
      <c:valAx>
        <c:axId val="111848832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41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11871872"/>
        <c:crosses val="autoZero"/>
        <c:crossBetween val="midCat"/>
        <c:majorUnit val="400"/>
      </c:valAx>
      <c:valAx>
        <c:axId val="111871872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6955E-3"/>
              <c:y val="0.4599264301498075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111848832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325"/>
          <c:y val="7.3017295163932891E-2"/>
          <c:w val="0.27323325723515496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CoW2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68"/>
          <c:y val="7.4957732666924168E-2"/>
          <c:w val="0.81534221459315859"/>
          <c:h val="0.81381485520402863"/>
        </c:manualLayout>
      </c:layout>
      <c:scatterChart>
        <c:scatterStyle val="lineMarker"/>
        <c:ser>
          <c:idx val="1"/>
          <c:order val="0"/>
          <c:tx>
            <c:strRef>
              <c:f>'CW1'!$AM$3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'CW1'!$AM$4:$AM$57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'CW1'!$AN$3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'CW1'!$AN$4:$AN$57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'CW1'!$AO$3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'CW1'!$AO$4:$AO$57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'CW1'!$AP$3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'CW1'!$AP$4:$AP$57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'CW1'!$AQ$3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'CW1'!$AQ$4:$AQ$57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'CW1'!$AR$3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'CW1'!$AR$4:$AR$57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'CW1'!$AS$3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'CW1'!$AS$4:$AS$57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'CW1'!$AT$3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'CW1'!$AT$4:$AT$57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'CW1'!$AU$3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'CW1'!$AU$4:$AU$57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'CW1'!$AV$3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'CW1'!$AV$4:$AV$57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'CW1'!$AW$3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'CW1'!$AW$4:$AW$57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'CW1'!$AX$3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'CW1'!$AX$4:$AX$57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'CW1'!$AY$3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'CW1'!$AY$4:$AY$57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'CW1'!$AZ$3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'CW1'!$AZ$4:$AZ$57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'CW1'!$BA$3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'CW1'!$BA$4:$BA$57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'CW1'!$BB$3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'CW1'!$BB$4:$BB$57</c:f>
              <c:numCache>
                <c:formatCode>0.0_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</c:ser>
        <c:ser>
          <c:idx val="16"/>
          <c:order val="16"/>
          <c:tx>
            <c:strRef>
              <c:f>'CW1'!$BC$3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'CW1'!$BC$4:$BC$54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7"/>
          <c:order val="17"/>
          <c:tx>
            <c:strRef>
              <c:f>'CW1'!$BD$3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'CW1'!$BD$4:$BD$54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8"/>
          <c:order val="18"/>
          <c:tx>
            <c:strRef>
              <c:f>'CW1'!$BF$3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'CW1'!$BF$4:$BF$54</c:f>
              <c:numCache>
                <c:formatCode>0.0_ </c:formatCode>
                <c:ptCount val="51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axId val="111960832"/>
        <c:axId val="111962752"/>
      </c:scatterChart>
      <c:valAx>
        <c:axId val="111960832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52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11962752"/>
        <c:crosses val="autoZero"/>
        <c:crossBetween val="midCat"/>
        <c:majorUnit val="400"/>
      </c:valAx>
      <c:valAx>
        <c:axId val="111962752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7016E-3"/>
              <c:y val="0.45992643014980772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111960832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38"/>
          <c:y val="7.3017295163932891E-2"/>
          <c:w val="0.27323325723515485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CoW3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76"/>
          <c:y val="7.4957732666924168E-2"/>
          <c:w val="0.81534221459315892"/>
          <c:h val="0.81381485520402863"/>
        </c:manualLayout>
      </c:layout>
      <c:scatterChart>
        <c:scatterStyle val="lineMarker"/>
        <c:ser>
          <c:idx val="1"/>
          <c:order val="0"/>
          <c:tx>
            <c:strRef>
              <c:f>'CW1'!$AM$3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'CW1'!$AM$4:$AM$57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'CW1'!$AN$3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'CW1'!$AN$4:$AN$57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'CW1'!$AO$3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'CW1'!$AO$4:$AO$57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'CW1'!$AP$3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'CW1'!$AP$4:$AP$57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'CW1'!$AQ$3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'CW1'!$AQ$4:$AQ$57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'CW1'!$AR$3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'CW1'!$AR$4:$AR$57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'CW1'!$AS$3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'CW1'!$AS$4:$AS$57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'CW1'!$AT$3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'CW1'!$AT$4:$AT$57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'CW1'!$AU$3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'CW1'!$AU$4:$AU$57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'CW1'!$AV$3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'CW1'!$AV$4:$AV$57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'CW1'!$AW$3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'CW1'!$AW$4:$AW$57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'CW1'!$AX$3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'CW1'!$AX$4:$AX$57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'CW1'!$AY$3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'CW1'!$AY$4:$AY$57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'CW1'!$AZ$3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'CW1'!$AZ$4:$AZ$57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'CW1'!$BA$3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'CW1'!$BA$4:$BA$57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'CW1'!$BB$3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'CW1'!$BB$4:$BB$57</c:f>
              <c:numCache>
                <c:formatCode>0.0_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'CW1'!$AL$4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</c:ser>
        <c:ser>
          <c:idx val="16"/>
          <c:order val="16"/>
          <c:tx>
            <c:strRef>
              <c:f>'CW1'!$BC$3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'CW1'!$BC$4:$BC$54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7"/>
          <c:order val="17"/>
          <c:tx>
            <c:strRef>
              <c:f>'CW1'!$BD$3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'CW1'!$BD$4:$BD$54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8"/>
          <c:order val="18"/>
          <c:tx>
            <c:strRef>
              <c:f>'CW1'!$BF$3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'CW1'!$BF$4:$BF$54</c:f>
              <c:numCache>
                <c:formatCode>0.0_ </c:formatCode>
                <c:ptCount val="51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</c:numCache>
            </c:numRef>
          </c:xVal>
          <c:yVal>
            <c:numRef>
              <c:f>'CW1'!$AL$4:$AL$54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axId val="113398528"/>
        <c:axId val="113400448"/>
      </c:scatterChart>
      <c:valAx>
        <c:axId val="113398528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63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13400448"/>
        <c:crosses val="autoZero"/>
        <c:crossBetween val="midCat"/>
        <c:majorUnit val="400"/>
      </c:valAx>
      <c:valAx>
        <c:axId val="113400448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7068E-3"/>
              <c:y val="0.45992643014980794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113398528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425"/>
          <c:y val="7.3017295163932891E-2"/>
          <c:w val="0.27323325723515479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295276</xdr:colOff>
      <xdr:row>13</xdr:row>
      <xdr:rowOff>190501</xdr:rowOff>
    </xdr:from>
    <xdr:to>
      <xdr:col>51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295276</xdr:colOff>
      <xdr:row>13</xdr:row>
      <xdr:rowOff>190501</xdr:rowOff>
    </xdr:from>
    <xdr:to>
      <xdr:col>51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295276</xdr:colOff>
      <xdr:row>13</xdr:row>
      <xdr:rowOff>190501</xdr:rowOff>
    </xdr:from>
    <xdr:to>
      <xdr:col>51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57"/>
  <sheetViews>
    <sheetView tabSelected="1" topLeftCell="C1" zoomScale="55" zoomScaleNormal="55" workbookViewId="0">
      <selection activeCell="S9" sqref="S9"/>
    </sheetView>
  </sheetViews>
  <sheetFormatPr defaultRowHeight="17"/>
  <cols>
    <col min="1" max="1" width="6.33203125" hidden="1" customWidth="1"/>
    <col min="2" max="2" width="6.25" hidden="1" customWidth="1"/>
    <col min="3" max="3" width="6.25" style="49" customWidth="1"/>
    <col min="4" max="4" width="8" style="49" bestFit="1" customWidth="1"/>
    <col min="5" max="5" width="8.6640625" customWidth="1"/>
    <col min="6" max="18" width="9" hidden="1" customWidth="1"/>
    <col min="19" max="19" width="9" customWidth="1"/>
    <col min="20" max="20" width="5" customWidth="1"/>
    <col min="21" max="21" width="13.5" customWidth="1"/>
    <col min="22" max="22" width="9.58203125" customWidth="1"/>
    <col min="23" max="27" width="9.58203125" hidden="1" customWidth="1"/>
    <col min="28" max="35" width="9.58203125" style="5" hidden="1" customWidth="1"/>
    <col min="36" max="36" width="9.58203125" style="5" customWidth="1"/>
    <col min="37" max="37" width="9" style="5"/>
    <col min="38" max="38" width="6.33203125" style="5" customWidth="1"/>
    <col min="39" max="46" width="9" style="5"/>
    <col min="54" max="54" width="14.25" bestFit="1" customWidth="1"/>
    <col min="56" max="56" width="12.58203125" bestFit="1" customWidth="1"/>
    <col min="57" max="59" width="7.58203125" customWidth="1"/>
    <col min="60" max="60" width="2.75" customWidth="1"/>
    <col min="61" max="63" width="7.58203125" customWidth="1"/>
    <col min="64" max="66" width="7.58203125" hidden="1" customWidth="1"/>
    <col min="67" max="68" width="7.58203125" customWidth="1"/>
    <col min="69" max="69" width="7.58203125" hidden="1" customWidth="1"/>
  </cols>
  <sheetData>
    <row r="1" spans="1:71">
      <c r="A1" s="1">
        <v>10</v>
      </c>
      <c r="B1" s="1">
        <v>71</v>
      </c>
      <c r="C1" s="2"/>
      <c r="D1" s="2"/>
      <c r="U1" s="3" t="s">
        <v>0</v>
      </c>
      <c r="V1" s="4">
        <v>0.25</v>
      </c>
      <c r="BI1" s="6"/>
      <c r="BJ1" s="6"/>
    </row>
    <row r="2" spans="1:71">
      <c r="A2" s="1">
        <v>13</v>
      </c>
      <c r="B2" s="1">
        <v>127</v>
      </c>
      <c r="C2" s="2"/>
      <c r="D2" s="2"/>
      <c r="U2" s="7" t="s">
        <v>1</v>
      </c>
      <c r="V2" s="8">
        <v>1</v>
      </c>
    </row>
    <row r="3" spans="1:71">
      <c r="A3" s="1">
        <v>16</v>
      </c>
      <c r="B3" s="1">
        <v>199</v>
      </c>
      <c r="C3" s="54" t="s">
        <v>61</v>
      </c>
      <c r="D3" s="54" t="s">
        <v>62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  <c r="AB3" s="9" t="s">
        <v>24</v>
      </c>
      <c r="AC3" s="9" t="s">
        <v>25</v>
      </c>
      <c r="AD3" s="9" t="s">
        <v>26</v>
      </c>
      <c r="AE3" s="9" t="s">
        <v>27</v>
      </c>
      <c r="AF3" s="9" t="s">
        <v>28</v>
      </c>
      <c r="AG3" s="9" t="s">
        <v>29</v>
      </c>
      <c r="AH3" s="9" t="s">
        <v>30</v>
      </c>
      <c r="AI3" s="9" t="s">
        <v>31</v>
      </c>
      <c r="AJ3" s="9" t="s">
        <v>32</v>
      </c>
      <c r="AL3" s="9" t="s">
        <v>33</v>
      </c>
      <c r="AM3" s="9" t="s">
        <v>34</v>
      </c>
      <c r="AN3" s="9" t="s">
        <v>35</v>
      </c>
      <c r="AO3" s="9" t="s">
        <v>36</v>
      </c>
      <c r="AP3" s="9" t="s">
        <v>37</v>
      </c>
      <c r="AQ3" s="9" t="s">
        <v>38</v>
      </c>
      <c r="AR3" s="9" t="s">
        <v>7</v>
      </c>
      <c r="AS3" s="9" t="s">
        <v>39</v>
      </c>
      <c r="AT3" s="9" t="s">
        <v>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15</v>
      </c>
      <c r="BA3" s="9" t="s">
        <v>16</v>
      </c>
      <c r="BB3" s="10" t="s">
        <v>45</v>
      </c>
      <c r="BC3" s="11" t="s">
        <v>46</v>
      </c>
      <c r="BD3" s="11" t="s">
        <v>47</v>
      </c>
      <c r="BE3" s="12"/>
      <c r="BF3" s="13" t="s">
        <v>48</v>
      </c>
      <c r="BG3" s="12"/>
      <c r="BH3" s="14"/>
      <c r="BI3" s="15" t="s">
        <v>49</v>
      </c>
      <c r="BJ3" s="9" t="s">
        <v>50</v>
      </c>
      <c r="BK3" s="16" t="s">
        <v>51</v>
      </c>
      <c r="BL3" s="17" t="s">
        <v>52</v>
      </c>
      <c r="BM3" s="17" t="s">
        <v>53</v>
      </c>
      <c r="BN3" s="9" t="s">
        <v>54</v>
      </c>
      <c r="BO3" s="57" t="s">
        <v>55</v>
      </c>
      <c r="BP3" s="57"/>
      <c r="BQ3" s="9" t="s">
        <v>56</v>
      </c>
      <c r="BR3" s="58" t="s">
        <v>57</v>
      </c>
      <c r="BS3" s="58"/>
    </row>
    <row r="4" spans="1:71">
      <c r="A4" s="1">
        <v>19</v>
      </c>
      <c r="B4" s="1">
        <v>287</v>
      </c>
      <c r="C4" s="52">
        <v>46</v>
      </c>
      <c r="D4" s="55"/>
      <c r="E4" s="53"/>
      <c r="F4" s="19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1">
        <v>1</v>
      </c>
      <c r="U4" s="22">
        <f>C4</f>
        <v>46</v>
      </c>
      <c r="V4" s="23">
        <f>E4*$V$1*$V$2</f>
        <v>0</v>
      </c>
      <c r="W4" s="23">
        <f t="shared" ref="W4:AJ22" si="0">F4*$V$1*$V$2</f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</v>
      </c>
      <c r="AD4" s="23">
        <f t="shared" si="0"/>
        <v>0</v>
      </c>
      <c r="AE4" s="23">
        <f t="shared" si="0"/>
        <v>0</v>
      </c>
      <c r="AF4" s="23">
        <f t="shared" si="0"/>
        <v>0</v>
      </c>
      <c r="AG4" s="23">
        <f t="shared" si="0"/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L4" s="24">
        <f t="shared" ref="AL4:BA19" si="1">U4</f>
        <v>46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6">
        <f>BA4*1.2</f>
        <v>0</v>
      </c>
      <c r="BC4" s="27">
        <f t="shared" ref="BC4:BC57" si="2">(1/6*(BK4^0.5)*0.8*$V$2*1000*BI4+2*BN4*BL4*0.8*$V$2*1000/BP4)/1000</f>
        <v>487.87074475697381</v>
      </c>
      <c r="BD4" s="28">
        <f t="shared" ref="BD4:BD57" si="3">IF(BR4="",BC4,(1/6*(BK4^0.5)*0.8*$V$2*1000*BI4+2*BQ4*BM4*0.8*$V$2*1000/BS4)/1000)</f>
        <v>487.87074475697381</v>
      </c>
      <c r="BE4" s="29" t="str">
        <f>IF(BB4&lt;BC4,"OK",IF(BB4&lt;BD4,"OK","NG"))</f>
        <v>OK</v>
      </c>
      <c r="BF4" s="30">
        <f>(5/6*(BK4^0.5)*0.8*$V$2*1000*BI4)/1000</f>
        <v>816.4965809277262</v>
      </c>
      <c r="BG4" s="29" t="str">
        <f>IF(BD4&lt;=BF4,"OK","NG")</f>
        <v>OK</v>
      </c>
      <c r="BH4" s="29"/>
      <c r="BI4" s="31">
        <f>$V$1*1000</f>
        <v>250</v>
      </c>
      <c r="BJ4" s="32" t="s">
        <v>58</v>
      </c>
      <c r="BK4" s="33">
        <v>24</v>
      </c>
      <c r="BL4" s="34">
        <f>IF(BO4&lt;=13,400,500)</f>
        <v>400</v>
      </c>
      <c r="BM4" s="34">
        <f>IF(BR4&lt;=13,400,500)</f>
        <v>400</v>
      </c>
      <c r="BN4" s="34">
        <f>VLOOKUP(BO4,$A$1:$B$4,2)</f>
        <v>71</v>
      </c>
      <c r="BO4" s="35">
        <v>10</v>
      </c>
      <c r="BP4" s="36">
        <v>140</v>
      </c>
      <c r="BQ4" s="34" t="e">
        <f>VLOOKUP(BR4,$A$1:$B$4,2)</f>
        <v>#N/A</v>
      </c>
      <c r="BR4" s="37"/>
      <c r="BS4" s="38"/>
    </row>
    <row r="5" spans="1:71">
      <c r="C5" s="18">
        <f>C4-1</f>
        <v>45</v>
      </c>
      <c r="D5" s="56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1">
        <v>2</v>
      </c>
      <c r="U5" s="22">
        <f t="shared" ref="U5:U31" si="4">C5</f>
        <v>45</v>
      </c>
      <c r="V5" s="23">
        <f t="shared" ref="V5:Y23" si="5">E5*$V$1*$V$2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L5" s="24">
        <f t="shared" si="1"/>
        <v>45</v>
      </c>
      <c r="AM5" s="25">
        <f t="shared" si="1"/>
        <v>0</v>
      </c>
      <c r="AN5" s="25">
        <f t="shared" si="1"/>
        <v>0</v>
      </c>
      <c r="AO5" s="25">
        <f t="shared" si="1"/>
        <v>0</v>
      </c>
      <c r="AP5" s="25">
        <f t="shared" si="1"/>
        <v>0</v>
      </c>
      <c r="AQ5" s="25">
        <f t="shared" si="1"/>
        <v>0</v>
      </c>
      <c r="AR5" s="25">
        <f t="shared" si="1"/>
        <v>0</v>
      </c>
      <c r="AS5" s="25">
        <f t="shared" si="1"/>
        <v>0</v>
      </c>
      <c r="AT5" s="25">
        <f t="shared" si="1"/>
        <v>0</v>
      </c>
      <c r="AU5" s="25">
        <f t="shared" si="1"/>
        <v>0</v>
      </c>
      <c r="AV5" s="25">
        <f t="shared" si="1"/>
        <v>0</v>
      </c>
      <c r="AW5" s="25">
        <f t="shared" si="1"/>
        <v>0</v>
      </c>
      <c r="AX5" s="25">
        <f t="shared" si="1"/>
        <v>0</v>
      </c>
      <c r="AY5" s="25">
        <f t="shared" si="1"/>
        <v>0</v>
      </c>
      <c r="AZ5" s="25">
        <f t="shared" si="1"/>
        <v>0</v>
      </c>
      <c r="BA5" s="25">
        <f t="shared" si="1"/>
        <v>0</v>
      </c>
      <c r="BB5" s="26">
        <f t="shared" ref="BB5:BB57" si="6">BA5*1.2</f>
        <v>0</v>
      </c>
      <c r="BC5" s="27">
        <f t="shared" si="2"/>
        <v>325.58503047125947</v>
      </c>
      <c r="BD5" s="28">
        <f t="shared" si="3"/>
        <v>390.49931618554518</v>
      </c>
      <c r="BE5" s="29" t="str">
        <f t="shared" ref="BE5:BE57" si="7">IF(BB5&lt;BC5,"OK",IF(BB5&lt;BD5,"OK","NG"))</f>
        <v>OK</v>
      </c>
      <c r="BF5" s="30">
        <f t="shared" ref="BF5:BF57" si="8">(5/6*(BK5^0.5)*0.8*$V$2*1000*BI5)/1000</f>
        <v>816.4965809277262</v>
      </c>
      <c r="BG5" s="29" t="str">
        <f t="shared" ref="BG5:BG57" si="9">IF(BD5&lt;=BF5,"OK","NG")</f>
        <v>OK</v>
      </c>
      <c r="BH5" s="29"/>
      <c r="BI5" s="31">
        <f t="shared" ref="BI5:BI54" si="10">$V$1*1000</f>
        <v>250</v>
      </c>
      <c r="BJ5" s="32" t="s">
        <v>59</v>
      </c>
      <c r="BK5" s="33">
        <v>24</v>
      </c>
      <c r="BL5" s="34">
        <f t="shared" ref="BL5:BL54" si="11">IF(BO5&lt;=13,400,500)</f>
        <v>400</v>
      </c>
      <c r="BM5" s="34">
        <f t="shared" ref="BM5:BM54" si="12">IF(BR5&lt;=13,400,500)</f>
        <v>400</v>
      </c>
      <c r="BN5" s="34">
        <f t="shared" ref="BN5:BN54" si="13">VLOOKUP(BO5,$A$1:$B$4,2)</f>
        <v>71</v>
      </c>
      <c r="BO5" s="35">
        <v>10</v>
      </c>
      <c r="BP5" s="36">
        <v>280</v>
      </c>
      <c r="BQ5" s="34">
        <f t="shared" ref="BQ5:BQ54" si="14">VLOOKUP(BR5,$A$1:$B$4,2)</f>
        <v>71</v>
      </c>
      <c r="BR5" s="39">
        <v>10</v>
      </c>
      <c r="BS5" s="40">
        <v>200</v>
      </c>
    </row>
    <row r="6" spans="1:71">
      <c r="C6" s="18">
        <f t="shared" ref="C6:C57" si="15">C5-1</f>
        <v>44</v>
      </c>
      <c r="D6" s="56"/>
      <c r="E6" s="19"/>
      <c r="F6" s="19"/>
      <c r="G6" s="19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1">
        <v>3</v>
      </c>
      <c r="U6" s="22">
        <f t="shared" si="4"/>
        <v>44</v>
      </c>
      <c r="V6" s="23">
        <f t="shared" si="5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  <c r="AH6" s="23">
        <f t="shared" si="0"/>
        <v>0</v>
      </c>
      <c r="AI6" s="23">
        <f t="shared" si="0"/>
        <v>0</v>
      </c>
      <c r="AJ6" s="23">
        <f t="shared" si="0"/>
        <v>0</v>
      </c>
      <c r="AL6" s="24">
        <f t="shared" si="1"/>
        <v>44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>
        <f t="shared" si="1"/>
        <v>0</v>
      </c>
      <c r="AU6" s="25">
        <f t="shared" si="1"/>
        <v>0</v>
      </c>
      <c r="AV6" s="25">
        <f t="shared" si="1"/>
        <v>0</v>
      </c>
      <c r="AW6" s="25">
        <f t="shared" si="1"/>
        <v>0</v>
      </c>
      <c r="AX6" s="25">
        <f t="shared" si="1"/>
        <v>0</v>
      </c>
      <c r="AY6" s="25">
        <f t="shared" si="1"/>
        <v>0</v>
      </c>
      <c r="AZ6" s="25">
        <f t="shared" si="1"/>
        <v>0</v>
      </c>
      <c r="BA6" s="25">
        <f t="shared" si="1"/>
        <v>0</v>
      </c>
      <c r="BB6" s="41">
        <f t="shared" si="6"/>
        <v>0</v>
      </c>
      <c r="BC6" s="27">
        <f t="shared" si="2"/>
        <v>325.58503047125947</v>
      </c>
      <c r="BD6" s="27">
        <f t="shared" si="3"/>
        <v>390.49931618554518</v>
      </c>
      <c r="BE6" s="42" t="str">
        <f t="shared" si="7"/>
        <v>OK</v>
      </c>
      <c r="BF6" s="30">
        <f t="shared" si="8"/>
        <v>816.4965809277262</v>
      </c>
      <c r="BG6" s="29" t="str">
        <f t="shared" si="9"/>
        <v>OK</v>
      </c>
      <c r="BH6" s="29"/>
      <c r="BI6" s="31">
        <f t="shared" si="10"/>
        <v>250</v>
      </c>
      <c r="BJ6" s="32">
        <f t="shared" ref="BJ6:BJ47" si="16">AL6</f>
        <v>44</v>
      </c>
      <c r="BK6" s="33">
        <v>24</v>
      </c>
      <c r="BL6" s="34">
        <f t="shared" si="11"/>
        <v>400</v>
      </c>
      <c r="BM6" s="34">
        <f t="shared" si="12"/>
        <v>400</v>
      </c>
      <c r="BN6" s="34">
        <f t="shared" si="13"/>
        <v>71</v>
      </c>
      <c r="BO6" s="35">
        <v>10</v>
      </c>
      <c r="BP6" s="36">
        <v>280</v>
      </c>
      <c r="BQ6" s="34">
        <f t="shared" si="14"/>
        <v>71</v>
      </c>
      <c r="BR6" s="39">
        <v>10</v>
      </c>
      <c r="BS6" s="40">
        <v>200</v>
      </c>
    </row>
    <row r="7" spans="1:71">
      <c r="C7" s="18">
        <f t="shared" si="15"/>
        <v>43</v>
      </c>
      <c r="D7" s="56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1">
        <v>4</v>
      </c>
      <c r="U7" s="22">
        <f t="shared" si="4"/>
        <v>43</v>
      </c>
      <c r="V7" s="23">
        <f t="shared" si="5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  <c r="AE7" s="23">
        <f t="shared" si="0"/>
        <v>0</v>
      </c>
      <c r="AF7" s="23">
        <f t="shared" si="0"/>
        <v>0</v>
      </c>
      <c r="AG7" s="23">
        <f t="shared" si="0"/>
        <v>0</v>
      </c>
      <c r="AH7" s="23">
        <f t="shared" si="0"/>
        <v>0</v>
      </c>
      <c r="AI7" s="23">
        <f t="shared" si="0"/>
        <v>0</v>
      </c>
      <c r="AJ7" s="23">
        <f t="shared" si="0"/>
        <v>0</v>
      </c>
      <c r="AL7" s="24">
        <f t="shared" si="1"/>
        <v>43</v>
      </c>
      <c r="AM7" s="25">
        <f t="shared" si="1"/>
        <v>0</v>
      </c>
      <c r="AN7" s="25">
        <f t="shared" si="1"/>
        <v>0</v>
      </c>
      <c r="AO7" s="25">
        <f t="shared" si="1"/>
        <v>0</v>
      </c>
      <c r="AP7" s="25">
        <f t="shared" si="1"/>
        <v>0</v>
      </c>
      <c r="AQ7" s="25">
        <f t="shared" si="1"/>
        <v>0</v>
      </c>
      <c r="AR7" s="25">
        <f t="shared" si="1"/>
        <v>0</v>
      </c>
      <c r="AS7" s="25">
        <f t="shared" si="1"/>
        <v>0</v>
      </c>
      <c r="AT7" s="25">
        <f t="shared" si="1"/>
        <v>0</v>
      </c>
      <c r="AU7" s="25">
        <f t="shared" si="1"/>
        <v>0</v>
      </c>
      <c r="AV7" s="25">
        <f t="shared" si="1"/>
        <v>0</v>
      </c>
      <c r="AW7" s="25">
        <f t="shared" si="1"/>
        <v>0</v>
      </c>
      <c r="AX7" s="25">
        <f t="shared" si="1"/>
        <v>0</v>
      </c>
      <c r="AY7" s="25">
        <f t="shared" si="1"/>
        <v>0</v>
      </c>
      <c r="AZ7" s="25">
        <f t="shared" si="1"/>
        <v>0</v>
      </c>
      <c r="BA7" s="25">
        <f t="shared" si="1"/>
        <v>0</v>
      </c>
      <c r="BB7" s="26">
        <f t="shared" si="6"/>
        <v>0</v>
      </c>
      <c r="BC7" s="27">
        <f t="shared" si="2"/>
        <v>325.58503047125947</v>
      </c>
      <c r="BD7" s="28">
        <f t="shared" si="3"/>
        <v>390.49931618554518</v>
      </c>
      <c r="BE7" s="29" t="str">
        <f t="shared" si="7"/>
        <v>OK</v>
      </c>
      <c r="BF7" s="30">
        <f t="shared" si="8"/>
        <v>816.4965809277262</v>
      </c>
      <c r="BG7" s="29" t="str">
        <f t="shared" si="9"/>
        <v>OK</v>
      </c>
      <c r="BH7" s="29"/>
      <c r="BI7" s="31">
        <f t="shared" si="10"/>
        <v>250</v>
      </c>
      <c r="BJ7" s="32">
        <f t="shared" si="16"/>
        <v>43</v>
      </c>
      <c r="BK7" s="33">
        <v>24</v>
      </c>
      <c r="BL7" s="34">
        <f t="shared" si="11"/>
        <v>400</v>
      </c>
      <c r="BM7" s="34">
        <f t="shared" si="12"/>
        <v>400</v>
      </c>
      <c r="BN7" s="34">
        <f t="shared" si="13"/>
        <v>71</v>
      </c>
      <c r="BO7" s="35">
        <v>10</v>
      </c>
      <c r="BP7" s="36">
        <v>280</v>
      </c>
      <c r="BQ7" s="34">
        <f t="shared" si="14"/>
        <v>71</v>
      </c>
      <c r="BR7" s="39">
        <v>10</v>
      </c>
      <c r="BS7" s="40">
        <v>200</v>
      </c>
    </row>
    <row r="8" spans="1:71">
      <c r="C8" s="18">
        <f t="shared" si="15"/>
        <v>42</v>
      </c>
      <c r="D8" s="56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1">
        <v>5</v>
      </c>
      <c r="U8" s="22">
        <f t="shared" si="4"/>
        <v>42</v>
      </c>
      <c r="V8" s="23">
        <f t="shared" si="5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23">
        <f t="shared" si="0"/>
        <v>0</v>
      </c>
      <c r="AI8" s="23">
        <f t="shared" si="0"/>
        <v>0</v>
      </c>
      <c r="AJ8" s="23">
        <f t="shared" si="0"/>
        <v>0</v>
      </c>
      <c r="AL8" s="24">
        <f t="shared" si="1"/>
        <v>42</v>
      </c>
      <c r="AM8" s="25">
        <f t="shared" si="1"/>
        <v>0</v>
      </c>
      <c r="AN8" s="25">
        <f t="shared" si="1"/>
        <v>0</v>
      </c>
      <c r="AO8" s="25">
        <f t="shared" si="1"/>
        <v>0</v>
      </c>
      <c r="AP8" s="25">
        <f t="shared" si="1"/>
        <v>0</v>
      </c>
      <c r="AQ8" s="25">
        <f t="shared" si="1"/>
        <v>0</v>
      </c>
      <c r="AR8" s="25">
        <f t="shared" si="1"/>
        <v>0</v>
      </c>
      <c r="AS8" s="25">
        <f t="shared" si="1"/>
        <v>0</v>
      </c>
      <c r="AT8" s="25">
        <f t="shared" si="1"/>
        <v>0</v>
      </c>
      <c r="AU8" s="25">
        <f t="shared" si="1"/>
        <v>0</v>
      </c>
      <c r="AV8" s="25">
        <f t="shared" si="1"/>
        <v>0</v>
      </c>
      <c r="AW8" s="25">
        <f t="shared" si="1"/>
        <v>0</v>
      </c>
      <c r="AX8" s="25">
        <f t="shared" si="1"/>
        <v>0</v>
      </c>
      <c r="AY8" s="25">
        <f t="shared" si="1"/>
        <v>0</v>
      </c>
      <c r="AZ8" s="25">
        <f t="shared" si="1"/>
        <v>0</v>
      </c>
      <c r="BA8" s="25">
        <f t="shared" si="1"/>
        <v>0</v>
      </c>
      <c r="BB8" s="26">
        <f t="shared" si="6"/>
        <v>0</v>
      </c>
      <c r="BC8" s="27">
        <f t="shared" si="2"/>
        <v>325.58503047125947</v>
      </c>
      <c r="BD8" s="28">
        <f t="shared" si="3"/>
        <v>390.49931618554518</v>
      </c>
      <c r="BE8" s="29" t="str">
        <f t="shared" si="7"/>
        <v>OK</v>
      </c>
      <c r="BF8" s="30">
        <f t="shared" si="8"/>
        <v>816.4965809277262</v>
      </c>
      <c r="BG8" s="29" t="str">
        <f t="shared" si="9"/>
        <v>OK</v>
      </c>
      <c r="BH8" s="29"/>
      <c r="BI8" s="31">
        <f t="shared" si="10"/>
        <v>250</v>
      </c>
      <c r="BJ8" s="32">
        <f t="shared" si="16"/>
        <v>42</v>
      </c>
      <c r="BK8" s="33">
        <v>24</v>
      </c>
      <c r="BL8" s="34">
        <f t="shared" si="11"/>
        <v>400</v>
      </c>
      <c r="BM8" s="34">
        <f t="shared" si="12"/>
        <v>400</v>
      </c>
      <c r="BN8" s="34">
        <f t="shared" si="13"/>
        <v>71</v>
      </c>
      <c r="BO8" s="35">
        <v>10</v>
      </c>
      <c r="BP8" s="36">
        <v>280</v>
      </c>
      <c r="BQ8" s="34">
        <f t="shared" si="14"/>
        <v>71</v>
      </c>
      <c r="BR8" s="39">
        <v>10</v>
      </c>
      <c r="BS8" s="40">
        <v>200</v>
      </c>
    </row>
    <row r="9" spans="1:71">
      <c r="C9" s="18">
        <f t="shared" si="15"/>
        <v>41</v>
      </c>
      <c r="D9" s="56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1">
        <v>6</v>
      </c>
      <c r="U9" s="22">
        <f t="shared" si="4"/>
        <v>41</v>
      </c>
      <c r="V9" s="23">
        <f t="shared" si="5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0</v>
      </c>
      <c r="AC9" s="23">
        <f t="shared" si="0"/>
        <v>0</v>
      </c>
      <c r="AD9" s="23">
        <f t="shared" si="0"/>
        <v>0</v>
      </c>
      <c r="AE9" s="23">
        <f t="shared" si="0"/>
        <v>0</v>
      </c>
      <c r="AF9" s="23">
        <f t="shared" si="0"/>
        <v>0</v>
      </c>
      <c r="AG9" s="23">
        <f t="shared" si="0"/>
        <v>0</v>
      </c>
      <c r="AH9" s="23">
        <f t="shared" si="0"/>
        <v>0</v>
      </c>
      <c r="AI9" s="23">
        <f t="shared" si="0"/>
        <v>0</v>
      </c>
      <c r="AJ9" s="23">
        <f t="shared" si="0"/>
        <v>0</v>
      </c>
      <c r="AL9" s="24">
        <f t="shared" si="1"/>
        <v>41</v>
      </c>
      <c r="AM9" s="25">
        <f t="shared" si="1"/>
        <v>0</v>
      </c>
      <c r="AN9" s="25">
        <f t="shared" si="1"/>
        <v>0</v>
      </c>
      <c r="AO9" s="25">
        <f t="shared" si="1"/>
        <v>0</v>
      </c>
      <c r="AP9" s="25">
        <f t="shared" si="1"/>
        <v>0</v>
      </c>
      <c r="AQ9" s="25">
        <f t="shared" si="1"/>
        <v>0</v>
      </c>
      <c r="AR9" s="25">
        <f t="shared" si="1"/>
        <v>0</v>
      </c>
      <c r="AS9" s="25">
        <f t="shared" si="1"/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6">
        <f t="shared" si="6"/>
        <v>0</v>
      </c>
      <c r="BC9" s="27">
        <f t="shared" si="2"/>
        <v>325.58503047125947</v>
      </c>
      <c r="BD9" s="28">
        <f t="shared" si="3"/>
        <v>390.49931618554518</v>
      </c>
      <c r="BE9" s="29" t="str">
        <f t="shared" si="7"/>
        <v>OK</v>
      </c>
      <c r="BF9" s="30">
        <f t="shared" si="8"/>
        <v>816.4965809277262</v>
      </c>
      <c r="BG9" s="29" t="str">
        <f t="shared" si="9"/>
        <v>OK</v>
      </c>
      <c r="BH9" s="29"/>
      <c r="BI9" s="31">
        <f t="shared" si="10"/>
        <v>250</v>
      </c>
      <c r="BJ9" s="32">
        <f t="shared" si="16"/>
        <v>41</v>
      </c>
      <c r="BK9" s="33">
        <v>24</v>
      </c>
      <c r="BL9" s="34">
        <f t="shared" si="11"/>
        <v>400</v>
      </c>
      <c r="BM9" s="34">
        <f t="shared" si="12"/>
        <v>400</v>
      </c>
      <c r="BN9" s="34">
        <f t="shared" si="13"/>
        <v>71</v>
      </c>
      <c r="BO9" s="35">
        <v>10</v>
      </c>
      <c r="BP9" s="36">
        <v>280</v>
      </c>
      <c r="BQ9" s="34">
        <f t="shared" si="14"/>
        <v>71</v>
      </c>
      <c r="BR9" s="39">
        <v>10</v>
      </c>
      <c r="BS9" s="40">
        <v>200</v>
      </c>
    </row>
    <row r="10" spans="1:71">
      <c r="C10" s="18">
        <f t="shared" si="15"/>
        <v>40</v>
      </c>
      <c r="D10" s="56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1">
        <v>7</v>
      </c>
      <c r="U10" s="22">
        <f t="shared" si="4"/>
        <v>40</v>
      </c>
      <c r="V10" s="23">
        <f t="shared" si="5"/>
        <v>0</v>
      </c>
      <c r="W10" s="23">
        <f t="shared" si="0"/>
        <v>0</v>
      </c>
      <c r="X10" s="23">
        <f t="shared" si="0"/>
        <v>0</v>
      </c>
      <c r="Y10" s="23">
        <f t="shared" si="0"/>
        <v>0</v>
      </c>
      <c r="Z10" s="23">
        <f t="shared" si="0"/>
        <v>0</v>
      </c>
      <c r="AA10" s="23">
        <f t="shared" si="0"/>
        <v>0</v>
      </c>
      <c r="AB10" s="23">
        <f t="shared" si="0"/>
        <v>0</v>
      </c>
      <c r="AC10" s="23">
        <f t="shared" si="0"/>
        <v>0</v>
      </c>
      <c r="AD10" s="23">
        <f t="shared" si="0"/>
        <v>0</v>
      </c>
      <c r="AE10" s="23">
        <f t="shared" si="0"/>
        <v>0</v>
      </c>
      <c r="AF10" s="23">
        <f t="shared" si="0"/>
        <v>0</v>
      </c>
      <c r="AG10" s="23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L10" s="24">
        <f t="shared" si="1"/>
        <v>40</v>
      </c>
      <c r="AM10" s="25">
        <f t="shared" si="1"/>
        <v>0</v>
      </c>
      <c r="AN10" s="25">
        <f t="shared" si="1"/>
        <v>0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6">
        <f t="shared" si="6"/>
        <v>0</v>
      </c>
      <c r="BC10" s="27">
        <f t="shared" si="2"/>
        <v>325.58503047125947</v>
      </c>
      <c r="BD10" s="28">
        <f t="shared" si="3"/>
        <v>390.49931618554518</v>
      </c>
      <c r="BE10" s="29" t="str">
        <f t="shared" si="7"/>
        <v>OK</v>
      </c>
      <c r="BF10" s="30">
        <f t="shared" si="8"/>
        <v>816.4965809277262</v>
      </c>
      <c r="BG10" s="29" t="str">
        <f t="shared" si="9"/>
        <v>OK</v>
      </c>
      <c r="BH10" s="29"/>
      <c r="BI10" s="31">
        <f t="shared" si="10"/>
        <v>250</v>
      </c>
      <c r="BJ10" s="32">
        <f t="shared" si="16"/>
        <v>40</v>
      </c>
      <c r="BK10" s="33">
        <v>24</v>
      </c>
      <c r="BL10" s="34">
        <f t="shared" si="11"/>
        <v>400</v>
      </c>
      <c r="BM10" s="34">
        <f t="shared" si="12"/>
        <v>400</v>
      </c>
      <c r="BN10" s="34">
        <f t="shared" si="13"/>
        <v>71</v>
      </c>
      <c r="BO10" s="35">
        <v>10</v>
      </c>
      <c r="BP10" s="36">
        <v>280</v>
      </c>
      <c r="BQ10" s="34">
        <f t="shared" si="14"/>
        <v>71</v>
      </c>
      <c r="BR10" s="39">
        <v>10</v>
      </c>
      <c r="BS10" s="40">
        <v>200</v>
      </c>
    </row>
    <row r="11" spans="1:71">
      <c r="C11" s="18">
        <f t="shared" si="15"/>
        <v>39</v>
      </c>
      <c r="D11" s="56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1">
        <v>8</v>
      </c>
      <c r="U11" s="22">
        <f t="shared" si="4"/>
        <v>39</v>
      </c>
      <c r="V11" s="23">
        <f t="shared" si="5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>
        <f t="shared" si="0"/>
        <v>0</v>
      </c>
      <c r="AC11" s="23">
        <f t="shared" si="0"/>
        <v>0</v>
      </c>
      <c r="AD11" s="23">
        <f t="shared" si="0"/>
        <v>0</v>
      </c>
      <c r="AE11" s="23">
        <f t="shared" si="0"/>
        <v>0</v>
      </c>
      <c r="AF11" s="23">
        <f t="shared" si="0"/>
        <v>0</v>
      </c>
      <c r="AG11" s="23">
        <f t="shared" si="0"/>
        <v>0</v>
      </c>
      <c r="AH11" s="23">
        <f t="shared" si="0"/>
        <v>0</v>
      </c>
      <c r="AI11" s="23">
        <f t="shared" si="0"/>
        <v>0</v>
      </c>
      <c r="AJ11" s="23">
        <f t="shared" si="0"/>
        <v>0</v>
      </c>
      <c r="AL11" s="24">
        <f t="shared" si="1"/>
        <v>39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6">
        <f t="shared" si="6"/>
        <v>0</v>
      </c>
      <c r="BC11" s="27">
        <f t="shared" si="2"/>
        <v>325.58503047125947</v>
      </c>
      <c r="BD11" s="28">
        <f t="shared" si="3"/>
        <v>390.49931618554518</v>
      </c>
      <c r="BE11" s="29" t="str">
        <f t="shared" si="7"/>
        <v>OK</v>
      </c>
      <c r="BF11" s="30">
        <f t="shared" si="8"/>
        <v>816.4965809277262</v>
      </c>
      <c r="BG11" s="29" t="str">
        <f t="shared" si="9"/>
        <v>OK</v>
      </c>
      <c r="BH11" s="29"/>
      <c r="BI11" s="31">
        <f t="shared" si="10"/>
        <v>250</v>
      </c>
      <c r="BJ11" s="32">
        <f t="shared" si="16"/>
        <v>39</v>
      </c>
      <c r="BK11" s="33">
        <v>24</v>
      </c>
      <c r="BL11" s="34">
        <f t="shared" si="11"/>
        <v>400</v>
      </c>
      <c r="BM11" s="34">
        <f t="shared" si="12"/>
        <v>400</v>
      </c>
      <c r="BN11" s="34">
        <f t="shared" si="13"/>
        <v>71</v>
      </c>
      <c r="BO11" s="35">
        <v>10</v>
      </c>
      <c r="BP11" s="36">
        <v>280</v>
      </c>
      <c r="BQ11" s="34">
        <f t="shared" si="14"/>
        <v>71</v>
      </c>
      <c r="BR11" s="39">
        <v>10</v>
      </c>
      <c r="BS11" s="40">
        <v>200</v>
      </c>
    </row>
    <row r="12" spans="1:71">
      <c r="C12" s="18">
        <f t="shared" si="15"/>
        <v>38</v>
      </c>
      <c r="D12" s="56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1">
        <v>9</v>
      </c>
      <c r="U12" s="22">
        <f t="shared" si="4"/>
        <v>38</v>
      </c>
      <c r="V12" s="23">
        <f t="shared" si="5"/>
        <v>0</v>
      </c>
      <c r="W12" s="23">
        <f t="shared" si="0"/>
        <v>0</v>
      </c>
      <c r="X12" s="23">
        <f t="shared" si="0"/>
        <v>0</v>
      </c>
      <c r="Y12" s="23">
        <f t="shared" si="0"/>
        <v>0</v>
      </c>
      <c r="Z12" s="23">
        <f t="shared" si="0"/>
        <v>0</v>
      </c>
      <c r="AA12" s="23">
        <f t="shared" si="0"/>
        <v>0</v>
      </c>
      <c r="AB12" s="23">
        <f t="shared" si="0"/>
        <v>0</v>
      </c>
      <c r="AC12" s="23">
        <f t="shared" si="0"/>
        <v>0</v>
      </c>
      <c r="AD12" s="23">
        <f t="shared" si="0"/>
        <v>0</v>
      </c>
      <c r="AE12" s="23">
        <f t="shared" si="0"/>
        <v>0</v>
      </c>
      <c r="AF12" s="23">
        <f t="shared" si="0"/>
        <v>0</v>
      </c>
      <c r="AG12" s="23">
        <f t="shared" si="0"/>
        <v>0</v>
      </c>
      <c r="AH12" s="23">
        <f t="shared" si="0"/>
        <v>0</v>
      </c>
      <c r="AI12" s="23">
        <f t="shared" si="0"/>
        <v>0</v>
      </c>
      <c r="AJ12" s="23">
        <f t="shared" si="0"/>
        <v>0</v>
      </c>
      <c r="AL12" s="24">
        <f t="shared" si="1"/>
        <v>38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6">
        <f t="shared" si="6"/>
        <v>0</v>
      </c>
      <c r="BC12" s="27">
        <f t="shared" si="2"/>
        <v>325.58503047125947</v>
      </c>
      <c r="BD12" s="28">
        <f t="shared" si="3"/>
        <v>390.49931618554518</v>
      </c>
      <c r="BE12" s="29" t="str">
        <f t="shared" si="7"/>
        <v>OK</v>
      </c>
      <c r="BF12" s="30">
        <f t="shared" si="8"/>
        <v>816.4965809277262</v>
      </c>
      <c r="BG12" s="29" t="str">
        <f t="shared" si="9"/>
        <v>OK</v>
      </c>
      <c r="BH12" s="29"/>
      <c r="BI12" s="31">
        <f t="shared" si="10"/>
        <v>250</v>
      </c>
      <c r="BJ12" s="32">
        <f t="shared" si="16"/>
        <v>38</v>
      </c>
      <c r="BK12" s="33">
        <v>24</v>
      </c>
      <c r="BL12" s="34">
        <f t="shared" si="11"/>
        <v>400</v>
      </c>
      <c r="BM12" s="34">
        <f t="shared" si="12"/>
        <v>400</v>
      </c>
      <c r="BN12" s="34">
        <f t="shared" si="13"/>
        <v>71</v>
      </c>
      <c r="BO12" s="35">
        <v>10</v>
      </c>
      <c r="BP12" s="36">
        <v>280</v>
      </c>
      <c r="BQ12" s="34">
        <f t="shared" si="14"/>
        <v>71</v>
      </c>
      <c r="BR12" s="39">
        <v>10</v>
      </c>
      <c r="BS12" s="40">
        <v>200</v>
      </c>
    </row>
    <row r="13" spans="1:71">
      <c r="C13" s="18">
        <f t="shared" si="15"/>
        <v>37</v>
      </c>
      <c r="D13" s="56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1">
        <v>10</v>
      </c>
      <c r="U13" s="22">
        <f t="shared" si="4"/>
        <v>37</v>
      </c>
      <c r="V13" s="23">
        <f t="shared" si="5"/>
        <v>0</v>
      </c>
      <c r="W13" s="23">
        <f t="shared" si="0"/>
        <v>0</v>
      </c>
      <c r="X13" s="23">
        <f t="shared" si="0"/>
        <v>0</v>
      </c>
      <c r="Y13" s="23">
        <f t="shared" si="0"/>
        <v>0</v>
      </c>
      <c r="Z13" s="23">
        <f t="shared" si="0"/>
        <v>0</v>
      </c>
      <c r="AA13" s="23">
        <f t="shared" si="0"/>
        <v>0</v>
      </c>
      <c r="AB13" s="23">
        <f t="shared" si="0"/>
        <v>0</v>
      </c>
      <c r="AC13" s="23">
        <f t="shared" si="0"/>
        <v>0</v>
      </c>
      <c r="AD13" s="23">
        <f t="shared" si="0"/>
        <v>0</v>
      </c>
      <c r="AE13" s="23">
        <f t="shared" si="0"/>
        <v>0</v>
      </c>
      <c r="AF13" s="23">
        <f t="shared" si="0"/>
        <v>0</v>
      </c>
      <c r="AG13" s="23">
        <f t="shared" si="0"/>
        <v>0</v>
      </c>
      <c r="AH13" s="23">
        <f t="shared" si="0"/>
        <v>0</v>
      </c>
      <c r="AI13" s="23">
        <f t="shared" si="0"/>
        <v>0</v>
      </c>
      <c r="AJ13" s="23">
        <f t="shared" si="0"/>
        <v>0</v>
      </c>
      <c r="AL13" s="24">
        <f t="shared" si="1"/>
        <v>37</v>
      </c>
      <c r="AM13" s="25">
        <f t="shared" si="1"/>
        <v>0</v>
      </c>
      <c r="AN13" s="25">
        <f t="shared" si="1"/>
        <v>0</v>
      </c>
      <c r="AO13" s="25">
        <f t="shared" si="1"/>
        <v>0</v>
      </c>
      <c r="AP13" s="25">
        <f t="shared" si="1"/>
        <v>0</v>
      </c>
      <c r="AQ13" s="25">
        <f t="shared" si="1"/>
        <v>0</v>
      </c>
      <c r="AR13" s="25">
        <f t="shared" si="1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6">
        <f t="shared" si="6"/>
        <v>0</v>
      </c>
      <c r="BC13" s="27">
        <f t="shared" si="2"/>
        <v>325.58503047125947</v>
      </c>
      <c r="BD13" s="28">
        <f t="shared" si="3"/>
        <v>390.49931618554518</v>
      </c>
      <c r="BE13" s="29" t="str">
        <f t="shared" si="7"/>
        <v>OK</v>
      </c>
      <c r="BF13" s="30">
        <f t="shared" si="8"/>
        <v>816.4965809277262</v>
      </c>
      <c r="BG13" s="29" t="str">
        <f t="shared" si="9"/>
        <v>OK</v>
      </c>
      <c r="BH13" s="29"/>
      <c r="BI13" s="31">
        <f t="shared" si="10"/>
        <v>250</v>
      </c>
      <c r="BJ13" s="32">
        <f t="shared" si="16"/>
        <v>37</v>
      </c>
      <c r="BK13" s="33">
        <v>24</v>
      </c>
      <c r="BL13" s="34">
        <f t="shared" si="11"/>
        <v>400</v>
      </c>
      <c r="BM13" s="34">
        <f t="shared" si="12"/>
        <v>400</v>
      </c>
      <c r="BN13" s="34">
        <f t="shared" si="13"/>
        <v>71</v>
      </c>
      <c r="BO13" s="35">
        <v>10</v>
      </c>
      <c r="BP13" s="36">
        <v>280</v>
      </c>
      <c r="BQ13" s="34">
        <f t="shared" si="14"/>
        <v>71</v>
      </c>
      <c r="BR13" s="39">
        <v>10</v>
      </c>
      <c r="BS13" s="40">
        <v>200</v>
      </c>
    </row>
    <row r="14" spans="1:71">
      <c r="C14" s="18">
        <f t="shared" si="15"/>
        <v>36</v>
      </c>
      <c r="D14" s="56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1">
        <v>11</v>
      </c>
      <c r="U14" s="22">
        <f t="shared" si="4"/>
        <v>36</v>
      </c>
      <c r="V14" s="23">
        <f t="shared" si="5"/>
        <v>0</v>
      </c>
      <c r="W14" s="23">
        <f t="shared" si="0"/>
        <v>0</v>
      </c>
      <c r="X14" s="23">
        <f t="shared" si="0"/>
        <v>0</v>
      </c>
      <c r="Y14" s="23">
        <f t="shared" si="0"/>
        <v>0</v>
      </c>
      <c r="Z14" s="23">
        <f t="shared" si="0"/>
        <v>0</v>
      </c>
      <c r="AA14" s="23">
        <f t="shared" si="0"/>
        <v>0</v>
      </c>
      <c r="AB14" s="23">
        <f t="shared" si="0"/>
        <v>0</v>
      </c>
      <c r="AC14" s="23">
        <f t="shared" si="0"/>
        <v>0</v>
      </c>
      <c r="AD14" s="23">
        <f t="shared" si="0"/>
        <v>0</v>
      </c>
      <c r="AE14" s="23">
        <f t="shared" si="0"/>
        <v>0</v>
      </c>
      <c r="AF14" s="23">
        <f t="shared" si="0"/>
        <v>0</v>
      </c>
      <c r="AG14" s="23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L14" s="24">
        <f t="shared" si="1"/>
        <v>36</v>
      </c>
      <c r="AM14" s="25">
        <f t="shared" si="1"/>
        <v>0</v>
      </c>
      <c r="AN14" s="25">
        <f t="shared" si="1"/>
        <v>0</v>
      </c>
      <c r="AO14" s="25">
        <f t="shared" si="1"/>
        <v>0</v>
      </c>
      <c r="AP14" s="25">
        <f t="shared" si="1"/>
        <v>0</v>
      </c>
      <c r="AQ14" s="25">
        <f t="shared" si="1"/>
        <v>0</v>
      </c>
      <c r="AR14" s="25">
        <f t="shared" si="1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6">
        <f t="shared" si="6"/>
        <v>0</v>
      </c>
      <c r="BC14" s="27">
        <f t="shared" si="2"/>
        <v>325.58503047125947</v>
      </c>
      <c r="BD14" s="28">
        <f t="shared" si="3"/>
        <v>390.49931618554518</v>
      </c>
      <c r="BE14" s="29" t="str">
        <f t="shared" si="7"/>
        <v>OK</v>
      </c>
      <c r="BF14" s="30">
        <f t="shared" si="8"/>
        <v>816.4965809277262</v>
      </c>
      <c r="BG14" s="29" t="str">
        <f t="shared" si="9"/>
        <v>OK</v>
      </c>
      <c r="BH14" s="29"/>
      <c r="BI14" s="31">
        <f t="shared" si="10"/>
        <v>250</v>
      </c>
      <c r="BJ14" s="32">
        <f t="shared" si="16"/>
        <v>36</v>
      </c>
      <c r="BK14" s="33">
        <v>24</v>
      </c>
      <c r="BL14" s="34">
        <f t="shared" si="11"/>
        <v>400</v>
      </c>
      <c r="BM14" s="34">
        <f t="shared" si="12"/>
        <v>400</v>
      </c>
      <c r="BN14" s="34">
        <f t="shared" si="13"/>
        <v>71</v>
      </c>
      <c r="BO14" s="35">
        <v>10</v>
      </c>
      <c r="BP14" s="36">
        <v>280</v>
      </c>
      <c r="BQ14" s="34">
        <f t="shared" si="14"/>
        <v>71</v>
      </c>
      <c r="BR14" s="39">
        <v>10</v>
      </c>
      <c r="BS14" s="40">
        <v>200</v>
      </c>
    </row>
    <row r="15" spans="1:71">
      <c r="C15" s="18">
        <f t="shared" si="15"/>
        <v>35</v>
      </c>
      <c r="D15" s="56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1">
        <v>12</v>
      </c>
      <c r="U15" s="22">
        <f t="shared" si="4"/>
        <v>35</v>
      </c>
      <c r="V15" s="23">
        <f t="shared" si="5"/>
        <v>0</v>
      </c>
      <c r="W15" s="23">
        <f t="shared" si="0"/>
        <v>0</v>
      </c>
      <c r="X15" s="23">
        <f t="shared" si="0"/>
        <v>0</v>
      </c>
      <c r="Y15" s="23">
        <f t="shared" si="0"/>
        <v>0</v>
      </c>
      <c r="Z15" s="23">
        <f t="shared" si="0"/>
        <v>0</v>
      </c>
      <c r="AA15" s="23">
        <f t="shared" si="0"/>
        <v>0</v>
      </c>
      <c r="AB15" s="23">
        <f t="shared" si="0"/>
        <v>0</v>
      </c>
      <c r="AC15" s="23">
        <f t="shared" si="0"/>
        <v>0</v>
      </c>
      <c r="AD15" s="23">
        <f t="shared" si="0"/>
        <v>0</v>
      </c>
      <c r="AE15" s="23">
        <f t="shared" si="0"/>
        <v>0</v>
      </c>
      <c r="AF15" s="23">
        <f t="shared" si="0"/>
        <v>0</v>
      </c>
      <c r="AG15" s="23">
        <f t="shared" si="0"/>
        <v>0</v>
      </c>
      <c r="AH15" s="23">
        <f t="shared" si="0"/>
        <v>0</v>
      </c>
      <c r="AI15" s="23">
        <f t="shared" si="0"/>
        <v>0</v>
      </c>
      <c r="AJ15" s="23">
        <f t="shared" si="0"/>
        <v>0</v>
      </c>
      <c r="AL15" s="24">
        <f t="shared" si="1"/>
        <v>35</v>
      </c>
      <c r="AM15" s="25">
        <f t="shared" si="1"/>
        <v>0</v>
      </c>
      <c r="AN15" s="25">
        <f t="shared" si="1"/>
        <v>0</v>
      </c>
      <c r="AO15" s="25">
        <f t="shared" si="1"/>
        <v>0</v>
      </c>
      <c r="AP15" s="25">
        <f t="shared" si="1"/>
        <v>0</v>
      </c>
      <c r="AQ15" s="25">
        <f t="shared" si="1"/>
        <v>0</v>
      </c>
      <c r="AR15" s="25">
        <f t="shared" si="1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6">
        <f t="shared" si="6"/>
        <v>0</v>
      </c>
      <c r="BC15" s="27">
        <f t="shared" si="2"/>
        <v>325.58503047125947</v>
      </c>
      <c r="BD15" s="28">
        <f t="shared" si="3"/>
        <v>390.49931618554518</v>
      </c>
      <c r="BE15" s="29" t="str">
        <f t="shared" si="7"/>
        <v>OK</v>
      </c>
      <c r="BF15" s="30">
        <f t="shared" si="8"/>
        <v>816.4965809277262</v>
      </c>
      <c r="BG15" s="29" t="str">
        <f t="shared" si="9"/>
        <v>OK</v>
      </c>
      <c r="BH15" s="29"/>
      <c r="BI15" s="31">
        <f t="shared" si="10"/>
        <v>250</v>
      </c>
      <c r="BJ15" s="32">
        <f t="shared" si="16"/>
        <v>35</v>
      </c>
      <c r="BK15" s="33">
        <v>24</v>
      </c>
      <c r="BL15" s="34">
        <f t="shared" si="11"/>
        <v>400</v>
      </c>
      <c r="BM15" s="34">
        <f t="shared" si="12"/>
        <v>400</v>
      </c>
      <c r="BN15" s="34">
        <f t="shared" si="13"/>
        <v>71</v>
      </c>
      <c r="BO15" s="35">
        <v>10</v>
      </c>
      <c r="BP15" s="36">
        <v>280</v>
      </c>
      <c r="BQ15" s="34">
        <f t="shared" si="14"/>
        <v>71</v>
      </c>
      <c r="BR15" s="39">
        <v>10</v>
      </c>
      <c r="BS15" s="40">
        <v>200</v>
      </c>
    </row>
    <row r="16" spans="1:71">
      <c r="C16" s="18">
        <f t="shared" si="15"/>
        <v>34</v>
      </c>
      <c r="D16" s="56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1">
        <v>13</v>
      </c>
      <c r="U16" s="22">
        <f t="shared" si="4"/>
        <v>34</v>
      </c>
      <c r="V16" s="23">
        <f t="shared" si="5"/>
        <v>0</v>
      </c>
      <c r="W16" s="23">
        <f t="shared" si="0"/>
        <v>0</v>
      </c>
      <c r="X16" s="23">
        <f t="shared" si="0"/>
        <v>0</v>
      </c>
      <c r="Y16" s="23">
        <f t="shared" si="0"/>
        <v>0</v>
      </c>
      <c r="Z16" s="23">
        <f t="shared" si="0"/>
        <v>0</v>
      </c>
      <c r="AA16" s="23">
        <f t="shared" si="0"/>
        <v>0</v>
      </c>
      <c r="AB16" s="23">
        <f t="shared" si="0"/>
        <v>0</v>
      </c>
      <c r="AC16" s="23">
        <f t="shared" si="0"/>
        <v>0</v>
      </c>
      <c r="AD16" s="23">
        <f t="shared" si="0"/>
        <v>0</v>
      </c>
      <c r="AE16" s="23">
        <f t="shared" si="0"/>
        <v>0</v>
      </c>
      <c r="AF16" s="23">
        <f t="shared" si="0"/>
        <v>0</v>
      </c>
      <c r="AG16" s="23">
        <f t="shared" si="0"/>
        <v>0</v>
      </c>
      <c r="AH16" s="23">
        <f t="shared" si="0"/>
        <v>0</v>
      </c>
      <c r="AI16" s="23">
        <f t="shared" si="0"/>
        <v>0</v>
      </c>
      <c r="AJ16" s="23">
        <f t="shared" si="0"/>
        <v>0</v>
      </c>
      <c r="AL16" s="24">
        <f t="shared" si="1"/>
        <v>34</v>
      </c>
      <c r="AM16" s="25">
        <f t="shared" si="1"/>
        <v>0</v>
      </c>
      <c r="AN16" s="25">
        <f t="shared" si="1"/>
        <v>0</v>
      </c>
      <c r="AO16" s="25">
        <f t="shared" si="1"/>
        <v>0</v>
      </c>
      <c r="AP16" s="25">
        <f t="shared" si="1"/>
        <v>0</v>
      </c>
      <c r="AQ16" s="25">
        <f t="shared" si="1"/>
        <v>0</v>
      </c>
      <c r="AR16" s="25">
        <f t="shared" si="1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6">
        <f t="shared" si="6"/>
        <v>0</v>
      </c>
      <c r="BC16" s="27">
        <f t="shared" si="2"/>
        <v>325.58503047125947</v>
      </c>
      <c r="BD16" s="28">
        <f t="shared" si="3"/>
        <v>390.49931618554518</v>
      </c>
      <c r="BE16" s="29" t="str">
        <f t="shared" si="7"/>
        <v>OK</v>
      </c>
      <c r="BF16" s="30">
        <f t="shared" si="8"/>
        <v>816.4965809277262</v>
      </c>
      <c r="BG16" s="29" t="str">
        <f t="shared" si="9"/>
        <v>OK</v>
      </c>
      <c r="BH16" s="29"/>
      <c r="BI16" s="31">
        <f t="shared" si="10"/>
        <v>250</v>
      </c>
      <c r="BJ16" s="32">
        <f t="shared" si="16"/>
        <v>34</v>
      </c>
      <c r="BK16" s="33">
        <v>24</v>
      </c>
      <c r="BL16" s="34">
        <f t="shared" si="11"/>
        <v>400</v>
      </c>
      <c r="BM16" s="34">
        <f t="shared" si="12"/>
        <v>400</v>
      </c>
      <c r="BN16" s="34">
        <f t="shared" si="13"/>
        <v>71</v>
      </c>
      <c r="BO16" s="35">
        <v>10</v>
      </c>
      <c r="BP16" s="36">
        <v>280</v>
      </c>
      <c r="BQ16" s="34">
        <f t="shared" si="14"/>
        <v>71</v>
      </c>
      <c r="BR16" s="39">
        <v>10</v>
      </c>
      <c r="BS16" s="40">
        <v>200</v>
      </c>
    </row>
    <row r="17" spans="3:71">
      <c r="C17" s="18">
        <f t="shared" si="15"/>
        <v>33</v>
      </c>
      <c r="D17" s="56"/>
      <c r="E17" s="19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1">
        <v>14</v>
      </c>
      <c r="U17" s="22">
        <f t="shared" si="4"/>
        <v>33</v>
      </c>
      <c r="V17" s="23">
        <f t="shared" si="5"/>
        <v>0</v>
      </c>
      <c r="W17" s="23">
        <f t="shared" si="0"/>
        <v>0</v>
      </c>
      <c r="X17" s="23">
        <f t="shared" si="0"/>
        <v>0</v>
      </c>
      <c r="Y17" s="23">
        <f t="shared" si="0"/>
        <v>0</v>
      </c>
      <c r="Z17" s="23">
        <f t="shared" si="0"/>
        <v>0</v>
      </c>
      <c r="AA17" s="23">
        <f t="shared" si="0"/>
        <v>0</v>
      </c>
      <c r="AB17" s="23">
        <f t="shared" si="0"/>
        <v>0</v>
      </c>
      <c r="AC17" s="23">
        <f t="shared" si="0"/>
        <v>0</v>
      </c>
      <c r="AD17" s="23">
        <f t="shared" si="0"/>
        <v>0</v>
      </c>
      <c r="AE17" s="23">
        <f t="shared" si="0"/>
        <v>0</v>
      </c>
      <c r="AF17" s="23">
        <f t="shared" si="0"/>
        <v>0</v>
      </c>
      <c r="AG17" s="23">
        <f t="shared" si="0"/>
        <v>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L17" s="24">
        <f t="shared" si="1"/>
        <v>33</v>
      </c>
      <c r="AM17" s="25">
        <f t="shared" si="1"/>
        <v>0</v>
      </c>
      <c r="AN17" s="25">
        <f t="shared" si="1"/>
        <v>0</v>
      </c>
      <c r="AO17" s="25">
        <f t="shared" si="1"/>
        <v>0</v>
      </c>
      <c r="AP17" s="25">
        <f t="shared" si="1"/>
        <v>0</v>
      </c>
      <c r="AQ17" s="25">
        <f t="shared" si="1"/>
        <v>0</v>
      </c>
      <c r="AR17" s="25">
        <f t="shared" si="1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6">
        <f t="shared" si="6"/>
        <v>0</v>
      </c>
      <c r="BC17" s="27">
        <f t="shared" si="2"/>
        <v>325.58503047125947</v>
      </c>
      <c r="BD17" s="28">
        <f t="shared" si="3"/>
        <v>390.49931618554518</v>
      </c>
      <c r="BE17" s="43" t="str">
        <f t="shared" si="7"/>
        <v>OK</v>
      </c>
      <c r="BF17" s="30">
        <f t="shared" si="8"/>
        <v>816.4965809277262</v>
      </c>
      <c r="BG17" s="29" t="str">
        <f t="shared" si="9"/>
        <v>OK</v>
      </c>
      <c r="BH17" s="29"/>
      <c r="BI17" s="31">
        <f t="shared" si="10"/>
        <v>250</v>
      </c>
      <c r="BJ17" s="32">
        <f t="shared" si="16"/>
        <v>33</v>
      </c>
      <c r="BK17" s="33">
        <v>24</v>
      </c>
      <c r="BL17" s="34">
        <f t="shared" si="11"/>
        <v>400</v>
      </c>
      <c r="BM17" s="34">
        <f t="shared" si="12"/>
        <v>400</v>
      </c>
      <c r="BN17" s="34">
        <f t="shared" si="13"/>
        <v>71</v>
      </c>
      <c r="BO17" s="35">
        <v>10</v>
      </c>
      <c r="BP17" s="36">
        <v>280</v>
      </c>
      <c r="BQ17" s="34">
        <f t="shared" si="14"/>
        <v>71</v>
      </c>
      <c r="BR17" s="39">
        <v>10</v>
      </c>
      <c r="BS17" s="40">
        <v>200</v>
      </c>
    </row>
    <row r="18" spans="3:71">
      <c r="C18" s="18">
        <f t="shared" si="15"/>
        <v>32</v>
      </c>
      <c r="D18" s="56"/>
      <c r="E18" s="19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1">
        <v>15</v>
      </c>
      <c r="U18" s="22">
        <f t="shared" si="4"/>
        <v>32</v>
      </c>
      <c r="V18" s="23">
        <f t="shared" si="5"/>
        <v>0</v>
      </c>
      <c r="W18" s="23">
        <f t="shared" si="0"/>
        <v>0</v>
      </c>
      <c r="X18" s="23">
        <f t="shared" si="0"/>
        <v>0</v>
      </c>
      <c r="Y18" s="23">
        <f t="shared" si="0"/>
        <v>0</v>
      </c>
      <c r="Z18" s="23">
        <f t="shared" si="0"/>
        <v>0</v>
      </c>
      <c r="AA18" s="23">
        <f t="shared" si="0"/>
        <v>0</v>
      </c>
      <c r="AB18" s="23">
        <f t="shared" si="0"/>
        <v>0</v>
      </c>
      <c r="AC18" s="23">
        <f t="shared" si="0"/>
        <v>0</v>
      </c>
      <c r="AD18" s="23">
        <f t="shared" si="0"/>
        <v>0</v>
      </c>
      <c r="AE18" s="23">
        <f t="shared" si="0"/>
        <v>0</v>
      </c>
      <c r="AF18" s="23">
        <f t="shared" si="0"/>
        <v>0</v>
      </c>
      <c r="AG18" s="23">
        <f t="shared" si="0"/>
        <v>0</v>
      </c>
      <c r="AH18" s="23">
        <f t="shared" si="0"/>
        <v>0</v>
      </c>
      <c r="AI18" s="23">
        <f t="shared" si="0"/>
        <v>0</v>
      </c>
      <c r="AJ18" s="23">
        <f t="shared" si="0"/>
        <v>0</v>
      </c>
      <c r="AL18" s="24">
        <f t="shared" si="1"/>
        <v>32</v>
      </c>
      <c r="AM18" s="25">
        <f t="shared" si="1"/>
        <v>0</v>
      </c>
      <c r="AN18" s="25">
        <f t="shared" si="1"/>
        <v>0</v>
      </c>
      <c r="AO18" s="25">
        <f t="shared" si="1"/>
        <v>0</v>
      </c>
      <c r="AP18" s="25">
        <f t="shared" si="1"/>
        <v>0</v>
      </c>
      <c r="AQ18" s="25">
        <f t="shared" si="1"/>
        <v>0</v>
      </c>
      <c r="AR18" s="25">
        <f t="shared" si="1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6">
        <f t="shared" si="6"/>
        <v>0</v>
      </c>
      <c r="BC18" s="27">
        <f t="shared" si="2"/>
        <v>325.58503047125947</v>
      </c>
      <c r="BD18" s="28">
        <f t="shared" si="3"/>
        <v>390.49931618554518</v>
      </c>
      <c r="BE18" s="43" t="str">
        <f t="shared" si="7"/>
        <v>OK</v>
      </c>
      <c r="BF18" s="30">
        <f t="shared" si="8"/>
        <v>816.4965809277262</v>
      </c>
      <c r="BG18" s="29" t="str">
        <f t="shared" si="9"/>
        <v>OK</v>
      </c>
      <c r="BH18" s="29"/>
      <c r="BI18" s="31">
        <f t="shared" si="10"/>
        <v>250</v>
      </c>
      <c r="BJ18" s="32">
        <f t="shared" si="16"/>
        <v>32</v>
      </c>
      <c r="BK18" s="33">
        <v>24</v>
      </c>
      <c r="BL18" s="34">
        <f t="shared" si="11"/>
        <v>400</v>
      </c>
      <c r="BM18" s="34">
        <f t="shared" si="12"/>
        <v>400</v>
      </c>
      <c r="BN18" s="34">
        <f t="shared" si="13"/>
        <v>71</v>
      </c>
      <c r="BO18" s="35">
        <v>10</v>
      </c>
      <c r="BP18" s="36">
        <v>280</v>
      </c>
      <c r="BQ18" s="34">
        <f t="shared" si="14"/>
        <v>71</v>
      </c>
      <c r="BR18" s="39">
        <v>10</v>
      </c>
      <c r="BS18" s="40">
        <v>200</v>
      </c>
    </row>
    <row r="19" spans="3:71">
      <c r="C19" s="18">
        <f t="shared" si="15"/>
        <v>31</v>
      </c>
      <c r="D19" s="56"/>
      <c r="E19" s="19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1">
        <v>16</v>
      </c>
      <c r="U19" s="22">
        <f t="shared" si="4"/>
        <v>31</v>
      </c>
      <c r="V19" s="23">
        <f t="shared" si="5"/>
        <v>0</v>
      </c>
      <c r="W19" s="23">
        <f t="shared" si="0"/>
        <v>0</v>
      </c>
      <c r="X19" s="23">
        <f t="shared" si="0"/>
        <v>0</v>
      </c>
      <c r="Y19" s="23">
        <f t="shared" si="0"/>
        <v>0</v>
      </c>
      <c r="Z19" s="23">
        <f t="shared" si="0"/>
        <v>0</v>
      </c>
      <c r="AA19" s="23">
        <f t="shared" si="0"/>
        <v>0</v>
      </c>
      <c r="AB19" s="23">
        <f t="shared" si="0"/>
        <v>0</v>
      </c>
      <c r="AC19" s="23">
        <f t="shared" si="0"/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  <c r="AH19" s="23">
        <f t="shared" si="0"/>
        <v>0</v>
      </c>
      <c r="AI19" s="23">
        <f t="shared" si="0"/>
        <v>0</v>
      </c>
      <c r="AJ19" s="23">
        <f t="shared" si="0"/>
        <v>0</v>
      </c>
      <c r="AL19" s="24">
        <f t="shared" si="1"/>
        <v>31</v>
      </c>
      <c r="AM19" s="25">
        <f t="shared" si="1"/>
        <v>0</v>
      </c>
      <c r="AN19" s="25">
        <f t="shared" si="1"/>
        <v>0</v>
      </c>
      <c r="AO19" s="25">
        <f t="shared" si="1"/>
        <v>0</v>
      </c>
      <c r="AP19" s="25">
        <f t="shared" si="1"/>
        <v>0</v>
      </c>
      <c r="AQ19" s="25">
        <f t="shared" si="1"/>
        <v>0</v>
      </c>
      <c r="AR19" s="25">
        <f t="shared" si="1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ref="BA19:BA57" si="17">AJ19</f>
        <v>0</v>
      </c>
      <c r="BB19" s="26">
        <f t="shared" si="6"/>
        <v>0</v>
      </c>
      <c r="BC19" s="27">
        <f t="shared" si="2"/>
        <v>325.58503047125947</v>
      </c>
      <c r="BD19" s="28">
        <f t="shared" si="3"/>
        <v>390.49931618554518</v>
      </c>
      <c r="BE19" s="43" t="str">
        <f t="shared" si="7"/>
        <v>OK</v>
      </c>
      <c r="BF19" s="30">
        <f t="shared" si="8"/>
        <v>816.4965809277262</v>
      </c>
      <c r="BG19" s="29" t="str">
        <f t="shared" si="9"/>
        <v>OK</v>
      </c>
      <c r="BH19" s="29"/>
      <c r="BI19" s="31">
        <f t="shared" si="10"/>
        <v>250</v>
      </c>
      <c r="BJ19" s="32">
        <f t="shared" si="16"/>
        <v>31</v>
      </c>
      <c r="BK19" s="33">
        <v>24</v>
      </c>
      <c r="BL19" s="34">
        <f t="shared" si="11"/>
        <v>400</v>
      </c>
      <c r="BM19" s="34">
        <f t="shared" si="12"/>
        <v>400</v>
      </c>
      <c r="BN19" s="34">
        <f t="shared" si="13"/>
        <v>71</v>
      </c>
      <c r="BO19" s="35">
        <v>10</v>
      </c>
      <c r="BP19" s="36">
        <v>280</v>
      </c>
      <c r="BQ19" s="34">
        <f t="shared" si="14"/>
        <v>71</v>
      </c>
      <c r="BR19" s="39">
        <v>10</v>
      </c>
      <c r="BS19" s="40">
        <v>200</v>
      </c>
    </row>
    <row r="20" spans="3:71">
      <c r="C20" s="18">
        <f t="shared" si="15"/>
        <v>30</v>
      </c>
      <c r="D20" s="56"/>
      <c r="E20" s="19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1">
        <v>17</v>
      </c>
      <c r="U20" s="22">
        <f t="shared" si="4"/>
        <v>30</v>
      </c>
      <c r="V20" s="23">
        <f t="shared" si="5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0</v>
      </c>
      <c r="AD20" s="23">
        <f t="shared" si="0"/>
        <v>0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L20" s="24">
        <f t="shared" ref="AL20:AZ36" si="18">U20</f>
        <v>30</v>
      </c>
      <c r="AM20" s="25">
        <f t="shared" si="18"/>
        <v>0</v>
      </c>
      <c r="AN20" s="25">
        <f t="shared" si="18"/>
        <v>0</v>
      </c>
      <c r="AO20" s="25">
        <f t="shared" si="18"/>
        <v>0</v>
      </c>
      <c r="AP20" s="25">
        <f t="shared" si="18"/>
        <v>0</v>
      </c>
      <c r="AQ20" s="25">
        <f t="shared" si="18"/>
        <v>0</v>
      </c>
      <c r="AR20" s="25">
        <f t="shared" si="18"/>
        <v>0</v>
      </c>
      <c r="AS20" s="25">
        <f t="shared" si="18"/>
        <v>0</v>
      </c>
      <c r="AT20" s="25">
        <f t="shared" si="18"/>
        <v>0</v>
      </c>
      <c r="AU20" s="25">
        <f t="shared" si="18"/>
        <v>0</v>
      </c>
      <c r="AV20" s="25">
        <f t="shared" si="18"/>
        <v>0</v>
      </c>
      <c r="AW20" s="25">
        <f t="shared" si="18"/>
        <v>0</v>
      </c>
      <c r="AX20" s="25">
        <f t="shared" si="18"/>
        <v>0</v>
      </c>
      <c r="AY20" s="25">
        <f t="shared" si="18"/>
        <v>0</v>
      </c>
      <c r="AZ20" s="25">
        <f t="shared" si="18"/>
        <v>0</v>
      </c>
      <c r="BA20" s="25">
        <f t="shared" si="17"/>
        <v>0</v>
      </c>
      <c r="BB20" s="26">
        <f t="shared" si="6"/>
        <v>0</v>
      </c>
      <c r="BC20" s="27">
        <f t="shared" si="2"/>
        <v>335.49079504260197</v>
      </c>
      <c r="BD20" s="28">
        <f t="shared" si="3"/>
        <v>400.40508075688774</v>
      </c>
      <c r="BE20" s="43" t="str">
        <f t="shared" si="7"/>
        <v>OK</v>
      </c>
      <c r="BF20" s="30">
        <f t="shared" si="8"/>
        <v>866.02540378443882</v>
      </c>
      <c r="BG20" s="29" t="str">
        <f t="shared" si="9"/>
        <v>OK</v>
      </c>
      <c r="BH20" s="29"/>
      <c r="BI20" s="31">
        <f t="shared" si="10"/>
        <v>250</v>
      </c>
      <c r="BJ20" s="32">
        <f t="shared" si="16"/>
        <v>30</v>
      </c>
      <c r="BK20" s="33">
        <v>27</v>
      </c>
      <c r="BL20" s="34">
        <f t="shared" si="11"/>
        <v>400</v>
      </c>
      <c r="BM20" s="34">
        <f t="shared" si="12"/>
        <v>400</v>
      </c>
      <c r="BN20" s="34">
        <f t="shared" si="13"/>
        <v>71</v>
      </c>
      <c r="BO20" s="35">
        <v>10</v>
      </c>
      <c r="BP20" s="36">
        <v>280</v>
      </c>
      <c r="BQ20" s="34">
        <f t="shared" si="14"/>
        <v>71</v>
      </c>
      <c r="BR20" s="39">
        <v>10</v>
      </c>
      <c r="BS20" s="40">
        <v>200</v>
      </c>
    </row>
    <row r="21" spans="3:71">
      <c r="C21" s="18">
        <f t="shared" si="15"/>
        <v>29</v>
      </c>
      <c r="D21" s="56"/>
      <c r="E21" s="19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1">
        <v>18</v>
      </c>
      <c r="U21" s="22">
        <f t="shared" si="4"/>
        <v>29</v>
      </c>
      <c r="V21" s="23">
        <f t="shared" si="5"/>
        <v>0</v>
      </c>
      <c r="W21" s="23">
        <f t="shared" si="0"/>
        <v>0</v>
      </c>
      <c r="X21" s="23">
        <f t="shared" si="0"/>
        <v>0</v>
      </c>
      <c r="Y21" s="23">
        <f t="shared" si="0"/>
        <v>0</v>
      </c>
      <c r="Z21" s="23">
        <f t="shared" si="0"/>
        <v>0</v>
      </c>
      <c r="AA21" s="23">
        <f t="shared" si="0"/>
        <v>0</v>
      </c>
      <c r="AB21" s="23">
        <f t="shared" si="0"/>
        <v>0</v>
      </c>
      <c r="AC21" s="23">
        <f t="shared" si="0"/>
        <v>0</v>
      </c>
      <c r="AD21" s="23">
        <f t="shared" si="0"/>
        <v>0</v>
      </c>
      <c r="AE21" s="23">
        <f t="shared" si="0"/>
        <v>0</v>
      </c>
      <c r="AF21" s="23">
        <f t="shared" si="0"/>
        <v>0</v>
      </c>
      <c r="AG21" s="23">
        <f t="shared" si="0"/>
        <v>0</v>
      </c>
      <c r="AH21" s="23">
        <f t="shared" si="0"/>
        <v>0</v>
      </c>
      <c r="AI21" s="23">
        <f t="shared" si="0"/>
        <v>0</v>
      </c>
      <c r="AJ21" s="23">
        <f t="shared" si="0"/>
        <v>0</v>
      </c>
      <c r="AL21" s="24">
        <f t="shared" si="18"/>
        <v>29</v>
      </c>
      <c r="AM21" s="25">
        <f t="shared" si="18"/>
        <v>0</v>
      </c>
      <c r="AN21" s="25">
        <f t="shared" si="18"/>
        <v>0</v>
      </c>
      <c r="AO21" s="25">
        <f t="shared" si="18"/>
        <v>0</v>
      </c>
      <c r="AP21" s="25">
        <f t="shared" si="18"/>
        <v>0</v>
      </c>
      <c r="AQ21" s="25">
        <f t="shared" si="18"/>
        <v>0</v>
      </c>
      <c r="AR21" s="25">
        <f t="shared" si="18"/>
        <v>0</v>
      </c>
      <c r="AS21" s="25">
        <f t="shared" si="18"/>
        <v>0</v>
      </c>
      <c r="AT21" s="25">
        <f t="shared" si="18"/>
        <v>0</v>
      </c>
      <c r="AU21" s="25">
        <f t="shared" si="18"/>
        <v>0</v>
      </c>
      <c r="AV21" s="25">
        <f t="shared" si="18"/>
        <v>0</v>
      </c>
      <c r="AW21" s="25">
        <f t="shared" si="18"/>
        <v>0</v>
      </c>
      <c r="AX21" s="25">
        <f t="shared" si="18"/>
        <v>0</v>
      </c>
      <c r="AY21" s="25">
        <f t="shared" si="18"/>
        <v>0</v>
      </c>
      <c r="AZ21" s="25">
        <f t="shared" si="18"/>
        <v>0</v>
      </c>
      <c r="BA21" s="25">
        <f t="shared" si="17"/>
        <v>0</v>
      </c>
      <c r="BB21" s="26">
        <f t="shared" si="6"/>
        <v>0</v>
      </c>
      <c r="BC21" s="27">
        <f t="shared" si="2"/>
        <v>335.49079504260197</v>
      </c>
      <c r="BD21" s="28">
        <f t="shared" si="3"/>
        <v>400.40508075688774</v>
      </c>
      <c r="BE21" s="44" t="str">
        <f t="shared" si="7"/>
        <v>OK</v>
      </c>
      <c r="BF21" s="30">
        <f t="shared" si="8"/>
        <v>866.02540378443882</v>
      </c>
      <c r="BG21" s="29" t="str">
        <f t="shared" si="9"/>
        <v>OK</v>
      </c>
      <c r="BH21" s="29"/>
      <c r="BI21" s="31">
        <f t="shared" si="10"/>
        <v>250</v>
      </c>
      <c r="BJ21" s="32">
        <f t="shared" si="16"/>
        <v>29</v>
      </c>
      <c r="BK21" s="33">
        <v>27</v>
      </c>
      <c r="BL21" s="34">
        <f t="shared" si="11"/>
        <v>400</v>
      </c>
      <c r="BM21" s="34">
        <f t="shared" si="12"/>
        <v>400</v>
      </c>
      <c r="BN21" s="34">
        <f t="shared" si="13"/>
        <v>71</v>
      </c>
      <c r="BO21" s="35">
        <v>10</v>
      </c>
      <c r="BP21" s="36">
        <v>280</v>
      </c>
      <c r="BQ21" s="34">
        <f t="shared" si="14"/>
        <v>71</v>
      </c>
      <c r="BR21" s="39">
        <v>10</v>
      </c>
      <c r="BS21" s="40">
        <v>200</v>
      </c>
    </row>
    <row r="22" spans="3:71">
      <c r="C22" s="18">
        <f t="shared" si="15"/>
        <v>28</v>
      </c>
      <c r="D22" s="56"/>
      <c r="E22" s="19"/>
      <c r="F22" s="19"/>
      <c r="G22" s="19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1">
        <v>19</v>
      </c>
      <c r="U22" s="22">
        <f t="shared" si="4"/>
        <v>28</v>
      </c>
      <c r="V22" s="23">
        <f t="shared" si="5"/>
        <v>0</v>
      </c>
      <c r="W22" s="23">
        <f t="shared" si="0"/>
        <v>0</v>
      </c>
      <c r="X22" s="23">
        <f t="shared" si="0"/>
        <v>0</v>
      </c>
      <c r="Y22" s="23">
        <f t="shared" si="0"/>
        <v>0</v>
      </c>
      <c r="Z22" s="23">
        <f t="shared" ref="Z22:AJ41" si="19">I22*$V$1*$V$2</f>
        <v>0</v>
      </c>
      <c r="AA22" s="23">
        <f t="shared" si="19"/>
        <v>0</v>
      </c>
      <c r="AB22" s="23">
        <f t="shared" si="19"/>
        <v>0</v>
      </c>
      <c r="AC22" s="23">
        <f t="shared" si="19"/>
        <v>0</v>
      </c>
      <c r="AD22" s="23">
        <f t="shared" si="19"/>
        <v>0</v>
      </c>
      <c r="AE22" s="23">
        <f t="shared" si="19"/>
        <v>0</v>
      </c>
      <c r="AF22" s="23">
        <f t="shared" si="19"/>
        <v>0</v>
      </c>
      <c r="AG22" s="23">
        <f t="shared" si="19"/>
        <v>0</v>
      </c>
      <c r="AH22" s="23">
        <f t="shared" si="19"/>
        <v>0</v>
      </c>
      <c r="AI22" s="23">
        <f t="shared" si="19"/>
        <v>0</v>
      </c>
      <c r="AJ22" s="23">
        <f t="shared" si="19"/>
        <v>0</v>
      </c>
      <c r="AL22" s="24">
        <f t="shared" si="18"/>
        <v>28</v>
      </c>
      <c r="AM22" s="25">
        <f t="shared" si="18"/>
        <v>0</v>
      </c>
      <c r="AN22" s="25">
        <f t="shared" si="18"/>
        <v>0</v>
      </c>
      <c r="AO22" s="25">
        <f t="shared" si="18"/>
        <v>0</v>
      </c>
      <c r="AP22" s="25">
        <f t="shared" si="18"/>
        <v>0</v>
      </c>
      <c r="AQ22" s="25">
        <f t="shared" si="18"/>
        <v>0</v>
      </c>
      <c r="AR22" s="25">
        <f t="shared" si="18"/>
        <v>0</v>
      </c>
      <c r="AS22" s="25">
        <f t="shared" si="18"/>
        <v>0</v>
      </c>
      <c r="AT22" s="25">
        <f t="shared" si="18"/>
        <v>0</v>
      </c>
      <c r="AU22" s="25">
        <f t="shared" si="18"/>
        <v>0</v>
      </c>
      <c r="AV22" s="25">
        <f t="shared" si="18"/>
        <v>0</v>
      </c>
      <c r="AW22" s="25">
        <f t="shared" si="18"/>
        <v>0</v>
      </c>
      <c r="AX22" s="25">
        <f t="shared" si="18"/>
        <v>0</v>
      </c>
      <c r="AY22" s="25">
        <f t="shared" si="18"/>
        <v>0</v>
      </c>
      <c r="AZ22" s="25">
        <f t="shared" si="18"/>
        <v>0</v>
      </c>
      <c r="BA22" s="25">
        <f t="shared" si="17"/>
        <v>0</v>
      </c>
      <c r="BB22" s="26">
        <f t="shared" si="6"/>
        <v>0</v>
      </c>
      <c r="BC22" s="27">
        <f t="shared" si="2"/>
        <v>335.49079504260197</v>
      </c>
      <c r="BD22" s="28">
        <f t="shared" si="3"/>
        <v>400.40508075688774</v>
      </c>
      <c r="BE22" s="43" t="str">
        <f t="shared" si="7"/>
        <v>OK</v>
      </c>
      <c r="BF22" s="30">
        <f t="shared" si="8"/>
        <v>866.02540378443882</v>
      </c>
      <c r="BG22" s="29" t="str">
        <f t="shared" si="9"/>
        <v>OK</v>
      </c>
      <c r="BH22" s="29"/>
      <c r="BI22" s="31">
        <f t="shared" si="10"/>
        <v>250</v>
      </c>
      <c r="BJ22" s="32">
        <f t="shared" si="16"/>
        <v>28</v>
      </c>
      <c r="BK22" s="33">
        <v>27</v>
      </c>
      <c r="BL22" s="34">
        <f t="shared" si="11"/>
        <v>400</v>
      </c>
      <c r="BM22" s="34">
        <f t="shared" si="12"/>
        <v>400</v>
      </c>
      <c r="BN22" s="34">
        <f t="shared" si="13"/>
        <v>71</v>
      </c>
      <c r="BO22" s="35">
        <v>10</v>
      </c>
      <c r="BP22" s="36">
        <v>280</v>
      </c>
      <c r="BQ22" s="34">
        <f t="shared" si="14"/>
        <v>71</v>
      </c>
      <c r="BR22" s="39">
        <v>10</v>
      </c>
      <c r="BS22" s="40">
        <v>200</v>
      </c>
    </row>
    <row r="23" spans="3:71">
      <c r="C23" s="18">
        <f t="shared" si="15"/>
        <v>27</v>
      </c>
      <c r="D23" s="56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1">
        <v>20</v>
      </c>
      <c r="U23" s="22">
        <f t="shared" si="4"/>
        <v>27</v>
      </c>
      <c r="V23" s="23">
        <f t="shared" si="5"/>
        <v>0</v>
      </c>
      <c r="W23" s="23">
        <f t="shared" si="5"/>
        <v>0</v>
      </c>
      <c r="X23" s="23">
        <f t="shared" si="5"/>
        <v>0</v>
      </c>
      <c r="Y23" s="23">
        <f t="shared" si="5"/>
        <v>0</v>
      </c>
      <c r="Z23" s="23">
        <f t="shared" si="19"/>
        <v>0</v>
      </c>
      <c r="AA23" s="23">
        <f t="shared" si="19"/>
        <v>0</v>
      </c>
      <c r="AB23" s="23">
        <f t="shared" si="19"/>
        <v>0</v>
      </c>
      <c r="AC23" s="23">
        <f t="shared" si="19"/>
        <v>0</v>
      </c>
      <c r="AD23" s="23">
        <f t="shared" si="19"/>
        <v>0</v>
      </c>
      <c r="AE23" s="23">
        <f t="shared" si="19"/>
        <v>0</v>
      </c>
      <c r="AF23" s="23">
        <f t="shared" si="19"/>
        <v>0</v>
      </c>
      <c r="AG23" s="23">
        <f t="shared" si="19"/>
        <v>0</v>
      </c>
      <c r="AH23" s="23">
        <f t="shared" si="19"/>
        <v>0</v>
      </c>
      <c r="AI23" s="23">
        <f t="shared" si="19"/>
        <v>0</v>
      </c>
      <c r="AJ23" s="23">
        <f t="shared" si="19"/>
        <v>0</v>
      </c>
      <c r="AL23" s="24">
        <f t="shared" si="18"/>
        <v>27</v>
      </c>
      <c r="AM23" s="25">
        <f t="shared" si="18"/>
        <v>0</v>
      </c>
      <c r="AN23" s="25">
        <f t="shared" si="18"/>
        <v>0</v>
      </c>
      <c r="AO23" s="25">
        <f t="shared" si="18"/>
        <v>0</v>
      </c>
      <c r="AP23" s="25">
        <f t="shared" si="18"/>
        <v>0</v>
      </c>
      <c r="AQ23" s="25">
        <f t="shared" si="18"/>
        <v>0</v>
      </c>
      <c r="AR23" s="25">
        <f t="shared" si="18"/>
        <v>0</v>
      </c>
      <c r="AS23" s="25">
        <f t="shared" si="18"/>
        <v>0</v>
      </c>
      <c r="AT23" s="25">
        <f t="shared" si="18"/>
        <v>0</v>
      </c>
      <c r="AU23" s="25">
        <f t="shared" si="18"/>
        <v>0</v>
      </c>
      <c r="AV23" s="25">
        <f t="shared" si="18"/>
        <v>0</v>
      </c>
      <c r="AW23" s="25">
        <f t="shared" si="18"/>
        <v>0</v>
      </c>
      <c r="AX23" s="25">
        <f t="shared" si="18"/>
        <v>0</v>
      </c>
      <c r="AY23" s="25">
        <f t="shared" si="18"/>
        <v>0</v>
      </c>
      <c r="AZ23" s="25">
        <f t="shared" si="18"/>
        <v>0</v>
      </c>
      <c r="BA23" s="25">
        <f t="shared" si="17"/>
        <v>0</v>
      </c>
      <c r="BB23" s="26">
        <f t="shared" si="6"/>
        <v>0</v>
      </c>
      <c r="BC23" s="27">
        <f t="shared" si="2"/>
        <v>335.49079504260197</v>
      </c>
      <c r="BD23" s="28">
        <f t="shared" si="3"/>
        <v>400.40508075688774</v>
      </c>
      <c r="BE23" s="43" t="str">
        <f t="shared" si="7"/>
        <v>OK</v>
      </c>
      <c r="BF23" s="30">
        <f t="shared" si="8"/>
        <v>866.02540378443882</v>
      </c>
      <c r="BG23" s="29" t="str">
        <f t="shared" si="9"/>
        <v>OK</v>
      </c>
      <c r="BI23" s="31">
        <f t="shared" si="10"/>
        <v>250</v>
      </c>
      <c r="BJ23" s="32">
        <f t="shared" si="16"/>
        <v>27</v>
      </c>
      <c r="BK23" s="33">
        <v>27</v>
      </c>
      <c r="BL23" s="34">
        <f t="shared" si="11"/>
        <v>400</v>
      </c>
      <c r="BM23" s="34">
        <f t="shared" si="12"/>
        <v>400</v>
      </c>
      <c r="BN23" s="34">
        <f t="shared" si="13"/>
        <v>71</v>
      </c>
      <c r="BO23" s="35">
        <v>10</v>
      </c>
      <c r="BP23" s="36">
        <v>280</v>
      </c>
      <c r="BQ23" s="34">
        <f t="shared" si="14"/>
        <v>71</v>
      </c>
      <c r="BR23" s="39">
        <v>10</v>
      </c>
      <c r="BS23" s="40">
        <v>200</v>
      </c>
    </row>
    <row r="24" spans="3:71">
      <c r="C24" s="18">
        <f t="shared" si="15"/>
        <v>26</v>
      </c>
      <c r="D24" s="56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U24" s="22">
        <f t="shared" si="4"/>
        <v>26</v>
      </c>
      <c r="V24" s="23">
        <f t="shared" ref="V24:AJ46" si="20">E24*$V$1*$V$2</f>
        <v>0</v>
      </c>
      <c r="W24" s="23">
        <f t="shared" si="20"/>
        <v>0</v>
      </c>
      <c r="X24" s="23">
        <f t="shared" si="20"/>
        <v>0</v>
      </c>
      <c r="Y24" s="23">
        <f t="shared" si="20"/>
        <v>0</v>
      </c>
      <c r="Z24" s="23">
        <f t="shared" si="19"/>
        <v>0</v>
      </c>
      <c r="AA24" s="23">
        <f t="shared" si="19"/>
        <v>0</v>
      </c>
      <c r="AB24" s="23">
        <f t="shared" si="19"/>
        <v>0</v>
      </c>
      <c r="AC24" s="23">
        <f t="shared" si="19"/>
        <v>0</v>
      </c>
      <c r="AD24" s="23">
        <f t="shared" si="19"/>
        <v>0</v>
      </c>
      <c r="AE24" s="23">
        <f t="shared" si="19"/>
        <v>0</v>
      </c>
      <c r="AF24" s="23">
        <f t="shared" si="19"/>
        <v>0</v>
      </c>
      <c r="AG24" s="23">
        <f t="shared" si="19"/>
        <v>0</v>
      </c>
      <c r="AH24" s="23">
        <f t="shared" si="19"/>
        <v>0</v>
      </c>
      <c r="AI24" s="23">
        <f t="shared" si="19"/>
        <v>0</v>
      </c>
      <c r="AJ24" s="23">
        <f t="shared" si="19"/>
        <v>0</v>
      </c>
      <c r="AL24" s="24">
        <f t="shared" si="18"/>
        <v>26</v>
      </c>
      <c r="AM24" s="25">
        <f t="shared" si="18"/>
        <v>0</v>
      </c>
      <c r="AN24" s="25">
        <f t="shared" si="18"/>
        <v>0</v>
      </c>
      <c r="AO24" s="25">
        <f t="shared" si="18"/>
        <v>0</v>
      </c>
      <c r="AP24" s="25">
        <f t="shared" si="18"/>
        <v>0</v>
      </c>
      <c r="AQ24" s="25">
        <f t="shared" si="18"/>
        <v>0</v>
      </c>
      <c r="AR24" s="25">
        <f t="shared" si="18"/>
        <v>0</v>
      </c>
      <c r="AS24" s="25">
        <f t="shared" si="18"/>
        <v>0</v>
      </c>
      <c r="AT24" s="25">
        <f t="shared" si="18"/>
        <v>0</v>
      </c>
      <c r="AU24" s="25">
        <f t="shared" si="18"/>
        <v>0</v>
      </c>
      <c r="AV24" s="25">
        <f t="shared" si="18"/>
        <v>0</v>
      </c>
      <c r="AW24" s="25">
        <f t="shared" si="18"/>
        <v>0</v>
      </c>
      <c r="AX24" s="25">
        <f t="shared" si="18"/>
        <v>0</v>
      </c>
      <c r="AY24" s="25">
        <f t="shared" si="18"/>
        <v>0</v>
      </c>
      <c r="AZ24" s="25">
        <f t="shared" si="18"/>
        <v>0</v>
      </c>
      <c r="BA24" s="25">
        <f t="shared" si="17"/>
        <v>0</v>
      </c>
      <c r="BB24" s="26">
        <f t="shared" si="6"/>
        <v>0</v>
      </c>
      <c r="BC24" s="27">
        <f t="shared" si="2"/>
        <v>335.49079504260197</v>
      </c>
      <c r="BD24" s="28">
        <f t="shared" si="3"/>
        <v>400.40508075688774</v>
      </c>
      <c r="BE24" s="43" t="str">
        <f t="shared" si="7"/>
        <v>OK</v>
      </c>
      <c r="BF24" s="30">
        <f t="shared" si="8"/>
        <v>866.02540378443882</v>
      </c>
      <c r="BG24" s="29" t="str">
        <f t="shared" si="9"/>
        <v>OK</v>
      </c>
      <c r="BI24" s="31">
        <f t="shared" si="10"/>
        <v>250</v>
      </c>
      <c r="BJ24" s="32">
        <f t="shared" si="16"/>
        <v>26</v>
      </c>
      <c r="BK24" s="33">
        <v>27</v>
      </c>
      <c r="BL24" s="34">
        <f t="shared" si="11"/>
        <v>400</v>
      </c>
      <c r="BM24" s="34">
        <f t="shared" si="12"/>
        <v>400</v>
      </c>
      <c r="BN24" s="34">
        <f t="shared" si="13"/>
        <v>71</v>
      </c>
      <c r="BO24" s="35">
        <v>10</v>
      </c>
      <c r="BP24" s="36">
        <v>280</v>
      </c>
      <c r="BQ24" s="34">
        <f t="shared" si="14"/>
        <v>71</v>
      </c>
      <c r="BR24" s="39">
        <v>10</v>
      </c>
      <c r="BS24" s="40">
        <v>200</v>
      </c>
    </row>
    <row r="25" spans="3:71">
      <c r="C25" s="18">
        <f t="shared" si="15"/>
        <v>25</v>
      </c>
      <c r="D25" s="56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U25" s="22">
        <f t="shared" si="4"/>
        <v>25</v>
      </c>
      <c r="V25" s="23">
        <f t="shared" si="20"/>
        <v>0</v>
      </c>
      <c r="W25" s="23">
        <f t="shared" si="20"/>
        <v>0</v>
      </c>
      <c r="X25" s="23">
        <f t="shared" si="20"/>
        <v>0</v>
      </c>
      <c r="Y25" s="23">
        <f t="shared" si="20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23">
        <f t="shared" si="19"/>
        <v>0</v>
      </c>
      <c r="AD25" s="23">
        <f t="shared" si="19"/>
        <v>0</v>
      </c>
      <c r="AE25" s="23">
        <f t="shared" si="19"/>
        <v>0</v>
      </c>
      <c r="AF25" s="23">
        <f t="shared" si="19"/>
        <v>0</v>
      </c>
      <c r="AG25" s="23">
        <f t="shared" si="19"/>
        <v>0</v>
      </c>
      <c r="AH25" s="23">
        <f t="shared" si="19"/>
        <v>0</v>
      </c>
      <c r="AI25" s="23">
        <f t="shared" si="19"/>
        <v>0</v>
      </c>
      <c r="AJ25" s="23">
        <f t="shared" si="19"/>
        <v>0</v>
      </c>
      <c r="AL25" s="24">
        <f t="shared" si="18"/>
        <v>25</v>
      </c>
      <c r="AM25" s="25">
        <f t="shared" si="18"/>
        <v>0</v>
      </c>
      <c r="AN25" s="25">
        <f t="shared" si="18"/>
        <v>0</v>
      </c>
      <c r="AO25" s="25">
        <f t="shared" si="18"/>
        <v>0</v>
      </c>
      <c r="AP25" s="25">
        <f t="shared" si="18"/>
        <v>0</v>
      </c>
      <c r="AQ25" s="25">
        <f t="shared" si="18"/>
        <v>0</v>
      </c>
      <c r="AR25" s="25">
        <f t="shared" si="18"/>
        <v>0</v>
      </c>
      <c r="AS25" s="25">
        <f t="shared" si="18"/>
        <v>0</v>
      </c>
      <c r="AT25" s="25">
        <f t="shared" si="18"/>
        <v>0</v>
      </c>
      <c r="AU25" s="25">
        <f t="shared" si="18"/>
        <v>0</v>
      </c>
      <c r="AV25" s="25">
        <f t="shared" si="18"/>
        <v>0</v>
      </c>
      <c r="AW25" s="25">
        <f t="shared" si="18"/>
        <v>0</v>
      </c>
      <c r="AX25" s="25">
        <f t="shared" si="18"/>
        <v>0</v>
      </c>
      <c r="AY25" s="25">
        <f t="shared" si="18"/>
        <v>0</v>
      </c>
      <c r="AZ25" s="25">
        <f t="shared" si="18"/>
        <v>0</v>
      </c>
      <c r="BA25" s="25">
        <f t="shared" si="17"/>
        <v>0</v>
      </c>
      <c r="BB25" s="26">
        <f t="shared" si="6"/>
        <v>0</v>
      </c>
      <c r="BC25" s="27">
        <f t="shared" si="2"/>
        <v>335.49079504260197</v>
      </c>
      <c r="BD25" s="28">
        <f t="shared" si="3"/>
        <v>400.40508075688774</v>
      </c>
      <c r="BE25" s="43" t="str">
        <f t="shared" si="7"/>
        <v>OK</v>
      </c>
      <c r="BF25" s="30">
        <f t="shared" si="8"/>
        <v>866.02540378443882</v>
      </c>
      <c r="BG25" s="29" t="str">
        <f t="shared" si="9"/>
        <v>OK</v>
      </c>
      <c r="BI25" s="31">
        <f t="shared" si="10"/>
        <v>250</v>
      </c>
      <c r="BJ25" s="32">
        <f t="shared" si="16"/>
        <v>25</v>
      </c>
      <c r="BK25" s="33">
        <v>27</v>
      </c>
      <c r="BL25" s="34">
        <f t="shared" si="11"/>
        <v>400</v>
      </c>
      <c r="BM25" s="34">
        <f t="shared" si="12"/>
        <v>400</v>
      </c>
      <c r="BN25" s="34">
        <f t="shared" si="13"/>
        <v>71</v>
      </c>
      <c r="BO25" s="35">
        <v>10</v>
      </c>
      <c r="BP25" s="36">
        <v>280</v>
      </c>
      <c r="BQ25" s="34">
        <f t="shared" si="14"/>
        <v>71</v>
      </c>
      <c r="BR25" s="39">
        <v>10</v>
      </c>
      <c r="BS25" s="40">
        <v>200</v>
      </c>
    </row>
    <row r="26" spans="3:71">
      <c r="C26" s="18">
        <f t="shared" si="15"/>
        <v>24</v>
      </c>
      <c r="D26" s="56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U26" s="22">
        <f t="shared" si="4"/>
        <v>24</v>
      </c>
      <c r="V26" s="23">
        <f t="shared" si="20"/>
        <v>0</v>
      </c>
      <c r="W26" s="23">
        <f t="shared" si="20"/>
        <v>0</v>
      </c>
      <c r="X26" s="23">
        <f t="shared" si="20"/>
        <v>0</v>
      </c>
      <c r="Y26" s="23">
        <f t="shared" si="20"/>
        <v>0</v>
      </c>
      <c r="Z26" s="23">
        <f t="shared" si="19"/>
        <v>0</v>
      </c>
      <c r="AA26" s="23">
        <f t="shared" si="19"/>
        <v>0</v>
      </c>
      <c r="AB26" s="23">
        <f t="shared" si="19"/>
        <v>0</v>
      </c>
      <c r="AC26" s="23">
        <f t="shared" si="19"/>
        <v>0</v>
      </c>
      <c r="AD26" s="23">
        <f t="shared" si="19"/>
        <v>0</v>
      </c>
      <c r="AE26" s="23">
        <f t="shared" si="19"/>
        <v>0</v>
      </c>
      <c r="AF26" s="23">
        <f t="shared" si="19"/>
        <v>0</v>
      </c>
      <c r="AG26" s="23">
        <f t="shared" si="19"/>
        <v>0</v>
      </c>
      <c r="AH26" s="23">
        <f t="shared" si="19"/>
        <v>0</v>
      </c>
      <c r="AI26" s="23">
        <f t="shared" si="19"/>
        <v>0</v>
      </c>
      <c r="AJ26" s="23">
        <f t="shared" si="19"/>
        <v>0</v>
      </c>
      <c r="AL26" s="24">
        <f t="shared" si="18"/>
        <v>24</v>
      </c>
      <c r="AM26" s="25">
        <f t="shared" si="18"/>
        <v>0</v>
      </c>
      <c r="AN26" s="25">
        <f t="shared" si="18"/>
        <v>0</v>
      </c>
      <c r="AO26" s="25">
        <f t="shared" si="18"/>
        <v>0</v>
      </c>
      <c r="AP26" s="25">
        <f t="shared" si="18"/>
        <v>0</v>
      </c>
      <c r="AQ26" s="25">
        <f t="shared" si="18"/>
        <v>0</v>
      </c>
      <c r="AR26" s="25">
        <f t="shared" si="18"/>
        <v>0</v>
      </c>
      <c r="AS26" s="25">
        <f t="shared" si="18"/>
        <v>0</v>
      </c>
      <c r="AT26" s="25">
        <f t="shared" si="18"/>
        <v>0</v>
      </c>
      <c r="AU26" s="25">
        <f t="shared" si="18"/>
        <v>0</v>
      </c>
      <c r="AV26" s="25">
        <f t="shared" si="18"/>
        <v>0</v>
      </c>
      <c r="AW26" s="25">
        <f t="shared" si="18"/>
        <v>0</v>
      </c>
      <c r="AX26" s="25">
        <f t="shared" si="18"/>
        <v>0</v>
      </c>
      <c r="AY26" s="25">
        <f t="shared" si="18"/>
        <v>0</v>
      </c>
      <c r="AZ26" s="25">
        <f t="shared" si="18"/>
        <v>0</v>
      </c>
      <c r="BA26" s="25">
        <f t="shared" si="17"/>
        <v>0</v>
      </c>
      <c r="BB26" s="26">
        <f t="shared" si="6"/>
        <v>0</v>
      </c>
      <c r="BC26" s="27">
        <f t="shared" si="2"/>
        <v>335.49079504260197</v>
      </c>
      <c r="BD26" s="28">
        <f t="shared" si="3"/>
        <v>400.40508075688774</v>
      </c>
      <c r="BE26" s="43" t="str">
        <f t="shared" si="7"/>
        <v>OK</v>
      </c>
      <c r="BF26" s="30">
        <f t="shared" si="8"/>
        <v>866.02540378443882</v>
      </c>
      <c r="BG26" s="29" t="str">
        <f t="shared" si="9"/>
        <v>OK</v>
      </c>
      <c r="BI26" s="31">
        <f t="shared" si="10"/>
        <v>250</v>
      </c>
      <c r="BJ26" s="32">
        <f t="shared" si="16"/>
        <v>24</v>
      </c>
      <c r="BK26" s="33">
        <v>27</v>
      </c>
      <c r="BL26" s="34">
        <f t="shared" si="11"/>
        <v>400</v>
      </c>
      <c r="BM26" s="34">
        <f t="shared" si="12"/>
        <v>400</v>
      </c>
      <c r="BN26" s="34">
        <f t="shared" si="13"/>
        <v>71</v>
      </c>
      <c r="BO26" s="35">
        <v>10</v>
      </c>
      <c r="BP26" s="36">
        <v>280</v>
      </c>
      <c r="BQ26" s="34">
        <f t="shared" si="14"/>
        <v>71</v>
      </c>
      <c r="BR26" s="39">
        <v>10</v>
      </c>
      <c r="BS26" s="40">
        <v>200</v>
      </c>
    </row>
    <row r="27" spans="3:71">
      <c r="C27" s="18">
        <f t="shared" si="15"/>
        <v>23</v>
      </c>
      <c r="D27" s="56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U27" s="22">
        <f t="shared" si="4"/>
        <v>23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19"/>
        <v>0</v>
      </c>
      <c r="AA27" s="23">
        <f t="shared" si="19"/>
        <v>0</v>
      </c>
      <c r="AB27" s="23">
        <f t="shared" si="19"/>
        <v>0</v>
      </c>
      <c r="AC27" s="23">
        <f t="shared" si="19"/>
        <v>0</v>
      </c>
      <c r="AD27" s="23">
        <f t="shared" si="19"/>
        <v>0</v>
      </c>
      <c r="AE27" s="23">
        <f t="shared" si="19"/>
        <v>0</v>
      </c>
      <c r="AF27" s="23">
        <f t="shared" si="19"/>
        <v>0</v>
      </c>
      <c r="AG27" s="23">
        <f t="shared" si="19"/>
        <v>0</v>
      </c>
      <c r="AH27" s="23">
        <f t="shared" si="19"/>
        <v>0</v>
      </c>
      <c r="AI27" s="23">
        <f t="shared" si="19"/>
        <v>0</v>
      </c>
      <c r="AJ27" s="23">
        <f t="shared" si="19"/>
        <v>0</v>
      </c>
      <c r="AL27" s="24">
        <f t="shared" si="18"/>
        <v>23</v>
      </c>
      <c r="AM27" s="25">
        <f t="shared" si="18"/>
        <v>0</v>
      </c>
      <c r="AN27" s="25">
        <f t="shared" si="18"/>
        <v>0</v>
      </c>
      <c r="AO27" s="25">
        <f t="shared" si="18"/>
        <v>0</v>
      </c>
      <c r="AP27" s="25">
        <f t="shared" si="18"/>
        <v>0</v>
      </c>
      <c r="AQ27" s="25">
        <f t="shared" si="18"/>
        <v>0</v>
      </c>
      <c r="AR27" s="25">
        <f t="shared" si="18"/>
        <v>0</v>
      </c>
      <c r="AS27" s="25">
        <f t="shared" si="18"/>
        <v>0</v>
      </c>
      <c r="AT27" s="25">
        <f t="shared" si="18"/>
        <v>0</v>
      </c>
      <c r="AU27" s="25">
        <f t="shared" si="18"/>
        <v>0</v>
      </c>
      <c r="AV27" s="25">
        <f t="shared" si="18"/>
        <v>0</v>
      </c>
      <c r="AW27" s="25">
        <f t="shared" si="18"/>
        <v>0</v>
      </c>
      <c r="AX27" s="25">
        <f t="shared" si="18"/>
        <v>0</v>
      </c>
      <c r="AY27" s="25">
        <f t="shared" si="18"/>
        <v>0</v>
      </c>
      <c r="AZ27" s="25">
        <f t="shared" si="18"/>
        <v>0</v>
      </c>
      <c r="BA27" s="25">
        <f t="shared" si="17"/>
        <v>0</v>
      </c>
      <c r="BB27" s="26">
        <f t="shared" si="6"/>
        <v>0</v>
      </c>
      <c r="BC27" s="27">
        <f t="shared" si="2"/>
        <v>344.85990012076962</v>
      </c>
      <c r="BD27" s="28">
        <f t="shared" si="3"/>
        <v>409.77418583505533</v>
      </c>
      <c r="BE27" s="43" t="str">
        <f t="shared" si="7"/>
        <v>OK</v>
      </c>
      <c r="BF27" s="30">
        <f t="shared" si="8"/>
        <v>912.87092917527696</v>
      </c>
      <c r="BG27" s="29" t="str">
        <f t="shared" si="9"/>
        <v>OK</v>
      </c>
      <c r="BI27" s="31">
        <f t="shared" si="10"/>
        <v>250</v>
      </c>
      <c r="BJ27" s="32">
        <f t="shared" si="16"/>
        <v>23</v>
      </c>
      <c r="BK27" s="33">
        <v>30</v>
      </c>
      <c r="BL27" s="34">
        <f t="shared" si="11"/>
        <v>400</v>
      </c>
      <c r="BM27" s="34">
        <f t="shared" si="12"/>
        <v>400</v>
      </c>
      <c r="BN27" s="34">
        <f t="shared" si="13"/>
        <v>71</v>
      </c>
      <c r="BO27" s="35">
        <v>10</v>
      </c>
      <c r="BP27" s="36">
        <v>280</v>
      </c>
      <c r="BQ27" s="34">
        <f t="shared" si="14"/>
        <v>71</v>
      </c>
      <c r="BR27" s="39">
        <v>10</v>
      </c>
      <c r="BS27" s="40">
        <v>200</v>
      </c>
    </row>
    <row r="28" spans="3:71">
      <c r="C28" s="18">
        <f t="shared" si="15"/>
        <v>22</v>
      </c>
      <c r="D28" s="56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U28" s="22">
        <f t="shared" si="4"/>
        <v>22</v>
      </c>
      <c r="V28" s="23">
        <f t="shared" si="20"/>
        <v>0</v>
      </c>
      <c r="W28" s="23">
        <f t="shared" si="20"/>
        <v>0</v>
      </c>
      <c r="X28" s="23">
        <f t="shared" si="20"/>
        <v>0</v>
      </c>
      <c r="Y28" s="23">
        <f t="shared" si="20"/>
        <v>0</v>
      </c>
      <c r="Z28" s="23">
        <f t="shared" si="19"/>
        <v>0</v>
      </c>
      <c r="AA28" s="23">
        <f t="shared" si="19"/>
        <v>0</v>
      </c>
      <c r="AB28" s="23">
        <f t="shared" si="19"/>
        <v>0</v>
      </c>
      <c r="AC28" s="23">
        <f t="shared" si="19"/>
        <v>0</v>
      </c>
      <c r="AD28" s="23">
        <f t="shared" si="19"/>
        <v>0</v>
      </c>
      <c r="AE28" s="23">
        <f t="shared" si="19"/>
        <v>0</v>
      </c>
      <c r="AF28" s="23">
        <f t="shared" si="19"/>
        <v>0</v>
      </c>
      <c r="AG28" s="23">
        <f t="shared" si="19"/>
        <v>0</v>
      </c>
      <c r="AH28" s="23">
        <f t="shared" si="19"/>
        <v>0</v>
      </c>
      <c r="AI28" s="23">
        <f t="shared" si="19"/>
        <v>0</v>
      </c>
      <c r="AJ28" s="23">
        <f t="shared" si="19"/>
        <v>0</v>
      </c>
      <c r="AL28" s="24">
        <f t="shared" si="18"/>
        <v>22</v>
      </c>
      <c r="AM28" s="25">
        <f t="shared" si="18"/>
        <v>0</v>
      </c>
      <c r="AN28" s="25">
        <f t="shared" si="18"/>
        <v>0</v>
      </c>
      <c r="AO28" s="25">
        <f t="shared" si="18"/>
        <v>0</v>
      </c>
      <c r="AP28" s="25">
        <f t="shared" si="18"/>
        <v>0</v>
      </c>
      <c r="AQ28" s="25">
        <f t="shared" si="18"/>
        <v>0</v>
      </c>
      <c r="AR28" s="25">
        <f t="shared" si="18"/>
        <v>0</v>
      </c>
      <c r="AS28" s="25">
        <f t="shared" si="18"/>
        <v>0</v>
      </c>
      <c r="AT28" s="25">
        <f t="shared" si="18"/>
        <v>0</v>
      </c>
      <c r="AU28" s="25">
        <f t="shared" si="18"/>
        <v>0</v>
      </c>
      <c r="AV28" s="25">
        <f t="shared" si="18"/>
        <v>0</v>
      </c>
      <c r="AW28" s="25">
        <f t="shared" si="18"/>
        <v>0</v>
      </c>
      <c r="AX28" s="25">
        <f t="shared" si="18"/>
        <v>0</v>
      </c>
      <c r="AY28" s="25">
        <f t="shared" si="18"/>
        <v>0</v>
      </c>
      <c r="AZ28" s="25">
        <f t="shared" si="18"/>
        <v>0</v>
      </c>
      <c r="BA28" s="25">
        <f t="shared" si="17"/>
        <v>0</v>
      </c>
      <c r="BB28" s="26">
        <f t="shared" si="6"/>
        <v>0</v>
      </c>
      <c r="BC28" s="27">
        <f t="shared" si="2"/>
        <v>344.85990012076962</v>
      </c>
      <c r="BD28" s="28">
        <f t="shared" si="3"/>
        <v>409.77418583505533</v>
      </c>
      <c r="BE28" s="43" t="str">
        <f t="shared" si="7"/>
        <v>OK</v>
      </c>
      <c r="BF28" s="30">
        <f t="shared" si="8"/>
        <v>912.87092917527696</v>
      </c>
      <c r="BG28" s="29" t="str">
        <f t="shared" si="9"/>
        <v>OK</v>
      </c>
      <c r="BI28" s="31">
        <f t="shared" si="10"/>
        <v>250</v>
      </c>
      <c r="BJ28" s="32">
        <f t="shared" si="16"/>
        <v>22</v>
      </c>
      <c r="BK28" s="33">
        <v>30</v>
      </c>
      <c r="BL28" s="34">
        <f t="shared" si="11"/>
        <v>400</v>
      </c>
      <c r="BM28" s="34">
        <f t="shared" si="12"/>
        <v>400</v>
      </c>
      <c r="BN28" s="34">
        <f t="shared" si="13"/>
        <v>71</v>
      </c>
      <c r="BO28" s="35">
        <v>10</v>
      </c>
      <c r="BP28" s="36">
        <v>280</v>
      </c>
      <c r="BQ28" s="34">
        <f t="shared" si="14"/>
        <v>71</v>
      </c>
      <c r="BR28" s="39">
        <v>10</v>
      </c>
      <c r="BS28" s="40">
        <v>200</v>
      </c>
    </row>
    <row r="29" spans="3:71">
      <c r="C29" s="18">
        <f t="shared" si="15"/>
        <v>21</v>
      </c>
      <c r="D29" s="56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U29" s="22">
        <f t="shared" si="4"/>
        <v>21</v>
      </c>
      <c r="V29" s="23">
        <f t="shared" si="20"/>
        <v>0</v>
      </c>
      <c r="W29" s="23">
        <f t="shared" si="20"/>
        <v>0</v>
      </c>
      <c r="X29" s="23">
        <f t="shared" si="20"/>
        <v>0</v>
      </c>
      <c r="Y29" s="23">
        <f t="shared" si="20"/>
        <v>0</v>
      </c>
      <c r="Z29" s="23">
        <f t="shared" si="19"/>
        <v>0</v>
      </c>
      <c r="AA29" s="23">
        <f t="shared" si="19"/>
        <v>0</v>
      </c>
      <c r="AB29" s="23">
        <f t="shared" si="19"/>
        <v>0</v>
      </c>
      <c r="AC29" s="23">
        <f t="shared" si="19"/>
        <v>0</v>
      </c>
      <c r="AD29" s="23">
        <f t="shared" si="19"/>
        <v>0</v>
      </c>
      <c r="AE29" s="23">
        <f t="shared" si="19"/>
        <v>0</v>
      </c>
      <c r="AF29" s="23">
        <f t="shared" si="19"/>
        <v>0</v>
      </c>
      <c r="AG29" s="23">
        <f t="shared" si="19"/>
        <v>0</v>
      </c>
      <c r="AH29" s="23">
        <f t="shared" si="19"/>
        <v>0</v>
      </c>
      <c r="AI29" s="23">
        <f t="shared" si="19"/>
        <v>0</v>
      </c>
      <c r="AJ29" s="23">
        <f t="shared" si="19"/>
        <v>0</v>
      </c>
      <c r="AL29" s="24">
        <f t="shared" si="18"/>
        <v>21</v>
      </c>
      <c r="AM29" s="25">
        <f t="shared" si="18"/>
        <v>0</v>
      </c>
      <c r="AN29" s="25">
        <f t="shared" si="18"/>
        <v>0</v>
      </c>
      <c r="AO29" s="25">
        <f t="shared" si="18"/>
        <v>0</v>
      </c>
      <c r="AP29" s="25">
        <f t="shared" si="18"/>
        <v>0</v>
      </c>
      <c r="AQ29" s="25">
        <f t="shared" si="18"/>
        <v>0</v>
      </c>
      <c r="AR29" s="25">
        <f t="shared" si="18"/>
        <v>0</v>
      </c>
      <c r="AS29" s="25">
        <f t="shared" si="18"/>
        <v>0</v>
      </c>
      <c r="AT29" s="25">
        <f t="shared" si="18"/>
        <v>0</v>
      </c>
      <c r="AU29" s="25">
        <f t="shared" si="18"/>
        <v>0</v>
      </c>
      <c r="AV29" s="25">
        <f t="shared" si="18"/>
        <v>0</v>
      </c>
      <c r="AW29" s="25">
        <f t="shared" si="18"/>
        <v>0</v>
      </c>
      <c r="AX29" s="25">
        <f t="shared" si="18"/>
        <v>0</v>
      </c>
      <c r="AY29" s="25">
        <f t="shared" si="18"/>
        <v>0</v>
      </c>
      <c r="AZ29" s="25">
        <f t="shared" si="18"/>
        <v>0</v>
      </c>
      <c r="BA29" s="25">
        <f t="shared" si="17"/>
        <v>0</v>
      </c>
      <c r="BB29" s="26">
        <f t="shared" si="6"/>
        <v>0</v>
      </c>
      <c r="BC29" s="27">
        <f t="shared" si="2"/>
        <v>344.85990012076962</v>
      </c>
      <c r="BD29" s="28">
        <f t="shared" si="3"/>
        <v>409.77418583505533</v>
      </c>
      <c r="BE29" s="43" t="str">
        <f t="shared" si="7"/>
        <v>OK</v>
      </c>
      <c r="BF29" s="30">
        <f t="shared" si="8"/>
        <v>912.87092917527696</v>
      </c>
      <c r="BG29" s="29" t="str">
        <f t="shared" si="9"/>
        <v>OK</v>
      </c>
      <c r="BI29" s="31">
        <f t="shared" si="10"/>
        <v>250</v>
      </c>
      <c r="BJ29" s="32">
        <f t="shared" si="16"/>
        <v>21</v>
      </c>
      <c r="BK29" s="33">
        <v>30</v>
      </c>
      <c r="BL29" s="34">
        <f t="shared" si="11"/>
        <v>400</v>
      </c>
      <c r="BM29" s="34">
        <f t="shared" si="12"/>
        <v>400</v>
      </c>
      <c r="BN29" s="34">
        <f t="shared" si="13"/>
        <v>71</v>
      </c>
      <c r="BO29" s="35">
        <v>10</v>
      </c>
      <c r="BP29" s="36">
        <v>280</v>
      </c>
      <c r="BQ29" s="34">
        <f t="shared" si="14"/>
        <v>71</v>
      </c>
      <c r="BR29" s="39">
        <v>10</v>
      </c>
      <c r="BS29" s="40">
        <v>200</v>
      </c>
    </row>
    <row r="30" spans="3:71">
      <c r="C30" s="18">
        <f t="shared" si="15"/>
        <v>20</v>
      </c>
      <c r="D30" s="5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U30" s="22">
        <f t="shared" si="4"/>
        <v>20</v>
      </c>
      <c r="V30" s="23">
        <f t="shared" si="20"/>
        <v>0</v>
      </c>
      <c r="W30" s="23">
        <f t="shared" si="20"/>
        <v>0</v>
      </c>
      <c r="X30" s="23">
        <f t="shared" si="20"/>
        <v>0</v>
      </c>
      <c r="Y30" s="23">
        <f t="shared" si="20"/>
        <v>0</v>
      </c>
      <c r="Z30" s="23">
        <f t="shared" si="19"/>
        <v>0</v>
      </c>
      <c r="AA30" s="23">
        <f t="shared" si="19"/>
        <v>0</v>
      </c>
      <c r="AB30" s="23">
        <f t="shared" si="19"/>
        <v>0</v>
      </c>
      <c r="AC30" s="23">
        <f t="shared" si="19"/>
        <v>0</v>
      </c>
      <c r="AD30" s="23">
        <f t="shared" si="19"/>
        <v>0</v>
      </c>
      <c r="AE30" s="23">
        <f t="shared" si="19"/>
        <v>0</v>
      </c>
      <c r="AF30" s="23">
        <f t="shared" si="19"/>
        <v>0</v>
      </c>
      <c r="AG30" s="23">
        <f t="shared" si="19"/>
        <v>0</v>
      </c>
      <c r="AH30" s="23">
        <f t="shared" si="19"/>
        <v>0</v>
      </c>
      <c r="AI30" s="23">
        <f t="shared" si="19"/>
        <v>0</v>
      </c>
      <c r="AJ30" s="23">
        <f t="shared" si="19"/>
        <v>0</v>
      </c>
      <c r="AL30" s="24">
        <f t="shared" si="18"/>
        <v>20</v>
      </c>
      <c r="AM30" s="25">
        <f t="shared" si="18"/>
        <v>0</v>
      </c>
      <c r="AN30" s="25">
        <f t="shared" si="18"/>
        <v>0</v>
      </c>
      <c r="AO30" s="25">
        <f t="shared" si="18"/>
        <v>0</v>
      </c>
      <c r="AP30" s="25">
        <f t="shared" si="18"/>
        <v>0</v>
      </c>
      <c r="AQ30" s="25">
        <f t="shared" si="18"/>
        <v>0</v>
      </c>
      <c r="AR30" s="25">
        <f t="shared" si="18"/>
        <v>0</v>
      </c>
      <c r="AS30" s="25">
        <f t="shared" si="18"/>
        <v>0</v>
      </c>
      <c r="AT30" s="25">
        <f t="shared" si="18"/>
        <v>0</v>
      </c>
      <c r="AU30" s="25">
        <f t="shared" si="18"/>
        <v>0</v>
      </c>
      <c r="AV30" s="25">
        <f t="shared" si="18"/>
        <v>0</v>
      </c>
      <c r="AW30" s="25">
        <f t="shared" si="18"/>
        <v>0</v>
      </c>
      <c r="AX30" s="25">
        <f t="shared" si="18"/>
        <v>0</v>
      </c>
      <c r="AY30" s="25">
        <f t="shared" si="18"/>
        <v>0</v>
      </c>
      <c r="AZ30" s="25">
        <f t="shared" si="18"/>
        <v>0</v>
      </c>
      <c r="BA30" s="25">
        <f t="shared" si="17"/>
        <v>0</v>
      </c>
      <c r="BB30" s="26">
        <f t="shared" si="6"/>
        <v>0</v>
      </c>
      <c r="BC30" s="27">
        <f t="shared" si="2"/>
        <v>364.33418583505534</v>
      </c>
      <c r="BD30" s="28">
        <f t="shared" si="3"/>
        <v>409.77418583505533</v>
      </c>
      <c r="BE30" s="43" t="str">
        <f t="shared" si="7"/>
        <v>OK</v>
      </c>
      <c r="BF30" s="30">
        <f t="shared" si="8"/>
        <v>912.87092917527696</v>
      </c>
      <c r="BG30" s="29" t="str">
        <f t="shared" si="9"/>
        <v>OK</v>
      </c>
      <c r="BI30" s="31">
        <f t="shared" si="10"/>
        <v>250</v>
      </c>
      <c r="BJ30" s="32">
        <f t="shared" si="16"/>
        <v>20</v>
      </c>
      <c r="BK30" s="33">
        <v>30</v>
      </c>
      <c r="BL30" s="34">
        <f t="shared" si="11"/>
        <v>400</v>
      </c>
      <c r="BM30" s="34">
        <f t="shared" si="12"/>
        <v>400</v>
      </c>
      <c r="BN30" s="34">
        <f t="shared" si="13"/>
        <v>71</v>
      </c>
      <c r="BO30" s="35">
        <v>10</v>
      </c>
      <c r="BP30" s="36">
        <v>250</v>
      </c>
      <c r="BQ30" s="34">
        <f t="shared" si="14"/>
        <v>71</v>
      </c>
      <c r="BR30" s="39">
        <v>10</v>
      </c>
      <c r="BS30" s="40">
        <v>200</v>
      </c>
    </row>
    <row r="31" spans="3:71">
      <c r="C31" s="18">
        <f t="shared" si="15"/>
        <v>19</v>
      </c>
      <c r="D31" s="56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U31" s="22">
        <f t="shared" si="4"/>
        <v>19</v>
      </c>
      <c r="V31" s="23">
        <f t="shared" si="20"/>
        <v>0</v>
      </c>
      <c r="W31" s="23">
        <f t="shared" si="20"/>
        <v>0</v>
      </c>
      <c r="X31" s="23">
        <f t="shared" si="20"/>
        <v>0</v>
      </c>
      <c r="Y31" s="23">
        <f t="shared" si="20"/>
        <v>0</v>
      </c>
      <c r="Z31" s="23">
        <f t="shared" si="19"/>
        <v>0</v>
      </c>
      <c r="AA31" s="23">
        <f t="shared" si="19"/>
        <v>0</v>
      </c>
      <c r="AB31" s="23">
        <f t="shared" si="19"/>
        <v>0</v>
      </c>
      <c r="AC31" s="23">
        <f t="shared" si="19"/>
        <v>0</v>
      </c>
      <c r="AD31" s="23">
        <f t="shared" si="19"/>
        <v>0</v>
      </c>
      <c r="AE31" s="23">
        <f t="shared" si="19"/>
        <v>0</v>
      </c>
      <c r="AF31" s="23">
        <f t="shared" si="19"/>
        <v>0</v>
      </c>
      <c r="AG31" s="23">
        <f t="shared" si="19"/>
        <v>0</v>
      </c>
      <c r="AH31" s="23">
        <f t="shared" si="19"/>
        <v>0</v>
      </c>
      <c r="AI31" s="23">
        <f t="shared" si="19"/>
        <v>0</v>
      </c>
      <c r="AJ31" s="23">
        <f t="shared" si="19"/>
        <v>0</v>
      </c>
      <c r="AL31" s="24">
        <f t="shared" si="18"/>
        <v>19</v>
      </c>
      <c r="AM31" s="25">
        <f t="shared" si="18"/>
        <v>0</v>
      </c>
      <c r="AN31" s="25">
        <f t="shared" si="18"/>
        <v>0</v>
      </c>
      <c r="AO31" s="25">
        <f t="shared" si="18"/>
        <v>0</v>
      </c>
      <c r="AP31" s="25">
        <f t="shared" si="18"/>
        <v>0</v>
      </c>
      <c r="AQ31" s="25">
        <f t="shared" si="18"/>
        <v>0</v>
      </c>
      <c r="AR31" s="25">
        <f t="shared" si="18"/>
        <v>0</v>
      </c>
      <c r="AS31" s="25">
        <f t="shared" si="18"/>
        <v>0</v>
      </c>
      <c r="AT31" s="25">
        <f t="shared" si="18"/>
        <v>0</v>
      </c>
      <c r="AU31" s="25">
        <f t="shared" si="18"/>
        <v>0</v>
      </c>
      <c r="AV31" s="25">
        <f t="shared" si="18"/>
        <v>0</v>
      </c>
      <c r="AW31" s="25">
        <f t="shared" si="18"/>
        <v>0</v>
      </c>
      <c r="AX31" s="25">
        <f t="shared" si="18"/>
        <v>0</v>
      </c>
      <c r="AY31" s="25">
        <f t="shared" si="18"/>
        <v>0</v>
      </c>
      <c r="AZ31" s="25">
        <f t="shared" si="18"/>
        <v>0</v>
      </c>
      <c r="BA31" s="25">
        <f t="shared" si="17"/>
        <v>0</v>
      </c>
      <c r="BB31" s="26">
        <f t="shared" si="6"/>
        <v>0</v>
      </c>
      <c r="BC31" s="27">
        <f t="shared" si="2"/>
        <v>364.33418583505534</v>
      </c>
      <c r="BD31" s="28">
        <f t="shared" si="3"/>
        <v>409.77418583505533</v>
      </c>
      <c r="BE31" s="43" t="str">
        <f t="shared" si="7"/>
        <v>OK</v>
      </c>
      <c r="BF31" s="30">
        <f t="shared" si="8"/>
        <v>912.87092917527696</v>
      </c>
      <c r="BG31" s="29" t="str">
        <f t="shared" si="9"/>
        <v>OK</v>
      </c>
      <c r="BI31" s="31">
        <f t="shared" si="10"/>
        <v>250</v>
      </c>
      <c r="BJ31" s="32">
        <f t="shared" si="16"/>
        <v>19</v>
      </c>
      <c r="BK31" s="33">
        <v>30</v>
      </c>
      <c r="BL31" s="34">
        <f t="shared" si="11"/>
        <v>400</v>
      </c>
      <c r="BM31" s="34">
        <f t="shared" si="12"/>
        <v>400</v>
      </c>
      <c r="BN31" s="34">
        <f t="shared" si="13"/>
        <v>71</v>
      </c>
      <c r="BO31" s="35">
        <v>10</v>
      </c>
      <c r="BP31" s="36">
        <v>250</v>
      </c>
      <c r="BQ31" s="34">
        <f t="shared" si="14"/>
        <v>71</v>
      </c>
      <c r="BR31" s="39">
        <v>10</v>
      </c>
      <c r="BS31" s="40">
        <v>200</v>
      </c>
    </row>
    <row r="32" spans="3:71">
      <c r="C32" s="18">
        <f t="shared" si="15"/>
        <v>18</v>
      </c>
      <c r="D32" s="5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U32" s="22">
        <f>C32</f>
        <v>18</v>
      </c>
      <c r="V32" s="23">
        <f t="shared" si="20"/>
        <v>0</v>
      </c>
      <c r="W32" s="23">
        <f t="shared" si="20"/>
        <v>0</v>
      </c>
      <c r="X32" s="23">
        <f t="shared" si="20"/>
        <v>0</v>
      </c>
      <c r="Y32" s="23">
        <f t="shared" si="20"/>
        <v>0</v>
      </c>
      <c r="Z32" s="23">
        <f t="shared" si="19"/>
        <v>0</v>
      </c>
      <c r="AA32" s="23">
        <f t="shared" si="19"/>
        <v>0</v>
      </c>
      <c r="AB32" s="23">
        <f t="shared" si="19"/>
        <v>0</v>
      </c>
      <c r="AC32" s="23">
        <f t="shared" si="19"/>
        <v>0</v>
      </c>
      <c r="AD32" s="23">
        <f t="shared" si="19"/>
        <v>0</v>
      </c>
      <c r="AE32" s="23">
        <f t="shared" si="19"/>
        <v>0</v>
      </c>
      <c r="AF32" s="23">
        <f t="shared" si="19"/>
        <v>0</v>
      </c>
      <c r="AG32" s="23">
        <f t="shared" si="19"/>
        <v>0</v>
      </c>
      <c r="AH32" s="23">
        <f t="shared" si="19"/>
        <v>0</v>
      </c>
      <c r="AI32" s="23">
        <f t="shared" si="19"/>
        <v>0</v>
      </c>
      <c r="AJ32" s="23">
        <f t="shared" si="19"/>
        <v>0</v>
      </c>
      <c r="AL32" s="24">
        <f t="shared" si="18"/>
        <v>18</v>
      </c>
      <c r="AM32" s="25">
        <f t="shared" si="18"/>
        <v>0</v>
      </c>
      <c r="AN32" s="25">
        <f t="shared" si="18"/>
        <v>0</v>
      </c>
      <c r="AO32" s="25">
        <f t="shared" si="18"/>
        <v>0</v>
      </c>
      <c r="AP32" s="25">
        <f t="shared" si="18"/>
        <v>0</v>
      </c>
      <c r="AQ32" s="25">
        <f t="shared" si="18"/>
        <v>0</v>
      </c>
      <c r="AR32" s="25">
        <f t="shared" si="18"/>
        <v>0</v>
      </c>
      <c r="AS32" s="25">
        <f t="shared" si="18"/>
        <v>0</v>
      </c>
      <c r="AT32" s="25">
        <f t="shared" si="18"/>
        <v>0</v>
      </c>
      <c r="AU32" s="25">
        <f t="shared" si="18"/>
        <v>0</v>
      </c>
      <c r="AV32" s="25">
        <f t="shared" si="18"/>
        <v>0</v>
      </c>
      <c r="AW32" s="25">
        <f t="shared" si="18"/>
        <v>0</v>
      </c>
      <c r="AX32" s="25">
        <f t="shared" si="18"/>
        <v>0</v>
      </c>
      <c r="AY32" s="25">
        <f t="shared" si="18"/>
        <v>0</v>
      </c>
      <c r="AZ32" s="25">
        <f t="shared" si="18"/>
        <v>0</v>
      </c>
      <c r="BA32" s="25">
        <f t="shared" si="17"/>
        <v>0</v>
      </c>
      <c r="BB32" s="26">
        <f t="shared" si="6"/>
        <v>0</v>
      </c>
      <c r="BC32" s="27">
        <f t="shared" si="2"/>
        <v>364.33418583505534</v>
      </c>
      <c r="BD32" s="28">
        <f t="shared" si="3"/>
        <v>409.77418583505533</v>
      </c>
      <c r="BE32" s="43" t="str">
        <f t="shared" si="7"/>
        <v>OK</v>
      </c>
      <c r="BF32" s="30">
        <f t="shared" si="8"/>
        <v>912.87092917527696</v>
      </c>
      <c r="BG32" s="29" t="str">
        <f t="shared" si="9"/>
        <v>OK</v>
      </c>
      <c r="BI32" s="31">
        <f t="shared" si="10"/>
        <v>250</v>
      </c>
      <c r="BJ32" s="32">
        <f t="shared" si="16"/>
        <v>18</v>
      </c>
      <c r="BK32" s="33">
        <v>30</v>
      </c>
      <c r="BL32" s="34">
        <f t="shared" si="11"/>
        <v>400</v>
      </c>
      <c r="BM32" s="34">
        <f t="shared" si="12"/>
        <v>400</v>
      </c>
      <c r="BN32" s="34">
        <f t="shared" si="13"/>
        <v>71</v>
      </c>
      <c r="BO32" s="35">
        <v>10</v>
      </c>
      <c r="BP32" s="36">
        <v>250</v>
      </c>
      <c r="BQ32" s="34">
        <f t="shared" si="14"/>
        <v>71</v>
      </c>
      <c r="BR32" s="39">
        <v>10</v>
      </c>
      <c r="BS32" s="40">
        <v>200</v>
      </c>
    </row>
    <row r="33" spans="3:71">
      <c r="C33" s="18">
        <f t="shared" si="15"/>
        <v>17</v>
      </c>
      <c r="D33" s="56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U33" s="22">
        <f t="shared" ref="U33:U57" si="21">C33</f>
        <v>17</v>
      </c>
      <c r="V33" s="23">
        <f t="shared" si="20"/>
        <v>0</v>
      </c>
      <c r="W33" s="23">
        <f t="shared" si="20"/>
        <v>0</v>
      </c>
      <c r="X33" s="23">
        <f t="shared" si="20"/>
        <v>0</v>
      </c>
      <c r="Y33" s="23">
        <f t="shared" si="20"/>
        <v>0</v>
      </c>
      <c r="Z33" s="23">
        <f t="shared" si="19"/>
        <v>0</v>
      </c>
      <c r="AA33" s="23">
        <f t="shared" si="19"/>
        <v>0</v>
      </c>
      <c r="AB33" s="23">
        <f t="shared" si="19"/>
        <v>0</v>
      </c>
      <c r="AC33" s="23">
        <f t="shared" si="19"/>
        <v>0</v>
      </c>
      <c r="AD33" s="23">
        <f t="shared" si="19"/>
        <v>0</v>
      </c>
      <c r="AE33" s="23">
        <f t="shared" si="19"/>
        <v>0</v>
      </c>
      <c r="AF33" s="23">
        <f t="shared" si="19"/>
        <v>0</v>
      </c>
      <c r="AG33" s="23">
        <f t="shared" si="19"/>
        <v>0</v>
      </c>
      <c r="AH33" s="23">
        <f t="shared" si="19"/>
        <v>0</v>
      </c>
      <c r="AI33" s="23">
        <f t="shared" si="19"/>
        <v>0</v>
      </c>
      <c r="AJ33" s="23">
        <f t="shared" si="19"/>
        <v>0</v>
      </c>
      <c r="AL33" s="24">
        <f t="shared" si="18"/>
        <v>17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0</v>
      </c>
      <c r="AQ33" s="25">
        <f t="shared" si="18"/>
        <v>0</v>
      </c>
      <c r="AR33" s="25">
        <f t="shared" si="18"/>
        <v>0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7"/>
        <v>0</v>
      </c>
      <c r="BB33" s="26">
        <f t="shared" si="6"/>
        <v>0</v>
      </c>
      <c r="BC33" s="27">
        <f t="shared" si="2"/>
        <v>364.33418583505534</v>
      </c>
      <c r="BD33" s="28">
        <f t="shared" si="3"/>
        <v>409.77418583505533</v>
      </c>
      <c r="BE33" s="43" t="str">
        <f t="shared" si="7"/>
        <v>OK</v>
      </c>
      <c r="BF33" s="30">
        <f t="shared" si="8"/>
        <v>912.87092917527696</v>
      </c>
      <c r="BG33" s="29" t="str">
        <f t="shared" si="9"/>
        <v>OK</v>
      </c>
      <c r="BI33" s="31">
        <f t="shared" si="10"/>
        <v>250</v>
      </c>
      <c r="BJ33" s="32">
        <f t="shared" si="16"/>
        <v>17</v>
      </c>
      <c r="BK33" s="33">
        <v>30</v>
      </c>
      <c r="BL33" s="34">
        <f t="shared" si="11"/>
        <v>400</v>
      </c>
      <c r="BM33" s="34">
        <f t="shared" si="12"/>
        <v>400</v>
      </c>
      <c r="BN33" s="34">
        <f t="shared" si="13"/>
        <v>71</v>
      </c>
      <c r="BO33" s="35">
        <v>10</v>
      </c>
      <c r="BP33" s="36">
        <v>250</v>
      </c>
      <c r="BQ33" s="34">
        <f t="shared" si="14"/>
        <v>71</v>
      </c>
      <c r="BR33" s="39">
        <v>10</v>
      </c>
      <c r="BS33" s="40">
        <v>200</v>
      </c>
    </row>
    <row r="34" spans="3:71">
      <c r="C34" s="18">
        <f t="shared" si="15"/>
        <v>16</v>
      </c>
      <c r="D34" s="5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U34" s="22">
        <f t="shared" si="21"/>
        <v>16</v>
      </c>
      <c r="V34" s="23">
        <f t="shared" si="20"/>
        <v>0</v>
      </c>
      <c r="W34" s="23">
        <f t="shared" si="20"/>
        <v>0</v>
      </c>
      <c r="X34" s="23">
        <f t="shared" si="20"/>
        <v>0</v>
      </c>
      <c r="Y34" s="23">
        <f t="shared" si="20"/>
        <v>0</v>
      </c>
      <c r="Z34" s="23">
        <f t="shared" si="19"/>
        <v>0</v>
      </c>
      <c r="AA34" s="23">
        <f t="shared" si="19"/>
        <v>0</v>
      </c>
      <c r="AB34" s="23">
        <f t="shared" si="19"/>
        <v>0</v>
      </c>
      <c r="AC34" s="23">
        <f t="shared" si="19"/>
        <v>0</v>
      </c>
      <c r="AD34" s="23">
        <f t="shared" si="19"/>
        <v>0</v>
      </c>
      <c r="AE34" s="23">
        <f t="shared" si="19"/>
        <v>0</v>
      </c>
      <c r="AF34" s="23">
        <f t="shared" si="19"/>
        <v>0</v>
      </c>
      <c r="AG34" s="23">
        <f t="shared" si="19"/>
        <v>0</v>
      </c>
      <c r="AH34" s="23">
        <f t="shared" si="19"/>
        <v>0</v>
      </c>
      <c r="AI34" s="23">
        <f t="shared" si="19"/>
        <v>0</v>
      </c>
      <c r="AJ34" s="23">
        <f t="shared" si="19"/>
        <v>0</v>
      </c>
      <c r="AL34" s="24">
        <f t="shared" si="18"/>
        <v>16</v>
      </c>
      <c r="AM34" s="25">
        <f t="shared" si="18"/>
        <v>0</v>
      </c>
      <c r="AN34" s="25">
        <f t="shared" si="18"/>
        <v>0</v>
      </c>
      <c r="AO34" s="25">
        <f t="shared" si="18"/>
        <v>0</v>
      </c>
      <c r="AP34" s="25">
        <f t="shared" si="18"/>
        <v>0</v>
      </c>
      <c r="AQ34" s="25">
        <f t="shared" si="18"/>
        <v>0</v>
      </c>
      <c r="AR34" s="25">
        <f t="shared" si="18"/>
        <v>0</v>
      </c>
      <c r="AS34" s="25">
        <f t="shared" si="18"/>
        <v>0</v>
      </c>
      <c r="AT34" s="25">
        <f t="shared" si="18"/>
        <v>0</v>
      </c>
      <c r="AU34" s="25">
        <f t="shared" si="18"/>
        <v>0</v>
      </c>
      <c r="AV34" s="25">
        <f t="shared" si="18"/>
        <v>0</v>
      </c>
      <c r="AW34" s="25">
        <f t="shared" si="18"/>
        <v>0</v>
      </c>
      <c r="AX34" s="25">
        <f t="shared" si="18"/>
        <v>0</v>
      </c>
      <c r="AY34" s="25">
        <f t="shared" si="18"/>
        <v>0</v>
      </c>
      <c r="AZ34" s="25">
        <f t="shared" si="18"/>
        <v>0</v>
      </c>
      <c r="BA34" s="25">
        <f t="shared" si="17"/>
        <v>0</v>
      </c>
      <c r="BB34" s="26">
        <f t="shared" si="6"/>
        <v>0</v>
      </c>
      <c r="BC34" s="27">
        <f t="shared" si="2"/>
        <v>378.96265943665384</v>
      </c>
      <c r="BD34" s="28">
        <f t="shared" si="3"/>
        <v>424.40265943665383</v>
      </c>
      <c r="BE34" s="43" t="str">
        <f t="shared" si="7"/>
        <v>OK</v>
      </c>
      <c r="BF34" s="30">
        <f t="shared" si="8"/>
        <v>986.01329718326951</v>
      </c>
      <c r="BG34" s="29" t="str">
        <f t="shared" si="9"/>
        <v>OK</v>
      </c>
      <c r="BI34" s="31">
        <f t="shared" si="10"/>
        <v>250</v>
      </c>
      <c r="BJ34" s="32">
        <f t="shared" si="16"/>
        <v>16</v>
      </c>
      <c r="BK34" s="33">
        <v>35</v>
      </c>
      <c r="BL34" s="34">
        <f t="shared" si="11"/>
        <v>400</v>
      </c>
      <c r="BM34" s="34">
        <f t="shared" si="12"/>
        <v>400</v>
      </c>
      <c r="BN34" s="34">
        <f t="shared" si="13"/>
        <v>71</v>
      </c>
      <c r="BO34" s="35">
        <v>10</v>
      </c>
      <c r="BP34" s="36">
        <v>250</v>
      </c>
      <c r="BQ34" s="34">
        <f t="shared" si="14"/>
        <v>71</v>
      </c>
      <c r="BR34" s="39">
        <v>10</v>
      </c>
      <c r="BS34" s="40">
        <v>200</v>
      </c>
    </row>
    <row r="35" spans="3:71">
      <c r="C35" s="18">
        <f t="shared" si="15"/>
        <v>15</v>
      </c>
      <c r="D35" s="5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U35" s="22">
        <f t="shared" si="21"/>
        <v>15</v>
      </c>
      <c r="V35" s="23">
        <f t="shared" si="20"/>
        <v>0</v>
      </c>
      <c r="W35" s="23">
        <f t="shared" si="20"/>
        <v>0</v>
      </c>
      <c r="X35" s="23">
        <f t="shared" si="20"/>
        <v>0</v>
      </c>
      <c r="Y35" s="23">
        <f t="shared" si="20"/>
        <v>0</v>
      </c>
      <c r="Z35" s="23">
        <f t="shared" si="19"/>
        <v>0</v>
      </c>
      <c r="AA35" s="23">
        <f t="shared" si="19"/>
        <v>0</v>
      </c>
      <c r="AB35" s="23">
        <f t="shared" si="19"/>
        <v>0</v>
      </c>
      <c r="AC35" s="23">
        <f t="shared" si="19"/>
        <v>0</v>
      </c>
      <c r="AD35" s="23">
        <f t="shared" si="19"/>
        <v>0</v>
      </c>
      <c r="AE35" s="23">
        <f t="shared" si="19"/>
        <v>0</v>
      </c>
      <c r="AF35" s="23">
        <f t="shared" si="19"/>
        <v>0</v>
      </c>
      <c r="AG35" s="23">
        <f t="shared" si="19"/>
        <v>0</v>
      </c>
      <c r="AH35" s="23">
        <f t="shared" si="19"/>
        <v>0</v>
      </c>
      <c r="AI35" s="23">
        <f t="shared" si="19"/>
        <v>0</v>
      </c>
      <c r="AJ35" s="23">
        <f t="shared" si="19"/>
        <v>0</v>
      </c>
      <c r="AL35" s="24">
        <f t="shared" si="18"/>
        <v>15</v>
      </c>
      <c r="AM35" s="25">
        <f t="shared" si="18"/>
        <v>0</v>
      </c>
      <c r="AN35" s="25">
        <f t="shared" si="18"/>
        <v>0</v>
      </c>
      <c r="AO35" s="25">
        <f t="shared" si="18"/>
        <v>0</v>
      </c>
      <c r="AP35" s="25">
        <f t="shared" si="18"/>
        <v>0</v>
      </c>
      <c r="AQ35" s="25">
        <f t="shared" si="18"/>
        <v>0</v>
      </c>
      <c r="AR35" s="25">
        <f t="shared" si="18"/>
        <v>0</v>
      </c>
      <c r="AS35" s="25">
        <f t="shared" si="18"/>
        <v>0</v>
      </c>
      <c r="AT35" s="25">
        <f t="shared" si="18"/>
        <v>0</v>
      </c>
      <c r="AU35" s="25">
        <f t="shared" si="18"/>
        <v>0</v>
      </c>
      <c r="AV35" s="25">
        <f t="shared" si="18"/>
        <v>0</v>
      </c>
      <c r="AW35" s="25">
        <f t="shared" si="18"/>
        <v>0</v>
      </c>
      <c r="AX35" s="25">
        <f t="shared" si="18"/>
        <v>0</v>
      </c>
      <c r="AY35" s="25">
        <f t="shared" si="18"/>
        <v>0</v>
      </c>
      <c r="AZ35" s="25">
        <f t="shared" si="18"/>
        <v>0</v>
      </c>
      <c r="BA35" s="25">
        <f t="shared" si="17"/>
        <v>0</v>
      </c>
      <c r="BB35" s="26">
        <f t="shared" si="6"/>
        <v>0</v>
      </c>
      <c r="BC35" s="27">
        <f t="shared" si="2"/>
        <v>378.96265943665384</v>
      </c>
      <c r="BD35" s="28">
        <f t="shared" si="3"/>
        <v>424.40265943665383</v>
      </c>
      <c r="BE35" s="43" t="str">
        <f t="shared" si="7"/>
        <v>OK</v>
      </c>
      <c r="BF35" s="30">
        <f t="shared" si="8"/>
        <v>986.01329718326951</v>
      </c>
      <c r="BG35" s="29" t="str">
        <f t="shared" si="9"/>
        <v>OK</v>
      </c>
      <c r="BI35" s="31">
        <f t="shared" si="10"/>
        <v>250</v>
      </c>
      <c r="BJ35" s="32">
        <f t="shared" si="16"/>
        <v>15</v>
      </c>
      <c r="BK35" s="33">
        <v>35</v>
      </c>
      <c r="BL35" s="34">
        <f t="shared" si="11"/>
        <v>400</v>
      </c>
      <c r="BM35" s="34">
        <f t="shared" si="12"/>
        <v>400</v>
      </c>
      <c r="BN35" s="34">
        <f t="shared" si="13"/>
        <v>71</v>
      </c>
      <c r="BO35" s="35">
        <v>10</v>
      </c>
      <c r="BP35" s="36">
        <v>250</v>
      </c>
      <c r="BQ35" s="34">
        <f t="shared" si="14"/>
        <v>71</v>
      </c>
      <c r="BR35" s="39">
        <v>10</v>
      </c>
      <c r="BS35" s="40">
        <v>200</v>
      </c>
    </row>
    <row r="36" spans="3:71">
      <c r="C36" s="18">
        <f t="shared" si="15"/>
        <v>14</v>
      </c>
      <c r="D36" s="5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U36" s="22">
        <f t="shared" si="21"/>
        <v>14</v>
      </c>
      <c r="V36" s="23">
        <f t="shared" si="20"/>
        <v>0</v>
      </c>
      <c r="W36" s="23">
        <f t="shared" si="20"/>
        <v>0</v>
      </c>
      <c r="X36" s="23">
        <f t="shared" si="20"/>
        <v>0</v>
      </c>
      <c r="Y36" s="23">
        <f t="shared" si="20"/>
        <v>0</v>
      </c>
      <c r="Z36" s="23">
        <f t="shared" si="19"/>
        <v>0</v>
      </c>
      <c r="AA36" s="23">
        <f t="shared" si="19"/>
        <v>0</v>
      </c>
      <c r="AB36" s="23">
        <f t="shared" si="19"/>
        <v>0</v>
      </c>
      <c r="AC36" s="23">
        <f t="shared" si="19"/>
        <v>0</v>
      </c>
      <c r="AD36" s="23">
        <f t="shared" si="19"/>
        <v>0</v>
      </c>
      <c r="AE36" s="23">
        <f t="shared" si="19"/>
        <v>0</v>
      </c>
      <c r="AF36" s="23">
        <f t="shared" si="19"/>
        <v>0</v>
      </c>
      <c r="AG36" s="23">
        <f t="shared" si="19"/>
        <v>0</v>
      </c>
      <c r="AH36" s="23">
        <f t="shared" si="19"/>
        <v>0</v>
      </c>
      <c r="AI36" s="23">
        <f t="shared" si="19"/>
        <v>0</v>
      </c>
      <c r="AJ36" s="23">
        <f t="shared" si="19"/>
        <v>0</v>
      </c>
      <c r="AL36" s="24">
        <f t="shared" si="18"/>
        <v>14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7"/>
        <v>0</v>
      </c>
      <c r="BB36" s="26">
        <f t="shared" si="6"/>
        <v>0</v>
      </c>
      <c r="BC36" s="27">
        <f t="shared" si="2"/>
        <v>378.96265943665384</v>
      </c>
      <c r="BD36" s="28">
        <f t="shared" si="3"/>
        <v>424.40265943665383</v>
      </c>
      <c r="BE36" s="43" t="str">
        <f t="shared" si="7"/>
        <v>OK</v>
      </c>
      <c r="BF36" s="30">
        <f t="shared" si="8"/>
        <v>986.01329718326951</v>
      </c>
      <c r="BG36" s="29" t="str">
        <f t="shared" si="9"/>
        <v>OK</v>
      </c>
      <c r="BI36" s="31">
        <f t="shared" si="10"/>
        <v>250</v>
      </c>
      <c r="BJ36" s="32">
        <f t="shared" si="16"/>
        <v>14</v>
      </c>
      <c r="BK36" s="33">
        <v>35</v>
      </c>
      <c r="BL36" s="34">
        <f t="shared" si="11"/>
        <v>400</v>
      </c>
      <c r="BM36" s="34">
        <f t="shared" si="12"/>
        <v>400</v>
      </c>
      <c r="BN36" s="34">
        <f t="shared" si="13"/>
        <v>71</v>
      </c>
      <c r="BO36" s="35">
        <v>10</v>
      </c>
      <c r="BP36" s="36">
        <v>250</v>
      </c>
      <c r="BQ36" s="34">
        <f t="shared" si="14"/>
        <v>71</v>
      </c>
      <c r="BR36" s="39">
        <v>10</v>
      </c>
      <c r="BS36" s="40">
        <v>200</v>
      </c>
    </row>
    <row r="37" spans="3:71">
      <c r="C37" s="18">
        <f t="shared" si="15"/>
        <v>13</v>
      </c>
      <c r="D37" s="5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U37" s="22">
        <f t="shared" si="21"/>
        <v>13</v>
      </c>
      <c r="V37" s="23">
        <f t="shared" si="20"/>
        <v>0</v>
      </c>
      <c r="W37" s="23">
        <f t="shared" si="20"/>
        <v>0</v>
      </c>
      <c r="X37" s="23">
        <f t="shared" si="20"/>
        <v>0</v>
      </c>
      <c r="Y37" s="23">
        <f t="shared" si="20"/>
        <v>0</v>
      </c>
      <c r="Z37" s="23">
        <f t="shared" si="19"/>
        <v>0</v>
      </c>
      <c r="AA37" s="23">
        <f t="shared" si="19"/>
        <v>0</v>
      </c>
      <c r="AB37" s="23">
        <f t="shared" si="19"/>
        <v>0</v>
      </c>
      <c r="AC37" s="23">
        <f t="shared" si="19"/>
        <v>0</v>
      </c>
      <c r="AD37" s="23">
        <f t="shared" si="19"/>
        <v>0</v>
      </c>
      <c r="AE37" s="23">
        <f t="shared" si="19"/>
        <v>0</v>
      </c>
      <c r="AF37" s="23">
        <f t="shared" si="19"/>
        <v>0</v>
      </c>
      <c r="AG37" s="23">
        <f t="shared" si="19"/>
        <v>0</v>
      </c>
      <c r="AH37" s="23">
        <f t="shared" si="19"/>
        <v>0</v>
      </c>
      <c r="AI37" s="23">
        <f t="shared" si="19"/>
        <v>0</v>
      </c>
      <c r="AJ37" s="23">
        <f t="shared" si="19"/>
        <v>0</v>
      </c>
      <c r="AL37" s="24">
        <f t="shared" ref="AL37:AZ53" si="22">U37</f>
        <v>13</v>
      </c>
      <c r="AM37" s="25">
        <f t="shared" si="22"/>
        <v>0</v>
      </c>
      <c r="AN37" s="25">
        <f t="shared" si="22"/>
        <v>0</v>
      </c>
      <c r="AO37" s="25">
        <f t="shared" si="22"/>
        <v>0</v>
      </c>
      <c r="AP37" s="25">
        <f t="shared" si="22"/>
        <v>0</v>
      </c>
      <c r="AQ37" s="25">
        <f t="shared" si="22"/>
        <v>0</v>
      </c>
      <c r="AR37" s="25">
        <f t="shared" si="22"/>
        <v>0</v>
      </c>
      <c r="AS37" s="25">
        <f t="shared" si="22"/>
        <v>0</v>
      </c>
      <c r="AT37" s="25">
        <f t="shared" si="22"/>
        <v>0</v>
      </c>
      <c r="AU37" s="25">
        <f t="shared" si="22"/>
        <v>0</v>
      </c>
      <c r="AV37" s="25">
        <f t="shared" si="22"/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17"/>
        <v>0</v>
      </c>
      <c r="BB37" s="26">
        <f t="shared" si="6"/>
        <v>0</v>
      </c>
      <c r="BC37" s="27">
        <f t="shared" si="2"/>
        <v>378.96265943665384</v>
      </c>
      <c r="BD37" s="28">
        <f t="shared" si="3"/>
        <v>424.40265943665383</v>
      </c>
      <c r="BE37" s="43" t="str">
        <f t="shared" si="7"/>
        <v>OK</v>
      </c>
      <c r="BF37" s="30">
        <f t="shared" si="8"/>
        <v>986.01329718326951</v>
      </c>
      <c r="BG37" s="29" t="str">
        <f t="shared" si="9"/>
        <v>OK</v>
      </c>
      <c r="BI37" s="31">
        <f t="shared" si="10"/>
        <v>250</v>
      </c>
      <c r="BJ37" s="32">
        <f t="shared" si="16"/>
        <v>13</v>
      </c>
      <c r="BK37" s="33">
        <v>35</v>
      </c>
      <c r="BL37" s="34">
        <f t="shared" si="11"/>
        <v>400</v>
      </c>
      <c r="BM37" s="34">
        <f t="shared" si="12"/>
        <v>400</v>
      </c>
      <c r="BN37" s="34">
        <f t="shared" si="13"/>
        <v>71</v>
      </c>
      <c r="BO37" s="35">
        <v>10</v>
      </c>
      <c r="BP37" s="36">
        <v>250</v>
      </c>
      <c r="BQ37" s="34">
        <f t="shared" si="14"/>
        <v>71</v>
      </c>
      <c r="BR37" s="39">
        <v>10</v>
      </c>
      <c r="BS37" s="40">
        <v>200</v>
      </c>
    </row>
    <row r="38" spans="3:71">
      <c r="C38" s="18">
        <f t="shared" si="15"/>
        <v>12</v>
      </c>
      <c r="D38" s="56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U38" s="22">
        <f t="shared" si="21"/>
        <v>12</v>
      </c>
      <c r="V38" s="23">
        <f t="shared" si="20"/>
        <v>0</v>
      </c>
      <c r="W38" s="23">
        <f t="shared" si="20"/>
        <v>0</v>
      </c>
      <c r="X38" s="23">
        <f t="shared" si="20"/>
        <v>0</v>
      </c>
      <c r="Y38" s="23">
        <f t="shared" si="20"/>
        <v>0</v>
      </c>
      <c r="Z38" s="23">
        <f t="shared" si="19"/>
        <v>0</v>
      </c>
      <c r="AA38" s="23">
        <f t="shared" si="19"/>
        <v>0</v>
      </c>
      <c r="AB38" s="23">
        <f t="shared" si="19"/>
        <v>0</v>
      </c>
      <c r="AC38" s="23">
        <f t="shared" si="19"/>
        <v>0</v>
      </c>
      <c r="AD38" s="23">
        <f t="shared" si="19"/>
        <v>0</v>
      </c>
      <c r="AE38" s="23">
        <f t="shared" si="19"/>
        <v>0</v>
      </c>
      <c r="AF38" s="23">
        <f t="shared" si="19"/>
        <v>0</v>
      </c>
      <c r="AG38" s="23">
        <f t="shared" si="19"/>
        <v>0</v>
      </c>
      <c r="AH38" s="23">
        <f t="shared" si="19"/>
        <v>0</v>
      </c>
      <c r="AI38" s="23">
        <f t="shared" si="19"/>
        <v>0</v>
      </c>
      <c r="AJ38" s="23">
        <f t="shared" si="19"/>
        <v>0</v>
      </c>
      <c r="AL38" s="24">
        <f t="shared" si="22"/>
        <v>12</v>
      </c>
      <c r="AM38" s="25">
        <f t="shared" si="22"/>
        <v>0</v>
      </c>
      <c r="AN38" s="25">
        <f t="shared" si="22"/>
        <v>0</v>
      </c>
      <c r="AO38" s="25">
        <f t="shared" si="22"/>
        <v>0</v>
      </c>
      <c r="AP38" s="25">
        <f t="shared" si="22"/>
        <v>0</v>
      </c>
      <c r="AQ38" s="25">
        <f t="shared" si="22"/>
        <v>0</v>
      </c>
      <c r="AR38" s="25">
        <f t="shared" si="22"/>
        <v>0</v>
      </c>
      <c r="AS38" s="25">
        <f t="shared" si="22"/>
        <v>0</v>
      </c>
      <c r="AT38" s="25">
        <f t="shared" si="22"/>
        <v>0</v>
      </c>
      <c r="AU38" s="25">
        <f t="shared" si="22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17"/>
        <v>0</v>
      </c>
      <c r="BB38" s="26">
        <f t="shared" si="6"/>
        <v>0</v>
      </c>
      <c r="BC38" s="27">
        <f t="shared" si="2"/>
        <v>378.96265943665384</v>
      </c>
      <c r="BD38" s="28">
        <f t="shared" si="3"/>
        <v>424.40265943665383</v>
      </c>
      <c r="BE38" s="43" t="str">
        <f t="shared" si="7"/>
        <v>OK</v>
      </c>
      <c r="BF38" s="30">
        <f t="shared" si="8"/>
        <v>986.01329718326951</v>
      </c>
      <c r="BG38" s="29" t="str">
        <f t="shared" si="9"/>
        <v>OK</v>
      </c>
      <c r="BI38" s="31">
        <f t="shared" si="10"/>
        <v>250</v>
      </c>
      <c r="BJ38" s="32">
        <f t="shared" si="16"/>
        <v>12</v>
      </c>
      <c r="BK38" s="33">
        <v>35</v>
      </c>
      <c r="BL38" s="34">
        <f t="shared" si="11"/>
        <v>400</v>
      </c>
      <c r="BM38" s="34">
        <f t="shared" si="12"/>
        <v>400</v>
      </c>
      <c r="BN38" s="34">
        <f t="shared" si="13"/>
        <v>71</v>
      </c>
      <c r="BO38" s="35">
        <v>10</v>
      </c>
      <c r="BP38" s="36">
        <v>250</v>
      </c>
      <c r="BQ38" s="34">
        <f t="shared" si="14"/>
        <v>71</v>
      </c>
      <c r="BR38" s="39">
        <v>10</v>
      </c>
      <c r="BS38" s="40">
        <v>200</v>
      </c>
    </row>
    <row r="39" spans="3:71">
      <c r="C39" s="18">
        <f t="shared" si="15"/>
        <v>11</v>
      </c>
      <c r="D39" s="5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U39" s="22">
        <f t="shared" si="21"/>
        <v>11</v>
      </c>
      <c r="V39" s="23">
        <f t="shared" si="20"/>
        <v>0</v>
      </c>
      <c r="W39" s="23">
        <f t="shared" si="20"/>
        <v>0</v>
      </c>
      <c r="X39" s="23">
        <f t="shared" si="20"/>
        <v>0</v>
      </c>
      <c r="Y39" s="23">
        <f t="shared" si="20"/>
        <v>0</v>
      </c>
      <c r="Z39" s="23">
        <f t="shared" si="19"/>
        <v>0</v>
      </c>
      <c r="AA39" s="23">
        <f t="shared" si="19"/>
        <v>0</v>
      </c>
      <c r="AB39" s="23">
        <f t="shared" si="19"/>
        <v>0</v>
      </c>
      <c r="AC39" s="23">
        <f t="shared" si="19"/>
        <v>0</v>
      </c>
      <c r="AD39" s="23">
        <f t="shared" si="19"/>
        <v>0</v>
      </c>
      <c r="AE39" s="23">
        <f t="shared" si="19"/>
        <v>0</v>
      </c>
      <c r="AF39" s="23">
        <f t="shared" si="19"/>
        <v>0</v>
      </c>
      <c r="AG39" s="23">
        <f t="shared" si="19"/>
        <v>0</v>
      </c>
      <c r="AH39" s="23">
        <f t="shared" si="19"/>
        <v>0</v>
      </c>
      <c r="AI39" s="23">
        <f t="shared" si="19"/>
        <v>0</v>
      </c>
      <c r="AJ39" s="23">
        <f t="shared" si="19"/>
        <v>0</v>
      </c>
      <c r="AL39" s="24">
        <f t="shared" si="22"/>
        <v>11</v>
      </c>
      <c r="AM39" s="25">
        <f t="shared" si="22"/>
        <v>0</v>
      </c>
      <c r="AN39" s="25">
        <f t="shared" si="22"/>
        <v>0</v>
      </c>
      <c r="AO39" s="25">
        <f t="shared" si="22"/>
        <v>0</v>
      </c>
      <c r="AP39" s="25">
        <f t="shared" si="22"/>
        <v>0</v>
      </c>
      <c r="AQ39" s="25">
        <f t="shared" si="22"/>
        <v>0</v>
      </c>
      <c r="AR39" s="25">
        <f t="shared" si="22"/>
        <v>0</v>
      </c>
      <c r="AS39" s="25">
        <f t="shared" si="22"/>
        <v>0</v>
      </c>
      <c r="AT39" s="25">
        <f t="shared" si="22"/>
        <v>0</v>
      </c>
      <c r="AU39" s="25">
        <f t="shared" si="22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17"/>
        <v>0</v>
      </c>
      <c r="BB39" s="26">
        <f t="shared" si="6"/>
        <v>0</v>
      </c>
      <c r="BC39" s="27">
        <f t="shared" si="2"/>
        <v>378.96265943665384</v>
      </c>
      <c r="BD39" s="28">
        <f t="shared" si="3"/>
        <v>424.40265943665383</v>
      </c>
      <c r="BE39" s="43" t="str">
        <f t="shared" si="7"/>
        <v>OK</v>
      </c>
      <c r="BF39" s="30">
        <f t="shared" si="8"/>
        <v>986.01329718326951</v>
      </c>
      <c r="BG39" s="29" t="str">
        <f t="shared" si="9"/>
        <v>OK</v>
      </c>
      <c r="BI39" s="31">
        <f t="shared" si="10"/>
        <v>250</v>
      </c>
      <c r="BJ39" s="32">
        <f t="shared" si="16"/>
        <v>11</v>
      </c>
      <c r="BK39" s="33">
        <v>35</v>
      </c>
      <c r="BL39" s="34">
        <f t="shared" si="11"/>
        <v>400</v>
      </c>
      <c r="BM39" s="34">
        <f t="shared" si="12"/>
        <v>400</v>
      </c>
      <c r="BN39" s="34">
        <f t="shared" si="13"/>
        <v>71</v>
      </c>
      <c r="BO39" s="35">
        <v>10</v>
      </c>
      <c r="BP39" s="36">
        <v>250</v>
      </c>
      <c r="BQ39" s="34">
        <f t="shared" si="14"/>
        <v>71</v>
      </c>
      <c r="BR39" s="39">
        <v>10</v>
      </c>
      <c r="BS39" s="40">
        <v>200</v>
      </c>
    </row>
    <row r="40" spans="3:71">
      <c r="C40" s="18">
        <f t="shared" si="15"/>
        <v>10</v>
      </c>
      <c r="D40" s="56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U40" s="22">
        <f t="shared" si="21"/>
        <v>10</v>
      </c>
      <c r="V40" s="23">
        <f t="shared" si="20"/>
        <v>0</v>
      </c>
      <c r="W40" s="23">
        <f t="shared" si="20"/>
        <v>0</v>
      </c>
      <c r="X40" s="23">
        <f t="shared" si="20"/>
        <v>0</v>
      </c>
      <c r="Y40" s="23">
        <f t="shared" si="20"/>
        <v>0</v>
      </c>
      <c r="Z40" s="23">
        <f t="shared" si="19"/>
        <v>0</v>
      </c>
      <c r="AA40" s="23">
        <f t="shared" si="19"/>
        <v>0</v>
      </c>
      <c r="AB40" s="23">
        <f t="shared" si="19"/>
        <v>0</v>
      </c>
      <c r="AC40" s="23">
        <f t="shared" si="19"/>
        <v>0</v>
      </c>
      <c r="AD40" s="23">
        <f t="shared" si="19"/>
        <v>0</v>
      </c>
      <c r="AE40" s="23">
        <f t="shared" si="19"/>
        <v>0</v>
      </c>
      <c r="AF40" s="23">
        <f t="shared" si="19"/>
        <v>0</v>
      </c>
      <c r="AG40" s="23">
        <f t="shared" si="19"/>
        <v>0</v>
      </c>
      <c r="AH40" s="23">
        <f t="shared" si="19"/>
        <v>0</v>
      </c>
      <c r="AI40" s="23">
        <f t="shared" si="19"/>
        <v>0</v>
      </c>
      <c r="AJ40" s="23">
        <f t="shared" si="19"/>
        <v>0</v>
      </c>
      <c r="AL40" s="24">
        <f t="shared" si="22"/>
        <v>10</v>
      </c>
      <c r="AM40" s="25">
        <f t="shared" si="22"/>
        <v>0</v>
      </c>
      <c r="AN40" s="25">
        <f t="shared" si="22"/>
        <v>0</v>
      </c>
      <c r="AO40" s="25">
        <f t="shared" si="22"/>
        <v>0</v>
      </c>
      <c r="AP40" s="25">
        <f t="shared" si="22"/>
        <v>0</v>
      </c>
      <c r="AQ40" s="25">
        <f t="shared" si="22"/>
        <v>0</v>
      </c>
      <c r="AR40" s="25">
        <f t="shared" si="22"/>
        <v>0</v>
      </c>
      <c r="AS40" s="25">
        <f t="shared" si="22"/>
        <v>0</v>
      </c>
      <c r="AT40" s="25">
        <f t="shared" si="22"/>
        <v>0</v>
      </c>
      <c r="AU40" s="25">
        <f t="shared" si="22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17"/>
        <v>0</v>
      </c>
      <c r="BB40" s="26">
        <f t="shared" si="6"/>
        <v>0</v>
      </c>
      <c r="BC40" s="27">
        <f t="shared" si="2"/>
        <v>378.96265943665384</v>
      </c>
      <c r="BD40" s="28">
        <f t="shared" si="3"/>
        <v>424.40265943665383</v>
      </c>
      <c r="BE40" s="43" t="str">
        <f t="shared" si="7"/>
        <v>OK</v>
      </c>
      <c r="BF40" s="30">
        <f t="shared" si="8"/>
        <v>986.01329718326951</v>
      </c>
      <c r="BG40" s="29" t="str">
        <f t="shared" si="9"/>
        <v>OK</v>
      </c>
      <c r="BI40" s="31">
        <f t="shared" si="10"/>
        <v>250</v>
      </c>
      <c r="BJ40" s="32">
        <f t="shared" si="16"/>
        <v>10</v>
      </c>
      <c r="BK40" s="33">
        <v>35</v>
      </c>
      <c r="BL40" s="34">
        <f t="shared" si="11"/>
        <v>400</v>
      </c>
      <c r="BM40" s="34">
        <f t="shared" si="12"/>
        <v>400</v>
      </c>
      <c r="BN40" s="34">
        <f t="shared" si="13"/>
        <v>71</v>
      </c>
      <c r="BO40" s="35">
        <v>10</v>
      </c>
      <c r="BP40" s="36">
        <v>250</v>
      </c>
      <c r="BQ40" s="34">
        <f t="shared" si="14"/>
        <v>71</v>
      </c>
      <c r="BR40" s="39">
        <v>10</v>
      </c>
      <c r="BS40" s="40">
        <v>200</v>
      </c>
    </row>
    <row r="41" spans="3:71">
      <c r="C41" s="18">
        <f t="shared" si="15"/>
        <v>9</v>
      </c>
      <c r="D41" s="56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U41" s="22">
        <f t="shared" si="21"/>
        <v>9</v>
      </c>
      <c r="V41" s="23">
        <f t="shared" si="20"/>
        <v>0</v>
      </c>
      <c r="W41" s="23">
        <f t="shared" si="20"/>
        <v>0</v>
      </c>
      <c r="X41" s="23">
        <f t="shared" si="20"/>
        <v>0</v>
      </c>
      <c r="Y41" s="23">
        <f t="shared" si="20"/>
        <v>0</v>
      </c>
      <c r="Z41" s="23">
        <f t="shared" si="19"/>
        <v>0</v>
      </c>
      <c r="AA41" s="23">
        <f t="shared" si="19"/>
        <v>0</v>
      </c>
      <c r="AB41" s="23">
        <f t="shared" si="19"/>
        <v>0</v>
      </c>
      <c r="AC41" s="23">
        <f t="shared" si="19"/>
        <v>0</v>
      </c>
      <c r="AD41" s="23">
        <f t="shared" si="19"/>
        <v>0</v>
      </c>
      <c r="AE41" s="23">
        <f t="shared" si="19"/>
        <v>0</v>
      </c>
      <c r="AF41" s="23">
        <f t="shared" si="19"/>
        <v>0</v>
      </c>
      <c r="AG41" s="23">
        <f t="shared" si="19"/>
        <v>0</v>
      </c>
      <c r="AH41" s="23">
        <f t="shared" si="19"/>
        <v>0</v>
      </c>
      <c r="AI41" s="23">
        <f t="shared" si="19"/>
        <v>0</v>
      </c>
      <c r="AJ41" s="23">
        <f t="shared" si="19"/>
        <v>0</v>
      </c>
      <c r="AL41" s="24">
        <f t="shared" si="22"/>
        <v>9</v>
      </c>
      <c r="AM41" s="25">
        <f t="shared" si="22"/>
        <v>0</v>
      </c>
      <c r="AN41" s="25">
        <f t="shared" si="22"/>
        <v>0</v>
      </c>
      <c r="AO41" s="25">
        <f t="shared" si="22"/>
        <v>0</v>
      </c>
      <c r="AP41" s="25">
        <f t="shared" si="22"/>
        <v>0</v>
      </c>
      <c r="AQ41" s="25">
        <f t="shared" si="22"/>
        <v>0</v>
      </c>
      <c r="AR41" s="25">
        <f t="shared" si="22"/>
        <v>0</v>
      </c>
      <c r="AS41" s="25">
        <f t="shared" si="22"/>
        <v>0</v>
      </c>
      <c r="AT41" s="25">
        <f t="shared" si="22"/>
        <v>0</v>
      </c>
      <c r="AU41" s="25">
        <f t="shared" si="22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17"/>
        <v>0</v>
      </c>
      <c r="BB41" s="26">
        <f t="shared" si="6"/>
        <v>0</v>
      </c>
      <c r="BC41" s="27">
        <f t="shared" si="2"/>
        <v>392.57851067789204</v>
      </c>
      <c r="BD41" s="28">
        <f t="shared" si="3"/>
        <v>438.01851067789204</v>
      </c>
      <c r="BE41" s="43" t="str">
        <f t="shared" si="7"/>
        <v>OK</v>
      </c>
      <c r="BF41" s="30">
        <f t="shared" si="8"/>
        <v>1054.0925533894601</v>
      </c>
      <c r="BG41" s="29" t="str">
        <f t="shared" si="9"/>
        <v>OK</v>
      </c>
      <c r="BI41" s="31">
        <f t="shared" si="10"/>
        <v>250</v>
      </c>
      <c r="BJ41" s="32">
        <f t="shared" si="16"/>
        <v>9</v>
      </c>
      <c r="BK41" s="33">
        <v>40</v>
      </c>
      <c r="BL41" s="34">
        <f t="shared" si="11"/>
        <v>400</v>
      </c>
      <c r="BM41" s="34">
        <f t="shared" si="12"/>
        <v>400</v>
      </c>
      <c r="BN41" s="34">
        <f t="shared" si="13"/>
        <v>71</v>
      </c>
      <c r="BO41" s="35">
        <v>10</v>
      </c>
      <c r="BP41" s="36">
        <v>250</v>
      </c>
      <c r="BQ41" s="34">
        <f t="shared" si="14"/>
        <v>71</v>
      </c>
      <c r="BR41" s="39">
        <v>10</v>
      </c>
      <c r="BS41" s="40">
        <v>200</v>
      </c>
    </row>
    <row r="42" spans="3:71">
      <c r="C42" s="18">
        <f t="shared" si="15"/>
        <v>8</v>
      </c>
      <c r="D42" s="56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U42" s="22">
        <f t="shared" si="21"/>
        <v>8</v>
      </c>
      <c r="V42" s="23">
        <f t="shared" si="20"/>
        <v>0</v>
      </c>
      <c r="W42" s="23">
        <f t="shared" si="20"/>
        <v>0</v>
      </c>
      <c r="X42" s="23">
        <f t="shared" si="20"/>
        <v>0</v>
      </c>
      <c r="Y42" s="23">
        <f t="shared" si="20"/>
        <v>0</v>
      </c>
      <c r="Z42" s="23">
        <f t="shared" si="20"/>
        <v>0</v>
      </c>
      <c r="AA42" s="23">
        <f t="shared" si="20"/>
        <v>0</v>
      </c>
      <c r="AB42" s="23">
        <f t="shared" si="20"/>
        <v>0</v>
      </c>
      <c r="AC42" s="23">
        <f t="shared" si="20"/>
        <v>0</v>
      </c>
      <c r="AD42" s="23">
        <f t="shared" si="20"/>
        <v>0</v>
      </c>
      <c r="AE42" s="23">
        <f t="shared" si="20"/>
        <v>0</v>
      </c>
      <c r="AF42" s="23">
        <f t="shared" si="20"/>
        <v>0</v>
      </c>
      <c r="AG42" s="23">
        <f t="shared" si="20"/>
        <v>0</v>
      </c>
      <c r="AH42" s="23">
        <f t="shared" si="20"/>
        <v>0</v>
      </c>
      <c r="AI42" s="23">
        <f t="shared" si="20"/>
        <v>0</v>
      </c>
      <c r="AJ42" s="23">
        <f t="shared" si="20"/>
        <v>0</v>
      </c>
      <c r="AL42" s="24">
        <f t="shared" si="22"/>
        <v>8</v>
      </c>
      <c r="AM42" s="25">
        <f t="shared" si="22"/>
        <v>0</v>
      </c>
      <c r="AN42" s="25">
        <f t="shared" si="22"/>
        <v>0</v>
      </c>
      <c r="AO42" s="25">
        <f t="shared" si="22"/>
        <v>0</v>
      </c>
      <c r="AP42" s="25">
        <f t="shared" si="22"/>
        <v>0</v>
      </c>
      <c r="AQ42" s="25">
        <f t="shared" si="22"/>
        <v>0</v>
      </c>
      <c r="AR42" s="25">
        <f t="shared" si="22"/>
        <v>0</v>
      </c>
      <c r="AS42" s="25">
        <f t="shared" si="22"/>
        <v>0</v>
      </c>
      <c r="AT42" s="25">
        <f t="shared" si="22"/>
        <v>0</v>
      </c>
      <c r="AU42" s="25">
        <f t="shared" si="22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17"/>
        <v>0</v>
      </c>
      <c r="BB42" s="26">
        <f t="shared" si="6"/>
        <v>0</v>
      </c>
      <c r="BC42" s="27">
        <f t="shared" si="2"/>
        <v>392.57851067789204</v>
      </c>
      <c r="BD42" s="28">
        <f t="shared" si="3"/>
        <v>438.01851067789204</v>
      </c>
      <c r="BE42" s="43" t="str">
        <f t="shared" si="7"/>
        <v>OK</v>
      </c>
      <c r="BF42" s="30">
        <f t="shared" si="8"/>
        <v>1054.0925533894601</v>
      </c>
      <c r="BG42" s="29" t="str">
        <f t="shared" si="9"/>
        <v>OK</v>
      </c>
      <c r="BI42" s="31">
        <f t="shared" si="10"/>
        <v>250</v>
      </c>
      <c r="BJ42" s="32">
        <f t="shared" si="16"/>
        <v>8</v>
      </c>
      <c r="BK42" s="33">
        <v>40</v>
      </c>
      <c r="BL42" s="34">
        <f t="shared" si="11"/>
        <v>400</v>
      </c>
      <c r="BM42" s="34">
        <f t="shared" si="12"/>
        <v>400</v>
      </c>
      <c r="BN42" s="34">
        <f t="shared" si="13"/>
        <v>71</v>
      </c>
      <c r="BO42" s="35">
        <v>10</v>
      </c>
      <c r="BP42" s="36">
        <v>250</v>
      </c>
      <c r="BQ42" s="34">
        <f t="shared" si="14"/>
        <v>71</v>
      </c>
      <c r="BR42" s="39">
        <v>10</v>
      </c>
      <c r="BS42" s="40">
        <v>200</v>
      </c>
    </row>
    <row r="43" spans="3:71">
      <c r="C43" s="18">
        <f t="shared" si="15"/>
        <v>7</v>
      </c>
      <c r="D43" s="56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U43" s="22">
        <f t="shared" si="21"/>
        <v>7</v>
      </c>
      <c r="V43" s="23">
        <f t="shared" si="20"/>
        <v>0</v>
      </c>
      <c r="W43" s="23">
        <f t="shared" si="20"/>
        <v>0</v>
      </c>
      <c r="X43" s="23">
        <f t="shared" si="20"/>
        <v>0</v>
      </c>
      <c r="Y43" s="23">
        <f t="shared" si="20"/>
        <v>0</v>
      </c>
      <c r="Z43" s="23">
        <f t="shared" si="20"/>
        <v>0</v>
      </c>
      <c r="AA43" s="23">
        <f t="shared" si="20"/>
        <v>0</v>
      </c>
      <c r="AB43" s="23">
        <f t="shared" si="20"/>
        <v>0</v>
      </c>
      <c r="AC43" s="23">
        <f t="shared" si="20"/>
        <v>0</v>
      </c>
      <c r="AD43" s="23">
        <f t="shared" si="20"/>
        <v>0</v>
      </c>
      <c r="AE43" s="23">
        <f t="shared" si="20"/>
        <v>0</v>
      </c>
      <c r="AF43" s="23">
        <f t="shared" si="20"/>
        <v>0</v>
      </c>
      <c r="AG43" s="23">
        <f t="shared" si="20"/>
        <v>0</v>
      </c>
      <c r="AH43" s="23">
        <f t="shared" si="20"/>
        <v>0</v>
      </c>
      <c r="AI43" s="23">
        <f t="shared" si="20"/>
        <v>0</v>
      </c>
      <c r="AJ43" s="23">
        <f t="shared" si="20"/>
        <v>0</v>
      </c>
      <c r="AL43" s="24">
        <f t="shared" si="22"/>
        <v>7</v>
      </c>
      <c r="AM43" s="25">
        <f t="shared" si="22"/>
        <v>0</v>
      </c>
      <c r="AN43" s="25">
        <f t="shared" si="22"/>
        <v>0</v>
      </c>
      <c r="AO43" s="25">
        <f t="shared" si="22"/>
        <v>0</v>
      </c>
      <c r="AP43" s="25">
        <f t="shared" si="22"/>
        <v>0</v>
      </c>
      <c r="AQ43" s="25">
        <f t="shared" si="22"/>
        <v>0</v>
      </c>
      <c r="AR43" s="25">
        <f t="shared" si="22"/>
        <v>0</v>
      </c>
      <c r="AS43" s="25">
        <f t="shared" si="22"/>
        <v>0</v>
      </c>
      <c r="AT43" s="25">
        <f t="shared" si="22"/>
        <v>0</v>
      </c>
      <c r="AU43" s="25">
        <f t="shared" si="22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17"/>
        <v>0</v>
      </c>
      <c r="BB43" s="26">
        <f t="shared" si="6"/>
        <v>0</v>
      </c>
      <c r="BC43" s="27">
        <f t="shared" si="2"/>
        <v>438.01851067789204</v>
      </c>
      <c r="BD43" s="28">
        <f t="shared" si="3"/>
        <v>438.01851067789204</v>
      </c>
      <c r="BE43" s="43" t="str">
        <f t="shared" si="7"/>
        <v>OK</v>
      </c>
      <c r="BF43" s="30">
        <f t="shared" si="8"/>
        <v>1054.0925533894601</v>
      </c>
      <c r="BG43" s="29" t="str">
        <f t="shared" si="9"/>
        <v>OK</v>
      </c>
      <c r="BI43" s="31">
        <f t="shared" si="10"/>
        <v>250</v>
      </c>
      <c r="BJ43" s="32">
        <f t="shared" si="16"/>
        <v>7</v>
      </c>
      <c r="BK43" s="33">
        <v>40</v>
      </c>
      <c r="BL43" s="34">
        <f t="shared" si="11"/>
        <v>400</v>
      </c>
      <c r="BM43" s="34">
        <f t="shared" si="12"/>
        <v>400</v>
      </c>
      <c r="BN43" s="34">
        <f t="shared" si="13"/>
        <v>71</v>
      </c>
      <c r="BO43" s="35">
        <v>10</v>
      </c>
      <c r="BP43" s="36">
        <v>200</v>
      </c>
      <c r="BQ43" s="34">
        <f t="shared" si="14"/>
        <v>71</v>
      </c>
      <c r="BR43" s="39">
        <v>10</v>
      </c>
      <c r="BS43" s="40">
        <v>200</v>
      </c>
    </row>
    <row r="44" spans="3:71">
      <c r="C44" s="18">
        <f t="shared" si="15"/>
        <v>6</v>
      </c>
      <c r="D44" s="56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U44" s="22">
        <f t="shared" si="21"/>
        <v>6</v>
      </c>
      <c r="V44" s="23">
        <f t="shared" si="20"/>
        <v>0</v>
      </c>
      <c r="W44" s="23">
        <f t="shared" si="20"/>
        <v>0</v>
      </c>
      <c r="X44" s="23">
        <f t="shared" si="20"/>
        <v>0</v>
      </c>
      <c r="Y44" s="23">
        <f t="shared" si="20"/>
        <v>0</v>
      </c>
      <c r="Z44" s="23">
        <f t="shared" si="20"/>
        <v>0</v>
      </c>
      <c r="AA44" s="23">
        <f t="shared" si="20"/>
        <v>0</v>
      </c>
      <c r="AB44" s="23">
        <f t="shared" si="20"/>
        <v>0</v>
      </c>
      <c r="AC44" s="23">
        <f t="shared" si="20"/>
        <v>0</v>
      </c>
      <c r="AD44" s="23">
        <f t="shared" si="20"/>
        <v>0</v>
      </c>
      <c r="AE44" s="23">
        <f t="shared" si="20"/>
        <v>0</v>
      </c>
      <c r="AF44" s="23">
        <f t="shared" si="20"/>
        <v>0</v>
      </c>
      <c r="AG44" s="23">
        <f t="shared" si="20"/>
        <v>0</v>
      </c>
      <c r="AH44" s="23">
        <f t="shared" si="20"/>
        <v>0</v>
      </c>
      <c r="AI44" s="23">
        <f t="shared" si="20"/>
        <v>0</v>
      </c>
      <c r="AJ44" s="23">
        <f t="shared" si="20"/>
        <v>0</v>
      </c>
      <c r="AL44" s="24">
        <f t="shared" si="22"/>
        <v>6</v>
      </c>
      <c r="AM44" s="25">
        <f t="shared" si="22"/>
        <v>0</v>
      </c>
      <c r="AN44" s="25">
        <f t="shared" si="22"/>
        <v>0</v>
      </c>
      <c r="AO44" s="25">
        <f t="shared" si="22"/>
        <v>0</v>
      </c>
      <c r="AP44" s="25">
        <f t="shared" si="22"/>
        <v>0</v>
      </c>
      <c r="AQ44" s="25">
        <f t="shared" si="22"/>
        <v>0</v>
      </c>
      <c r="AR44" s="25">
        <f t="shared" si="22"/>
        <v>0</v>
      </c>
      <c r="AS44" s="25">
        <f t="shared" si="22"/>
        <v>0</v>
      </c>
      <c r="AT44" s="25">
        <f t="shared" si="22"/>
        <v>0</v>
      </c>
      <c r="AU44" s="25">
        <f t="shared" si="22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17"/>
        <v>0</v>
      </c>
      <c r="BB44" s="26">
        <f t="shared" si="6"/>
        <v>0</v>
      </c>
      <c r="BC44" s="27">
        <f t="shared" si="2"/>
        <v>438.01851067789204</v>
      </c>
      <c r="BD44" s="28">
        <f t="shared" si="3"/>
        <v>438.01851067789204</v>
      </c>
      <c r="BE44" s="43" t="str">
        <f t="shared" si="7"/>
        <v>OK</v>
      </c>
      <c r="BF44" s="30">
        <f t="shared" si="8"/>
        <v>1054.0925533894601</v>
      </c>
      <c r="BG44" s="29" t="str">
        <f t="shared" si="9"/>
        <v>OK</v>
      </c>
      <c r="BI44" s="31">
        <f t="shared" si="10"/>
        <v>250</v>
      </c>
      <c r="BJ44" s="32">
        <f t="shared" si="16"/>
        <v>6</v>
      </c>
      <c r="BK44" s="33">
        <v>40</v>
      </c>
      <c r="BL44" s="34">
        <f t="shared" si="11"/>
        <v>400</v>
      </c>
      <c r="BM44" s="34">
        <f t="shared" si="12"/>
        <v>400</v>
      </c>
      <c r="BN44" s="34">
        <f t="shared" si="13"/>
        <v>71</v>
      </c>
      <c r="BO44" s="35">
        <v>10</v>
      </c>
      <c r="BP44" s="36">
        <v>200</v>
      </c>
      <c r="BQ44" s="34">
        <f t="shared" si="14"/>
        <v>71</v>
      </c>
      <c r="BR44" s="39">
        <v>10</v>
      </c>
      <c r="BS44" s="40">
        <v>200</v>
      </c>
    </row>
    <row r="45" spans="3:71">
      <c r="C45" s="18">
        <f t="shared" si="15"/>
        <v>5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U45" s="22">
        <f t="shared" si="21"/>
        <v>5</v>
      </c>
      <c r="V45" s="23">
        <f t="shared" si="20"/>
        <v>0</v>
      </c>
      <c r="W45" s="23">
        <f t="shared" si="20"/>
        <v>0</v>
      </c>
      <c r="X45" s="23">
        <f t="shared" si="20"/>
        <v>0</v>
      </c>
      <c r="Y45" s="23">
        <f t="shared" si="20"/>
        <v>0</v>
      </c>
      <c r="Z45" s="23">
        <f t="shared" si="20"/>
        <v>0</v>
      </c>
      <c r="AA45" s="23">
        <f t="shared" si="20"/>
        <v>0</v>
      </c>
      <c r="AB45" s="23">
        <f t="shared" si="20"/>
        <v>0</v>
      </c>
      <c r="AC45" s="23">
        <f t="shared" si="20"/>
        <v>0</v>
      </c>
      <c r="AD45" s="23">
        <f t="shared" si="20"/>
        <v>0</v>
      </c>
      <c r="AE45" s="23">
        <f t="shared" si="20"/>
        <v>0</v>
      </c>
      <c r="AF45" s="23">
        <f t="shared" si="20"/>
        <v>0</v>
      </c>
      <c r="AG45" s="23">
        <f t="shared" si="20"/>
        <v>0</v>
      </c>
      <c r="AH45" s="23">
        <f t="shared" si="20"/>
        <v>0</v>
      </c>
      <c r="AI45" s="23">
        <f t="shared" si="20"/>
        <v>0</v>
      </c>
      <c r="AJ45" s="23">
        <f t="shared" si="20"/>
        <v>0</v>
      </c>
      <c r="AL45" s="24">
        <f t="shared" si="22"/>
        <v>5</v>
      </c>
      <c r="AM45" s="25">
        <f t="shared" si="22"/>
        <v>0</v>
      </c>
      <c r="AN45" s="25">
        <f t="shared" si="22"/>
        <v>0</v>
      </c>
      <c r="AO45" s="25">
        <f t="shared" si="22"/>
        <v>0</v>
      </c>
      <c r="AP45" s="25">
        <f t="shared" si="22"/>
        <v>0</v>
      </c>
      <c r="AQ45" s="25">
        <f t="shared" si="22"/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17"/>
        <v>0</v>
      </c>
      <c r="BB45" s="26">
        <f t="shared" si="6"/>
        <v>0</v>
      </c>
      <c r="BC45" s="27">
        <f t="shared" si="2"/>
        <v>438.01851067789204</v>
      </c>
      <c r="BD45" s="28">
        <f t="shared" si="3"/>
        <v>438.01851067789204</v>
      </c>
      <c r="BE45" s="43" t="str">
        <f t="shared" si="7"/>
        <v>OK</v>
      </c>
      <c r="BF45" s="30">
        <f t="shared" si="8"/>
        <v>1054.0925533894601</v>
      </c>
      <c r="BG45" s="29" t="str">
        <f t="shared" si="9"/>
        <v>OK</v>
      </c>
      <c r="BI45" s="31">
        <f t="shared" si="10"/>
        <v>250</v>
      </c>
      <c r="BJ45" s="32">
        <f t="shared" si="16"/>
        <v>5</v>
      </c>
      <c r="BK45" s="33">
        <v>40</v>
      </c>
      <c r="BL45" s="34">
        <f t="shared" si="11"/>
        <v>400</v>
      </c>
      <c r="BM45" s="34">
        <f t="shared" si="12"/>
        <v>400</v>
      </c>
      <c r="BN45" s="34">
        <f t="shared" si="13"/>
        <v>71</v>
      </c>
      <c r="BO45" s="35">
        <v>10</v>
      </c>
      <c r="BP45" s="36">
        <v>200</v>
      </c>
      <c r="BQ45" s="34">
        <f t="shared" si="14"/>
        <v>71</v>
      </c>
      <c r="BR45" s="39">
        <v>10</v>
      </c>
      <c r="BS45" s="40">
        <v>200</v>
      </c>
    </row>
    <row r="46" spans="3:71">
      <c r="C46" s="18">
        <f t="shared" si="15"/>
        <v>4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U46" s="22">
        <f t="shared" si="21"/>
        <v>4</v>
      </c>
      <c r="V46" s="23">
        <f t="shared" si="20"/>
        <v>0</v>
      </c>
      <c r="W46" s="23">
        <f t="shared" si="20"/>
        <v>0</v>
      </c>
      <c r="X46" s="23">
        <f t="shared" si="20"/>
        <v>0</v>
      </c>
      <c r="Y46" s="23">
        <f t="shared" si="20"/>
        <v>0</v>
      </c>
      <c r="Z46" s="23">
        <f t="shared" si="20"/>
        <v>0</v>
      </c>
      <c r="AA46" s="23">
        <f t="shared" si="20"/>
        <v>0</v>
      </c>
      <c r="AB46" s="23">
        <f t="shared" si="20"/>
        <v>0</v>
      </c>
      <c r="AC46" s="23">
        <f t="shared" si="20"/>
        <v>0</v>
      </c>
      <c r="AD46" s="23">
        <f t="shared" si="20"/>
        <v>0</v>
      </c>
      <c r="AE46" s="23">
        <f t="shared" si="20"/>
        <v>0</v>
      </c>
      <c r="AF46" s="23">
        <f t="shared" si="20"/>
        <v>0</v>
      </c>
      <c r="AG46" s="23">
        <f t="shared" si="20"/>
        <v>0</v>
      </c>
      <c r="AH46" s="23">
        <f t="shared" si="20"/>
        <v>0</v>
      </c>
      <c r="AI46" s="23">
        <f t="shared" si="20"/>
        <v>0</v>
      </c>
      <c r="AJ46" s="23">
        <f t="shared" si="20"/>
        <v>0</v>
      </c>
      <c r="AL46" s="24">
        <f t="shared" si="22"/>
        <v>4</v>
      </c>
      <c r="AM46" s="25">
        <f t="shared" si="22"/>
        <v>0</v>
      </c>
      <c r="AN46" s="25">
        <f t="shared" si="22"/>
        <v>0</v>
      </c>
      <c r="AO46" s="25">
        <f t="shared" si="22"/>
        <v>0</v>
      </c>
      <c r="AP46" s="25">
        <f t="shared" si="22"/>
        <v>0</v>
      </c>
      <c r="AQ46" s="25">
        <f t="shared" si="22"/>
        <v>0</v>
      </c>
      <c r="AR46" s="25">
        <f t="shared" si="22"/>
        <v>0</v>
      </c>
      <c r="AS46" s="25">
        <f t="shared" si="22"/>
        <v>0</v>
      </c>
      <c r="AT46" s="25">
        <f t="shared" si="22"/>
        <v>0</v>
      </c>
      <c r="AU46" s="25">
        <f t="shared" si="22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17"/>
        <v>0</v>
      </c>
      <c r="BB46" s="26">
        <f t="shared" si="6"/>
        <v>0</v>
      </c>
      <c r="BC46" s="27">
        <f t="shared" si="2"/>
        <v>513.75184401122522</v>
      </c>
      <c r="BD46" s="28">
        <f t="shared" si="3"/>
        <v>513.75184401122522</v>
      </c>
      <c r="BE46" s="43" t="str">
        <f t="shared" si="7"/>
        <v>OK</v>
      </c>
      <c r="BF46" s="30">
        <f t="shared" si="8"/>
        <v>1054.0925533894601</v>
      </c>
      <c r="BG46" s="29" t="str">
        <f t="shared" si="9"/>
        <v>OK</v>
      </c>
      <c r="BI46" s="31">
        <f t="shared" si="10"/>
        <v>250</v>
      </c>
      <c r="BJ46" s="32">
        <f t="shared" si="16"/>
        <v>4</v>
      </c>
      <c r="BK46" s="33">
        <v>40</v>
      </c>
      <c r="BL46" s="34">
        <f t="shared" si="11"/>
        <v>400</v>
      </c>
      <c r="BM46" s="34">
        <f t="shared" si="12"/>
        <v>400</v>
      </c>
      <c r="BN46" s="34">
        <f t="shared" si="13"/>
        <v>71</v>
      </c>
      <c r="BO46" s="35">
        <v>10</v>
      </c>
      <c r="BP46" s="36">
        <v>150</v>
      </c>
      <c r="BQ46" s="34" t="e">
        <f t="shared" si="14"/>
        <v>#N/A</v>
      </c>
      <c r="BR46" s="39"/>
      <c r="BS46" s="45"/>
    </row>
    <row r="47" spans="3:71">
      <c r="C47" s="18">
        <f t="shared" si="15"/>
        <v>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U47" s="22">
        <f t="shared" si="21"/>
        <v>3</v>
      </c>
      <c r="V47" s="23">
        <f t="shared" ref="V47:AJ57" si="23">E47*$V$1*$V$2</f>
        <v>0</v>
      </c>
      <c r="W47" s="23">
        <f t="shared" si="23"/>
        <v>0</v>
      </c>
      <c r="X47" s="23">
        <f t="shared" si="23"/>
        <v>0</v>
      </c>
      <c r="Y47" s="23">
        <f t="shared" si="23"/>
        <v>0</v>
      </c>
      <c r="Z47" s="23">
        <f t="shared" si="23"/>
        <v>0</v>
      </c>
      <c r="AA47" s="23">
        <f t="shared" si="23"/>
        <v>0</v>
      </c>
      <c r="AB47" s="23">
        <f t="shared" si="23"/>
        <v>0</v>
      </c>
      <c r="AC47" s="23">
        <f t="shared" si="23"/>
        <v>0</v>
      </c>
      <c r="AD47" s="23">
        <f t="shared" si="23"/>
        <v>0</v>
      </c>
      <c r="AE47" s="23">
        <f t="shared" si="23"/>
        <v>0</v>
      </c>
      <c r="AF47" s="23">
        <f t="shared" si="23"/>
        <v>0</v>
      </c>
      <c r="AG47" s="23">
        <f t="shared" si="23"/>
        <v>0</v>
      </c>
      <c r="AH47" s="23">
        <f t="shared" si="23"/>
        <v>0</v>
      </c>
      <c r="AI47" s="23">
        <f t="shared" si="23"/>
        <v>0</v>
      </c>
      <c r="AJ47" s="23">
        <f t="shared" si="23"/>
        <v>0</v>
      </c>
      <c r="AL47" s="24">
        <f t="shared" si="22"/>
        <v>3</v>
      </c>
      <c r="AM47" s="25">
        <f t="shared" si="22"/>
        <v>0</v>
      </c>
      <c r="AN47" s="25">
        <f t="shared" si="22"/>
        <v>0</v>
      </c>
      <c r="AO47" s="25">
        <f t="shared" si="22"/>
        <v>0</v>
      </c>
      <c r="AP47" s="25">
        <f t="shared" si="22"/>
        <v>0</v>
      </c>
      <c r="AQ47" s="25">
        <f t="shared" si="22"/>
        <v>0</v>
      </c>
      <c r="AR47" s="25">
        <f t="shared" si="22"/>
        <v>0</v>
      </c>
      <c r="AS47" s="25">
        <f t="shared" si="22"/>
        <v>0</v>
      </c>
      <c r="AT47" s="25">
        <f t="shared" si="22"/>
        <v>0</v>
      </c>
      <c r="AU47" s="25">
        <f t="shared" si="22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17"/>
        <v>0</v>
      </c>
      <c r="BB47" s="26">
        <f t="shared" si="6"/>
        <v>0</v>
      </c>
      <c r="BC47" s="27">
        <f t="shared" si="2"/>
        <v>513.75184401122522</v>
      </c>
      <c r="BD47" s="28">
        <f t="shared" si="3"/>
        <v>617.21851067789203</v>
      </c>
      <c r="BE47" s="43" t="str">
        <f t="shared" si="7"/>
        <v>OK</v>
      </c>
      <c r="BF47" s="30">
        <f t="shared" si="8"/>
        <v>1054.0925533894601</v>
      </c>
      <c r="BG47" s="29" t="str">
        <f t="shared" si="9"/>
        <v>OK</v>
      </c>
      <c r="BI47" s="31">
        <f t="shared" si="10"/>
        <v>250</v>
      </c>
      <c r="BJ47" s="32">
        <f t="shared" si="16"/>
        <v>3</v>
      </c>
      <c r="BK47" s="33">
        <v>40</v>
      </c>
      <c r="BL47" s="34">
        <f t="shared" si="11"/>
        <v>400</v>
      </c>
      <c r="BM47" s="34">
        <f t="shared" si="12"/>
        <v>400</v>
      </c>
      <c r="BN47" s="34">
        <f t="shared" si="13"/>
        <v>71</v>
      </c>
      <c r="BO47" s="35">
        <v>10</v>
      </c>
      <c r="BP47" s="36">
        <v>150</v>
      </c>
      <c r="BQ47" s="34">
        <f t="shared" si="14"/>
        <v>127</v>
      </c>
      <c r="BR47" s="39">
        <v>13</v>
      </c>
      <c r="BS47" s="45">
        <v>200</v>
      </c>
    </row>
    <row r="48" spans="3:71">
      <c r="C48" s="18">
        <f t="shared" si="15"/>
        <v>2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U48" s="22">
        <f t="shared" si="21"/>
        <v>2</v>
      </c>
      <c r="V48" s="23">
        <f t="shared" si="23"/>
        <v>0</v>
      </c>
      <c r="W48" s="23">
        <f t="shared" si="23"/>
        <v>0</v>
      </c>
      <c r="X48" s="23">
        <f t="shared" si="23"/>
        <v>0</v>
      </c>
      <c r="Y48" s="23">
        <f t="shared" si="23"/>
        <v>0</v>
      </c>
      <c r="Z48" s="23">
        <f t="shared" si="23"/>
        <v>0</v>
      </c>
      <c r="AA48" s="23">
        <f t="shared" si="23"/>
        <v>0</v>
      </c>
      <c r="AB48" s="23">
        <f t="shared" si="23"/>
        <v>0</v>
      </c>
      <c r="AC48" s="23">
        <f t="shared" si="23"/>
        <v>0</v>
      </c>
      <c r="AD48" s="23">
        <f t="shared" si="23"/>
        <v>0</v>
      </c>
      <c r="AE48" s="23">
        <f t="shared" si="23"/>
        <v>0</v>
      </c>
      <c r="AF48" s="23">
        <f t="shared" si="23"/>
        <v>0</v>
      </c>
      <c r="AG48" s="23">
        <f t="shared" si="23"/>
        <v>0</v>
      </c>
      <c r="AH48" s="23">
        <f t="shared" si="23"/>
        <v>0</v>
      </c>
      <c r="AI48" s="23">
        <f t="shared" si="23"/>
        <v>0</v>
      </c>
      <c r="AJ48" s="23">
        <f t="shared" si="23"/>
        <v>0</v>
      </c>
      <c r="AL48" s="24">
        <f t="shared" si="22"/>
        <v>2</v>
      </c>
      <c r="AM48" s="25">
        <f t="shared" si="22"/>
        <v>0</v>
      </c>
      <c r="AN48" s="25">
        <f t="shared" si="22"/>
        <v>0</v>
      </c>
      <c r="AO48" s="25">
        <f t="shared" si="22"/>
        <v>0</v>
      </c>
      <c r="AP48" s="25">
        <f t="shared" si="22"/>
        <v>0</v>
      </c>
      <c r="AQ48" s="25">
        <f t="shared" si="22"/>
        <v>0</v>
      </c>
      <c r="AR48" s="25">
        <f t="shared" si="22"/>
        <v>0</v>
      </c>
      <c r="AS48" s="25">
        <f t="shared" si="22"/>
        <v>0</v>
      </c>
      <c r="AT48" s="25">
        <f t="shared" si="22"/>
        <v>0</v>
      </c>
      <c r="AU48" s="25">
        <f t="shared" si="22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17"/>
        <v>0</v>
      </c>
      <c r="BB48" s="26">
        <f t="shared" si="6"/>
        <v>0</v>
      </c>
      <c r="BC48" s="27">
        <f t="shared" si="2"/>
        <v>513.75184401122522</v>
      </c>
      <c r="BD48" s="28">
        <f t="shared" si="3"/>
        <v>617.21851067789203</v>
      </c>
      <c r="BE48" s="43" t="str">
        <f t="shared" si="7"/>
        <v>OK</v>
      </c>
      <c r="BF48" s="30">
        <f t="shared" si="8"/>
        <v>1054.0925533894601</v>
      </c>
      <c r="BG48" s="29" t="str">
        <f t="shared" si="9"/>
        <v>OK</v>
      </c>
      <c r="BI48" s="31">
        <f t="shared" si="10"/>
        <v>250</v>
      </c>
      <c r="BJ48" s="32" t="s">
        <v>60</v>
      </c>
      <c r="BK48" s="33">
        <v>40</v>
      </c>
      <c r="BL48" s="34">
        <f t="shared" si="11"/>
        <v>400</v>
      </c>
      <c r="BM48" s="34">
        <f t="shared" si="12"/>
        <v>400</v>
      </c>
      <c r="BN48" s="34">
        <f t="shared" si="13"/>
        <v>71</v>
      </c>
      <c r="BO48" s="35">
        <v>10</v>
      </c>
      <c r="BP48" s="36">
        <v>150</v>
      </c>
      <c r="BQ48" s="34">
        <f t="shared" si="14"/>
        <v>127</v>
      </c>
      <c r="BR48" s="39">
        <v>13</v>
      </c>
      <c r="BS48" s="45">
        <v>200</v>
      </c>
    </row>
    <row r="49" spans="3:71">
      <c r="C49" s="18">
        <f t="shared" si="15"/>
        <v>1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U49" s="22">
        <f t="shared" si="21"/>
        <v>1</v>
      </c>
      <c r="V49" s="23">
        <f t="shared" si="23"/>
        <v>0</v>
      </c>
      <c r="W49" s="23">
        <f t="shared" si="23"/>
        <v>0</v>
      </c>
      <c r="X49" s="23">
        <f t="shared" si="23"/>
        <v>0</v>
      </c>
      <c r="Y49" s="23">
        <f t="shared" si="23"/>
        <v>0</v>
      </c>
      <c r="Z49" s="23">
        <f t="shared" si="23"/>
        <v>0</v>
      </c>
      <c r="AA49" s="23">
        <f t="shared" si="23"/>
        <v>0</v>
      </c>
      <c r="AB49" s="23">
        <f t="shared" si="23"/>
        <v>0</v>
      </c>
      <c r="AC49" s="23">
        <f t="shared" si="23"/>
        <v>0</v>
      </c>
      <c r="AD49" s="23">
        <f t="shared" si="23"/>
        <v>0</v>
      </c>
      <c r="AE49" s="23">
        <f t="shared" si="23"/>
        <v>0</v>
      </c>
      <c r="AF49" s="23">
        <f t="shared" si="23"/>
        <v>0</v>
      </c>
      <c r="AG49" s="23">
        <f t="shared" si="23"/>
        <v>0</v>
      </c>
      <c r="AH49" s="23">
        <f t="shared" si="23"/>
        <v>0</v>
      </c>
      <c r="AI49" s="23">
        <f t="shared" si="23"/>
        <v>0</v>
      </c>
      <c r="AJ49" s="23">
        <f t="shared" si="23"/>
        <v>0</v>
      </c>
      <c r="AL49" s="24">
        <f t="shared" si="22"/>
        <v>1</v>
      </c>
      <c r="AM49" s="25">
        <f t="shared" si="22"/>
        <v>0</v>
      </c>
      <c r="AN49" s="25">
        <f t="shared" si="22"/>
        <v>0</v>
      </c>
      <c r="AO49" s="25">
        <f t="shared" si="22"/>
        <v>0</v>
      </c>
      <c r="AP49" s="25">
        <f t="shared" si="22"/>
        <v>0</v>
      </c>
      <c r="AQ49" s="25">
        <f t="shared" si="22"/>
        <v>0</v>
      </c>
      <c r="AR49" s="25">
        <f t="shared" si="22"/>
        <v>0</v>
      </c>
      <c r="AS49" s="25">
        <f t="shared" si="22"/>
        <v>0</v>
      </c>
      <c r="AT49" s="25">
        <f t="shared" si="22"/>
        <v>0</v>
      </c>
      <c r="AU49" s="25">
        <f t="shared" si="22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17"/>
        <v>0</v>
      </c>
      <c r="BB49" s="26">
        <f t="shared" si="6"/>
        <v>0</v>
      </c>
      <c r="BC49" s="27">
        <f t="shared" si="2"/>
        <v>765.47346441664558</v>
      </c>
      <c r="BD49" s="28">
        <f t="shared" si="3"/>
        <v>765.47346441664558</v>
      </c>
      <c r="BE49" s="43" t="str">
        <f t="shared" si="7"/>
        <v>OK</v>
      </c>
      <c r="BF49" s="30">
        <f t="shared" si="8"/>
        <v>1118.0339887498949</v>
      </c>
      <c r="BG49" s="29" t="str">
        <f t="shared" si="9"/>
        <v>OK</v>
      </c>
      <c r="BI49" s="31">
        <f t="shared" si="10"/>
        <v>250</v>
      </c>
      <c r="BJ49" s="32">
        <v>2</v>
      </c>
      <c r="BK49" s="33">
        <v>45</v>
      </c>
      <c r="BL49" s="34">
        <f t="shared" si="11"/>
        <v>400</v>
      </c>
      <c r="BM49" s="34">
        <f t="shared" si="12"/>
        <v>400</v>
      </c>
      <c r="BN49" s="34">
        <f t="shared" si="13"/>
        <v>127</v>
      </c>
      <c r="BO49" s="35">
        <v>13</v>
      </c>
      <c r="BP49" s="36">
        <v>150</v>
      </c>
      <c r="BQ49" s="34" t="e">
        <f t="shared" si="14"/>
        <v>#N/A</v>
      </c>
      <c r="BR49" s="46"/>
      <c r="BS49" s="47"/>
    </row>
    <row r="50" spans="3:71">
      <c r="C50" s="18">
        <f t="shared" si="15"/>
        <v>0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U50" s="22">
        <f t="shared" si="21"/>
        <v>0</v>
      </c>
      <c r="V50" s="23">
        <f t="shared" si="23"/>
        <v>0</v>
      </c>
      <c r="W50" s="23">
        <f t="shared" si="23"/>
        <v>0</v>
      </c>
      <c r="X50" s="23">
        <f t="shared" si="23"/>
        <v>0</v>
      </c>
      <c r="Y50" s="23">
        <f t="shared" si="23"/>
        <v>0</v>
      </c>
      <c r="Z50" s="23">
        <f t="shared" si="23"/>
        <v>0</v>
      </c>
      <c r="AA50" s="23">
        <f t="shared" si="23"/>
        <v>0</v>
      </c>
      <c r="AB50" s="23">
        <f t="shared" si="23"/>
        <v>0</v>
      </c>
      <c r="AC50" s="23">
        <f t="shared" si="23"/>
        <v>0</v>
      </c>
      <c r="AD50" s="23">
        <f t="shared" si="23"/>
        <v>0</v>
      </c>
      <c r="AE50" s="23">
        <f t="shared" si="23"/>
        <v>0</v>
      </c>
      <c r="AF50" s="23">
        <f t="shared" si="23"/>
        <v>0</v>
      </c>
      <c r="AG50" s="23">
        <f t="shared" si="23"/>
        <v>0</v>
      </c>
      <c r="AH50" s="23">
        <f t="shared" si="23"/>
        <v>0</v>
      </c>
      <c r="AI50" s="23">
        <f t="shared" si="23"/>
        <v>0</v>
      </c>
      <c r="AJ50" s="23">
        <f t="shared" si="23"/>
        <v>0</v>
      </c>
      <c r="AL50" s="24">
        <f t="shared" si="22"/>
        <v>0</v>
      </c>
      <c r="AM50" s="25">
        <f t="shared" si="22"/>
        <v>0</v>
      </c>
      <c r="AN50" s="25">
        <f t="shared" si="22"/>
        <v>0</v>
      </c>
      <c r="AO50" s="25">
        <f t="shared" si="22"/>
        <v>0</v>
      </c>
      <c r="AP50" s="25">
        <f t="shared" si="22"/>
        <v>0</v>
      </c>
      <c r="AQ50" s="25">
        <f t="shared" si="22"/>
        <v>0</v>
      </c>
      <c r="AR50" s="25">
        <f t="shared" si="22"/>
        <v>0</v>
      </c>
      <c r="AS50" s="25">
        <f t="shared" si="22"/>
        <v>0</v>
      </c>
      <c r="AT50" s="25">
        <f t="shared" si="22"/>
        <v>0</v>
      </c>
      <c r="AU50" s="25">
        <f t="shared" si="22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17"/>
        <v>0</v>
      </c>
      <c r="BB50" s="26">
        <f t="shared" si="6"/>
        <v>0</v>
      </c>
      <c r="BC50" s="27">
        <f t="shared" si="2"/>
        <v>765.47346441664558</v>
      </c>
      <c r="BD50" s="28">
        <f t="shared" si="3"/>
        <v>765.47346441664558</v>
      </c>
      <c r="BE50" s="43" t="str">
        <f t="shared" si="7"/>
        <v>OK</v>
      </c>
      <c r="BF50" s="30">
        <f t="shared" si="8"/>
        <v>1118.0339887498949</v>
      </c>
      <c r="BG50" s="29" t="str">
        <f t="shared" si="9"/>
        <v>OK</v>
      </c>
      <c r="BI50" s="31">
        <f t="shared" si="10"/>
        <v>250</v>
      </c>
      <c r="BJ50" s="32">
        <v>1</v>
      </c>
      <c r="BK50" s="33">
        <v>45</v>
      </c>
      <c r="BL50" s="34">
        <f t="shared" si="11"/>
        <v>400</v>
      </c>
      <c r="BM50" s="34">
        <f t="shared" si="12"/>
        <v>400</v>
      </c>
      <c r="BN50" s="34">
        <f t="shared" si="13"/>
        <v>127</v>
      </c>
      <c r="BO50" s="35">
        <v>13</v>
      </c>
      <c r="BP50" s="36">
        <v>150</v>
      </c>
      <c r="BQ50" s="34" t="e">
        <f t="shared" si="14"/>
        <v>#N/A</v>
      </c>
      <c r="BR50" s="46"/>
      <c r="BS50" s="47"/>
    </row>
    <row r="51" spans="3:71">
      <c r="C51" s="18">
        <f t="shared" si="15"/>
        <v>-1</v>
      </c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U51" s="22">
        <f t="shared" si="21"/>
        <v>-1</v>
      </c>
      <c r="V51" s="23">
        <f t="shared" si="23"/>
        <v>0</v>
      </c>
      <c r="W51" s="23">
        <f t="shared" si="23"/>
        <v>0</v>
      </c>
      <c r="X51" s="23">
        <f t="shared" si="23"/>
        <v>0</v>
      </c>
      <c r="Y51" s="23">
        <f t="shared" si="23"/>
        <v>0</v>
      </c>
      <c r="Z51" s="23">
        <f t="shared" si="23"/>
        <v>0</v>
      </c>
      <c r="AA51" s="23">
        <f t="shared" si="23"/>
        <v>0</v>
      </c>
      <c r="AB51" s="23">
        <f t="shared" si="23"/>
        <v>0</v>
      </c>
      <c r="AC51" s="23">
        <f t="shared" si="23"/>
        <v>0</v>
      </c>
      <c r="AD51" s="23">
        <f t="shared" si="23"/>
        <v>0</v>
      </c>
      <c r="AE51" s="23">
        <f t="shared" si="23"/>
        <v>0</v>
      </c>
      <c r="AF51" s="23">
        <f t="shared" si="23"/>
        <v>0</v>
      </c>
      <c r="AG51" s="23">
        <f t="shared" si="23"/>
        <v>0</v>
      </c>
      <c r="AH51" s="23">
        <f t="shared" si="23"/>
        <v>0</v>
      </c>
      <c r="AI51" s="23">
        <f t="shared" si="23"/>
        <v>0</v>
      </c>
      <c r="AJ51" s="23">
        <f t="shared" si="23"/>
        <v>0</v>
      </c>
      <c r="AL51" s="24">
        <f t="shared" si="22"/>
        <v>-1</v>
      </c>
      <c r="AM51" s="25">
        <f t="shared" si="22"/>
        <v>0</v>
      </c>
      <c r="AN51" s="25">
        <f t="shared" si="22"/>
        <v>0</v>
      </c>
      <c r="AO51" s="25">
        <f t="shared" si="22"/>
        <v>0</v>
      </c>
      <c r="AP51" s="25">
        <f t="shared" si="22"/>
        <v>0</v>
      </c>
      <c r="AQ51" s="25">
        <f t="shared" si="22"/>
        <v>0</v>
      </c>
      <c r="AR51" s="25">
        <f t="shared" si="22"/>
        <v>0</v>
      </c>
      <c r="AS51" s="25">
        <f t="shared" si="22"/>
        <v>0</v>
      </c>
      <c r="AT51" s="25">
        <f t="shared" si="22"/>
        <v>0</v>
      </c>
      <c r="AU51" s="25">
        <f t="shared" si="22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17"/>
        <v>0</v>
      </c>
      <c r="BB51" s="26">
        <f t="shared" si="6"/>
        <v>0</v>
      </c>
      <c r="BC51" s="27">
        <f t="shared" si="2"/>
        <v>765.47346441664558</v>
      </c>
      <c r="BD51" s="28">
        <f t="shared" si="3"/>
        <v>765.47346441664558</v>
      </c>
      <c r="BE51" s="43" t="str">
        <f t="shared" si="7"/>
        <v>OK</v>
      </c>
      <c r="BF51" s="30">
        <f t="shared" si="8"/>
        <v>1118.0339887498949</v>
      </c>
      <c r="BG51" s="29" t="str">
        <f t="shared" si="9"/>
        <v>OK</v>
      </c>
      <c r="BI51" s="31">
        <f t="shared" si="10"/>
        <v>250</v>
      </c>
      <c r="BJ51" s="48">
        <v>1</v>
      </c>
      <c r="BK51" s="33">
        <v>45</v>
      </c>
      <c r="BL51" s="34">
        <f t="shared" si="11"/>
        <v>400</v>
      </c>
      <c r="BM51" s="34">
        <f t="shared" si="12"/>
        <v>400</v>
      </c>
      <c r="BN51" s="34">
        <f t="shared" si="13"/>
        <v>127</v>
      </c>
      <c r="BO51" s="35">
        <v>13</v>
      </c>
      <c r="BP51" s="36">
        <v>150</v>
      </c>
      <c r="BQ51" s="34" t="e">
        <f t="shared" si="14"/>
        <v>#N/A</v>
      </c>
      <c r="BR51" s="46"/>
      <c r="BS51" s="47"/>
    </row>
    <row r="52" spans="3:71">
      <c r="C52" s="18">
        <f t="shared" si="15"/>
        <v>-2</v>
      </c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U52" s="22">
        <f t="shared" si="21"/>
        <v>-2</v>
      </c>
      <c r="V52" s="23">
        <f t="shared" si="23"/>
        <v>0</v>
      </c>
      <c r="W52" s="23">
        <f t="shared" si="23"/>
        <v>0</v>
      </c>
      <c r="X52" s="23">
        <f t="shared" si="23"/>
        <v>0</v>
      </c>
      <c r="Y52" s="23">
        <f t="shared" si="23"/>
        <v>0</v>
      </c>
      <c r="Z52" s="23">
        <f t="shared" si="23"/>
        <v>0</v>
      </c>
      <c r="AA52" s="23">
        <f t="shared" si="23"/>
        <v>0</v>
      </c>
      <c r="AB52" s="23">
        <f t="shared" si="23"/>
        <v>0</v>
      </c>
      <c r="AC52" s="23">
        <f t="shared" si="23"/>
        <v>0</v>
      </c>
      <c r="AD52" s="23">
        <f t="shared" si="23"/>
        <v>0</v>
      </c>
      <c r="AE52" s="23">
        <f t="shared" si="23"/>
        <v>0</v>
      </c>
      <c r="AF52" s="23">
        <f t="shared" si="23"/>
        <v>0</v>
      </c>
      <c r="AG52" s="23">
        <f t="shared" si="23"/>
        <v>0</v>
      </c>
      <c r="AH52" s="23">
        <f t="shared" si="23"/>
        <v>0</v>
      </c>
      <c r="AI52" s="23">
        <f t="shared" si="23"/>
        <v>0</v>
      </c>
      <c r="AJ52" s="23">
        <f t="shared" si="23"/>
        <v>0</v>
      </c>
      <c r="AL52" s="24">
        <f t="shared" si="22"/>
        <v>-2</v>
      </c>
      <c r="AM52" s="25">
        <f t="shared" si="22"/>
        <v>0</v>
      </c>
      <c r="AN52" s="25">
        <f t="shared" si="22"/>
        <v>0</v>
      </c>
      <c r="AO52" s="25">
        <f t="shared" si="22"/>
        <v>0</v>
      </c>
      <c r="AP52" s="25">
        <f t="shared" si="22"/>
        <v>0</v>
      </c>
      <c r="AQ52" s="25">
        <f t="shared" si="22"/>
        <v>0</v>
      </c>
      <c r="AR52" s="25">
        <f t="shared" si="22"/>
        <v>0</v>
      </c>
      <c r="AS52" s="25">
        <f t="shared" si="22"/>
        <v>0</v>
      </c>
      <c r="AT52" s="25">
        <f t="shared" si="22"/>
        <v>0</v>
      </c>
      <c r="AU52" s="25">
        <f t="shared" si="22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17"/>
        <v>0</v>
      </c>
      <c r="BB52" s="26">
        <f t="shared" si="6"/>
        <v>0</v>
      </c>
      <c r="BC52" s="27">
        <f t="shared" si="2"/>
        <v>765.47346441664558</v>
      </c>
      <c r="BD52" s="28">
        <f t="shared" si="3"/>
        <v>765.47346441664558</v>
      </c>
      <c r="BE52" s="43" t="str">
        <f t="shared" si="7"/>
        <v>OK</v>
      </c>
      <c r="BF52" s="30">
        <f t="shared" si="8"/>
        <v>1118.0339887498949</v>
      </c>
      <c r="BG52" s="29" t="str">
        <f t="shared" si="9"/>
        <v>OK</v>
      </c>
      <c r="BI52" s="31">
        <f t="shared" si="10"/>
        <v>250</v>
      </c>
      <c r="BJ52" s="48">
        <f t="shared" ref="BJ52:BJ54" si="24">BJ51+1</f>
        <v>2</v>
      </c>
      <c r="BK52" s="33">
        <v>45</v>
      </c>
      <c r="BL52" s="34">
        <f t="shared" si="11"/>
        <v>400</v>
      </c>
      <c r="BM52" s="34">
        <f t="shared" si="12"/>
        <v>400</v>
      </c>
      <c r="BN52" s="34">
        <f t="shared" si="13"/>
        <v>127</v>
      </c>
      <c r="BO52" s="35">
        <v>13</v>
      </c>
      <c r="BP52" s="36">
        <v>150</v>
      </c>
      <c r="BQ52" s="34" t="e">
        <f t="shared" si="14"/>
        <v>#N/A</v>
      </c>
      <c r="BR52" s="46"/>
      <c r="BS52" s="47"/>
    </row>
    <row r="53" spans="3:71">
      <c r="C53" s="18">
        <f t="shared" si="15"/>
        <v>-3</v>
      </c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U53" s="22">
        <f t="shared" si="21"/>
        <v>-3</v>
      </c>
      <c r="V53" s="23">
        <f t="shared" si="23"/>
        <v>0</v>
      </c>
      <c r="W53" s="23">
        <f t="shared" si="23"/>
        <v>0</v>
      </c>
      <c r="X53" s="23">
        <f t="shared" si="23"/>
        <v>0</v>
      </c>
      <c r="Y53" s="23">
        <f t="shared" si="23"/>
        <v>0</v>
      </c>
      <c r="Z53" s="23">
        <f t="shared" si="23"/>
        <v>0</v>
      </c>
      <c r="AA53" s="23">
        <f t="shared" si="23"/>
        <v>0</v>
      </c>
      <c r="AB53" s="23">
        <f t="shared" si="23"/>
        <v>0</v>
      </c>
      <c r="AC53" s="23">
        <f t="shared" si="23"/>
        <v>0</v>
      </c>
      <c r="AD53" s="23">
        <f t="shared" si="23"/>
        <v>0</v>
      </c>
      <c r="AE53" s="23">
        <f t="shared" si="23"/>
        <v>0</v>
      </c>
      <c r="AF53" s="23">
        <f t="shared" si="23"/>
        <v>0</v>
      </c>
      <c r="AG53" s="23">
        <f t="shared" si="23"/>
        <v>0</v>
      </c>
      <c r="AH53" s="23">
        <f t="shared" si="23"/>
        <v>0</v>
      </c>
      <c r="AI53" s="23">
        <f t="shared" si="23"/>
        <v>0</v>
      </c>
      <c r="AJ53" s="23">
        <f t="shared" si="23"/>
        <v>0</v>
      </c>
      <c r="AL53" s="24">
        <f t="shared" si="22"/>
        <v>-3</v>
      </c>
      <c r="AM53" s="25">
        <f t="shared" si="22"/>
        <v>0</v>
      </c>
      <c r="AN53" s="25">
        <f t="shared" si="22"/>
        <v>0</v>
      </c>
      <c r="AO53" s="25">
        <f t="shared" si="22"/>
        <v>0</v>
      </c>
      <c r="AP53" s="25">
        <f t="shared" si="22"/>
        <v>0</v>
      </c>
      <c r="AQ53" s="25">
        <f t="shared" si="22"/>
        <v>0</v>
      </c>
      <c r="AR53" s="25">
        <f t="shared" si="22"/>
        <v>0</v>
      </c>
      <c r="AS53" s="25">
        <f t="shared" si="22"/>
        <v>0</v>
      </c>
      <c r="AT53" s="25">
        <f t="shared" si="22"/>
        <v>0</v>
      </c>
      <c r="AU53" s="25">
        <f t="shared" si="22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17"/>
        <v>0</v>
      </c>
      <c r="BB53" s="26">
        <f t="shared" si="6"/>
        <v>0</v>
      </c>
      <c r="BC53" s="27">
        <f t="shared" si="2"/>
        <v>765.47346441664558</v>
      </c>
      <c r="BD53" s="28">
        <f t="shared" si="3"/>
        <v>765.47346441664558</v>
      </c>
      <c r="BE53" s="43" t="str">
        <f t="shared" si="7"/>
        <v>OK</v>
      </c>
      <c r="BF53" s="30">
        <f t="shared" si="8"/>
        <v>1118.0339887498949</v>
      </c>
      <c r="BG53" s="29" t="str">
        <f t="shared" si="9"/>
        <v>OK</v>
      </c>
      <c r="BI53" s="31">
        <f t="shared" si="10"/>
        <v>250</v>
      </c>
      <c r="BJ53" s="48">
        <f t="shared" si="24"/>
        <v>3</v>
      </c>
      <c r="BK53" s="33">
        <v>45</v>
      </c>
      <c r="BL53" s="34">
        <f t="shared" si="11"/>
        <v>400</v>
      </c>
      <c r="BM53" s="34">
        <f t="shared" si="12"/>
        <v>400</v>
      </c>
      <c r="BN53" s="34">
        <f t="shared" si="13"/>
        <v>127</v>
      </c>
      <c r="BO53" s="35">
        <v>13</v>
      </c>
      <c r="BP53" s="36">
        <v>150</v>
      </c>
      <c r="BQ53" s="34" t="e">
        <f t="shared" si="14"/>
        <v>#N/A</v>
      </c>
      <c r="BR53" s="46"/>
      <c r="BS53" s="47"/>
    </row>
    <row r="54" spans="3:71">
      <c r="C54" s="18">
        <f t="shared" si="15"/>
        <v>-4</v>
      </c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U54" s="22">
        <f t="shared" si="21"/>
        <v>-4</v>
      </c>
      <c r="V54" s="23">
        <f t="shared" si="23"/>
        <v>0</v>
      </c>
      <c r="W54" s="23">
        <f t="shared" si="23"/>
        <v>0</v>
      </c>
      <c r="X54" s="23">
        <f t="shared" si="23"/>
        <v>0</v>
      </c>
      <c r="Y54" s="23">
        <f t="shared" si="23"/>
        <v>0</v>
      </c>
      <c r="Z54" s="23">
        <f t="shared" si="23"/>
        <v>0</v>
      </c>
      <c r="AA54" s="23">
        <f t="shared" si="23"/>
        <v>0</v>
      </c>
      <c r="AB54" s="23">
        <f t="shared" si="23"/>
        <v>0</v>
      </c>
      <c r="AC54" s="23">
        <f t="shared" si="23"/>
        <v>0</v>
      </c>
      <c r="AD54" s="23">
        <f t="shared" si="23"/>
        <v>0</v>
      </c>
      <c r="AE54" s="23">
        <f t="shared" si="23"/>
        <v>0</v>
      </c>
      <c r="AF54" s="23">
        <f t="shared" si="23"/>
        <v>0</v>
      </c>
      <c r="AG54" s="23">
        <f t="shared" si="23"/>
        <v>0</v>
      </c>
      <c r="AH54" s="23">
        <f t="shared" si="23"/>
        <v>0</v>
      </c>
      <c r="AI54" s="23">
        <f t="shared" si="23"/>
        <v>0</v>
      </c>
      <c r="AJ54" s="23">
        <f t="shared" si="23"/>
        <v>0</v>
      </c>
      <c r="AL54" s="24">
        <f t="shared" ref="AL54:AZ57" si="25">U54</f>
        <v>-4</v>
      </c>
      <c r="AM54" s="25">
        <f t="shared" si="25"/>
        <v>0</v>
      </c>
      <c r="AN54" s="25">
        <f t="shared" si="25"/>
        <v>0</v>
      </c>
      <c r="AO54" s="25">
        <f t="shared" si="25"/>
        <v>0</v>
      </c>
      <c r="AP54" s="25">
        <f t="shared" si="25"/>
        <v>0</v>
      </c>
      <c r="AQ54" s="25">
        <f t="shared" si="25"/>
        <v>0</v>
      </c>
      <c r="AR54" s="25">
        <f t="shared" si="25"/>
        <v>0</v>
      </c>
      <c r="AS54" s="25">
        <f t="shared" si="25"/>
        <v>0</v>
      </c>
      <c r="AT54" s="25">
        <f t="shared" si="25"/>
        <v>0</v>
      </c>
      <c r="AU54" s="25">
        <f t="shared" si="25"/>
        <v>0</v>
      </c>
      <c r="AV54" s="25">
        <f t="shared" si="25"/>
        <v>0</v>
      </c>
      <c r="AW54" s="25">
        <f t="shared" si="25"/>
        <v>0</v>
      </c>
      <c r="AX54" s="25">
        <f t="shared" si="25"/>
        <v>0</v>
      </c>
      <c r="AY54" s="25">
        <f t="shared" si="25"/>
        <v>0</v>
      </c>
      <c r="AZ54" s="25">
        <f t="shared" si="25"/>
        <v>0</v>
      </c>
      <c r="BA54" s="25">
        <f t="shared" si="17"/>
        <v>0</v>
      </c>
      <c r="BB54" s="26">
        <f t="shared" si="6"/>
        <v>0</v>
      </c>
      <c r="BC54" s="27">
        <f t="shared" si="2"/>
        <v>765.47346441664558</v>
      </c>
      <c r="BD54" s="28">
        <f t="shared" si="3"/>
        <v>765.47346441664558</v>
      </c>
      <c r="BE54" s="43" t="str">
        <f t="shared" si="7"/>
        <v>OK</v>
      </c>
      <c r="BF54" s="30">
        <f t="shared" si="8"/>
        <v>1118.0339887498949</v>
      </c>
      <c r="BG54" s="29" t="str">
        <f t="shared" si="9"/>
        <v>OK</v>
      </c>
      <c r="BI54" s="31">
        <f t="shared" si="10"/>
        <v>250</v>
      </c>
      <c r="BJ54" s="48">
        <f t="shared" si="24"/>
        <v>4</v>
      </c>
      <c r="BK54" s="33">
        <v>45</v>
      </c>
      <c r="BL54" s="34">
        <f t="shared" si="11"/>
        <v>400</v>
      </c>
      <c r="BM54" s="34">
        <f t="shared" si="12"/>
        <v>400</v>
      </c>
      <c r="BN54" s="34">
        <f t="shared" si="13"/>
        <v>127</v>
      </c>
      <c r="BO54" s="35">
        <v>13</v>
      </c>
      <c r="BP54" s="36">
        <v>150</v>
      </c>
      <c r="BQ54" s="34" t="e">
        <f t="shared" si="14"/>
        <v>#N/A</v>
      </c>
      <c r="BR54" s="46"/>
      <c r="BS54" s="47"/>
    </row>
    <row r="55" spans="3:71">
      <c r="C55" s="18">
        <f t="shared" si="15"/>
        <v>-5</v>
      </c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U55" s="22">
        <f t="shared" si="21"/>
        <v>-5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I55" s="23">
        <f t="shared" si="23"/>
        <v>0</v>
      </c>
      <c r="AJ55" s="23">
        <f t="shared" si="23"/>
        <v>0</v>
      </c>
      <c r="AL55" s="24">
        <f t="shared" si="25"/>
        <v>-5</v>
      </c>
      <c r="AM55" s="25">
        <f t="shared" si="25"/>
        <v>0</v>
      </c>
      <c r="AN55" s="25">
        <f t="shared" si="25"/>
        <v>0</v>
      </c>
      <c r="AO55" s="25">
        <f t="shared" si="25"/>
        <v>0</v>
      </c>
      <c r="AP55" s="25">
        <f t="shared" si="25"/>
        <v>0</v>
      </c>
      <c r="AQ55" s="25">
        <f t="shared" si="25"/>
        <v>0</v>
      </c>
      <c r="AR55" s="25">
        <f t="shared" si="25"/>
        <v>0</v>
      </c>
      <c r="AS55" s="25">
        <f t="shared" si="25"/>
        <v>0</v>
      </c>
      <c r="AT55" s="25">
        <f t="shared" si="25"/>
        <v>0</v>
      </c>
      <c r="AU55" s="25">
        <f t="shared" si="25"/>
        <v>0</v>
      </c>
      <c r="AV55" s="25">
        <f t="shared" si="25"/>
        <v>0</v>
      </c>
      <c r="AW55" s="25">
        <f t="shared" si="25"/>
        <v>0</v>
      </c>
      <c r="AX55" s="25">
        <f t="shared" si="25"/>
        <v>0</v>
      </c>
      <c r="AY55" s="25">
        <f t="shared" si="25"/>
        <v>0</v>
      </c>
      <c r="AZ55" s="25">
        <f t="shared" si="25"/>
        <v>0</v>
      </c>
      <c r="BA55" s="25">
        <f t="shared" si="17"/>
        <v>0</v>
      </c>
      <c r="BB55" s="26">
        <f t="shared" si="6"/>
        <v>0</v>
      </c>
      <c r="BC55" s="27" t="e">
        <f t="shared" si="2"/>
        <v>#DIV/0!</v>
      </c>
      <c r="BD55" s="28" t="e">
        <f t="shared" si="3"/>
        <v>#DIV/0!</v>
      </c>
      <c r="BE55" s="43" t="e">
        <f t="shared" si="7"/>
        <v>#DIV/0!</v>
      </c>
      <c r="BF55" s="30">
        <f t="shared" si="8"/>
        <v>0</v>
      </c>
      <c r="BG55" s="29" t="e">
        <f t="shared" si="9"/>
        <v>#DIV/0!</v>
      </c>
      <c r="BI55" s="31"/>
      <c r="BJ55" s="48"/>
      <c r="BK55" s="33"/>
      <c r="BL55" s="34"/>
      <c r="BM55" s="34"/>
      <c r="BN55" s="34"/>
      <c r="BO55" s="35"/>
      <c r="BP55" s="36"/>
      <c r="BQ55" s="34"/>
      <c r="BR55" s="46"/>
      <c r="BS55" s="47"/>
    </row>
    <row r="56" spans="3:71">
      <c r="C56" s="18">
        <f t="shared" si="15"/>
        <v>-6</v>
      </c>
      <c r="D56" s="1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U56" s="22">
        <f t="shared" si="21"/>
        <v>-6</v>
      </c>
      <c r="V56" s="23">
        <f t="shared" si="23"/>
        <v>0</v>
      </c>
      <c r="W56" s="23">
        <f t="shared" si="23"/>
        <v>0</v>
      </c>
      <c r="X56" s="23">
        <f t="shared" si="23"/>
        <v>0</v>
      </c>
      <c r="Y56" s="23">
        <f t="shared" si="23"/>
        <v>0</v>
      </c>
      <c r="Z56" s="23">
        <f t="shared" si="23"/>
        <v>0</v>
      </c>
      <c r="AA56" s="23">
        <f t="shared" si="23"/>
        <v>0</v>
      </c>
      <c r="AB56" s="23">
        <f t="shared" si="23"/>
        <v>0</v>
      </c>
      <c r="AC56" s="23">
        <f t="shared" si="23"/>
        <v>0</v>
      </c>
      <c r="AD56" s="23">
        <f t="shared" si="23"/>
        <v>0</v>
      </c>
      <c r="AE56" s="23">
        <f t="shared" si="23"/>
        <v>0</v>
      </c>
      <c r="AF56" s="23">
        <f t="shared" si="23"/>
        <v>0</v>
      </c>
      <c r="AG56" s="23">
        <f t="shared" si="23"/>
        <v>0</v>
      </c>
      <c r="AH56" s="23">
        <f t="shared" si="23"/>
        <v>0</v>
      </c>
      <c r="AI56" s="23">
        <f t="shared" si="23"/>
        <v>0</v>
      </c>
      <c r="AJ56" s="23">
        <f t="shared" si="23"/>
        <v>0</v>
      </c>
      <c r="AL56" s="24">
        <f t="shared" si="25"/>
        <v>-6</v>
      </c>
      <c r="AM56" s="25">
        <f t="shared" si="25"/>
        <v>0</v>
      </c>
      <c r="AN56" s="25">
        <f t="shared" si="25"/>
        <v>0</v>
      </c>
      <c r="AO56" s="25">
        <f t="shared" si="25"/>
        <v>0</v>
      </c>
      <c r="AP56" s="25">
        <f t="shared" si="25"/>
        <v>0</v>
      </c>
      <c r="AQ56" s="25">
        <f t="shared" si="25"/>
        <v>0</v>
      </c>
      <c r="AR56" s="25">
        <f t="shared" si="25"/>
        <v>0</v>
      </c>
      <c r="AS56" s="25">
        <f t="shared" si="25"/>
        <v>0</v>
      </c>
      <c r="AT56" s="25">
        <f t="shared" si="25"/>
        <v>0</v>
      </c>
      <c r="AU56" s="25">
        <f t="shared" si="25"/>
        <v>0</v>
      </c>
      <c r="AV56" s="25">
        <f t="shared" si="25"/>
        <v>0</v>
      </c>
      <c r="AW56" s="25">
        <f t="shared" si="25"/>
        <v>0</v>
      </c>
      <c r="AX56" s="25">
        <f t="shared" si="25"/>
        <v>0</v>
      </c>
      <c r="AY56" s="25">
        <f t="shared" si="25"/>
        <v>0</v>
      </c>
      <c r="AZ56" s="25">
        <f t="shared" si="25"/>
        <v>0</v>
      </c>
      <c r="BA56" s="25">
        <f t="shared" si="17"/>
        <v>0</v>
      </c>
      <c r="BB56" s="26">
        <f t="shared" si="6"/>
        <v>0</v>
      </c>
      <c r="BC56" s="27" t="e">
        <f t="shared" si="2"/>
        <v>#DIV/0!</v>
      </c>
      <c r="BD56" s="28" t="e">
        <f t="shared" si="3"/>
        <v>#DIV/0!</v>
      </c>
      <c r="BE56" s="43" t="e">
        <f t="shared" si="7"/>
        <v>#DIV/0!</v>
      </c>
      <c r="BF56" s="30">
        <f t="shared" si="8"/>
        <v>0</v>
      </c>
      <c r="BG56" s="29" t="e">
        <f t="shared" si="9"/>
        <v>#DIV/0!</v>
      </c>
      <c r="BI56" s="31"/>
      <c r="BJ56" s="48"/>
      <c r="BK56" s="33"/>
      <c r="BL56" s="34"/>
      <c r="BM56" s="34"/>
      <c r="BN56" s="34"/>
      <c r="BO56" s="35"/>
      <c r="BP56" s="36"/>
      <c r="BQ56" s="34"/>
      <c r="BR56" s="46"/>
      <c r="BS56" s="47"/>
    </row>
    <row r="57" spans="3:71">
      <c r="C57" s="18">
        <f t="shared" si="15"/>
        <v>-7</v>
      </c>
      <c r="D57" s="1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U57" s="22">
        <f t="shared" si="21"/>
        <v>-7</v>
      </c>
      <c r="V57" s="23">
        <f t="shared" si="23"/>
        <v>0</v>
      </c>
      <c r="W57" s="23">
        <f t="shared" si="23"/>
        <v>0</v>
      </c>
      <c r="X57" s="23">
        <f t="shared" si="23"/>
        <v>0</v>
      </c>
      <c r="Y57" s="23">
        <f t="shared" si="23"/>
        <v>0</v>
      </c>
      <c r="Z57" s="23">
        <f t="shared" si="23"/>
        <v>0</v>
      </c>
      <c r="AA57" s="23">
        <f t="shared" si="23"/>
        <v>0</v>
      </c>
      <c r="AB57" s="23">
        <f t="shared" si="23"/>
        <v>0</v>
      </c>
      <c r="AC57" s="23">
        <f t="shared" si="23"/>
        <v>0</v>
      </c>
      <c r="AD57" s="23">
        <f t="shared" si="23"/>
        <v>0</v>
      </c>
      <c r="AE57" s="23">
        <f t="shared" si="23"/>
        <v>0</v>
      </c>
      <c r="AF57" s="23">
        <f t="shared" si="23"/>
        <v>0</v>
      </c>
      <c r="AG57" s="23">
        <f t="shared" si="23"/>
        <v>0</v>
      </c>
      <c r="AH57" s="23">
        <f t="shared" si="23"/>
        <v>0</v>
      </c>
      <c r="AI57" s="23">
        <f t="shared" si="23"/>
        <v>0</v>
      </c>
      <c r="AJ57" s="23">
        <f t="shared" si="23"/>
        <v>0</v>
      </c>
      <c r="AL57" s="24">
        <f t="shared" si="25"/>
        <v>-7</v>
      </c>
      <c r="AM57" s="25">
        <f t="shared" si="25"/>
        <v>0</v>
      </c>
      <c r="AN57" s="25">
        <f t="shared" si="25"/>
        <v>0</v>
      </c>
      <c r="AO57" s="25">
        <f t="shared" si="25"/>
        <v>0</v>
      </c>
      <c r="AP57" s="25">
        <f t="shared" si="25"/>
        <v>0</v>
      </c>
      <c r="AQ57" s="25">
        <f t="shared" si="25"/>
        <v>0</v>
      </c>
      <c r="AR57" s="25">
        <f t="shared" si="25"/>
        <v>0</v>
      </c>
      <c r="AS57" s="25">
        <f t="shared" si="25"/>
        <v>0</v>
      </c>
      <c r="AT57" s="25">
        <f t="shared" si="25"/>
        <v>0</v>
      </c>
      <c r="AU57" s="25">
        <f t="shared" si="25"/>
        <v>0</v>
      </c>
      <c r="AV57" s="25">
        <f t="shared" si="25"/>
        <v>0</v>
      </c>
      <c r="AW57" s="25">
        <f t="shared" si="25"/>
        <v>0</v>
      </c>
      <c r="AX57" s="25">
        <f t="shared" si="25"/>
        <v>0</v>
      </c>
      <c r="AY57" s="25">
        <f t="shared" si="25"/>
        <v>0</v>
      </c>
      <c r="AZ57" s="25">
        <f t="shared" si="25"/>
        <v>0</v>
      </c>
      <c r="BA57" s="25">
        <f t="shared" si="17"/>
        <v>0</v>
      </c>
      <c r="BB57" s="26">
        <f t="shared" si="6"/>
        <v>0</v>
      </c>
      <c r="BC57" s="27" t="e">
        <f t="shared" si="2"/>
        <v>#DIV/0!</v>
      </c>
      <c r="BD57" s="28" t="e">
        <f t="shared" si="3"/>
        <v>#DIV/0!</v>
      </c>
      <c r="BE57" s="43" t="e">
        <f t="shared" si="7"/>
        <v>#DIV/0!</v>
      </c>
      <c r="BF57" s="30">
        <f t="shared" si="8"/>
        <v>0</v>
      </c>
      <c r="BG57" s="29" t="e">
        <f t="shared" si="9"/>
        <v>#DIV/0!</v>
      </c>
      <c r="BI57" s="31"/>
      <c r="BJ57" s="48"/>
      <c r="BK57" s="33"/>
      <c r="BL57" s="34"/>
      <c r="BM57" s="34"/>
      <c r="BN57" s="34"/>
      <c r="BO57" s="35"/>
      <c r="BP57" s="36"/>
      <c r="BQ57" s="34"/>
      <c r="BR57" s="46"/>
      <c r="BS57" s="47"/>
    </row>
  </sheetData>
  <mergeCells count="2">
    <mergeCell ref="BO3:BP3"/>
    <mergeCell ref="BR3:BS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57"/>
  <sheetViews>
    <sheetView topLeftCell="C1" zoomScale="55" zoomScaleNormal="55" workbookViewId="0">
      <selection activeCell="E4" sqref="E4:S57"/>
    </sheetView>
  </sheetViews>
  <sheetFormatPr defaultRowHeight="17"/>
  <cols>
    <col min="1" max="1" width="6.33203125" hidden="1" customWidth="1"/>
    <col min="2" max="2" width="6.25" hidden="1" customWidth="1"/>
    <col min="3" max="3" width="6.25" style="49" customWidth="1"/>
    <col min="4" max="4" width="8" style="49" bestFit="1" customWidth="1"/>
    <col min="5" max="5" width="8.6640625" customWidth="1"/>
    <col min="6" max="18" width="9" hidden="1" customWidth="1"/>
    <col min="19" max="19" width="9" customWidth="1"/>
    <col min="20" max="20" width="5" customWidth="1"/>
    <col min="21" max="21" width="13.5" customWidth="1"/>
    <col min="22" max="22" width="9.58203125" customWidth="1"/>
    <col min="23" max="27" width="9.58203125" hidden="1" customWidth="1"/>
    <col min="28" max="35" width="9.58203125" style="5" hidden="1" customWidth="1"/>
    <col min="36" max="36" width="9.58203125" style="5" customWidth="1"/>
    <col min="37" max="37" width="8.6640625" style="5"/>
    <col min="38" max="38" width="6.33203125" style="5" customWidth="1"/>
    <col min="39" max="46" width="8.6640625" style="5"/>
    <col min="54" max="54" width="14.25" bestFit="1" customWidth="1"/>
    <col min="56" max="56" width="12.58203125" bestFit="1" customWidth="1"/>
    <col min="57" max="59" width="7.58203125" customWidth="1"/>
    <col min="60" max="60" width="2.75" customWidth="1"/>
    <col min="61" max="63" width="7.58203125" customWidth="1"/>
    <col min="64" max="66" width="7.58203125" hidden="1" customWidth="1"/>
    <col min="67" max="68" width="7.58203125" customWidth="1"/>
    <col min="69" max="69" width="7.58203125" hidden="1" customWidth="1"/>
  </cols>
  <sheetData>
    <row r="1" spans="1:71">
      <c r="A1" s="1">
        <v>10</v>
      </c>
      <c r="B1" s="1">
        <v>71</v>
      </c>
      <c r="C1" s="2"/>
      <c r="D1" s="2"/>
      <c r="U1" s="3" t="s">
        <v>0</v>
      </c>
      <c r="V1" s="4">
        <v>0.3</v>
      </c>
      <c r="BI1" s="6"/>
      <c r="BJ1" s="6"/>
    </row>
    <row r="2" spans="1:71">
      <c r="A2" s="1">
        <v>13</v>
      </c>
      <c r="B2" s="1">
        <v>127</v>
      </c>
      <c r="C2" s="2"/>
      <c r="D2" s="2"/>
      <c r="U2" s="7" t="s">
        <v>1</v>
      </c>
      <c r="V2" s="8">
        <v>1</v>
      </c>
    </row>
    <row r="3" spans="1:71">
      <c r="A3" s="1">
        <v>16</v>
      </c>
      <c r="B3" s="1">
        <v>199</v>
      </c>
      <c r="C3" s="54" t="s">
        <v>61</v>
      </c>
      <c r="D3" s="54" t="s">
        <v>62</v>
      </c>
      <c r="E3" s="50" t="s">
        <v>2</v>
      </c>
      <c r="F3" s="50" t="s">
        <v>3</v>
      </c>
      <c r="G3" s="50" t="s">
        <v>4</v>
      </c>
      <c r="H3" s="50" t="s">
        <v>5</v>
      </c>
      <c r="I3" s="50" t="s">
        <v>6</v>
      </c>
      <c r="J3" s="50" t="s">
        <v>7</v>
      </c>
      <c r="K3" s="50" t="s">
        <v>8</v>
      </c>
      <c r="L3" s="50" t="s">
        <v>9</v>
      </c>
      <c r="M3" s="50" t="s">
        <v>10</v>
      </c>
      <c r="N3" s="50" t="s">
        <v>11</v>
      </c>
      <c r="O3" s="50" t="s">
        <v>12</v>
      </c>
      <c r="P3" s="50" t="s">
        <v>13</v>
      </c>
      <c r="Q3" s="50" t="s">
        <v>14</v>
      </c>
      <c r="R3" s="50" t="s">
        <v>15</v>
      </c>
      <c r="S3" s="50" t="s">
        <v>16</v>
      </c>
      <c r="U3" s="50" t="s">
        <v>17</v>
      </c>
      <c r="V3" s="50" t="s">
        <v>18</v>
      </c>
      <c r="W3" s="50" t="s">
        <v>19</v>
      </c>
      <c r="X3" s="50" t="s">
        <v>20</v>
      </c>
      <c r="Y3" s="50" t="s">
        <v>21</v>
      </c>
      <c r="Z3" s="50" t="s">
        <v>22</v>
      </c>
      <c r="AA3" s="50" t="s">
        <v>23</v>
      </c>
      <c r="AB3" s="50" t="s">
        <v>24</v>
      </c>
      <c r="AC3" s="50" t="s">
        <v>25</v>
      </c>
      <c r="AD3" s="50" t="s">
        <v>26</v>
      </c>
      <c r="AE3" s="50" t="s">
        <v>27</v>
      </c>
      <c r="AF3" s="50" t="s">
        <v>28</v>
      </c>
      <c r="AG3" s="50" t="s">
        <v>29</v>
      </c>
      <c r="AH3" s="50" t="s">
        <v>30</v>
      </c>
      <c r="AI3" s="50" t="s">
        <v>31</v>
      </c>
      <c r="AJ3" s="50" t="s">
        <v>16</v>
      </c>
      <c r="AL3" s="50" t="s">
        <v>33</v>
      </c>
      <c r="AM3" s="50" t="s">
        <v>2</v>
      </c>
      <c r="AN3" s="50" t="s">
        <v>3</v>
      </c>
      <c r="AO3" s="50" t="s">
        <v>4</v>
      </c>
      <c r="AP3" s="50" t="s">
        <v>5</v>
      </c>
      <c r="AQ3" s="50" t="s">
        <v>6</v>
      </c>
      <c r="AR3" s="50" t="s">
        <v>7</v>
      </c>
      <c r="AS3" s="50" t="s">
        <v>8</v>
      </c>
      <c r="AT3" s="50" t="s">
        <v>9</v>
      </c>
      <c r="AU3" s="50" t="s">
        <v>10</v>
      </c>
      <c r="AV3" s="50" t="s">
        <v>11</v>
      </c>
      <c r="AW3" s="50" t="s">
        <v>12</v>
      </c>
      <c r="AX3" s="50" t="s">
        <v>13</v>
      </c>
      <c r="AY3" s="50" t="s">
        <v>14</v>
      </c>
      <c r="AZ3" s="50" t="s">
        <v>15</v>
      </c>
      <c r="BA3" s="50" t="s">
        <v>16</v>
      </c>
      <c r="BB3" s="51" t="s">
        <v>45</v>
      </c>
      <c r="BC3" s="11" t="s">
        <v>46</v>
      </c>
      <c r="BD3" s="11" t="s">
        <v>47</v>
      </c>
      <c r="BE3" s="12"/>
      <c r="BF3" s="13" t="s">
        <v>48</v>
      </c>
      <c r="BG3" s="12"/>
      <c r="BH3" s="14"/>
      <c r="BI3" s="15" t="s">
        <v>49</v>
      </c>
      <c r="BJ3" s="50" t="s">
        <v>50</v>
      </c>
      <c r="BK3" s="16" t="s">
        <v>51</v>
      </c>
      <c r="BL3" s="17" t="s">
        <v>52</v>
      </c>
      <c r="BM3" s="17" t="s">
        <v>53</v>
      </c>
      <c r="BN3" s="50" t="s">
        <v>54</v>
      </c>
      <c r="BO3" s="57" t="s">
        <v>55</v>
      </c>
      <c r="BP3" s="57"/>
      <c r="BQ3" s="50" t="s">
        <v>56</v>
      </c>
      <c r="BR3" s="58" t="s">
        <v>57</v>
      </c>
      <c r="BS3" s="58"/>
    </row>
    <row r="4" spans="1:71">
      <c r="A4" s="1">
        <v>19</v>
      </c>
      <c r="B4" s="1">
        <v>287</v>
      </c>
      <c r="C4" s="52">
        <v>46</v>
      </c>
      <c r="D4" s="55"/>
      <c r="E4" s="53"/>
      <c r="F4" s="19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1">
        <v>1</v>
      </c>
      <c r="U4" s="22">
        <f>C4</f>
        <v>46</v>
      </c>
      <c r="V4" s="23">
        <f>E4*$V$1*$V$2</f>
        <v>0</v>
      </c>
      <c r="W4" s="23">
        <f t="shared" ref="W4:AJ22" si="0">F4*$V$1*$V$2</f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</v>
      </c>
      <c r="AD4" s="23">
        <f t="shared" si="0"/>
        <v>0</v>
      </c>
      <c r="AE4" s="23">
        <f t="shared" si="0"/>
        <v>0</v>
      </c>
      <c r="AF4" s="23">
        <f t="shared" si="0"/>
        <v>0</v>
      </c>
      <c r="AG4" s="23">
        <f t="shared" si="0"/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L4" s="24">
        <f t="shared" ref="AL4:BA19" si="1">U4</f>
        <v>46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6">
        <f>BA4*1.2</f>
        <v>0</v>
      </c>
      <c r="BC4" s="27">
        <f t="shared" ref="BC4:BC57" si="2">(1/6*(BK4^0.5)*0.8*$V$2*1000*BI4+2*BN4*BL4*0.8*$V$2*1000/BP4)/1000</f>
        <v>520.53060799408286</v>
      </c>
      <c r="BD4" s="28">
        <f t="shared" ref="BD4:BD57" si="3">IF(BR4="",BC4,(1/6*(BK4^0.5)*0.8*$V$2*1000*BI4+2*BQ4*BM4*0.8*$V$2*1000/BS4)/1000)</f>
        <v>520.53060799408286</v>
      </c>
      <c r="BE4" s="29" t="str">
        <f>IF(BB4&lt;BC4,"OK",IF(BB4&lt;BD4,"OK","NG"))</f>
        <v>OK</v>
      </c>
      <c r="BF4" s="30">
        <f>(5/6*(BK4^0.5)*0.8*$V$2*1000*BI4)/1000</f>
        <v>979.79589711327139</v>
      </c>
      <c r="BG4" s="29" t="str">
        <f>IF(BD4&lt;=BF4,"OK","NG")</f>
        <v>OK</v>
      </c>
      <c r="BH4" s="29"/>
      <c r="BI4" s="31">
        <f>$V$1*1000</f>
        <v>300</v>
      </c>
      <c r="BJ4" s="32" t="s">
        <v>58</v>
      </c>
      <c r="BK4" s="33">
        <v>24</v>
      </c>
      <c r="BL4" s="34">
        <f>IF(BO4&lt;=13,400,500)</f>
        <v>400</v>
      </c>
      <c r="BM4" s="34">
        <f>IF(BR4&lt;=13,400,500)</f>
        <v>400</v>
      </c>
      <c r="BN4" s="34">
        <f>VLOOKUP(BO4,$A$1:$B$4,2)</f>
        <v>71</v>
      </c>
      <c r="BO4" s="35">
        <v>10</v>
      </c>
      <c r="BP4" s="36">
        <v>140</v>
      </c>
      <c r="BQ4" s="34" t="e">
        <f>VLOOKUP(BR4,$A$1:$B$4,2)</f>
        <v>#N/A</v>
      </c>
      <c r="BR4" s="37"/>
      <c r="BS4" s="38"/>
    </row>
    <row r="5" spans="1:71">
      <c r="C5" s="18">
        <f>C4-1</f>
        <v>45</v>
      </c>
      <c r="D5" s="56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1">
        <v>2</v>
      </c>
      <c r="U5" s="22">
        <f t="shared" ref="U5:U31" si="4">C5</f>
        <v>45</v>
      </c>
      <c r="V5" s="23">
        <f t="shared" ref="V5:Y23" si="5">E5*$V$1*$V$2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L5" s="24">
        <f t="shared" si="1"/>
        <v>45</v>
      </c>
      <c r="AM5" s="25">
        <f t="shared" si="1"/>
        <v>0</v>
      </c>
      <c r="AN5" s="25">
        <f t="shared" si="1"/>
        <v>0</v>
      </c>
      <c r="AO5" s="25">
        <f t="shared" si="1"/>
        <v>0</v>
      </c>
      <c r="AP5" s="25">
        <f t="shared" si="1"/>
        <v>0</v>
      </c>
      <c r="AQ5" s="25">
        <f t="shared" si="1"/>
        <v>0</v>
      </c>
      <c r="AR5" s="25">
        <f t="shared" si="1"/>
        <v>0</v>
      </c>
      <c r="AS5" s="25">
        <f t="shared" si="1"/>
        <v>0</v>
      </c>
      <c r="AT5" s="25">
        <f t="shared" si="1"/>
        <v>0</v>
      </c>
      <c r="AU5" s="25">
        <f t="shared" si="1"/>
        <v>0</v>
      </c>
      <c r="AV5" s="25">
        <f t="shared" si="1"/>
        <v>0</v>
      </c>
      <c r="AW5" s="25">
        <f t="shared" si="1"/>
        <v>0</v>
      </c>
      <c r="AX5" s="25">
        <f t="shared" si="1"/>
        <v>0</v>
      </c>
      <c r="AY5" s="25">
        <f t="shared" si="1"/>
        <v>0</v>
      </c>
      <c r="AZ5" s="25">
        <f t="shared" si="1"/>
        <v>0</v>
      </c>
      <c r="BA5" s="25">
        <f t="shared" si="1"/>
        <v>0</v>
      </c>
      <c r="BB5" s="26">
        <f t="shared" ref="BB5:BB57" si="6">BA5*1.2</f>
        <v>0</v>
      </c>
      <c r="BC5" s="27">
        <f t="shared" si="2"/>
        <v>358.24489370836852</v>
      </c>
      <c r="BD5" s="28">
        <f t="shared" si="3"/>
        <v>423.15917942265423</v>
      </c>
      <c r="BE5" s="29" t="str">
        <f t="shared" ref="BE5:BE57" si="7">IF(BB5&lt;BC5,"OK",IF(BB5&lt;BD5,"OK","NG"))</f>
        <v>OK</v>
      </c>
      <c r="BF5" s="30">
        <f t="shared" ref="BF5:BF57" si="8">(5/6*(BK5^0.5)*0.8*$V$2*1000*BI5)/1000</f>
        <v>979.79589711327139</v>
      </c>
      <c r="BG5" s="29" t="str">
        <f t="shared" ref="BG5:BG57" si="9">IF(BD5&lt;=BF5,"OK","NG")</f>
        <v>OK</v>
      </c>
      <c r="BH5" s="29"/>
      <c r="BI5" s="31">
        <f t="shared" ref="BI5:BI54" si="10">$V$1*1000</f>
        <v>300</v>
      </c>
      <c r="BJ5" s="32" t="s">
        <v>59</v>
      </c>
      <c r="BK5" s="33">
        <v>24</v>
      </c>
      <c r="BL5" s="34">
        <f t="shared" ref="BL5:BL54" si="11">IF(BO5&lt;=13,400,500)</f>
        <v>400</v>
      </c>
      <c r="BM5" s="34">
        <f t="shared" ref="BM5:BM54" si="12">IF(BR5&lt;=13,400,500)</f>
        <v>400</v>
      </c>
      <c r="BN5" s="34">
        <f t="shared" ref="BN5:BN54" si="13">VLOOKUP(BO5,$A$1:$B$4,2)</f>
        <v>71</v>
      </c>
      <c r="BO5" s="35">
        <v>10</v>
      </c>
      <c r="BP5" s="36">
        <v>280</v>
      </c>
      <c r="BQ5" s="34">
        <f t="shared" ref="BQ5:BQ54" si="14">VLOOKUP(BR5,$A$1:$B$4,2)</f>
        <v>71</v>
      </c>
      <c r="BR5" s="39">
        <v>10</v>
      </c>
      <c r="BS5" s="40">
        <v>200</v>
      </c>
    </row>
    <row r="6" spans="1:71">
      <c r="C6" s="18">
        <f t="shared" ref="C6:C57" si="15">C5-1</f>
        <v>44</v>
      </c>
      <c r="D6" s="56"/>
      <c r="E6" s="19"/>
      <c r="F6" s="19"/>
      <c r="G6" s="19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1">
        <v>3</v>
      </c>
      <c r="U6" s="22">
        <f t="shared" si="4"/>
        <v>44</v>
      </c>
      <c r="V6" s="23">
        <f t="shared" si="5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  <c r="AH6" s="23">
        <f t="shared" si="0"/>
        <v>0</v>
      </c>
      <c r="AI6" s="23">
        <f t="shared" si="0"/>
        <v>0</v>
      </c>
      <c r="AJ6" s="23">
        <f t="shared" si="0"/>
        <v>0</v>
      </c>
      <c r="AL6" s="24">
        <f t="shared" si="1"/>
        <v>44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>
        <f t="shared" si="1"/>
        <v>0</v>
      </c>
      <c r="AU6" s="25">
        <f t="shared" si="1"/>
        <v>0</v>
      </c>
      <c r="AV6" s="25">
        <f t="shared" si="1"/>
        <v>0</v>
      </c>
      <c r="AW6" s="25">
        <f t="shared" si="1"/>
        <v>0</v>
      </c>
      <c r="AX6" s="25">
        <f t="shared" si="1"/>
        <v>0</v>
      </c>
      <c r="AY6" s="25">
        <f t="shared" si="1"/>
        <v>0</v>
      </c>
      <c r="AZ6" s="25">
        <f t="shared" si="1"/>
        <v>0</v>
      </c>
      <c r="BA6" s="25">
        <f t="shared" si="1"/>
        <v>0</v>
      </c>
      <c r="BB6" s="41">
        <f t="shared" si="6"/>
        <v>0</v>
      </c>
      <c r="BC6" s="27">
        <f t="shared" si="2"/>
        <v>358.24489370836852</v>
      </c>
      <c r="BD6" s="27">
        <f t="shared" si="3"/>
        <v>423.15917942265423</v>
      </c>
      <c r="BE6" s="42" t="str">
        <f t="shared" si="7"/>
        <v>OK</v>
      </c>
      <c r="BF6" s="30">
        <f t="shared" si="8"/>
        <v>979.79589711327139</v>
      </c>
      <c r="BG6" s="29" t="str">
        <f t="shared" si="9"/>
        <v>OK</v>
      </c>
      <c r="BH6" s="29"/>
      <c r="BI6" s="31">
        <f t="shared" si="10"/>
        <v>300</v>
      </c>
      <c r="BJ6" s="32">
        <f t="shared" ref="BJ6:BJ47" si="16">AL6</f>
        <v>44</v>
      </c>
      <c r="BK6" s="33">
        <v>24</v>
      </c>
      <c r="BL6" s="34">
        <f t="shared" si="11"/>
        <v>400</v>
      </c>
      <c r="BM6" s="34">
        <f t="shared" si="12"/>
        <v>400</v>
      </c>
      <c r="BN6" s="34">
        <f t="shared" si="13"/>
        <v>71</v>
      </c>
      <c r="BO6" s="35">
        <v>10</v>
      </c>
      <c r="BP6" s="36">
        <v>280</v>
      </c>
      <c r="BQ6" s="34">
        <f t="shared" si="14"/>
        <v>71</v>
      </c>
      <c r="BR6" s="39">
        <v>10</v>
      </c>
      <c r="BS6" s="40">
        <v>200</v>
      </c>
    </row>
    <row r="7" spans="1:71">
      <c r="C7" s="18">
        <f t="shared" si="15"/>
        <v>43</v>
      </c>
      <c r="D7" s="56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1">
        <v>4</v>
      </c>
      <c r="U7" s="22">
        <f t="shared" si="4"/>
        <v>43</v>
      </c>
      <c r="V7" s="23">
        <f t="shared" si="5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  <c r="AE7" s="23">
        <f t="shared" si="0"/>
        <v>0</v>
      </c>
      <c r="AF7" s="23">
        <f t="shared" si="0"/>
        <v>0</v>
      </c>
      <c r="AG7" s="23">
        <f t="shared" si="0"/>
        <v>0</v>
      </c>
      <c r="AH7" s="23">
        <f t="shared" si="0"/>
        <v>0</v>
      </c>
      <c r="AI7" s="23">
        <f t="shared" si="0"/>
        <v>0</v>
      </c>
      <c r="AJ7" s="23">
        <f t="shared" si="0"/>
        <v>0</v>
      </c>
      <c r="AL7" s="24">
        <f t="shared" si="1"/>
        <v>43</v>
      </c>
      <c r="AM7" s="25">
        <f t="shared" si="1"/>
        <v>0</v>
      </c>
      <c r="AN7" s="25">
        <f t="shared" si="1"/>
        <v>0</v>
      </c>
      <c r="AO7" s="25">
        <f t="shared" si="1"/>
        <v>0</v>
      </c>
      <c r="AP7" s="25">
        <f t="shared" si="1"/>
        <v>0</v>
      </c>
      <c r="AQ7" s="25">
        <f t="shared" si="1"/>
        <v>0</v>
      </c>
      <c r="AR7" s="25">
        <f t="shared" si="1"/>
        <v>0</v>
      </c>
      <c r="AS7" s="25">
        <f t="shared" si="1"/>
        <v>0</v>
      </c>
      <c r="AT7" s="25">
        <f t="shared" si="1"/>
        <v>0</v>
      </c>
      <c r="AU7" s="25">
        <f t="shared" si="1"/>
        <v>0</v>
      </c>
      <c r="AV7" s="25">
        <f t="shared" si="1"/>
        <v>0</v>
      </c>
      <c r="AW7" s="25">
        <f t="shared" si="1"/>
        <v>0</v>
      </c>
      <c r="AX7" s="25">
        <f t="shared" si="1"/>
        <v>0</v>
      </c>
      <c r="AY7" s="25">
        <f t="shared" si="1"/>
        <v>0</v>
      </c>
      <c r="AZ7" s="25">
        <f t="shared" si="1"/>
        <v>0</v>
      </c>
      <c r="BA7" s="25">
        <f t="shared" si="1"/>
        <v>0</v>
      </c>
      <c r="BB7" s="26">
        <f t="shared" si="6"/>
        <v>0</v>
      </c>
      <c r="BC7" s="27">
        <f t="shared" si="2"/>
        <v>358.24489370836852</v>
      </c>
      <c r="BD7" s="28">
        <f t="shared" si="3"/>
        <v>423.15917942265423</v>
      </c>
      <c r="BE7" s="29" t="str">
        <f t="shared" si="7"/>
        <v>OK</v>
      </c>
      <c r="BF7" s="30">
        <f t="shared" si="8"/>
        <v>979.79589711327139</v>
      </c>
      <c r="BG7" s="29" t="str">
        <f t="shared" si="9"/>
        <v>OK</v>
      </c>
      <c r="BH7" s="29"/>
      <c r="BI7" s="31">
        <f t="shared" si="10"/>
        <v>300</v>
      </c>
      <c r="BJ7" s="32">
        <f t="shared" si="16"/>
        <v>43</v>
      </c>
      <c r="BK7" s="33">
        <v>24</v>
      </c>
      <c r="BL7" s="34">
        <f t="shared" si="11"/>
        <v>400</v>
      </c>
      <c r="BM7" s="34">
        <f t="shared" si="12"/>
        <v>400</v>
      </c>
      <c r="BN7" s="34">
        <f t="shared" si="13"/>
        <v>71</v>
      </c>
      <c r="BO7" s="35">
        <v>10</v>
      </c>
      <c r="BP7" s="36">
        <v>280</v>
      </c>
      <c r="BQ7" s="34">
        <f t="shared" si="14"/>
        <v>71</v>
      </c>
      <c r="BR7" s="39">
        <v>10</v>
      </c>
      <c r="BS7" s="40">
        <v>200</v>
      </c>
    </row>
    <row r="8" spans="1:71">
      <c r="C8" s="18">
        <f t="shared" si="15"/>
        <v>42</v>
      </c>
      <c r="D8" s="56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1">
        <v>5</v>
      </c>
      <c r="U8" s="22">
        <f t="shared" si="4"/>
        <v>42</v>
      </c>
      <c r="V8" s="23">
        <f t="shared" si="5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23">
        <f t="shared" si="0"/>
        <v>0</v>
      </c>
      <c r="AI8" s="23">
        <f t="shared" si="0"/>
        <v>0</v>
      </c>
      <c r="AJ8" s="23">
        <f t="shared" si="0"/>
        <v>0</v>
      </c>
      <c r="AL8" s="24">
        <f t="shared" si="1"/>
        <v>42</v>
      </c>
      <c r="AM8" s="25">
        <f t="shared" si="1"/>
        <v>0</v>
      </c>
      <c r="AN8" s="25">
        <f t="shared" si="1"/>
        <v>0</v>
      </c>
      <c r="AO8" s="25">
        <f t="shared" si="1"/>
        <v>0</v>
      </c>
      <c r="AP8" s="25">
        <f t="shared" si="1"/>
        <v>0</v>
      </c>
      <c r="AQ8" s="25">
        <f t="shared" si="1"/>
        <v>0</v>
      </c>
      <c r="AR8" s="25">
        <f t="shared" si="1"/>
        <v>0</v>
      </c>
      <c r="AS8" s="25">
        <f t="shared" si="1"/>
        <v>0</v>
      </c>
      <c r="AT8" s="25">
        <f t="shared" si="1"/>
        <v>0</v>
      </c>
      <c r="AU8" s="25">
        <f t="shared" si="1"/>
        <v>0</v>
      </c>
      <c r="AV8" s="25">
        <f t="shared" si="1"/>
        <v>0</v>
      </c>
      <c r="AW8" s="25">
        <f t="shared" si="1"/>
        <v>0</v>
      </c>
      <c r="AX8" s="25">
        <f t="shared" si="1"/>
        <v>0</v>
      </c>
      <c r="AY8" s="25">
        <f t="shared" si="1"/>
        <v>0</v>
      </c>
      <c r="AZ8" s="25">
        <f t="shared" si="1"/>
        <v>0</v>
      </c>
      <c r="BA8" s="25">
        <f t="shared" si="1"/>
        <v>0</v>
      </c>
      <c r="BB8" s="26">
        <f t="shared" si="6"/>
        <v>0</v>
      </c>
      <c r="BC8" s="27">
        <f t="shared" si="2"/>
        <v>358.24489370836852</v>
      </c>
      <c r="BD8" s="28">
        <f t="shared" si="3"/>
        <v>423.15917942265423</v>
      </c>
      <c r="BE8" s="29" t="str">
        <f t="shared" si="7"/>
        <v>OK</v>
      </c>
      <c r="BF8" s="30">
        <f t="shared" si="8"/>
        <v>979.79589711327139</v>
      </c>
      <c r="BG8" s="29" t="str">
        <f t="shared" si="9"/>
        <v>OK</v>
      </c>
      <c r="BH8" s="29"/>
      <c r="BI8" s="31">
        <f t="shared" si="10"/>
        <v>300</v>
      </c>
      <c r="BJ8" s="32">
        <f t="shared" si="16"/>
        <v>42</v>
      </c>
      <c r="BK8" s="33">
        <v>24</v>
      </c>
      <c r="BL8" s="34">
        <f t="shared" si="11"/>
        <v>400</v>
      </c>
      <c r="BM8" s="34">
        <f t="shared" si="12"/>
        <v>400</v>
      </c>
      <c r="BN8" s="34">
        <f t="shared" si="13"/>
        <v>71</v>
      </c>
      <c r="BO8" s="35">
        <v>10</v>
      </c>
      <c r="BP8" s="36">
        <v>280</v>
      </c>
      <c r="BQ8" s="34">
        <f t="shared" si="14"/>
        <v>71</v>
      </c>
      <c r="BR8" s="39">
        <v>10</v>
      </c>
      <c r="BS8" s="40">
        <v>200</v>
      </c>
    </row>
    <row r="9" spans="1:71">
      <c r="C9" s="18">
        <f t="shared" si="15"/>
        <v>41</v>
      </c>
      <c r="D9" s="56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1">
        <v>6</v>
      </c>
      <c r="U9" s="22">
        <f t="shared" si="4"/>
        <v>41</v>
      </c>
      <c r="V9" s="23">
        <f t="shared" si="5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0</v>
      </c>
      <c r="AC9" s="23">
        <f t="shared" si="0"/>
        <v>0</v>
      </c>
      <c r="AD9" s="23">
        <f t="shared" si="0"/>
        <v>0</v>
      </c>
      <c r="AE9" s="23">
        <f t="shared" si="0"/>
        <v>0</v>
      </c>
      <c r="AF9" s="23">
        <f t="shared" si="0"/>
        <v>0</v>
      </c>
      <c r="AG9" s="23">
        <f t="shared" si="0"/>
        <v>0</v>
      </c>
      <c r="AH9" s="23">
        <f t="shared" si="0"/>
        <v>0</v>
      </c>
      <c r="AI9" s="23">
        <f t="shared" si="0"/>
        <v>0</v>
      </c>
      <c r="AJ9" s="23">
        <f t="shared" si="0"/>
        <v>0</v>
      </c>
      <c r="AL9" s="24">
        <f t="shared" si="1"/>
        <v>41</v>
      </c>
      <c r="AM9" s="25">
        <f t="shared" si="1"/>
        <v>0</v>
      </c>
      <c r="AN9" s="25">
        <f t="shared" si="1"/>
        <v>0</v>
      </c>
      <c r="AO9" s="25">
        <f t="shared" si="1"/>
        <v>0</v>
      </c>
      <c r="AP9" s="25">
        <f t="shared" si="1"/>
        <v>0</v>
      </c>
      <c r="AQ9" s="25">
        <f t="shared" si="1"/>
        <v>0</v>
      </c>
      <c r="AR9" s="25">
        <f t="shared" si="1"/>
        <v>0</v>
      </c>
      <c r="AS9" s="25">
        <f t="shared" si="1"/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6">
        <f t="shared" si="6"/>
        <v>0</v>
      </c>
      <c r="BC9" s="27">
        <f t="shared" si="2"/>
        <v>358.24489370836852</v>
      </c>
      <c r="BD9" s="28">
        <f t="shared" si="3"/>
        <v>423.15917942265423</v>
      </c>
      <c r="BE9" s="29" t="str">
        <f t="shared" si="7"/>
        <v>OK</v>
      </c>
      <c r="BF9" s="30">
        <f t="shared" si="8"/>
        <v>979.79589711327139</v>
      </c>
      <c r="BG9" s="29" t="str">
        <f t="shared" si="9"/>
        <v>OK</v>
      </c>
      <c r="BH9" s="29"/>
      <c r="BI9" s="31">
        <f t="shared" si="10"/>
        <v>300</v>
      </c>
      <c r="BJ9" s="32">
        <f t="shared" si="16"/>
        <v>41</v>
      </c>
      <c r="BK9" s="33">
        <v>24</v>
      </c>
      <c r="BL9" s="34">
        <f t="shared" si="11"/>
        <v>400</v>
      </c>
      <c r="BM9" s="34">
        <f t="shared" si="12"/>
        <v>400</v>
      </c>
      <c r="BN9" s="34">
        <f t="shared" si="13"/>
        <v>71</v>
      </c>
      <c r="BO9" s="35">
        <v>10</v>
      </c>
      <c r="BP9" s="36">
        <v>280</v>
      </c>
      <c r="BQ9" s="34">
        <f t="shared" si="14"/>
        <v>71</v>
      </c>
      <c r="BR9" s="39">
        <v>10</v>
      </c>
      <c r="BS9" s="40">
        <v>200</v>
      </c>
    </row>
    <row r="10" spans="1:71">
      <c r="C10" s="18">
        <f t="shared" si="15"/>
        <v>40</v>
      </c>
      <c r="D10" s="56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1">
        <v>7</v>
      </c>
      <c r="U10" s="22">
        <f t="shared" si="4"/>
        <v>40</v>
      </c>
      <c r="V10" s="23">
        <f t="shared" si="5"/>
        <v>0</v>
      </c>
      <c r="W10" s="23">
        <f t="shared" si="0"/>
        <v>0</v>
      </c>
      <c r="X10" s="23">
        <f t="shared" si="0"/>
        <v>0</v>
      </c>
      <c r="Y10" s="23">
        <f t="shared" si="0"/>
        <v>0</v>
      </c>
      <c r="Z10" s="23">
        <f t="shared" si="0"/>
        <v>0</v>
      </c>
      <c r="AA10" s="23">
        <f t="shared" si="0"/>
        <v>0</v>
      </c>
      <c r="AB10" s="23">
        <f t="shared" si="0"/>
        <v>0</v>
      </c>
      <c r="AC10" s="23">
        <f t="shared" si="0"/>
        <v>0</v>
      </c>
      <c r="AD10" s="23">
        <f t="shared" si="0"/>
        <v>0</v>
      </c>
      <c r="AE10" s="23">
        <f t="shared" si="0"/>
        <v>0</v>
      </c>
      <c r="AF10" s="23">
        <f t="shared" si="0"/>
        <v>0</v>
      </c>
      <c r="AG10" s="23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L10" s="24">
        <f t="shared" si="1"/>
        <v>40</v>
      </c>
      <c r="AM10" s="25">
        <f t="shared" si="1"/>
        <v>0</v>
      </c>
      <c r="AN10" s="25">
        <f t="shared" si="1"/>
        <v>0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6">
        <f t="shared" si="6"/>
        <v>0</v>
      </c>
      <c r="BC10" s="27">
        <f t="shared" si="2"/>
        <v>358.24489370836852</v>
      </c>
      <c r="BD10" s="28">
        <f t="shared" si="3"/>
        <v>423.15917942265423</v>
      </c>
      <c r="BE10" s="29" t="str">
        <f t="shared" si="7"/>
        <v>OK</v>
      </c>
      <c r="BF10" s="30">
        <f t="shared" si="8"/>
        <v>979.79589711327139</v>
      </c>
      <c r="BG10" s="29" t="str">
        <f t="shared" si="9"/>
        <v>OK</v>
      </c>
      <c r="BH10" s="29"/>
      <c r="BI10" s="31">
        <f t="shared" si="10"/>
        <v>300</v>
      </c>
      <c r="BJ10" s="32">
        <f t="shared" si="16"/>
        <v>40</v>
      </c>
      <c r="BK10" s="33">
        <v>24</v>
      </c>
      <c r="BL10" s="34">
        <f t="shared" si="11"/>
        <v>400</v>
      </c>
      <c r="BM10" s="34">
        <f t="shared" si="12"/>
        <v>400</v>
      </c>
      <c r="BN10" s="34">
        <f t="shared" si="13"/>
        <v>71</v>
      </c>
      <c r="BO10" s="35">
        <v>10</v>
      </c>
      <c r="BP10" s="36">
        <v>280</v>
      </c>
      <c r="BQ10" s="34">
        <f t="shared" si="14"/>
        <v>71</v>
      </c>
      <c r="BR10" s="39">
        <v>10</v>
      </c>
      <c r="BS10" s="40">
        <v>200</v>
      </c>
    </row>
    <row r="11" spans="1:71">
      <c r="C11" s="18">
        <f t="shared" si="15"/>
        <v>39</v>
      </c>
      <c r="D11" s="56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1">
        <v>8</v>
      </c>
      <c r="U11" s="22">
        <f t="shared" si="4"/>
        <v>39</v>
      </c>
      <c r="V11" s="23">
        <f t="shared" si="5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>
        <f t="shared" si="0"/>
        <v>0</v>
      </c>
      <c r="AC11" s="23">
        <f t="shared" si="0"/>
        <v>0</v>
      </c>
      <c r="AD11" s="23">
        <f t="shared" si="0"/>
        <v>0</v>
      </c>
      <c r="AE11" s="23">
        <f t="shared" si="0"/>
        <v>0</v>
      </c>
      <c r="AF11" s="23">
        <f t="shared" si="0"/>
        <v>0</v>
      </c>
      <c r="AG11" s="23">
        <f t="shared" si="0"/>
        <v>0</v>
      </c>
      <c r="AH11" s="23">
        <f t="shared" si="0"/>
        <v>0</v>
      </c>
      <c r="AI11" s="23">
        <f t="shared" si="0"/>
        <v>0</v>
      </c>
      <c r="AJ11" s="23">
        <f t="shared" si="0"/>
        <v>0</v>
      </c>
      <c r="AL11" s="24">
        <f t="shared" si="1"/>
        <v>39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6">
        <f t="shared" si="6"/>
        <v>0</v>
      </c>
      <c r="BC11" s="27">
        <f t="shared" si="2"/>
        <v>358.24489370836852</v>
      </c>
      <c r="BD11" s="28">
        <f t="shared" si="3"/>
        <v>423.15917942265423</v>
      </c>
      <c r="BE11" s="29" t="str">
        <f t="shared" si="7"/>
        <v>OK</v>
      </c>
      <c r="BF11" s="30">
        <f t="shared" si="8"/>
        <v>979.79589711327139</v>
      </c>
      <c r="BG11" s="29" t="str">
        <f t="shared" si="9"/>
        <v>OK</v>
      </c>
      <c r="BH11" s="29"/>
      <c r="BI11" s="31">
        <f t="shared" si="10"/>
        <v>300</v>
      </c>
      <c r="BJ11" s="32">
        <f t="shared" si="16"/>
        <v>39</v>
      </c>
      <c r="BK11" s="33">
        <v>24</v>
      </c>
      <c r="BL11" s="34">
        <f t="shared" si="11"/>
        <v>400</v>
      </c>
      <c r="BM11" s="34">
        <f t="shared" si="12"/>
        <v>400</v>
      </c>
      <c r="BN11" s="34">
        <f t="shared" si="13"/>
        <v>71</v>
      </c>
      <c r="BO11" s="35">
        <v>10</v>
      </c>
      <c r="BP11" s="36">
        <v>280</v>
      </c>
      <c r="BQ11" s="34">
        <f t="shared" si="14"/>
        <v>71</v>
      </c>
      <c r="BR11" s="39">
        <v>10</v>
      </c>
      <c r="BS11" s="40">
        <v>200</v>
      </c>
    </row>
    <row r="12" spans="1:71">
      <c r="C12" s="18">
        <f t="shared" si="15"/>
        <v>38</v>
      </c>
      <c r="D12" s="56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1">
        <v>9</v>
      </c>
      <c r="U12" s="22">
        <f t="shared" si="4"/>
        <v>38</v>
      </c>
      <c r="V12" s="23">
        <f t="shared" si="5"/>
        <v>0</v>
      </c>
      <c r="W12" s="23">
        <f t="shared" si="0"/>
        <v>0</v>
      </c>
      <c r="X12" s="23">
        <f t="shared" si="0"/>
        <v>0</v>
      </c>
      <c r="Y12" s="23">
        <f t="shared" si="0"/>
        <v>0</v>
      </c>
      <c r="Z12" s="23">
        <f t="shared" si="0"/>
        <v>0</v>
      </c>
      <c r="AA12" s="23">
        <f t="shared" si="0"/>
        <v>0</v>
      </c>
      <c r="AB12" s="23">
        <f t="shared" si="0"/>
        <v>0</v>
      </c>
      <c r="AC12" s="23">
        <f t="shared" si="0"/>
        <v>0</v>
      </c>
      <c r="AD12" s="23">
        <f t="shared" si="0"/>
        <v>0</v>
      </c>
      <c r="AE12" s="23">
        <f t="shared" si="0"/>
        <v>0</v>
      </c>
      <c r="AF12" s="23">
        <f t="shared" si="0"/>
        <v>0</v>
      </c>
      <c r="AG12" s="23">
        <f t="shared" si="0"/>
        <v>0</v>
      </c>
      <c r="AH12" s="23">
        <f t="shared" si="0"/>
        <v>0</v>
      </c>
      <c r="AI12" s="23">
        <f t="shared" si="0"/>
        <v>0</v>
      </c>
      <c r="AJ12" s="23">
        <f t="shared" si="0"/>
        <v>0</v>
      </c>
      <c r="AL12" s="24">
        <f t="shared" si="1"/>
        <v>38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6">
        <f t="shared" si="6"/>
        <v>0</v>
      </c>
      <c r="BC12" s="27">
        <f t="shared" si="2"/>
        <v>358.24489370836852</v>
      </c>
      <c r="BD12" s="28">
        <f t="shared" si="3"/>
        <v>423.15917942265423</v>
      </c>
      <c r="BE12" s="29" t="str">
        <f t="shared" si="7"/>
        <v>OK</v>
      </c>
      <c r="BF12" s="30">
        <f t="shared" si="8"/>
        <v>979.79589711327139</v>
      </c>
      <c r="BG12" s="29" t="str">
        <f t="shared" si="9"/>
        <v>OK</v>
      </c>
      <c r="BH12" s="29"/>
      <c r="BI12" s="31">
        <f t="shared" si="10"/>
        <v>300</v>
      </c>
      <c r="BJ12" s="32">
        <f t="shared" si="16"/>
        <v>38</v>
      </c>
      <c r="BK12" s="33">
        <v>24</v>
      </c>
      <c r="BL12" s="34">
        <f t="shared" si="11"/>
        <v>400</v>
      </c>
      <c r="BM12" s="34">
        <f t="shared" si="12"/>
        <v>400</v>
      </c>
      <c r="BN12" s="34">
        <f t="shared" si="13"/>
        <v>71</v>
      </c>
      <c r="BO12" s="35">
        <v>10</v>
      </c>
      <c r="BP12" s="36">
        <v>280</v>
      </c>
      <c r="BQ12" s="34">
        <f t="shared" si="14"/>
        <v>71</v>
      </c>
      <c r="BR12" s="39">
        <v>10</v>
      </c>
      <c r="BS12" s="40">
        <v>200</v>
      </c>
    </row>
    <row r="13" spans="1:71">
      <c r="C13" s="18">
        <f t="shared" si="15"/>
        <v>37</v>
      </c>
      <c r="D13" s="56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1">
        <v>10</v>
      </c>
      <c r="U13" s="22">
        <f t="shared" si="4"/>
        <v>37</v>
      </c>
      <c r="V13" s="23">
        <f t="shared" si="5"/>
        <v>0</v>
      </c>
      <c r="W13" s="23">
        <f t="shared" si="0"/>
        <v>0</v>
      </c>
      <c r="X13" s="23">
        <f t="shared" si="0"/>
        <v>0</v>
      </c>
      <c r="Y13" s="23">
        <f t="shared" si="0"/>
        <v>0</v>
      </c>
      <c r="Z13" s="23">
        <f t="shared" si="0"/>
        <v>0</v>
      </c>
      <c r="AA13" s="23">
        <f t="shared" si="0"/>
        <v>0</v>
      </c>
      <c r="AB13" s="23">
        <f t="shared" si="0"/>
        <v>0</v>
      </c>
      <c r="AC13" s="23">
        <f t="shared" si="0"/>
        <v>0</v>
      </c>
      <c r="AD13" s="23">
        <f t="shared" si="0"/>
        <v>0</v>
      </c>
      <c r="AE13" s="23">
        <f t="shared" si="0"/>
        <v>0</v>
      </c>
      <c r="AF13" s="23">
        <f t="shared" si="0"/>
        <v>0</v>
      </c>
      <c r="AG13" s="23">
        <f t="shared" si="0"/>
        <v>0</v>
      </c>
      <c r="AH13" s="23">
        <f t="shared" si="0"/>
        <v>0</v>
      </c>
      <c r="AI13" s="23">
        <f t="shared" si="0"/>
        <v>0</v>
      </c>
      <c r="AJ13" s="23">
        <f t="shared" si="0"/>
        <v>0</v>
      </c>
      <c r="AL13" s="24">
        <f t="shared" si="1"/>
        <v>37</v>
      </c>
      <c r="AM13" s="25">
        <f t="shared" si="1"/>
        <v>0</v>
      </c>
      <c r="AN13" s="25">
        <f t="shared" si="1"/>
        <v>0</v>
      </c>
      <c r="AO13" s="25">
        <f t="shared" si="1"/>
        <v>0</v>
      </c>
      <c r="AP13" s="25">
        <f t="shared" si="1"/>
        <v>0</v>
      </c>
      <c r="AQ13" s="25">
        <f t="shared" si="1"/>
        <v>0</v>
      </c>
      <c r="AR13" s="25">
        <f t="shared" si="1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6">
        <f t="shared" si="6"/>
        <v>0</v>
      </c>
      <c r="BC13" s="27">
        <f t="shared" si="2"/>
        <v>358.24489370836852</v>
      </c>
      <c r="BD13" s="28">
        <f t="shared" si="3"/>
        <v>423.15917942265423</v>
      </c>
      <c r="BE13" s="29" t="str">
        <f t="shared" si="7"/>
        <v>OK</v>
      </c>
      <c r="BF13" s="30">
        <f t="shared" si="8"/>
        <v>979.79589711327139</v>
      </c>
      <c r="BG13" s="29" t="str">
        <f t="shared" si="9"/>
        <v>OK</v>
      </c>
      <c r="BH13" s="29"/>
      <c r="BI13" s="31">
        <f t="shared" si="10"/>
        <v>300</v>
      </c>
      <c r="BJ13" s="32">
        <f t="shared" si="16"/>
        <v>37</v>
      </c>
      <c r="BK13" s="33">
        <v>24</v>
      </c>
      <c r="BL13" s="34">
        <f t="shared" si="11"/>
        <v>400</v>
      </c>
      <c r="BM13" s="34">
        <f t="shared" si="12"/>
        <v>400</v>
      </c>
      <c r="BN13" s="34">
        <f t="shared" si="13"/>
        <v>71</v>
      </c>
      <c r="BO13" s="35">
        <v>10</v>
      </c>
      <c r="BP13" s="36">
        <v>280</v>
      </c>
      <c r="BQ13" s="34">
        <f t="shared" si="14"/>
        <v>71</v>
      </c>
      <c r="BR13" s="39">
        <v>10</v>
      </c>
      <c r="BS13" s="40">
        <v>200</v>
      </c>
    </row>
    <row r="14" spans="1:71">
      <c r="C14" s="18">
        <f t="shared" si="15"/>
        <v>36</v>
      </c>
      <c r="D14" s="56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1">
        <v>11</v>
      </c>
      <c r="U14" s="22">
        <f t="shared" si="4"/>
        <v>36</v>
      </c>
      <c r="V14" s="23">
        <f t="shared" si="5"/>
        <v>0</v>
      </c>
      <c r="W14" s="23">
        <f t="shared" si="0"/>
        <v>0</v>
      </c>
      <c r="X14" s="23">
        <f t="shared" si="0"/>
        <v>0</v>
      </c>
      <c r="Y14" s="23">
        <f t="shared" si="0"/>
        <v>0</v>
      </c>
      <c r="Z14" s="23">
        <f t="shared" si="0"/>
        <v>0</v>
      </c>
      <c r="AA14" s="23">
        <f t="shared" si="0"/>
        <v>0</v>
      </c>
      <c r="AB14" s="23">
        <f t="shared" si="0"/>
        <v>0</v>
      </c>
      <c r="AC14" s="23">
        <f t="shared" si="0"/>
        <v>0</v>
      </c>
      <c r="AD14" s="23">
        <f t="shared" si="0"/>
        <v>0</v>
      </c>
      <c r="AE14" s="23">
        <f t="shared" si="0"/>
        <v>0</v>
      </c>
      <c r="AF14" s="23">
        <f t="shared" si="0"/>
        <v>0</v>
      </c>
      <c r="AG14" s="23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L14" s="24">
        <f t="shared" si="1"/>
        <v>36</v>
      </c>
      <c r="AM14" s="25">
        <f t="shared" si="1"/>
        <v>0</v>
      </c>
      <c r="AN14" s="25">
        <f t="shared" si="1"/>
        <v>0</v>
      </c>
      <c r="AO14" s="25">
        <f t="shared" si="1"/>
        <v>0</v>
      </c>
      <c r="AP14" s="25">
        <f t="shared" si="1"/>
        <v>0</v>
      </c>
      <c r="AQ14" s="25">
        <f t="shared" si="1"/>
        <v>0</v>
      </c>
      <c r="AR14" s="25">
        <f t="shared" si="1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6">
        <f t="shared" si="6"/>
        <v>0</v>
      </c>
      <c r="BC14" s="27">
        <f t="shared" si="2"/>
        <v>358.24489370836852</v>
      </c>
      <c r="BD14" s="28">
        <f t="shared" si="3"/>
        <v>423.15917942265423</v>
      </c>
      <c r="BE14" s="29" t="str">
        <f t="shared" si="7"/>
        <v>OK</v>
      </c>
      <c r="BF14" s="30">
        <f t="shared" si="8"/>
        <v>979.79589711327139</v>
      </c>
      <c r="BG14" s="29" t="str">
        <f t="shared" si="9"/>
        <v>OK</v>
      </c>
      <c r="BH14" s="29"/>
      <c r="BI14" s="31">
        <f t="shared" si="10"/>
        <v>300</v>
      </c>
      <c r="BJ14" s="32">
        <f t="shared" si="16"/>
        <v>36</v>
      </c>
      <c r="BK14" s="33">
        <v>24</v>
      </c>
      <c r="BL14" s="34">
        <f t="shared" si="11"/>
        <v>400</v>
      </c>
      <c r="BM14" s="34">
        <f t="shared" si="12"/>
        <v>400</v>
      </c>
      <c r="BN14" s="34">
        <f t="shared" si="13"/>
        <v>71</v>
      </c>
      <c r="BO14" s="35">
        <v>10</v>
      </c>
      <c r="BP14" s="36">
        <v>280</v>
      </c>
      <c r="BQ14" s="34">
        <f t="shared" si="14"/>
        <v>71</v>
      </c>
      <c r="BR14" s="39">
        <v>10</v>
      </c>
      <c r="BS14" s="40">
        <v>200</v>
      </c>
    </row>
    <row r="15" spans="1:71">
      <c r="C15" s="18">
        <f t="shared" si="15"/>
        <v>35</v>
      </c>
      <c r="D15" s="56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1">
        <v>12</v>
      </c>
      <c r="U15" s="22">
        <f t="shared" si="4"/>
        <v>35</v>
      </c>
      <c r="V15" s="23">
        <f t="shared" si="5"/>
        <v>0</v>
      </c>
      <c r="W15" s="23">
        <f t="shared" si="0"/>
        <v>0</v>
      </c>
      <c r="X15" s="23">
        <f t="shared" si="0"/>
        <v>0</v>
      </c>
      <c r="Y15" s="23">
        <f t="shared" si="0"/>
        <v>0</v>
      </c>
      <c r="Z15" s="23">
        <f t="shared" si="0"/>
        <v>0</v>
      </c>
      <c r="AA15" s="23">
        <f t="shared" si="0"/>
        <v>0</v>
      </c>
      <c r="AB15" s="23">
        <f t="shared" si="0"/>
        <v>0</v>
      </c>
      <c r="AC15" s="23">
        <f t="shared" si="0"/>
        <v>0</v>
      </c>
      <c r="AD15" s="23">
        <f t="shared" si="0"/>
        <v>0</v>
      </c>
      <c r="AE15" s="23">
        <f t="shared" si="0"/>
        <v>0</v>
      </c>
      <c r="AF15" s="23">
        <f t="shared" si="0"/>
        <v>0</v>
      </c>
      <c r="AG15" s="23">
        <f t="shared" si="0"/>
        <v>0</v>
      </c>
      <c r="AH15" s="23">
        <f t="shared" si="0"/>
        <v>0</v>
      </c>
      <c r="AI15" s="23">
        <f t="shared" si="0"/>
        <v>0</v>
      </c>
      <c r="AJ15" s="23">
        <f t="shared" si="0"/>
        <v>0</v>
      </c>
      <c r="AL15" s="24">
        <f t="shared" si="1"/>
        <v>35</v>
      </c>
      <c r="AM15" s="25">
        <f t="shared" si="1"/>
        <v>0</v>
      </c>
      <c r="AN15" s="25">
        <f t="shared" si="1"/>
        <v>0</v>
      </c>
      <c r="AO15" s="25">
        <f t="shared" si="1"/>
        <v>0</v>
      </c>
      <c r="AP15" s="25">
        <f t="shared" si="1"/>
        <v>0</v>
      </c>
      <c r="AQ15" s="25">
        <f t="shared" si="1"/>
        <v>0</v>
      </c>
      <c r="AR15" s="25">
        <f t="shared" si="1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6">
        <f t="shared" si="6"/>
        <v>0</v>
      </c>
      <c r="BC15" s="27">
        <f t="shared" si="2"/>
        <v>358.24489370836852</v>
      </c>
      <c r="BD15" s="28">
        <f t="shared" si="3"/>
        <v>423.15917942265423</v>
      </c>
      <c r="BE15" s="29" t="str">
        <f t="shared" si="7"/>
        <v>OK</v>
      </c>
      <c r="BF15" s="30">
        <f t="shared" si="8"/>
        <v>979.79589711327139</v>
      </c>
      <c r="BG15" s="29" t="str">
        <f t="shared" si="9"/>
        <v>OK</v>
      </c>
      <c r="BH15" s="29"/>
      <c r="BI15" s="31">
        <f t="shared" si="10"/>
        <v>300</v>
      </c>
      <c r="BJ15" s="32">
        <f t="shared" si="16"/>
        <v>35</v>
      </c>
      <c r="BK15" s="33">
        <v>24</v>
      </c>
      <c r="BL15" s="34">
        <f t="shared" si="11"/>
        <v>400</v>
      </c>
      <c r="BM15" s="34">
        <f t="shared" si="12"/>
        <v>400</v>
      </c>
      <c r="BN15" s="34">
        <f t="shared" si="13"/>
        <v>71</v>
      </c>
      <c r="BO15" s="35">
        <v>10</v>
      </c>
      <c r="BP15" s="36">
        <v>280</v>
      </c>
      <c r="BQ15" s="34">
        <f t="shared" si="14"/>
        <v>71</v>
      </c>
      <c r="BR15" s="39">
        <v>10</v>
      </c>
      <c r="BS15" s="40">
        <v>200</v>
      </c>
    </row>
    <row r="16" spans="1:71">
      <c r="C16" s="18">
        <f t="shared" si="15"/>
        <v>34</v>
      </c>
      <c r="D16" s="56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1">
        <v>13</v>
      </c>
      <c r="U16" s="22">
        <f t="shared" si="4"/>
        <v>34</v>
      </c>
      <c r="V16" s="23">
        <f t="shared" si="5"/>
        <v>0</v>
      </c>
      <c r="W16" s="23">
        <f t="shared" si="0"/>
        <v>0</v>
      </c>
      <c r="X16" s="23">
        <f t="shared" si="0"/>
        <v>0</v>
      </c>
      <c r="Y16" s="23">
        <f t="shared" si="0"/>
        <v>0</v>
      </c>
      <c r="Z16" s="23">
        <f t="shared" si="0"/>
        <v>0</v>
      </c>
      <c r="AA16" s="23">
        <f t="shared" si="0"/>
        <v>0</v>
      </c>
      <c r="AB16" s="23">
        <f t="shared" si="0"/>
        <v>0</v>
      </c>
      <c r="AC16" s="23">
        <f t="shared" si="0"/>
        <v>0</v>
      </c>
      <c r="AD16" s="23">
        <f t="shared" si="0"/>
        <v>0</v>
      </c>
      <c r="AE16" s="23">
        <f t="shared" si="0"/>
        <v>0</v>
      </c>
      <c r="AF16" s="23">
        <f t="shared" si="0"/>
        <v>0</v>
      </c>
      <c r="AG16" s="23">
        <f t="shared" si="0"/>
        <v>0</v>
      </c>
      <c r="AH16" s="23">
        <f t="shared" si="0"/>
        <v>0</v>
      </c>
      <c r="AI16" s="23">
        <f t="shared" si="0"/>
        <v>0</v>
      </c>
      <c r="AJ16" s="23">
        <f t="shared" si="0"/>
        <v>0</v>
      </c>
      <c r="AL16" s="24">
        <f t="shared" si="1"/>
        <v>34</v>
      </c>
      <c r="AM16" s="25">
        <f t="shared" si="1"/>
        <v>0</v>
      </c>
      <c r="AN16" s="25">
        <f t="shared" si="1"/>
        <v>0</v>
      </c>
      <c r="AO16" s="25">
        <f t="shared" si="1"/>
        <v>0</v>
      </c>
      <c r="AP16" s="25">
        <f t="shared" si="1"/>
        <v>0</v>
      </c>
      <c r="AQ16" s="25">
        <f t="shared" si="1"/>
        <v>0</v>
      </c>
      <c r="AR16" s="25">
        <f t="shared" si="1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6">
        <f t="shared" si="6"/>
        <v>0</v>
      </c>
      <c r="BC16" s="27">
        <f t="shared" si="2"/>
        <v>358.24489370836852</v>
      </c>
      <c r="BD16" s="28">
        <f t="shared" si="3"/>
        <v>423.15917942265423</v>
      </c>
      <c r="BE16" s="29" t="str">
        <f t="shared" si="7"/>
        <v>OK</v>
      </c>
      <c r="BF16" s="30">
        <f t="shared" si="8"/>
        <v>979.79589711327139</v>
      </c>
      <c r="BG16" s="29" t="str">
        <f t="shared" si="9"/>
        <v>OK</v>
      </c>
      <c r="BH16" s="29"/>
      <c r="BI16" s="31">
        <f t="shared" si="10"/>
        <v>300</v>
      </c>
      <c r="BJ16" s="32">
        <f t="shared" si="16"/>
        <v>34</v>
      </c>
      <c r="BK16" s="33">
        <v>24</v>
      </c>
      <c r="BL16" s="34">
        <f t="shared" si="11"/>
        <v>400</v>
      </c>
      <c r="BM16" s="34">
        <f t="shared" si="12"/>
        <v>400</v>
      </c>
      <c r="BN16" s="34">
        <f t="shared" si="13"/>
        <v>71</v>
      </c>
      <c r="BO16" s="35">
        <v>10</v>
      </c>
      <c r="BP16" s="36">
        <v>280</v>
      </c>
      <c r="BQ16" s="34">
        <f t="shared" si="14"/>
        <v>71</v>
      </c>
      <c r="BR16" s="39">
        <v>10</v>
      </c>
      <c r="BS16" s="40">
        <v>200</v>
      </c>
    </row>
    <row r="17" spans="3:71">
      <c r="C17" s="18">
        <f t="shared" si="15"/>
        <v>33</v>
      </c>
      <c r="D17" s="56"/>
      <c r="E17" s="19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1">
        <v>14</v>
      </c>
      <c r="U17" s="22">
        <f t="shared" si="4"/>
        <v>33</v>
      </c>
      <c r="V17" s="23">
        <f t="shared" si="5"/>
        <v>0</v>
      </c>
      <c r="W17" s="23">
        <f t="shared" si="0"/>
        <v>0</v>
      </c>
      <c r="X17" s="23">
        <f t="shared" si="0"/>
        <v>0</v>
      </c>
      <c r="Y17" s="23">
        <f t="shared" si="0"/>
        <v>0</v>
      </c>
      <c r="Z17" s="23">
        <f t="shared" si="0"/>
        <v>0</v>
      </c>
      <c r="AA17" s="23">
        <f t="shared" si="0"/>
        <v>0</v>
      </c>
      <c r="AB17" s="23">
        <f t="shared" si="0"/>
        <v>0</v>
      </c>
      <c r="AC17" s="23">
        <f t="shared" si="0"/>
        <v>0</v>
      </c>
      <c r="AD17" s="23">
        <f t="shared" si="0"/>
        <v>0</v>
      </c>
      <c r="AE17" s="23">
        <f t="shared" si="0"/>
        <v>0</v>
      </c>
      <c r="AF17" s="23">
        <f t="shared" si="0"/>
        <v>0</v>
      </c>
      <c r="AG17" s="23">
        <f t="shared" si="0"/>
        <v>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L17" s="24">
        <f t="shared" si="1"/>
        <v>33</v>
      </c>
      <c r="AM17" s="25">
        <f t="shared" si="1"/>
        <v>0</v>
      </c>
      <c r="AN17" s="25">
        <f t="shared" si="1"/>
        <v>0</v>
      </c>
      <c r="AO17" s="25">
        <f t="shared" si="1"/>
        <v>0</v>
      </c>
      <c r="AP17" s="25">
        <f t="shared" si="1"/>
        <v>0</v>
      </c>
      <c r="AQ17" s="25">
        <f t="shared" si="1"/>
        <v>0</v>
      </c>
      <c r="AR17" s="25">
        <f t="shared" si="1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6">
        <f t="shared" si="6"/>
        <v>0</v>
      </c>
      <c r="BC17" s="27">
        <f t="shared" si="2"/>
        <v>358.24489370836852</v>
      </c>
      <c r="BD17" s="28">
        <f t="shared" si="3"/>
        <v>423.15917942265423</v>
      </c>
      <c r="BE17" s="43" t="str">
        <f t="shared" si="7"/>
        <v>OK</v>
      </c>
      <c r="BF17" s="30">
        <f t="shared" si="8"/>
        <v>979.79589711327139</v>
      </c>
      <c r="BG17" s="29" t="str">
        <f t="shared" si="9"/>
        <v>OK</v>
      </c>
      <c r="BH17" s="29"/>
      <c r="BI17" s="31">
        <f t="shared" si="10"/>
        <v>300</v>
      </c>
      <c r="BJ17" s="32">
        <f t="shared" si="16"/>
        <v>33</v>
      </c>
      <c r="BK17" s="33">
        <v>24</v>
      </c>
      <c r="BL17" s="34">
        <f t="shared" si="11"/>
        <v>400</v>
      </c>
      <c r="BM17" s="34">
        <f t="shared" si="12"/>
        <v>400</v>
      </c>
      <c r="BN17" s="34">
        <f t="shared" si="13"/>
        <v>71</v>
      </c>
      <c r="BO17" s="35">
        <v>10</v>
      </c>
      <c r="BP17" s="36">
        <v>280</v>
      </c>
      <c r="BQ17" s="34">
        <f t="shared" si="14"/>
        <v>71</v>
      </c>
      <c r="BR17" s="39">
        <v>10</v>
      </c>
      <c r="BS17" s="40">
        <v>200</v>
      </c>
    </row>
    <row r="18" spans="3:71">
      <c r="C18" s="18">
        <f t="shared" si="15"/>
        <v>32</v>
      </c>
      <c r="D18" s="56"/>
      <c r="E18" s="19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1">
        <v>15</v>
      </c>
      <c r="U18" s="22">
        <f t="shared" si="4"/>
        <v>32</v>
      </c>
      <c r="V18" s="23">
        <f t="shared" si="5"/>
        <v>0</v>
      </c>
      <c r="W18" s="23">
        <f t="shared" si="0"/>
        <v>0</v>
      </c>
      <c r="X18" s="23">
        <f t="shared" si="0"/>
        <v>0</v>
      </c>
      <c r="Y18" s="23">
        <f t="shared" si="0"/>
        <v>0</v>
      </c>
      <c r="Z18" s="23">
        <f t="shared" si="0"/>
        <v>0</v>
      </c>
      <c r="AA18" s="23">
        <f t="shared" si="0"/>
        <v>0</v>
      </c>
      <c r="AB18" s="23">
        <f t="shared" si="0"/>
        <v>0</v>
      </c>
      <c r="AC18" s="23">
        <f t="shared" si="0"/>
        <v>0</v>
      </c>
      <c r="AD18" s="23">
        <f t="shared" si="0"/>
        <v>0</v>
      </c>
      <c r="AE18" s="23">
        <f t="shared" si="0"/>
        <v>0</v>
      </c>
      <c r="AF18" s="23">
        <f t="shared" si="0"/>
        <v>0</v>
      </c>
      <c r="AG18" s="23">
        <f t="shared" si="0"/>
        <v>0</v>
      </c>
      <c r="AH18" s="23">
        <f t="shared" si="0"/>
        <v>0</v>
      </c>
      <c r="AI18" s="23">
        <f t="shared" si="0"/>
        <v>0</v>
      </c>
      <c r="AJ18" s="23">
        <f t="shared" si="0"/>
        <v>0</v>
      </c>
      <c r="AL18" s="24">
        <f t="shared" si="1"/>
        <v>32</v>
      </c>
      <c r="AM18" s="25">
        <f t="shared" si="1"/>
        <v>0</v>
      </c>
      <c r="AN18" s="25">
        <f t="shared" si="1"/>
        <v>0</v>
      </c>
      <c r="AO18" s="25">
        <f t="shared" si="1"/>
        <v>0</v>
      </c>
      <c r="AP18" s="25">
        <f t="shared" si="1"/>
        <v>0</v>
      </c>
      <c r="AQ18" s="25">
        <f t="shared" si="1"/>
        <v>0</v>
      </c>
      <c r="AR18" s="25">
        <f t="shared" si="1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6">
        <f t="shared" si="6"/>
        <v>0</v>
      </c>
      <c r="BC18" s="27">
        <f t="shared" si="2"/>
        <v>358.24489370836852</v>
      </c>
      <c r="BD18" s="28">
        <f t="shared" si="3"/>
        <v>423.15917942265423</v>
      </c>
      <c r="BE18" s="43" t="str">
        <f t="shared" si="7"/>
        <v>OK</v>
      </c>
      <c r="BF18" s="30">
        <f t="shared" si="8"/>
        <v>979.79589711327139</v>
      </c>
      <c r="BG18" s="29" t="str">
        <f t="shared" si="9"/>
        <v>OK</v>
      </c>
      <c r="BH18" s="29"/>
      <c r="BI18" s="31">
        <f t="shared" si="10"/>
        <v>300</v>
      </c>
      <c r="BJ18" s="32">
        <f t="shared" si="16"/>
        <v>32</v>
      </c>
      <c r="BK18" s="33">
        <v>24</v>
      </c>
      <c r="BL18" s="34">
        <f t="shared" si="11"/>
        <v>400</v>
      </c>
      <c r="BM18" s="34">
        <f t="shared" si="12"/>
        <v>400</v>
      </c>
      <c r="BN18" s="34">
        <f t="shared" si="13"/>
        <v>71</v>
      </c>
      <c r="BO18" s="35">
        <v>10</v>
      </c>
      <c r="BP18" s="36">
        <v>280</v>
      </c>
      <c r="BQ18" s="34">
        <f t="shared" si="14"/>
        <v>71</v>
      </c>
      <c r="BR18" s="39">
        <v>10</v>
      </c>
      <c r="BS18" s="40">
        <v>200</v>
      </c>
    </row>
    <row r="19" spans="3:71">
      <c r="C19" s="18">
        <f t="shared" si="15"/>
        <v>31</v>
      </c>
      <c r="D19" s="56"/>
      <c r="E19" s="19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1">
        <v>16</v>
      </c>
      <c r="U19" s="22">
        <f t="shared" si="4"/>
        <v>31</v>
      </c>
      <c r="V19" s="23">
        <f t="shared" si="5"/>
        <v>0</v>
      </c>
      <c r="W19" s="23">
        <f t="shared" si="0"/>
        <v>0</v>
      </c>
      <c r="X19" s="23">
        <f t="shared" si="0"/>
        <v>0</v>
      </c>
      <c r="Y19" s="23">
        <f t="shared" si="0"/>
        <v>0</v>
      </c>
      <c r="Z19" s="23">
        <f t="shared" si="0"/>
        <v>0</v>
      </c>
      <c r="AA19" s="23">
        <f t="shared" si="0"/>
        <v>0</v>
      </c>
      <c r="AB19" s="23">
        <f t="shared" si="0"/>
        <v>0</v>
      </c>
      <c r="AC19" s="23">
        <f t="shared" si="0"/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  <c r="AH19" s="23">
        <f t="shared" si="0"/>
        <v>0</v>
      </c>
      <c r="AI19" s="23">
        <f t="shared" si="0"/>
        <v>0</v>
      </c>
      <c r="AJ19" s="23">
        <f t="shared" si="0"/>
        <v>0</v>
      </c>
      <c r="AL19" s="24">
        <f t="shared" si="1"/>
        <v>31</v>
      </c>
      <c r="AM19" s="25">
        <f t="shared" si="1"/>
        <v>0</v>
      </c>
      <c r="AN19" s="25">
        <f t="shared" si="1"/>
        <v>0</v>
      </c>
      <c r="AO19" s="25">
        <f t="shared" si="1"/>
        <v>0</v>
      </c>
      <c r="AP19" s="25">
        <f t="shared" si="1"/>
        <v>0</v>
      </c>
      <c r="AQ19" s="25">
        <f t="shared" si="1"/>
        <v>0</v>
      </c>
      <c r="AR19" s="25">
        <f t="shared" si="1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ref="BA19:BA57" si="17">AJ19</f>
        <v>0</v>
      </c>
      <c r="BB19" s="26">
        <f t="shared" si="6"/>
        <v>0</v>
      </c>
      <c r="BC19" s="27">
        <f t="shared" si="2"/>
        <v>358.24489370836852</v>
      </c>
      <c r="BD19" s="28">
        <f t="shared" si="3"/>
        <v>423.15917942265423</v>
      </c>
      <c r="BE19" s="43" t="str">
        <f t="shared" si="7"/>
        <v>OK</v>
      </c>
      <c r="BF19" s="30">
        <f t="shared" si="8"/>
        <v>979.79589711327139</v>
      </c>
      <c r="BG19" s="29" t="str">
        <f t="shared" si="9"/>
        <v>OK</v>
      </c>
      <c r="BH19" s="29"/>
      <c r="BI19" s="31">
        <f t="shared" si="10"/>
        <v>300</v>
      </c>
      <c r="BJ19" s="32">
        <f t="shared" si="16"/>
        <v>31</v>
      </c>
      <c r="BK19" s="33">
        <v>24</v>
      </c>
      <c r="BL19" s="34">
        <f t="shared" si="11"/>
        <v>400</v>
      </c>
      <c r="BM19" s="34">
        <f t="shared" si="12"/>
        <v>400</v>
      </c>
      <c r="BN19" s="34">
        <f t="shared" si="13"/>
        <v>71</v>
      </c>
      <c r="BO19" s="35">
        <v>10</v>
      </c>
      <c r="BP19" s="36">
        <v>280</v>
      </c>
      <c r="BQ19" s="34">
        <f t="shared" si="14"/>
        <v>71</v>
      </c>
      <c r="BR19" s="39">
        <v>10</v>
      </c>
      <c r="BS19" s="40">
        <v>200</v>
      </c>
    </row>
    <row r="20" spans="3:71">
      <c r="C20" s="18">
        <f t="shared" si="15"/>
        <v>30</v>
      </c>
      <c r="D20" s="56"/>
      <c r="E20" s="19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1">
        <v>17</v>
      </c>
      <c r="U20" s="22">
        <f t="shared" si="4"/>
        <v>30</v>
      </c>
      <c r="V20" s="23">
        <f t="shared" si="5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0</v>
      </c>
      <c r="AD20" s="23">
        <f t="shared" si="0"/>
        <v>0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L20" s="24">
        <f t="shared" ref="AL20:AZ36" si="18">U20</f>
        <v>30</v>
      </c>
      <c r="AM20" s="25">
        <f t="shared" si="18"/>
        <v>0</v>
      </c>
      <c r="AN20" s="25">
        <f t="shared" si="18"/>
        <v>0</v>
      </c>
      <c r="AO20" s="25">
        <f t="shared" si="18"/>
        <v>0</v>
      </c>
      <c r="AP20" s="25">
        <f t="shared" si="18"/>
        <v>0</v>
      </c>
      <c r="AQ20" s="25">
        <f t="shared" si="18"/>
        <v>0</v>
      </c>
      <c r="AR20" s="25">
        <f t="shared" si="18"/>
        <v>0</v>
      </c>
      <c r="AS20" s="25">
        <f t="shared" si="18"/>
        <v>0</v>
      </c>
      <c r="AT20" s="25">
        <f t="shared" si="18"/>
        <v>0</v>
      </c>
      <c r="AU20" s="25">
        <f t="shared" si="18"/>
        <v>0</v>
      </c>
      <c r="AV20" s="25">
        <f t="shared" si="18"/>
        <v>0</v>
      </c>
      <c r="AW20" s="25">
        <f t="shared" si="18"/>
        <v>0</v>
      </c>
      <c r="AX20" s="25">
        <f t="shared" si="18"/>
        <v>0</v>
      </c>
      <c r="AY20" s="25">
        <f t="shared" si="18"/>
        <v>0</v>
      </c>
      <c r="AZ20" s="25">
        <f t="shared" si="18"/>
        <v>0</v>
      </c>
      <c r="BA20" s="25">
        <f t="shared" si="17"/>
        <v>0</v>
      </c>
      <c r="BB20" s="26">
        <f t="shared" si="6"/>
        <v>0</v>
      </c>
      <c r="BC20" s="27">
        <f t="shared" si="2"/>
        <v>370.13181119397956</v>
      </c>
      <c r="BD20" s="28">
        <f t="shared" si="3"/>
        <v>435.04609690826527</v>
      </c>
      <c r="BE20" s="43" t="str">
        <f t="shared" si="7"/>
        <v>OK</v>
      </c>
      <c r="BF20" s="30">
        <f t="shared" si="8"/>
        <v>1039.2304845413266</v>
      </c>
      <c r="BG20" s="29" t="str">
        <f t="shared" si="9"/>
        <v>OK</v>
      </c>
      <c r="BH20" s="29"/>
      <c r="BI20" s="31">
        <f t="shared" si="10"/>
        <v>300</v>
      </c>
      <c r="BJ20" s="32">
        <f t="shared" si="16"/>
        <v>30</v>
      </c>
      <c r="BK20" s="33">
        <v>27</v>
      </c>
      <c r="BL20" s="34">
        <f t="shared" si="11"/>
        <v>400</v>
      </c>
      <c r="BM20" s="34">
        <f t="shared" si="12"/>
        <v>400</v>
      </c>
      <c r="BN20" s="34">
        <f t="shared" si="13"/>
        <v>71</v>
      </c>
      <c r="BO20" s="35">
        <v>10</v>
      </c>
      <c r="BP20" s="36">
        <v>280</v>
      </c>
      <c r="BQ20" s="34">
        <f t="shared" si="14"/>
        <v>71</v>
      </c>
      <c r="BR20" s="39">
        <v>10</v>
      </c>
      <c r="BS20" s="40">
        <v>200</v>
      </c>
    </row>
    <row r="21" spans="3:71">
      <c r="C21" s="18">
        <f t="shared" si="15"/>
        <v>29</v>
      </c>
      <c r="D21" s="56"/>
      <c r="E21" s="19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1">
        <v>18</v>
      </c>
      <c r="U21" s="22">
        <f t="shared" si="4"/>
        <v>29</v>
      </c>
      <c r="V21" s="23">
        <f t="shared" si="5"/>
        <v>0</v>
      </c>
      <c r="W21" s="23">
        <f t="shared" si="0"/>
        <v>0</v>
      </c>
      <c r="X21" s="23">
        <f t="shared" si="0"/>
        <v>0</v>
      </c>
      <c r="Y21" s="23">
        <f t="shared" si="0"/>
        <v>0</v>
      </c>
      <c r="Z21" s="23">
        <f t="shared" si="0"/>
        <v>0</v>
      </c>
      <c r="AA21" s="23">
        <f t="shared" si="0"/>
        <v>0</v>
      </c>
      <c r="AB21" s="23">
        <f t="shared" si="0"/>
        <v>0</v>
      </c>
      <c r="AC21" s="23">
        <f t="shared" si="0"/>
        <v>0</v>
      </c>
      <c r="AD21" s="23">
        <f t="shared" si="0"/>
        <v>0</v>
      </c>
      <c r="AE21" s="23">
        <f t="shared" si="0"/>
        <v>0</v>
      </c>
      <c r="AF21" s="23">
        <f t="shared" si="0"/>
        <v>0</v>
      </c>
      <c r="AG21" s="23">
        <f t="shared" si="0"/>
        <v>0</v>
      </c>
      <c r="AH21" s="23">
        <f t="shared" si="0"/>
        <v>0</v>
      </c>
      <c r="AI21" s="23">
        <f t="shared" si="0"/>
        <v>0</v>
      </c>
      <c r="AJ21" s="23">
        <f t="shared" si="0"/>
        <v>0</v>
      </c>
      <c r="AL21" s="24">
        <f t="shared" si="18"/>
        <v>29</v>
      </c>
      <c r="AM21" s="25">
        <f t="shared" si="18"/>
        <v>0</v>
      </c>
      <c r="AN21" s="25">
        <f t="shared" si="18"/>
        <v>0</v>
      </c>
      <c r="AO21" s="25">
        <f t="shared" si="18"/>
        <v>0</v>
      </c>
      <c r="AP21" s="25">
        <f t="shared" si="18"/>
        <v>0</v>
      </c>
      <c r="AQ21" s="25">
        <f t="shared" si="18"/>
        <v>0</v>
      </c>
      <c r="AR21" s="25">
        <f t="shared" si="18"/>
        <v>0</v>
      </c>
      <c r="AS21" s="25">
        <f t="shared" si="18"/>
        <v>0</v>
      </c>
      <c r="AT21" s="25">
        <f t="shared" si="18"/>
        <v>0</v>
      </c>
      <c r="AU21" s="25">
        <f t="shared" si="18"/>
        <v>0</v>
      </c>
      <c r="AV21" s="25">
        <f t="shared" si="18"/>
        <v>0</v>
      </c>
      <c r="AW21" s="25">
        <f t="shared" si="18"/>
        <v>0</v>
      </c>
      <c r="AX21" s="25">
        <f t="shared" si="18"/>
        <v>0</v>
      </c>
      <c r="AY21" s="25">
        <f t="shared" si="18"/>
        <v>0</v>
      </c>
      <c r="AZ21" s="25">
        <f t="shared" si="18"/>
        <v>0</v>
      </c>
      <c r="BA21" s="25">
        <f t="shared" si="17"/>
        <v>0</v>
      </c>
      <c r="BB21" s="26">
        <f t="shared" si="6"/>
        <v>0</v>
      </c>
      <c r="BC21" s="27">
        <f t="shared" si="2"/>
        <v>370.13181119397956</v>
      </c>
      <c r="BD21" s="28">
        <f t="shared" si="3"/>
        <v>435.04609690826527</v>
      </c>
      <c r="BE21" s="44" t="str">
        <f t="shared" si="7"/>
        <v>OK</v>
      </c>
      <c r="BF21" s="30">
        <f t="shared" si="8"/>
        <v>1039.2304845413266</v>
      </c>
      <c r="BG21" s="29" t="str">
        <f t="shared" si="9"/>
        <v>OK</v>
      </c>
      <c r="BH21" s="29"/>
      <c r="BI21" s="31">
        <f t="shared" si="10"/>
        <v>300</v>
      </c>
      <c r="BJ21" s="32">
        <f t="shared" si="16"/>
        <v>29</v>
      </c>
      <c r="BK21" s="33">
        <v>27</v>
      </c>
      <c r="BL21" s="34">
        <f t="shared" si="11"/>
        <v>400</v>
      </c>
      <c r="BM21" s="34">
        <f t="shared" si="12"/>
        <v>400</v>
      </c>
      <c r="BN21" s="34">
        <f t="shared" si="13"/>
        <v>71</v>
      </c>
      <c r="BO21" s="35">
        <v>10</v>
      </c>
      <c r="BP21" s="36">
        <v>280</v>
      </c>
      <c r="BQ21" s="34">
        <f t="shared" si="14"/>
        <v>71</v>
      </c>
      <c r="BR21" s="39">
        <v>10</v>
      </c>
      <c r="BS21" s="40">
        <v>200</v>
      </c>
    </row>
    <row r="22" spans="3:71">
      <c r="C22" s="18">
        <f t="shared" si="15"/>
        <v>28</v>
      </c>
      <c r="D22" s="56"/>
      <c r="E22" s="19"/>
      <c r="F22" s="19"/>
      <c r="G22" s="19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1">
        <v>19</v>
      </c>
      <c r="U22" s="22">
        <f t="shared" si="4"/>
        <v>28</v>
      </c>
      <c r="V22" s="23">
        <f t="shared" si="5"/>
        <v>0</v>
      </c>
      <c r="W22" s="23">
        <f t="shared" si="0"/>
        <v>0</v>
      </c>
      <c r="X22" s="23">
        <f t="shared" si="0"/>
        <v>0</v>
      </c>
      <c r="Y22" s="23">
        <f t="shared" si="0"/>
        <v>0</v>
      </c>
      <c r="Z22" s="23">
        <f t="shared" ref="Z22:AJ41" si="19">I22*$V$1*$V$2</f>
        <v>0</v>
      </c>
      <c r="AA22" s="23">
        <f t="shared" si="19"/>
        <v>0</v>
      </c>
      <c r="AB22" s="23">
        <f t="shared" si="19"/>
        <v>0</v>
      </c>
      <c r="AC22" s="23">
        <f t="shared" si="19"/>
        <v>0</v>
      </c>
      <c r="AD22" s="23">
        <f t="shared" si="19"/>
        <v>0</v>
      </c>
      <c r="AE22" s="23">
        <f t="shared" si="19"/>
        <v>0</v>
      </c>
      <c r="AF22" s="23">
        <f t="shared" si="19"/>
        <v>0</v>
      </c>
      <c r="AG22" s="23">
        <f t="shared" si="19"/>
        <v>0</v>
      </c>
      <c r="AH22" s="23">
        <f t="shared" si="19"/>
        <v>0</v>
      </c>
      <c r="AI22" s="23">
        <f t="shared" si="19"/>
        <v>0</v>
      </c>
      <c r="AJ22" s="23">
        <f t="shared" si="19"/>
        <v>0</v>
      </c>
      <c r="AL22" s="24">
        <f t="shared" si="18"/>
        <v>28</v>
      </c>
      <c r="AM22" s="25">
        <f t="shared" si="18"/>
        <v>0</v>
      </c>
      <c r="AN22" s="25">
        <f t="shared" si="18"/>
        <v>0</v>
      </c>
      <c r="AO22" s="25">
        <f t="shared" si="18"/>
        <v>0</v>
      </c>
      <c r="AP22" s="25">
        <f t="shared" si="18"/>
        <v>0</v>
      </c>
      <c r="AQ22" s="25">
        <f t="shared" si="18"/>
        <v>0</v>
      </c>
      <c r="AR22" s="25">
        <f t="shared" si="18"/>
        <v>0</v>
      </c>
      <c r="AS22" s="25">
        <f t="shared" si="18"/>
        <v>0</v>
      </c>
      <c r="AT22" s="25">
        <f t="shared" si="18"/>
        <v>0</v>
      </c>
      <c r="AU22" s="25">
        <f t="shared" si="18"/>
        <v>0</v>
      </c>
      <c r="AV22" s="25">
        <f t="shared" si="18"/>
        <v>0</v>
      </c>
      <c r="AW22" s="25">
        <f t="shared" si="18"/>
        <v>0</v>
      </c>
      <c r="AX22" s="25">
        <f t="shared" si="18"/>
        <v>0</v>
      </c>
      <c r="AY22" s="25">
        <f t="shared" si="18"/>
        <v>0</v>
      </c>
      <c r="AZ22" s="25">
        <f t="shared" si="18"/>
        <v>0</v>
      </c>
      <c r="BA22" s="25">
        <f t="shared" si="17"/>
        <v>0</v>
      </c>
      <c r="BB22" s="26">
        <f t="shared" si="6"/>
        <v>0</v>
      </c>
      <c r="BC22" s="27">
        <f t="shared" si="2"/>
        <v>370.13181119397956</v>
      </c>
      <c r="BD22" s="28">
        <f t="shared" si="3"/>
        <v>435.04609690826527</v>
      </c>
      <c r="BE22" s="43" t="str">
        <f t="shared" si="7"/>
        <v>OK</v>
      </c>
      <c r="BF22" s="30">
        <f t="shared" si="8"/>
        <v>1039.2304845413266</v>
      </c>
      <c r="BG22" s="29" t="str">
        <f t="shared" si="9"/>
        <v>OK</v>
      </c>
      <c r="BH22" s="29"/>
      <c r="BI22" s="31">
        <f t="shared" si="10"/>
        <v>300</v>
      </c>
      <c r="BJ22" s="32">
        <f t="shared" si="16"/>
        <v>28</v>
      </c>
      <c r="BK22" s="33">
        <v>27</v>
      </c>
      <c r="BL22" s="34">
        <f t="shared" si="11"/>
        <v>400</v>
      </c>
      <c r="BM22" s="34">
        <f t="shared" si="12"/>
        <v>400</v>
      </c>
      <c r="BN22" s="34">
        <f t="shared" si="13"/>
        <v>71</v>
      </c>
      <c r="BO22" s="35">
        <v>10</v>
      </c>
      <c r="BP22" s="36">
        <v>280</v>
      </c>
      <c r="BQ22" s="34">
        <f t="shared" si="14"/>
        <v>71</v>
      </c>
      <c r="BR22" s="39">
        <v>10</v>
      </c>
      <c r="BS22" s="40">
        <v>200</v>
      </c>
    </row>
    <row r="23" spans="3:71">
      <c r="C23" s="18">
        <f t="shared" si="15"/>
        <v>27</v>
      </c>
      <c r="D23" s="56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1">
        <v>20</v>
      </c>
      <c r="U23" s="22">
        <f t="shared" si="4"/>
        <v>27</v>
      </c>
      <c r="V23" s="23">
        <f t="shared" si="5"/>
        <v>0</v>
      </c>
      <c r="W23" s="23">
        <f t="shared" si="5"/>
        <v>0</v>
      </c>
      <c r="X23" s="23">
        <f t="shared" si="5"/>
        <v>0</v>
      </c>
      <c r="Y23" s="23">
        <f t="shared" si="5"/>
        <v>0</v>
      </c>
      <c r="Z23" s="23">
        <f t="shared" si="19"/>
        <v>0</v>
      </c>
      <c r="AA23" s="23">
        <f t="shared" si="19"/>
        <v>0</v>
      </c>
      <c r="AB23" s="23">
        <f t="shared" si="19"/>
        <v>0</v>
      </c>
      <c r="AC23" s="23">
        <f t="shared" si="19"/>
        <v>0</v>
      </c>
      <c r="AD23" s="23">
        <f t="shared" si="19"/>
        <v>0</v>
      </c>
      <c r="AE23" s="23">
        <f t="shared" si="19"/>
        <v>0</v>
      </c>
      <c r="AF23" s="23">
        <f t="shared" si="19"/>
        <v>0</v>
      </c>
      <c r="AG23" s="23">
        <f t="shared" si="19"/>
        <v>0</v>
      </c>
      <c r="AH23" s="23">
        <f t="shared" si="19"/>
        <v>0</v>
      </c>
      <c r="AI23" s="23">
        <f t="shared" si="19"/>
        <v>0</v>
      </c>
      <c r="AJ23" s="23">
        <f t="shared" si="19"/>
        <v>0</v>
      </c>
      <c r="AL23" s="24">
        <f t="shared" si="18"/>
        <v>27</v>
      </c>
      <c r="AM23" s="25">
        <f t="shared" si="18"/>
        <v>0</v>
      </c>
      <c r="AN23" s="25">
        <f t="shared" si="18"/>
        <v>0</v>
      </c>
      <c r="AO23" s="25">
        <f t="shared" si="18"/>
        <v>0</v>
      </c>
      <c r="AP23" s="25">
        <f t="shared" si="18"/>
        <v>0</v>
      </c>
      <c r="AQ23" s="25">
        <f t="shared" si="18"/>
        <v>0</v>
      </c>
      <c r="AR23" s="25">
        <f t="shared" si="18"/>
        <v>0</v>
      </c>
      <c r="AS23" s="25">
        <f t="shared" si="18"/>
        <v>0</v>
      </c>
      <c r="AT23" s="25">
        <f t="shared" si="18"/>
        <v>0</v>
      </c>
      <c r="AU23" s="25">
        <f t="shared" si="18"/>
        <v>0</v>
      </c>
      <c r="AV23" s="25">
        <f t="shared" si="18"/>
        <v>0</v>
      </c>
      <c r="AW23" s="25">
        <f t="shared" si="18"/>
        <v>0</v>
      </c>
      <c r="AX23" s="25">
        <f t="shared" si="18"/>
        <v>0</v>
      </c>
      <c r="AY23" s="25">
        <f t="shared" si="18"/>
        <v>0</v>
      </c>
      <c r="AZ23" s="25">
        <f t="shared" si="18"/>
        <v>0</v>
      </c>
      <c r="BA23" s="25">
        <f t="shared" si="17"/>
        <v>0</v>
      </c>
      <c r="BB23" s="26">
        <f t="shared" si="6"/>
        <v>0</v>
      </c>
      <c r="BC23" s="27">
        <f t="shared" si="2"/>
        <v>370.13181119397956</v>
      </c>
      <c r="BD23" s="28">
        <f t="shared" si="3"/>
        <v>435.04609690826527</v>
      </c>
      <c r="BE23" s="43" t="str">
        <f t="shared" si="7"/>
        <v>OK</v>
      </c>
      <c r="BF23" s="30">
        <f t="shared" si="8"/>
        <v>1039.2304845413266</v>
      </c>
      <c r="BG23" s="29" t="str">
        <f t="shared" si="9"/>
        <v>OK</v>
      </c>
      <c r="BI23" s="31">
        <f t="shared" si="10"/>
        <v>300</v>
      </c>
      <c r="BJ23" s="32">
        <f t="shared" si="16"/>
        <v>27</v>
      </c>
      <c r="BK23" s="33">
        <v>27</v>
      </c>
      <c r="BL23" s="34">
        <f t="shared" si="11"/>
        <v>400</v>
      </c>
      <c r="BM23" s="34">
        <f t="shared" si="12"/>
        <v>400</v>
      </c>
      <c r="BN23" s="34">
        <f t="shared" si="13"/>
        <v>71</v>
      </c>
      <c r="BO23" s="35">
        <v>10</v>
      </c>
      <c r="BP23" s="36">
        <v>280</v>
      </c>
      <c r="BQ23" s="34">
        <f t="shared" si="14"/>
        <v>71</v>
      </c>
      <c r="BR23" s="39">
        <v>10</v>
      </c>
      <c r="BS23" s="40">
        <v>200</v>
      </c>
    </row>
    <row r="24" spans="3:71">
      <c r="C24" s="18">
        <f t="shared" si="15"/>
        <v>26</v>
      </c>
      <c r="D24" s="56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U24" s="22">
        <f t="shared" si="4"/>
        <v>26</v>
      </c>
      <c r="V24" s="23">
        <f t="shared" ref="V24:AJ46" si="20">E24*$V$1*$V$2</f>
        <v>0</v>
      </c>
      <c r="W24" s="23">
        <f t="shared" si="20"/>
        <v>0</v>
      </c>
      <c r="X24" s="23">
        <f t="shared" si="20"/>
        <v>0</v>
      </c>
      <c r="Y24" s="23">
        <f t="shared" si="20"/>
        <v>0</v>
      </c>
      <c r="Z24" s="23">
        <f t="shared" si="19"/>
        <v>0</v>
      </c>
      <c r="AA24" s="23">
        <f t="shared" si="19"/>
        <v>0</v>
      </c>
      <c r="AB24" s="23">
        <f t="shared" si="19"/>
        <v>0</v>
      </c>
      <c r="AC24" s="23">
        <f t="shared" si="19"/>
        <v>0</v>
      </c>
      <c r="AD24" s="23">
        <f t="shared" si="19"/>
        <v>0</v>
      </c>
      <c r="AE24" s="23">
        <f t="shared" si="19"/>
        <v>0</v>
      </c>
      <c r="AF24" s="23">
        <f t="shared" si="19"/>
        <v>0</v>
      </c>
      <c r="AG24" s="23">
        <f t="shared" si="19"/>
        <v>0</v>
      </c>
      <c r="AH24" s="23">
        <f t="shared" si="19"/>
        <v>0</v>
      </c>
      <c r="AI24" s="23">
        <f t="shared" si="19"/>
        <v>0</v>
      </c>
      <c r="AJ24" s="23">
        <f t="shared" si="19"/>
        <v>0</v>
      </c>
      <c r="AL24" s="24">
        <f t="shared" si="18"/>
        <v>26</v>
      </c>
      <c r="AM24" s="25">
        <f t="shared" si="18"/>
        <v>0</v>
      </c>
      <c r="AN24" s="25">
        <f t="shared" si="18"/>
        <v>0</v>
      </c>
      <c r="AO24" s="25">
        <f t="shared" si="18"/>
        <v>0</v>
      </c>
      <c r="AP24" s="25">
        <f t="shared" si="18"/>
        <v>0</v>
      </c>
      <c r="AQ24" s="25">
        <f t="shared" si="18"/>
        <v>0</v>
      </c>
      <c r="AR24" s="25">
        <f t="shared" si="18"/>
        <v>0</v>
      </c>
      <c r="AS24" s="25">
        <f t="shared" si="18"/>
        <v>0</v>
      </c>
      <c r="AT24" s="25">
        <f t="shared" si="18"/>
        <v>0</v>
      </c>
      <c r="AU24" s="25">
        <f t="shared" si="18"/>
        <v>0</v>
      </c>
      <c r="AV24" s="25">
        <f t="shared" si="18"/>
        <v>0</v>
      </c>
      <c r="AW24" s="25">
        <f t="shared" si="18"/>
        <v>0</v>
      </c>
      <c r="AX24" s="25">
        <f t="shared" si="18"/>
        <v>0</v>
      </c>
      <c r="AY24" s="25">
        <f t="shared" si="18"/>
        <v>0</v>
      </c>
      <c r="AZ24" s="25">
        <f t="shared" si="18"/>
        <v>0</v>
      </c>
      <c r="BA24" s="25">
        <f t="shared" si="17"/>
        <v>0</v>
      </c>
      <c r="BB24" s="26">
        <f t="shared" si="6"/>
        <v>0</v>
      </c>
      <c r="BC24" s="27">
        <f t="shared" si="2"/>
        <v>370.13181119397956</v>
      </c>
      <c r="BD24" s="28">
        <f t="shared" si="3"/>
        <v>435.04609690826527</v>
      </c>
      <c r="BE24" s="43" t="str">
        <f t="shared" si="7"/>
        <v>OK</v>
      </c>
      <c r="BF24" s="30">
        <f t="shared" si="8"/>
        <v>1039.2304845413266</v>
      </c>
      <c r="BG24" s="29" t="str">
        <f t="shared" si="9"/>
        <v>OK</v>
      </c>
      <c r="BI24" s="31">
        <f t="shared" si="10"/>
        <v>300</v>
      </c>
      <c r="BJ24" s="32">
        <f t="shared" si="16"/>
        <v>26</v>
      </c>
      <c r="BK24" s="33">
        <v>27</v>
      </c>
      <c r="BL24" s="34">
        <f t="shared" si="11"/>
        <v>400</v>
      </c>
      <c r="BM24" s="34">
        <f t="shared" si="12"/>
        <v>400</v>
      </c>
      <c r="BN24" s="34">
        <f t="shared" si="13"/>
        <v>71</v>
      </c>
      <c r="BO24" s="35">
        <v>10</v>
      </c>
      <c r="BP24" s="36">
        <v>280</v>
      </c>
      <c r="BQ24" s="34">
        <f t="shared" si="14"/>
        <v>71</v>
      </c>
      <c r="BR24" s="39">
        <v>10</v>
      </c>
      <c r="BS24" s="40">
        <v>200</v>
      </c>
    </row>
    <row r="25" spans="3:71">
      <c r="C25" s="18">
        <f t="shared" si="15"/>
        <v>25</v>
      </c>
      <c r="D25" s="56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U25" s="22">
        <f t="shared" si="4"/>
        <v>25</v>
      </c>
      <c r="V25" s="23">
        <f t="shared" si="20"/>
        <v>0</v>
      </c>
      <c r="W25" s="23">
        <f t="shared" si="20"/>
        <v>0</v>
      </c>
      <c r="X25" s="23">
        <f t="shared" si="20"/>
        <v>0</v>
      </c>
      <c r="Y25" s="23">
        <f t="shared" si="20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23">
        <f t="shared" si="19"/>
        <v>0</v>
      </c>
      <c r="AD25" s="23">
        <f t="shared" si="19"/>
        <v>0</v>
      </c>
      <c r="AE25" s="23">
        <f t="shared" si="19"/>
        <v>0</v>
      </c>
      <c r="AF25" s="23">
        <f t="shared" si="19"/>
        <v>0</v>
      </c>
      <c r="AG25" s="23">
        <f t="shared" si="19"/>
        <v>0</v>
      </c>
      <c r="AH25" s="23">
        <f t="shared" si="19"/>
        <v>0</v>
      </c>
      <c r="AI25" s="23">
        <f t="shared" si="19"/>
        <v>0</v>
      </c>
      <c r="AJ25" s="23">
        <f t="shared" si="19"/>
        <v>0</v>
      </c>
      <c r="AL25" s="24">
        <f t="shared" si="18"/>
        <v>25</v>
      </c>
      <c r="AM25" s="25">
        <f t="shared" si="18"/>
        <v>0</v>
      </c>
      <c r="AN25" s="25">
        <f t="shared" si="18"/>
        <v>0</v>
      </c>
      <c r="AO25" s="25">
        <f t="shared" si="18"/>
        <v>0</v>
      </c>
      <c r="AP25" s="25">
        <f t="shared" si="18"/>
        <v>0</v>
      </c>
      <c r="AQ25" s="25">
        <f t="shared" si="18"/>
        <v>0</v>
      </c>
      <c r="AR25" s="25">
        <f t="shared" si="18"/>
        <v>0</v>
      </c>
      <c r="AS25" s="25">
        <f t="shared" si="18"/>
        <v>0</v>
      </c>
      <c r="AT25" s="25">
        <f t="shared" si="18"/>
        <v>0</v>
      </c>
      <c r="AU25" s="25">
        <f t="shared" si="18"/>
        <v>0</v>
      </c>
      <c r="AV25" s="25">
        <f t="shared" si="18"/>
        <v>0</v>
      </c>
      <c r="AW25" s="25">
        <f t="shared" si="18"/>
        <v>0</v>
      </c>
      <c r="AX25" s="25">
        <f t="shared" si="18"/>
        <v>0</v>
      </c>
      <c r="AY25" s="25">
        <f t="shared" si="18"/>
        <v>0</v>
      </c>
      <c r="AZ25" s="25">
        <f t="shared" si="18"/>
        <v>0</v>
      </c>
      <c r="BA25" s="25">
        <f t="shared" si="17"/>
        <v>0</v>
      </c>
      <c r="BB25" s="26">
        <f t="shared" si="6"/>
        <v>0</v>
      </c>
      <c r="BC25" s="27">
        <f t="shared" si="2"/>
        <v>370.13181119397956</v>
      </c>
      <c r="BD25" s="28">
        <f t="shared" si="3"/>
        <v>435.04609690826527</v>
      </c>
      <c r="BE25" s="43" t="str">
        <f t="shared" si="7"/>
        <v>OK</v>
      </c>
      <c r="BF25" s="30">
        <f t="shared" si="8"/>
        <v>1039.2304845413266</v>
      </c>
      <c r="BG25" s="29" t="str">
        <f t="shared" si="9"/>
        <v>OK</v>
      </c>
      <c r="BI25" s="31">
        <f t="shared" si="10"/>
        <v>300</v>
      </c>
      <c r="BJ25" s="32">
        <f t="shared" si="16"/>
        <v>25</v>
      </c>
      <c r="BK25" s="33">
        <v>27</v>
      </c>
      <c r="BL25" s="34">
        <f t="shared" si="11"/>
        <v>400</v>
      </c>
      <c r="BM25" s="34">
        <f t="shared" si="12"/>
        <v>400</v>
      </c>
      <c r="BN25" s="34">
        <f t="shared" si="13"/>
        <v>71</v>
      </c>
      <c r="BO25" s="35">
        <v>10</v>
      </c>
      <c r="BP25" s="36">
        <v>280</v>
      </c>
      <c r="BQ25" s="34">
        <f t="shared" si="14"/>
        <v>71</v>
      </c>
      <c r="BR25" s="39">
        <v>10</v>
      </c>
      <c r="BS25" s="40">
        <v>200</v>
      </c>
    </row>
    <row r="26" spans="3:71">
      <c r="C26" s="18">
        <f t="shared" si="15"/>
        <v>24</v>
      </c>
      <c r="D26" s="56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U26" s="22">
        <f t="shared" si="4"/>
        <v>24</v>
      </c>
      <c r="V26" s="23">
        <f t="shared" si="20"/>
        <v>0</v>
      </c>
      <c r="W26" s="23">
        <f t="shared" si="20"/>
        <v>0</v>
      </c>
      <c r="X26" s="23">
        <f t="shared" si="20"/>
        <v>0</v>
      </c>
      <c r="Y26" s="23">
        <f t="shared" si="20"/>
        <v>0</v>
      </c>
      <c r="Z26" s="23">
        <f t="shared" si="19"/>
        <v>0</v>
      </c>
      <c r="AA26" s="23">
        <f t="shared" si="19"/>
        <v>0</v>
      </c>
      <c r="AB26" s="23">
        <f t="shared" si="19"/>
        <v>0</v>
      </c>
      <c r="AC26" s="23">
        <f t="shared" si="19"/>
        <v>0</v>
      </c>
      <c r="AD26" s="23">
        <f t="shared" si="19"/>
        <v>0</v>
      </c>
      <c r="AE26" s="23">
        <f t="shared" si="19"/>
        <v>0</v>
      </c>
      <c r="AF26" s="23">
        <f t="shared" si="19"/>
        <v>0</v>
      </c>
      <c r="AG26" s="23">
        <f t="shared" si="19"/>
        <v>0</v>
      </c>
      <c r="AH26" s="23">
        <f t="shared" si="19"/>
        <v>0</v>
      </c>
      <c r="AI26" s="23">
        <f t="shared" si="19"/>
        <v>0</v>
      </c>
      <c r="AJ26" s="23">
        <f t="shared" si="19"/>
        <v>0</v>
      </c>
      <c r="AL26" s="24">
        <f t="shared" si="18"/>
        <v>24</v>
      </c>
      <c r="AM26" s="25">
        <f t="shared" si="18"/>
        <v>0</v>
      </c>
      <c r="AN26" s="25">
        <f t="shared" si="18"/>
        <v>0</v>
      </c>
      <c r="AO26" s="25">
        <f t="shared" si="18"/>
        <v>0</v>
      </c>
      <c r="AP26" s="25">
        <f t="shared" si="18"/>
        <v>0</v>
      </c>
      <c r="AQ26" s="25">
        <f t="shared" si="18"/>
        <v>0</v>
      </c>
      <c r="AR26" s="25">
        <f t="shared" si="18"/>
        <v>0</v>
      </c>
      <c r="AS26" s="25">
        <f t="shared" si="18"/>
        <v>0</v>
      </c>
      <c r="AT26" s="25">
        <f t="shared" si="18"/>
        <v>0</v>
      </c>
      <c r="AU26" s="25">
        <f t="shared" si="18"/>
        <v>0</v>
      </c>
      <c r="AV26" s="25">
        <f t="shared" si="18"/>
        <v>0</v>
      </c>
      <c r="AW26" s="25">
        <f t="shared" si="18"/>
        <v>0</v>
      </c>
      <c r="AX26" s="25">
        <f t="shared" si="18"/>
        <v>0</v>
      </c>
      <c r="AY26" s="25">
        <f t="shared" si="18"/>
        <v>0</v>
      </c>
      <c r="AZ26" s="25">
        <f t="shared" si="18"/>
        <v>0</v>
      </c>
      <c r="BA26" s="25">
        <f t="shared" si="17"/>
        <v>0</v>
      </c>
      <c r="BB26" s="26">
        <f t="shared" si="6"/>
        <v>0</v>
      </c>
      <c r="BC26" s="27">
        <f t="shared" si="2"/>
        <v>370.13181119397956</v>
      </c>
      <c r="BD26" s="28">
        <f t="shared" si="3"/>
        <v>435.04609690826527</v>
      </c>
      <c r="BE26" s="43" t="str">
        <f t="shared" si="7"/>
        <v>OK</v>
      </c>
      <c r="BF26" s="30">
        <f t="shared" si="8"/>
        <v>1039.2304845413266</v>
      </c>
      <c r="BG26" s="29" t="str">
        <f t="shared" si="9"/>
        <v>OK</v>
      </c>
      <c r="BI26" s="31">
        <f t="shared" si="10"/>
        <v>300</v>
      </c>
      <c r="BJ26" s="32">
        <f t="shared" si="16"/>
        <v>24</v>
      </c>
      <c r="BK26" s="33">
        <v>27</v>
      </c>
      <c r="BL26" s="34">
        <f t="shared" si="11"/>
        <v>400</v>
      </c>
      <c r="BM26" s="34">
        <f t="shared" si="12"/>
        <v>400</v>
      </c>
      <c r="BN26" s="34">
        <f t="shared" si="13"/>
        <v>71</v>
      </c>
      <c r="BO26" s="35">
        <v>10</v>
      </c>
      <c r="BP26" s="36">
        <v>280</v>
      </c>
      <c r="BQ26" s="34">
        <f t="shared" si="14"/>
        <v>71</v>
      </c>
      <c r="BR26" s="39">
        <v>10</v>
      </c>
      <c r="BS26" s="40">
        <v>200</v>
      </c>
    </row>
    <row r="27" spans="3:71">
      <c r="C27" s="18">
        <f t="shared" si="15"/>
        <v>23</v>
      </c>
      <c r="D27" s="56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U27" s="22">
        <f t="shared" si="4"/>
        <v>23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19"/>
        <v>0</v>
      </c>
      <c r="AA27" s="23">
        <f t="shared" si="19"/>
        <v>0</v>
      </c>
      <c r="AB27" s="23">
        <f t="shared" si="19"/>
        <v>0</v>
      </c>
      <c r="AC27" s="23">
        <f t="shared" si="19"/>
        <v>0</v>
      </c>
      <c r="AD27" s="23">
        <f t="shared" si="19"/>
        <v>0</v>
      </c>
      <c r="AE27" s="23">
        <f t="shared" si="19"/>
        <v>0</v>
      </c>
      <c r="AF27" s="23">
        <f t="shared" si="19"/>
        <v>0</v>
      </c>
      <c r="AG27" s="23">
        <f t="shared" si="19"/>
        <v>0</v>
      </c>
      <c r="AH27" s="23">
        <f t="shared" si="19"/>
        <v>0</v>
      </c>
      <c r="AI27" s="23">
        <f t="shared" si="19"/>
        <v>0</v>
      </c>
      <c r="AJ27" s="23">
        <f t="shared" si="19"/>
        <v>0</v>
      </c>
      <c r="AL27" s="24">
        <f t="shared" si="18"/>
        <v>23</v>
      </c>
      <c r="AM27" s="25">
        <f t="shared" si="18"/>
        <v>0</v>
      </c>
      <c r="AN27" s="25">
        <f t="shared" si="18"/>
        <v>0</v>
      </c>
      <c r="AO27" s="25">
        <f t="shared" si="18"/>
        <v>0</v>
      </c>
      <c r="AP27" s="25">
        <f t="shared" si="18"/>
        <v>0</v>
      </c>
      <c r="AQ27" s="25">
        <f t="shared" si="18"/>
        <v>0</v>
      </c>
      <c r="AR27" s="25">
        <f t="shared" si="18"/>
        <v>0</v>
      </c>
      <c r="AS27" s="25">
        <f t="shared" si="18"/>
        <v>0</v>
      </c>
      <c r="AT27" s="25">
        <f t="shared" si="18"/>
        <v>0</v>
      </c>
      <c r="AU27" s="25">
        <f t="shared" si="18"/>
        <v>0</v>
      </c>
      <c r="AV27" s="25">
        <f t="shared" si="18"/>
        <v>0</v>
      </c>
      <c r="AW27" s="25">
        <f t="shared" si="18"/>
        <v>0</v>
      </c>
      <c r="AX27" s="25">
        <f t="shared" si="18"/>
        <v>0</v>
      </c>
      <c r="AY27" s="25">
        <f t="shared" si="18"/>
        <v>0</v>
      </c>
      <c r="AZ27" s="25">
        <f t="shared" si="18"/>
        <v>0</v>
      </c>
      <c r="BA27" s="25">
        <f t="shared" si="17"/>
        <v>0</v>
      </c>
      <c r="BB27" s="26">
        <f t="shared" si="6"/>
        <v>0</v>
      </c>
      <c r="BC27" s="27">
        <f t="shared" si="2"/>
        <v>381.37473728778076</v>
      </c>
      <c r="BD27" s="28">
        <f t="shared" si="3"/>
        <v>446.28902300206641</v>
      </c>
      <c r="BE27" s="43" t="str">
        <f t="shared" si="7"/>
        <v>OK</v>
      </c>
      <c r="BF27" s="30">
        <f t="shared" si="8"/>
        <v>1095.4451150103323</v>
      </c>
      <c r="BG27" s="29" t="str">
        <f t="shared" si="9"/>
        <v>OK</v>
      </c>
      <c r="BI27" s="31">
        <f t="shared" si="10"/>
        <v>300</v>
      </c>
      <c r="BJ27" s="32">
        <f t="shared" si="16"/>
        <v>23</v>
      </c>
      <c r="BK27" s="33">
        <v>30</v>
      </c>
      <c r="BL27" s="34">
        <f t="shared" si="11"/>
        <v>400</v>
      </c>
      <c r="BM27" s="34">
        <f t="shared" si="12"/>
        <v>400</v>
      </c>
      <c r="BN27" s="34">
        <f t="shared" si="13"/>
        <v>71</v>
      </c>
      <c r="BO27" s="35">
        <v>10</v>
      </c>
      <c r="BP27" s="36">
        <v>280</v>
      </c>
      <c r="BQ27" s="34">
        <f t="shared" si="14"/>
        <v>71</v>
      </c>
      <c r="BR27" s="39">
        <v>10</v>
      </c>
      <c r="BS27" s="40">
        <v>200</v>
      </c>
    </row>
    <row r="28" spans="3:71">
      <c r="C28" s="18">
        <f t="shared" si="15"/>
        <v>22</v>
      </c>
      <c r="D28" s="56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U28" s="22">
        <f t="shared" si="4"/>
        <v>22</v>
      </c>
      <c r="V28" s="23">
        <f t="shared" si="20"/>
        <v>0</v>
      </c>
      <c r="W28" s="23">
        <f t="shared" si="20"/>
        <v>0</v>
      </c>
      <c r="X28" s="23">
        <f t="shared" si="20"/>
        <v>0</v>
      </c>
      <c r="Y28" s="23">
        <f t="shared" si="20"/>
        <v>0</v>
      </c>
      <c r="Z28" s="23">
        <f t="shared" si="19"/>
        <v>0</v>
      </c>
      <c r="AA28" s="23">
        <f t="shared" si="19"/>
        <v>0</v>
      </c>
      <c r="AB28" s="23">
        <f t="shared" si="19"/>
        <v>0</v>
      </c>
      <c r="AC28" s="23">
        <f t="shared" si="19"/>
        <v>0</v>
      </c>
      <c r="AD28" s="23">
        <f t="shared" si="19"/>
        <v>0</v>
      </c>
      <c r="AE28" s="23">
        <f t="shared" si="19"/>
        <v>0</v>
      </c>
      <c r="AF28" s="23">
        <f t="shared" si="19"/>
        <v>0</v>
      </c>
      <c r="AG28" s="23">
        <f t="shared" si="19"/>
        <v>0</v>
      </c>
      <c r="AH28" s="23">
        <f t="shared" si="19"/>
        <v>0</v>
      </c>
      <c r="AI28" s="23">
        <f t="shared" si="19"/>
        <v>0</v>
      </c>
      <c r="AJ28" s="23">
        <f t="shared" si="19"/>
        <v>0</v>
      </c>
      <c r="AL28" s="24">
        <f t="shared" si="18"/>
        <v>22</v>
      </c>
      <c r="AM28" s="25">
        <f t="shared" si="18"/>
        <v>0</v>
      </c>
      <c r="AN28" s="25">
        <f t="shared" si="18"/>
        <v>0</v>
      </c>
      <c r="AO28" s="25">
        <f t="shared" si="18"/>
        <v>0</v>
      </c>
      <c r="AP28" s="25">
        <f t="shared" si="18"/>
        <v>0</v>
      </c>
      <c r="AQ28" s="25">
        <f t="shared" si="18"/>
        <v>0</v>
      </c>
      <c r="AR28" s="25">
        <f t="shared" si="18"/>
        <v>0</v>
      </c>
      <c r="AS28" s="25">
        <f t="shared" si="18"/>
        <v>0</v>
      </c>
      <c r="AT28" s="25">
        <f t="shared" si="18"/>
        <v>0</v>
      </c>
      <c r="AU28" s="25">
        <f t="shared" si="18"/>
        <v>0</v>
      </c>
      <c r="AV28" s="25">
        <f t="shared" si="18"/>
        <v>0</v>
      </c>
      <c r="AW28" s="25">
        <f t="shared" si="18"/>
        <v>0</v>
      </c>
      <c r="AX28" s="25">
        <f t="shared" si="18"/>
        <v>0</v>
      </c>
      <c r="AY28" s="25">
        <f t="shared" si="18"/>
        <v>0</v>
      </c>
      <c r="AZ28" s="25">
        <f t="shared" si="18"/>
        <v>0</v>
      </c>
      <c r="BA28" s="25">
        <f t="shared" si="17"/>
        <v>0</v>
      </c>
      <c r="BB28" s="26">
        <f t="shared" si="6"/>
        <v>0</v>
      </c>
      <c r="BC28" s="27">
        <f t="shared" si="2"/>
        <v>381.37473728778076</v>
      </c>
      <c r="BD28" s="28">
        <f t="shared" si="3"/>
        <v>446.28902300206641</v>
      </c>
      <c r="BE28" s="43" t="str">
        <f t="shared" si="7"/>
        <v>OK</v>
      </c>
      <c r="BF28" s="30">
        <f t="shared" si="8"/>
        <v>1095.4451150103323</v>
      </c>
      <c r="BG28" s="29" t="str">
        <f t="shared" si="9"/>
        <v>OK</v>
      </c>
      <c r="BI28" s="31">
        <f t="shared" si="10"/>
        <v>300</v>
      </c>
      <c r="BJ28" s="32">
        <f t="shared" si="16"/>
        <v>22</v>
      </c>
      <c r="BK28" s="33">
        <v>30</v>
      </c>
      <c r="BL28" s="34">
        <f t="shared" si="11"/>
        <v>400</v>
      </c>
      <c r="BM28" s="34">
        <f t="shared" si="12"/>
        <v>400</v>
      </c>
      <c r="BN28" s="34">
        <f t="shared" si="13"/>
        <v>71</v>
      </c>
      <c r="BO28" s="35">
        <v>10</v>
      </c>
      <c r="BP28" s="36">
        <v>280</v>
      </c>
      <c r="BQ28" s="34">
        <f t="shared" si="14"/>
        <v>71</v>
      </c>
      <c r="BR28" s="39">
        <v>10</v>
      </c>
      <c r="BS28" s="40">
        <v>200</v>
      </c>
    </row>
    <row r="29" spans="3:71">
      <c r="C29" s="18">
        <f t="shared" si="15"/>
        <v>21</v>
      </c>
      <c r="D29" s="56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U29" s="22">
        <f t="shared" si="4"/>
        <v>21</v>
      </c>
      <c r="V29" s="23">
        <f t="shared" si="20"/>
        <v>0</v>
      </c>
      <c r="W29" s="23">
        <f t="shared" si="20"/>
        <v>0</v>
      </c>
      <c r="X29" s="23">
        <f t="shared" si="20"/>
        <v>0</v>
      </c>
      <c r="Y29" s="23">
        <f t="shared" si="20"/>
        <v>0</v>
      </c>
      <c r="Z29" s="23">
        <f t="shared" si="19"/>
        <v>0</v>
      </c>
      <c r="AA29" s="23">
        <f t="shared" si="19"/>
        <v>0</v>
      </c>
      <c r="AB29" s="23">
        <f t="shared" si="19"/>
        <v>0</v>
      </c>
      <c r="AC29" s="23">
        <f t="shared" si="19"/>
        <v>0</v>
      </c>
      <c r="AD29" s="23">
        <f t="shared" si="19"/>
        <v>0</v>
      </c>
      <c r="AE29" s="23">
        <f t="shared" si="19"/>
        <v>0</v>
      </c>
      <c r="AF29" s="23">
        <f t="shared" si="19"/>
        <v>0</v>
      </c>
      <c r="AG29" s="23">
        <f t="shared" si="19"/>
        <v>0</v>
      </c>
      <c r="AH29" s="23">
        <f t="shared" si="19"/>
        <v>0</v>
      </c>
      <c r="AI29" s="23">
        <f t="shared" si="19"/>
        <v>0</v>
      </c>
      <c r="AJ29" s="23">
        <f t="shared" si="19"/>
        <v>0</v>
      </c>
      <c r="AL29" s="24">
        <f t="shared" si="18"/>
        <v>21</v>
      </c>
      <c r="AM29" s="25">
        <f t="shared" si="18"/>
        <v>0</v>
      </c>
      <c r="AN29" s="25">
        <f t="shared" si="18"/>
        <v>0</v>
      </c>
      <c r="AO29" s="25">
        <f t="shared" si="18"/>
        <v>0</v>
      </c>
      <c r="AP29" s="25">
        <f t="shared" si="18"/>
        <v>0</v>
      </c>
      <c r="AQ29" s="25">
        <f t="shared" si="18"/>
        <v>0</v>
      </c>
      <c r="AR29" s="25">
        <f t="shared" si="18"/>
        <v>0</v>
      </c>
      <c r="AS29" s="25">
        <f t="shared" si="18"/>
        <v>0</v>
      </c>
      <c r="AT29" s="25">
        <f t="shared" si="18"/>
        <v>0</v>
      </c>
      <c r="AU29" s="25">
        <f t="shared" si="18"/>
        <v>0</v>
      </c>
      <c r="AV29" s="25">
        <f t="shared" si="18"/>
        <v>0</v>
      </c>
      <c r="AW29" s="25">
        <f t="shared" si="18"/>
        <v>0</v>
      </c>
      <c r="AX29" s="25">
        <f t="shared" si="18"/>
        <v>0</v>
      </c>
      <c r="AY29" s="25">
        <f t="shared" si="18"/>
        <v>0</v>
      </c>
      <c r="AZ29" s="25">
        <f t="shared" si="18"/>
        <v>0</v>
      </c>
      <c r="BA29" s="25">
        <f t="shared" si="17"/>
        <v>0</v>
      </c>
      <c r="BB29" s="26">
        <f t="shared" si="6"/>
        <v>0</v>
      </c>
      <c r="BC29" s="27">
        <f t="shared" si="2"/>
        <v>381.37473728778076</v>
      </c>
      <c r="BD29" s="28">
        <f t="shared" si="3"/>
        <v>446.28902300206641</v>
      </c>
      <c r="BE29" s="43" t="str">
        <f t="shared" si="7"/>
        <v>OK</v>
      </c>
      <c r="BF29" s="30">
        <f t="shared" si="8"/>
        <v>1095.4451150103323</v>
      </c>
      <c r="BG29" s="29" t="str">
        <f t="shared" si="9"/>
        <v>OK</v>
      </c>
      <c r="BI29" s="31">
        <f t="shared" si="10"/>
        <v>300</v>
      </c>
      <c r="BJ29" s="32">
        <f t="shared" si="16"/>
        <v>21</v>
      </c>
      <c r="BK29" s="33">
        <v>30</v>
      </c>
      <c r="BL29" s="34">
        <f t="shared" si="11"/>
        <v>400</v>
      </c>
      <c r="BM29" s="34">
        <f t="shared" si="12"/>
        <v>400</v>
      </c>
      <c r="BN29" s="34">
        <f t="shared" si="13"/>
        <v>71</v>
      </c>
      <c r="BO29" s="35">
        <v>10</v>
      </c>
      <c r="BP29" s="36">
        <v>280</v>
      </c>
      <c r="BQ29" s="34">
        <f t="shared" si="14"/>
        <v>71</v>
      </c>
      <c r="BR29" s="39">
        <v>10</v>
      </c>
      <c r="BS29" s="40">
        <v>200</v>
      </c>
    </row>
    <row r="30" spans="3:71">
      <c r="C30" s="18">
        <f t="shared" si="15"/>
        <v>20</v>
      </c>
      <c r="D30" s="5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U30" s="22">
        <f t="shared" si="4"/>
        <v>20</v>
      </c>
      <c r="V30" s="23">
        <f t="shared" si="20"/>
        <v>0</v>
      </c>
      <c r="W30" s="23">
        <f t="shared" si="20"/>
        <v>0</v>
      </c>
      <c r="X30" s="23">
        <f t="shared" si="20"/>
        <v>0</v>
      </c>
      <c r="Y30" s="23">
        <f t="shared" si="20"/>
        <v>0</v>
      </c>
      <c r="Z30" s="23">
        <f t="shared" si="19"/>
        <v>0</v>
      </c>
      <c r="AA30" s="23">
        <f t="shared" si="19"/>
        <v>0</v>
      </c>
      <c r="AB30" s="23">
        <f t="shared" si="19"/>
        <v>0</v>
      </c>
      <c r="AC30" s="23">
        <f t="shared" si="19"/>
        <v>0</v>
      </c>
      <c r="AD30" s="23">
        <f t="shared" si="19"/>
        <v>0</v>
      </c>
      <c r="AE30" s="23">
        <f t="shared" si="19"/>
        <v>0</v>
      </c>
      <c r="AF30" s="23">
        <f t="shared" si="19"/>
        <v>0</v>
      </c>
      <c r="AG30" s="23">
        <f t="shared" si="19"/>
        <v>0</v>
      </c>
      <c r="AH30" s="23">
        <f t="shared" si="19"/>
        <v>0</v>
      </c>
      <c r="AI30" s="23">
        <f t="shared" si="19"/>
        <v>0</v>
      </c>
      <c r="AJ30" s="23">
        <f t="shared" si="19"/>
        <v>0</v>
      </c>
      <c r="AL30" s="24">
        <f t="shared" si="18"/>
        <v>20</v>
      </c>
      <c r="AM30" s="25">
        <f t="shared" si="18"/>
        <v>0</v>
      </c>
      <c r="AN30" s="25">
        <f t="shared" si="18"/>
        <v>0</v>
      </c>
      <c r="AO30" s="25">
        <f t="shared" si="18"/>
        <v>0</v>
      </c>
      <c r="AP30" s="25">
        <f t="shared" si="18"/>
        <v>0</v>
      </c>
      <c r="AQ30" s="25">
        <f t="shared" si="18"/>
        <v>0</v>
      </c>
      <c r="AR30" s="25">
        <f t="shared" si="18"/>
        <v>0</v>
      </c>
      <c r="AS30" s="25">
        <f t="shared" si="18"/>
        <v>0</v>
      </c>
      <c r="AT30" s="25">
        <f t="shared" si="18"/>
        <v>0</v>
      </c>
      <c r="AU30" s="25">
        <f t="shared" si="18"/>
        <v>0</v>
      </c>
      <c r="AV30" s="25">
        <f t="shared" si="18"/>
        <v>0</v>
      </c>
      <c r="AW30" s="25">
        <f t="shared" si="18"/>
        <v>0</v>
      </c>
      <c r="AX30" s="25">
        <f t="shared" si="18"/>
        <v>0</v>
      </c>
      <c r="AY30" s="25">
        <f t="shared" si="18"/>
        <v>0</v>
      </c>
      <c r="AZ30" s="25">
        <f t="shared" si="18"/>
        <v>0</v>
      </c>
      <c r="BA30" s="25">
        <f t="shared" si="17"/>
        <v>0</v>
      </c>
      <c r="BB30" s="26">
        <f t="shared" si="6"/>
        <v>0</v>
      </c>
      <c r="BC30" s="27">
        <f t="shared" si="2"/>
        <v>400.84902300206642</v>
      </c>
      <c r="BD30" s="28">
        <f t="shared" si="3"/>
        <v>446.28902300206641</v>
      </c>
      <c r="BE30" s="43" t="str">
        <f t="shared" si="7"/>
        <v>OK</v>
      </c>
      <c r="BF30" s="30">
        <f t="shared" si="8"/>
        <v>1095.4451150103323</v>
      </c>
      <c r="BG30" s="29" t="str">
        <f t="shared" si="9"/>
        <v>OK</v>
      </c>
      <c r="BI30" s="31">
        <f t="shared" si="10"/>
        <v>300</v>
      </c>
      <c r="BJ30" s="32">
        <f t="shared" si="16"/>
        <v>20</v>
      </c>
      <c r="BK30" s="33">
        <v>30</v>
      </c>
      <c r="BL30" s="34">
        <f t="shared" si="11"/>
        <v>400</v>
      </c>
      <c r="BM30" s="34">
        <f t="shared" si="12"/>
        <v>400</v>
      </c>
      <c r="BN30" s="34">
        <f t="shared" si="13"/>
        <v>71</v>
      </c>
      <c r="BO30" s="35">
        <v>10</v>
      </c>
      <c r="BP30" s="36">
        <v>250</v>
      </c>
      <c r="BQ30" s="34">
        <f t="shared" si="14"/>
        <v>71</v>
      </c>
      <c r="BR30" s="39">
        <v>10</v>
      </c>
      <c r="BS30" s="40">
        <v>200</v>
      </c>
    </row>
    <row r="31" spans="3:71">
      <c r="C31" s="18">
        <f t="shared" si="15"/>
        <v>19</v>
      </c>
      <c r="D31" s="56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U31" s="22">
        <f t="shared" si="4"/>
        <v>19</v>
      </c>
      <c r="V31" s="23">
        <f t="shared" si="20"/>
        <v>0</v>
      </c>
      <c r="W31" s="23">
        <f t="shared" si="20"/>
        <v>0</v>
      </c>
      <c r="X31" s="23">
        <f t="shared" si="20"/>
        <v>0</v>
      </c>
      <c r="Y31" s="23">
        <f t="shared" si="20"/>
        <v>0</v>
      </c>
      <c r="Z31" s="23">
        <f t="shared" si="19"/>
        <v>0</v>
      </c>
      <c r="AA31" s="23">
        <f t="shared" si="19"/>
        <v>0</v>
      </c>
      <c r="AB31" s="23">
        <f t="shared" si="19"/>
        <v>0</v>
      </c>
      <c r="AC31" s="23">
        <f t="shared" si="19"/>
        <v>0</v>
      </c>
      <c r="AD31" s="23">
        <f t="shared" si="19"/>
        <v>0</v>
      </c>
      <c r="AE31" s="23">
        <f t="shared" si="19"/>
        <v>0</v>
      </c>
      <c r="AF31" s="23">
        <f t="shared" si="19"/>
        <v>0</v>
      </c>
      <c r="AG31" s="23">
        <f t="shared" si="19"/>
        <v>0</v>
      </c>
      <c r="AH31" s="23">
        <f t="shared" si="19"/>
        <v>0</v>
      </c>
      <c r="AI31" s="23">
        <f t="shared" si="19"/>
        <v>0</v>
      </c>
      <c r="AJ31" s="23">
        <f t="shared" si="19"/>
        <v>0</v>
      </c>
      <c r="AL31" s="24">
        <f t="shared" si="18"/>
        <v>19</v>
      </c>
      <c r="AM31" s="25">
        <f t="shared" si="18"/>
        <v>0</v>
      </c>
      <c r="AN31" s="25">
        <f t="shared" si="18"/>
        <v>0</v>
      </c>
      <c r="AO31" s="25">
        <f t="shared" si="18"/>
        <v>0</v>
      </c>
      <c r="AP31" s="25">
        <f t="shared" si="18"/>
        <v>0</v>
      </c>
      <c r="AQ31" s="25">
        <f t="shared" si="18"/>
        <v>0</v>
      </c>
      <c r="AR31" s="25">
        <f t="shared" si="18"/>
        <v>0</v>
      </c>
      <c r="AS31" s="25">
        <f t="shared" si="18"/>
        <v>0</v>
      </c>
      <c r="AT31" s="25">
        <f t="shared" si="18"/>
        <v>0</v>
      </c>
      <c r="AU31" s="25">
        <f t="shared" si="18"/>
        <v>0</v>
      </c>
      <c r="AV31" s="25">
        <f t="shared" si="18"/>
        <v>0</v>
      </c>
      <c r="AW31" s="25">
        <f t="shared" si="18"/>
        <v>0</v>
      </c>
      <c r="AX31" s="25">
        <f t="shared" si="18"/>
        <v>0</v>
      </c>
      <c r="AY31" s="25">
        <f t="shared" si="18"/>
        <v>0</v>
      </c>
      <c r="AZ31" s="25">
        <f t="shared" si="18"/>
        <v>0</v>
      </c>
      <c r="BA31" s="25">
        <f t="shared" si="17"/>
        <v>0</v>
      </c>
      <c r="BB31" s="26">
        <f t="shared" si="6"/>
        <v>0</v>
      </c>
      <c r="BC31" s="27">
        <f t="shared" si="2"/>
        <v>400.84902300206642</v>
      </c>
      <c r="BD31" s="28">
        <f t="shared" si="3"/>
        <v>446.28902300206641</v>
      </c>
      <c r="BE31" s="43" t="str">
        <f t="shared" si="7"/>
        <v>OK</v>
      </c>
      <c r="BF31" s="30">
        <f t="shared" si="8"/>
        <v>1095.4451150103323</v>
      </c>
      <c r="BG31" s="29" t="str">
        <f t="shared" si="9"/>
        <v>OK</v>
      </c>
      <c r="BI31" s="31">
        <f t="shared" si="10"/>
        <v>300</v>
      </c>
      <c r="BJ31" s="32">
        <f t="shared" si="16"/>
        <v>19</v>
      </c>
      <c r="BK31" s="33">
        <v>30</v>
      </c>
      <c r="BL31" s="34">
        <f t="shared" si="11"/>
        <v>400</v>
      </c>
      <c r="BM31" s="34">
        <f t="shared" si="12"/>
        <v>400</v>
      </c>
      <c r="BN31" s="34">
        <f t="shared" si="13"/>
        <v>71</v>
      </c>
      <c r="BO31" s="35">
        <v>10</v>
      </c>
      <c r="BP31" s="36">
        <v>250</v>
      </c>
      <c r="BQ31" s="34">
        <f t="shared" si="14"/>
        <v>71</v>
      </c>
      <c r="BR31" s="39">
        <v>10</v>
      </c>
      <c r="BS31" s="40">
        <v>200</v>
      </c>
    </row>
    <row r="32" spans="3:71">
      <c r="C32" s="18">
        <f t="shared" si="15"/>
        <v>18</v>
      </c>
      <c r="D32" s="5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U32" s="22">
        <f>C32</f>
        <v>18</v>
      </c>
      <c r="V32" s="23">
        <f t="shared" si="20"/>
        <v>0</v>
      </c>
      <c r="W32" s="23">
        <f t="shared" si="20"/>
        <v>0</v>
      </c>
      <c r="X32" s="23">
        <f t="shared" si="20"/>
        <v>0</v>
      </c>
      <c r="Y32" s="23">
        <f t="shared" si="20"/>
        <v>0</v>
      </c>
      <c r="Z32" s="23">
        <f t="shared" si="19"/>
        <v>0</v>
      </c>
      <c r="AA32" s="23">
        <f t="shared" si="19"/>
        <v>0</v>
      </c>
      <c r="AB32" s="23">
        <f t="shared" si="19"/>
        <v>0</v>
      </c>
      <c r="AC32" s="23">
        <f t="shared" si="19"/>
        <v>0</v>
      </c>
      <c r="AD32" s="23">
        <f t="shared" si="19"/>
        <v>0</v>
      </c>
      <c r="AE32" s="23">
        <f t="shared" si="19"/>
        <v>0</v>
      </c>
      <c r="AF32" s="23">
        <f t="shared" si="19"/>
        <v>0</v>
      </c>
      <c r="AG32" s="23">
        <f t="shared" si="19"/>
        <v>0</v>
      </c>
      <c r="AH32" s="23">
        <f t="shared" si="19"/>
        <v>0</v>
      </c>
      <c r="AI32" s="23">
        <f t="shared" si="19"/>
        <v>0</v>
      </c>
      <c r="AJ32" s="23">
        <f t="shared" si="19"/>
        <v>0</v>
      </c>
      <c r="AL32" s="24">
        <f t="shared" si="18"/>
        <v>18</v>
      </c>
      <c r="AM32" s="25">
        <f t="shared" si="18"/>
        <v>0</v>
      </c>
      <c r="AN32" s="25">
        <f t="shared" si="18"/>
        <v>0</v>
      </c>
      <c r="AO32" s="25">
        <f t="shared" si="18"/>
        <v>0</v>
      </c>
      <c r="AP32" s="25">
        <f t="shared" si="18"/>
        <v>0</v>
      </c>
      <c r="AQ32" s="25">
        <f t="shared" si="18"/>
        <v>0</v>
      </c>
      <c r="AR32" s="25">
        <f t="shared" si="18"/>
        <v>0</v>
      </c>
      <c r="AS32" s="25">
        <f t="shared" si="18"/>
        <v>0</v>
      </c>
      <c r="AT32" s="25">
        <f t="shared" si="18"/>
        <v>0</v>
      </c>
      <c r="AU32" s="25">
        <f t="shared" si="18"/>
        <v>0</v>
      </c>
      <c r="AV32" s="25">
        <f t="shared" si="18"/>
        <v>0</v>
      </c>
      <c r="AW32" s="25">
        <f t="shared" si="18"/>
        <v>0</v>
      </c>
      <c r="AX32" s="25">
        <f t="shared" si="18"/>
        <v>0</v>
      </c>
      <c r="AY32" s="25">
        <f t="shared" si="18"/>
        <v>0</v>
      </c>
      <c r="AZ32" s="25">
        <f t="shared" si="18"/>
        <v>0</v>
      </c>
      <c r="BA32" s="25">
        <f t="shared" si="17"/>
        <v>0</v>
      </c>
      <c r="BB32" s="26">
        <f t="shared" si="6"/>
        <v>0</v>
      </c>
      <c r="BC32" s="27">
        <f t="shared" si="2"/>
        <v>400.84902300206642</v>
      </c>
      <c r="BD32" s="28">
        <f t="shared" si="3"/>
        <v>446.28902300206641</v>
      </c>
      <c r="BE32" s="43" t="str">
        <f t="shared" si="7"/>
        <v>OK</v>
      </c>
      <c r="BF32" s="30">
        <f t="shared" si="8"/>
        <v>1095.4451150103323</v>
      </c>
      <c r="BG32" s="29" t="str">
        <f t="shared" si="9"/>
        <v>OK</v>
      </c>
      <c r="BI32" s="31">
        <f t="shared" si="10"/>
        <v>300</v>
      </c>
      <c r="BJ32" s="32">
        <f t="shared" si="16"/>
        <v>18</v>
      </c>
      <c r="BK32" s="33">
        <v>30</v>
      </c>
      <c r="BL32" s="34">
        <f t="shared" si="11"/>
        <v>400</v>
      </c>
      <c r="BM32" s="34">
        <f t="shared" si="12"/>
        <v>400</v>
      </c>
      <c r="BN32" s="34">
        <f t="shared" si="13"/>
        <v>71</v>
      </c>
      <c r="BO32" s="35">
        <v>10</v>
      </c>
      <c r="BP32" s="36">
        <v>250</v>
      </c>
      <c r="BQ32" s="34">
        <f t="shared" si="14"/>
        <v>71</v>
      </c>
      <c r="BR32" s="39">
        <v>10</v>
      </c>
      <c r="BS32" s="40">
        <v>200</v>
      </c>
    </row>
    <row r="33" spans="3:71">
      <c r="C33" s="18">
        <f t="shared" si="15"/>
        <v>17</v>
      </c>
      <c r="D33" s="56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U33" s="22">
        <f t="shared" ref="U33:U57" si="21">C33</f>
        <v>17</v>
      </c>
      <c r="V33" s="23">
        <f t="shared" si="20"/>
        <v>0</v>
      </c>
      <c r="W33" s="23">
        <f t="shared" si="20"/>
        <v>0</v>
      </c>
      <c r="X33" s="23">
        <f t="shared" si="20"/>
        <v>0</v>
      </c>
      <c r="Y33" s="23">
        <f t="shared" si="20"/>
        <v>0</v>
      </c>
      <c r="Z33" s="23">
        <f t="shared" si="19"/>
        <v>0</v>
      </c>
      <c r="AA33" s="23">
        <f t="shared" si="19"/>
        <v>0</v>
      </c>
      <c r="AB33" s="23">
        <f t="shared" si="19"/>
        <v>0</v>
      </c>
      <c r="AC33" s="23">
        <f t="shared" si="19"/>
        <v>0</v>
      </c>
      <c r="AD33" s="23">
        <f t="shared" si="19"/>
        <v>0</v>
      </c>
      <c r="AE33" s="23">
        <f t="shared" si="19"/>
        <v>0</v>
      </c>
      <c r="AF33" s="23">
        <f t="shared" si="19"/>
        <v>0</v>
      </c>
      <c r="AG33" s="23">
        <f t="shared" si="19"/>
        <v>0</v>
      </c>
      <c r="AH33" s="23">
        <f t="shared" si="19"/>
        <v>0</v>
      </c>
      <c r="AI33" s="23">
        <f t="shared" si="19"/>
        <v>0</v>
      </c>
      <c r="AJ33" s="23">
        <f t="shared" si="19"/>
        <v>0</v>
      </c>
      <c r="AL33" s="24">
        <f t="shared" si="18"/>
        <v>17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0</v>
      </c>
      <c r="AQ33" s="25">
        <f t="shared" si="18"/>
        <v>0</v>
      </c>
      <c r="AR33" s="25">
        <f t="shared" si="18"/>
        <v>0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7"/>
        <v>0</v>
      </c>
      <c r="BB33" s="26">
        <f t="shared" si="6"/>
        <v>0</v>
      </c>
      <c r="BC33" s="27">
        <f t="shared" si="2"/>
        <v>400.84902300206642</v>
      </c>
      <c r="BD33" s="28">
        <f t="shared" si="3"/>
        <v>446.28902300206641</v>
      </c>
      <c r="BE33" s="43" t="str">
        <f t="shared" si="7"/>
        <v>OK</v>
      </c>
      <c r="BF33" s="30">
        <f t="shared" si="8"/>
        <v>1095.4451150103323</v>
      </c>
      <c r="BG33" s="29" t="str">
        <f t="shared" si="9"/>
        <v>OK</v>
      </c>
      <c r="BI33" s="31">
        <f t="shared" si="10"/>
        <v>300</v>
      </c>
      <c r="BJ33" s="32">
        <f t="shared" si="16"/>
        <v>17</v>
      </c>
      <c r="BK33" s="33">
        <v>30</v>
      </c>
      <c r="BL33" s="34">
        <f t="shared" si="11"/>
        <v>400</v>
      </c>
      <c r="BM33" s="34">
        <f t="shared" si="12"/>
        <v>400</v>
      </c>
      <c r="BN33" s="34">
        <f t="shared" si="13"/>
        <v>71</v>
      </c>
      <c r="BO33" s="35">
        <v>10</v>
      </c>
      <c r="BP33" s="36">
        <v>250</v>
      </c>
      <c r="BQ33" s="34">
        <f t="shared" si="14"/>
        <v>71</v>
      </c>
      <c r="BR33" s="39">
        <v>10</v>
      </c>
      <c r="BS33" s="40">
        <v>200</v>
      </c>
    </row>
    <row r="34" spans="3:71">
      <c r="C34" s="18">
        <f t="shared" si="15"/>
        <v>16</v>
      </c>
      <c r="D34" s="5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U34" s="22">
        <f t="shared" si="21"/>
        <v>16</v>
      </c>
      <c r="V34" s="23">
        <f t="shared" si="20"/>
        <v>0</v>
      </c>
      <c r="W34" s="23">
        <f t="shared" si="20"/>
        <v>0</v>
      </c>
      <c r="X34" s="23">
        <f t="shared" si="20"/>
        <v>0</v>
      </c>
      <c r="Y34" s="23">
        <f t="shared" si="20"/>
        <v>0</v>
      </c>
      <c r="Z34" s="23">
        <f t="shared" si="19"/>
        <v>0</v>
      </c>
      <c r="AA34" s="23">
        <f t="shared" si="19"/>
        <v>0</v>
      </c>
      <c r="AB34" s="23">
        <f t="shared" si="19"/>
        <v>0</v>
      </c>
      <c r="AC34" s="23">
        <f t="shared" si="19"/>
        <v>0</v>
      </c>
      <c r="AD34" s="23">
        <f t="shared" si="19"/>
        <v>0</v>
      </c>
      <c r="AE34" s="23">
        <f t="shared" si="19"/>
        <v>0</v>
      </c>
      <c r="AF34" s="23">
        <f t="shared" si="19"/>
        <v>0</v>
      </c>
      <c r="AG34" s="23">
        <f t="shared" si="19"/>
        <v>0</v>
      </c>
      <c r="AH34" s="23">
        <f t="shared" si="19"/>
        <v>0</v>
      </c>
      <c r="AI34" s="23">
        <f t="shared" si="19"/>
        <v>0</v>
      </c>
      <c r="AJ34" s="23">
        <f t="shared" si="19"/>
        <v>0</v>
      </c>
      <c r="AL34" s="24">
        <f t="shared" si="18"/>
        <v>16</v>
      </c>
      <c r="AM34" s="25">
        <f t="shared" si="18"/>
        <v>0</v>
      </c>
      <c r="AN34" s="25">
        <f t="shared" si="18"/>
        <v>0</v>
      </c>
      <c r="AO34" s="25">
        <f t="shared" si="18"/>
        <v>0</v>
      </c>
      <c r="AP34" s="25">
        <f t="shared" si="18"/>
        <v>0</v>
      </c>
      <c r="AQ34" s="25">
        <f t="shared" si="18"/>
        <v>0</v>
      </c>
      <c r="AR34" s="25">
        <f t="shared" si="18"/>
        <v>0</v>
      </c>
      <c r="AS34" s="25">
        <f t="shared" si="18"/>
        <v>0</v>
      </c>
      <c r="AT34" s="25">
        <f t="shared" si="18"/>
        <v>0</v>
      </c>
      <c r="AU34" s="25">
        <f t="shared" si="18"/>
        <v>0</v>
      </c>
      <c r="AV34" s="25">
        <f t="shared" si="18"/>
        <v>0</v>
      </c>
      <c r="AW34" s="25">
        <f t="shared" si="18"/>
        <v>0</v>
      </c>
      <c r="AX34" s="25">
        <f t="shared" si="18"/>
        <v>0</v>
      </c>
      <c r="AY34" s="25">
        <f t="shared" si="18"/>
        <v>0</v>
      </c>
      <c r="AZ34" s="25">
        <f t="shared" si="18"/>
        <v>0</v>
      </c>
      <c r="BA34" s="25">
        <f t="shared" si="17"/>
        <v>0</v>
      </c>
      <c r="BB34" s="26">
        <f t="shared" si="6"/>
        <v>0</v>
      </c>
      <c r="BC34" s="27">
        <f t="shared" si="2"/>
        <v>418.40319132398463</v>
      </c>
      <c r="BD34" s="28">
        <f t="shared" si="3"/>
        <v>463.84319132398463</v>
      </c>
      <c r="BE34" s="43" t="str">
        <f t="shared" si="7"/>
        <v>OK</v>
      </c>
      <c r="BF34" s="30">
        <f t="shared" si="8"/>
        <v>1183.2159566199234</v>
      </c>
      <c r="BG34" s="29" t="str">
        <f t="shared" si="9"/>
        <v>OK</v>
      </c>
      <c r="BI34" s="31">
        <f t="shared" si="10"/>
        <v>300</v>
      </c>
      <c r="BJ34" s="32">
        <f t="shared" si="16"/>
        <v>16</v>
      </c>
      <c r="BK34" s="33">
        <v>35</v>
      </c>
      <c r="BL34" s="34">
        <f t="shared" si="11"/>
        <v>400</v>
      </c>
      <c r="BM34" s="34">
        <f t="shared" si="12"/>
        <v>400</v>
      </c>
      <c r="BN34" s="34">
        <f t="shared" si="13"/>
        <v>71</v>
      </c>
      <c r="BO34" s="35">
        <v>10</v>
      </c>
      <c r="BP34" s="36">
        <v>250</v>
      </c>
      <c r="BQ34" s="34">
        <f t="shared" si="14"/>
        <v>71</v>
      </c>
      <c r="BR34" s="39">
        <v>10</v>
      </c>
      <c r="BS34" s="40">
        <v>200</v>
      </c>
    </row>
    <row r="35" spans="3:71">
      <c r="C35" s="18">
        <f t="shared" si="15"/>
        <v>15</v>
      </c>
      <c r="D35" s="5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U35" s="22">
        <f t="shared" si="21"/>
        <v>15</v>
      </c>
      <c r="V35" s="23">
        <f t="shared" si="20"/>
        <v>0</v>
      </c>
      <c r="W35" s="23">
        <f t="shared" si="20"/>
        <v>0</v>
      </c>
      <c r="X35" s="23">
        <f t="shared" si="20"/>
        <v>0</v>
      </c>
      <c r="Y35" s="23">
        <f t="shared" si="20"/>
        <v>0</v>
      </c>
      <c r="Z35" s="23">
        <f t="shared" si="19"/>
        <v>0</v>
      </c>
      <c r="AA35" s="23">
        <f t="shared" si="19"/>
        <v>0</v>
      </c>
      <c r="AB35" s="23">
        <f t="shared" si="19"/>
        <v>0</v>
      </c>
      <c r="AC35" s="23">
        <f t="shared" si="19"/>
        <v>0</v>
      </c>
      <c r="AD35" s="23">
        <f t="shared" si="19"/>
        <v>0</v>
      </c>
      <c r="AE35" s="23">
        <f t="shared" si="19"/>
        <v>0</v>
      </c>
      <c r="AF35" s="23">
        <f t="shared" si="19"/>
        <v>0</v>
      </c>
      <c r="AG35" s="23">
        <f t="shared" si="19"/>
        <v>0</v>
      </c>
      <c r="AH35" s="23">
        <f t="shared" si="19"/>
        <v>0</v>
      </c>
      <c r="AI35" s="23">
        <f t="shared" si="19"/>
        <v>0</v>
      </c>
      <c r="AJ35" s="23">
        <f t="shared" si="19"/>
        <v>0</v>
      </c>
      <c r="AL35" s="24">
        <f t="shared" si="18"/>
        <v>15</v>
      </c>
      <c r="AM35" s="25">
        <f t="shared" si="18"/>
        <v>0</v>
      </c>
      <c r="AN35" s="25">
        <f t="shared" si="18"/>
        <v>0</v>
      </c>
      <c r="AO35" s="25">
        <f t="shared" si="18"/>
        <v>0</v>
      </c>
      <c r="AP35" s="25">
        <f t="shared" si="18"/>
        <v>0</v>
      </c>
      <c r="AQ35" s="25">
        <f t="shared" si="18"/>
        <v>0</v>
      </c>
      <c r="AR35" s="25">
        <f t="shared" si="18"/>
        <v>0</v>
      </c>
      <c r="AS35" s="25">
        <f t="shared" si="18"/>
        <v>0</v>
      </c>
      <c r="AT35" s="25">
        <f t="shared" si="18"/>
        <v>0</v>
      </c>
      <c r="AU35" s="25">
        <f t="shared" si="18"/>
        <v>0</v>
      </c>
      <c r="AV35" s="25">
        <f t="shared" si="18"/>
        <v>0</v>
      </c>
      <c r="AW35" s="25">
        <f t="shared" si="18"/>
        <v>0</v>
      </c>
      <c r="AX35" s="25">
        <f t="shared" si="18"/>
        <v>0</v>
      </c>
      <c r="AY35" s="25">
        <f t="shared" si="18"/>
        <v>0</v>
      </c>
      <c r="AZ35" s="25">
        <f t="shared" si="18"/>
        <v>0</v>
      </c>
      <c r="BA35" s="25">
        <f t="shared" si="17"/>
        <v>0</v>
      </c>
      <c r="BB35" s="26">
        <f t="shared" si="6"/>
        <v>0</v>
      </c>
      <c r="BC35" s="27">
        <f t="shared" si="2"/>
        <v>418.40319132398463</v>
      </c>
      <c r="BD35" s="28">
        <f t="shared" si="3"/>
        <v>463.84319132398463</v>
      </c>
      <c r="BE35" s="43" t="str">
        <f t="shared" si="7"/>
        <v>OK</v>
      </c>
      <c r="BF35" s="30">
        <f t="shared" si="8"/>
        <v>1183.2159566199234</v>
      </c>
      <c r="BG35" s="29" t="str">
        <f t="shared" si="9"/>
        <v>OK</v>
      </c>
      <c r="BI35" s="31">
        <f t="shared" si="10"/>
        <v>300</v>
      </c>
      <c r="BJ35" s="32">
        <f t="shared" si="16"/>
        <v>15</v>
      </c>
      <c r="BK35" s="33">
        <v>35</v>
      </c>
      <c r="BL35" s="34">
        <f t="shared" si="11"/>
        <v>400</v>
      </c>
      <c r="BM35" s="34">
        <f t="shared" si="12"/>
        <v>400</v>
      </c>
      <c r="BN35" s="34">
        <f t="shared" si="13"/>
        <v>71</v>
      </c>
      <c r="BO35" s="35">
        <v>10</v>
      </c>
      <c r="BP35" s="36">
        <v>250</v>
      </c>
      <c r="BQ35" s="34">
        <f t="shared" si="14"/>
        <v>71</v>
      </c>
      <c r="BR35" s="39">
        <v>10</v>
      </c>
      <c r="BS35" s="40">
        <v>200</v>
      </c>
    </row>
    <row r="36" spans="3:71">
      <c r="C36" s="18">
        <f t="shared" si="15"/>
        <v>14</v>
      </c>
      <c r="D36" s="5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U36" s="22">
        <f t="shared" si="21"/>
        <v>14</v>
      </c>
      <c r="V36" s="23">
        <f t="shared" si="20"/>
        <v>0</v>
      </c>
      <c r="W36" s="23">
        <f t="shared" si="20"/>
        <v>0</v>
      </c>
      <c r="X36" s="23">
        <f t="shared" si="20"/>
        <v>0</v>
      </c>
      <c r="Y36" s="23">
        <f t="shared" si="20"/>
        <v>0</v>
      </c>
      <c r="Z36" s="23">
        <f t="shared" si="19"/>
        <v>0</v>
      </c>
      <c r="AA36" s="23">
        <f t="shared" si="19"/>
        <v>0</v>
      </c>
      <c r="AB36" s="23">
        <f t="shared" si="19"/>
        <v>0</v>
      </c>
      <c r="AC36" s="23">
        <f t="shared" si="19"/>
        <v>0</v>
      </c>
      <c r="AD36" s="23">
        <f t="shared" si="19"/>
        <v>0</v>
      </c>
      <c r="AE36" s="23">
        <f t="shared" si="19"/>
        <v>0</v>
      </c>
      <c r="AF36" s="23">
        <f t="shared" si="19"/>
        <v>0</v>
      </c>
      <c r="AG36" s="23">
        <f t="shared" si="19"/>
        <v>0</v>
      </c>
      <c r="AH36" s="23">
        <f t="shared" si="19"/>
        <v>0</v>
      </c>
      <c r="AI36" s="23">
        <f t="shared" si="19"/>
        <v>0</v>
      </c>
      <c r="AJ36" s="23">
        <f t="shared" si="19"/>
        <v>0</v>
      </c>
      <c r="AL36" s="24">
        <f t="shared" si="18"/>
        <v>14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7"/>
        <v>0</v>
      </c>
      <c r="BB36" s="26">
        <f t="shared" si="6"/>
        <v>0</v>
      </c>
      <c r="BC36" s="27">
        <f t="shared" si="2"/>
        <v>418.40319132398463</v>
      </c>
      <c r="BD36" s="28">
        <f t="shared" si="3"/>
        <v>463.84319132398463</v>
      </c>
      <c r="BE36" s="43" t="str">
        <f t="shared" si="7"/>
        <v>OK</v>
      </c>
      <c r="BF36" s="30">
        <f t="shared" si="8"/>
        <v>1183.2159566199234</v>
      </c>
      <c r="BG36" s="29" t="str">
        <f t="shared" si="9"/>
        <v>OK</v>
      </c>
      <c r="BI36" s="31">
        <f t="shared" si="10"/>
        <v>300</v>
      </c>
      <c r="BJ36" s="32">
        <f t="shared" si="16"/>
        <v>14</v>
      </c>
      <c r="BK36" s="33">
        <v>35</v>
      </c>
      <c r="BL36" s="34">
        <f t="shared" si="11"/>
        <v>400</v>
      </c>
      <c r="BM36" s="34">
        <f t="shared" si="12"/>
        <v>400</v>
      </c>
      <c r="BN36" s="34">
        <f t="shared" si="13"/>
        <v>71</v>
      </c>
      <c r="BO36" s="35">
        <v>10</v>
      </c>
      <c r="BP36" s="36">
        <v>250</v>
      </c>
      <c r="BQ36" s="34">
        <f t="shared" si="14"/>
        <v>71</v>
      </c>
      <c r="BR36" s="39">
        <v>10</v>
      </c>
      <c r="BS36" s="40">
        <v>200</v>
      </c>
    </row>
    <row r="37" spans="3:71">
      <c r="C37" s="18">
        <f t="shared" si="15"/>
        <v>13</v>
      </c>
      <c r="D37" s="5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U37" s="22">
        <f t="shared" si="21"/>
        <v>13</v>
      </c>
      <c r="V37" s="23">
        <f t="shared" si="20"/>
        <v>0</v>
      </c>
      <c r="W37" s="23">
        <f t="shared" si="20"/>
        <v>0</v>
      </c>
      <c r="X37" s="23">
        <f t="shared" si="20"/>
        <v>0</v>
      </c>
      <c r="Y37" s="23">
        <f t="shared" si="20"/>
        <v>0</v>
      </c>
      <c r="Z37" s="23">
        <f t="shared" si="19"/>
        <v>0</v>
      </c>
      <c r="AA37" s="23">
        <f t="shared" si="19"/>
        <v>0</v>
      </c>
      <c r="AB37" s="23">
        <f t="shared" si="19"/>
        <v>0</v>
      </c>
      <c r="AC37" s="23">
        <f t="shared" si="19"/>
        <v>0</v>
      </c>
      <c r="AD37" s="23">
        <f t="shared" si="19"/>
        <v>0</v>
      </c>
      <c r="AE37" s="23">
        <f t="shared" si="19"/>
        <v>0</v>
      </c>
      <c r="AF37" s="23">
        <f t="shared" si="19"/>
        <v>0</v>
      </c>
      <c r="AG37" s="23">
        <f t="shared" si="19"/>
        <v>0</v>
      </c>
      <c r="AH37" s="23">
        <f t="shared" si="19"/>
        <v>0</v>
      </c>
      <c r="AI37" s="23">
        <f t="shared" si="19"/>
        <v>0</v>
      </c>
      <c r="AJ37" s="23">
        <f t="shared" si="19"/>
        <v>0</v>
      </c>
      <c r="AL37" s="24">
        <f t="shared" ref="AL37:AZ53" si="22">U37</f>
        <v>13</v>
      </c>
      <c r="AM37" s="25">
        <f t="shared" si="22"/>
        <v>0</v>
      </c>
      <c r="AN37" s="25">
        <f t="shared" si="22"/>
        <v>0</v>
      </c>
      <c r="AO37" s="25">
        <f t="shared" si="22"/>
        <v>0</v>
      </c>
      <c r="AP37" s="25">
        <f t="shared" si="22"/>
        <v>0</v>
      </c>
      <c r="AQ37" s="25">
        <f t="shared" si="22"/>
        <v>0</v>
      </c>
      <c r="AR37" s="25">
        <f t="shared" si="22"/>
        <v>0</v>
      </c>
      <c r="AS37" s="25">
        <f t="shared" si="22"/>
        <v>0</v>
      </c>
      <c r="AT37" s="25">
        <f t="shared" si="22"/>
        <v>0</v>
      </c>
      <c r="AU37" s="25">
        <f t="shared" si="22"/>
        <v>0</v>
      </c>
      <c r="AV37" s="25">
        <f t="shared" si="22"/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17"/>
        <v>0</v>
      </c>
      <c r="BB37" s="26">
        <f t="shared" si="6"/>
        <v>0</v>
      </c>
      <c r="BC37" s="27">
        <f t="shared" si="2"/>
        <v>418.40319132398463</v>
      </c>
      <c r="BD37" s="28">
        <f t="shared" si="3"/>
        <v>463.84319132398463</v>
      </c>
      <c r="BE37" s="43" t="str">
        <f t="shared" si="7"/>
        <v>OK</v>
      </c>
      <c r="BF37" s="30">
        <f t="shared" si="8"/>
        <v>1183.2159566199234</v>
      </c>
      <c r="BG37" s="29" t="str">
        <f t="shared" si="9"/>
        <v>OK</v>
      </c>
      <c r="BI37" s="31">
        <f t="shared" si="10"/>
        <v>300</v>
      </c>
      <c r="BJ37" s="32">
        <f t="shared" si="16"/>
        <v>13</v>
      </c>
      <c r="BK37" s="33">
        <v>35</v>
      </c>
      <c r="BL37" s="34">
        <f t="shared" si="11"/>
        <v>400</v>
      </c>
      <c r="BM37" s="34">
        <f t="shared" si="12"/>
        <v>400</v>
      </c>
      <c r="BN37" s="34">
        <f t="shared" si="13"/>
        <v>71</v>
      </c>
      <c r="BO37" s="35">
        <v>10</v>
      </c>
      <c r="BP37" s="36">
        <v>250</v>
      </c>
      <c r="BQ37" s="34">
        <f t="shared" si="14"/>
        <v>71</v>
      </c>
      <c r="BR37" s="39">
        <v>10</v>
      </c>
      <c r="BS37" s="40">
        <v>200</v>
      </c>
    </row>
    <row r="38" spans="3:71">
      <c r="C38" s="18">
        <f t="shared" si="15"/>
        <v>12</v>
      </c>
      <c r="D38" s="56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U38" s="22">
        <f t="shared" si="21"/>
        <v>12</v>
      </c>
      <c r="V38" s="23">
        <f t="shared" si="20"/>
        <v>0</v>
      </c>
      <c r="W38" s="23">
        <f t="shared" si="20"/>
        <v>0</v>
      </c>
      <c r="X38" s="23">
        <f t="shared" si="20"/>
        <v>0</v>
      </c>
      <c r="Y38" s="23">
        <f t="shared" si="20"/>
        <v>0</v>
      </c>
      <c r="Z38" s="23">
        <f t="shared" si="19"/>
        <v>0</v>
      </c>
      <c r="AA38" s="23">
        <f t="shared" si="19"/>
        <v>0</v>
      </c>
      <c r="AB38" s="23">
        <f t="shared" si="19"/>
        <v>0</v>
      </c>
      <c r="AC38" s="23">
        <f t="shared" si="19"/>
        <v>0</v>
      </c>
      <c r="AD38" s="23">
        <f t="shared" si="19"/>
        <v>0</v>
      </c>
      <c r="AE38" s="23">
        <f t="shared" si="19"/>
        <v>0</v>
      </c>
      <c r="AF38" s="23">
        <f t="shared" si="19"/>
        <v>0</v>
      </c>
      <c r="AG38" s="23">
        <f t="shared" si="19"/>
        <v>0</v>
      </c>
      <c r="AH38" s="23">
        <f t="shared" si="19"/>
        <v>0</v>
      </c>
      <c r="AI38" s="23">
        <f t="shared" si="19"/>
        <v>0</v>
      </c>
      <c r="AJ38" s="23">
        <f t="shared" si="19"/>
        <v>0</v>
      </c>
      <c r="AL38" s="24">
        <f t="shared" si="22"/>
        <v>12</v>
      </c>
      <c r="AM38" s="25">
        <f t="shared" si="22"/>
        <v>0</v>
      </c>
      <c r="AN38" s="25">
        <f t="shared" si="22"/>
        <v>0</v>
      </c>
      <c r="AO38" s="25">
        <f t="shared" si="22"/>
        <v>0</v>
      </c>
      <c r="AP38" s="25">
        <f t="shared" si="22"/>
        <v>0</v>
      </c>
      <c r="AQ38" s="25">
        <f t="shared" si="22"/>
        <v>0</v>
      </c>
      <c r="AR38" s="25">
        <f t="shared" si="22"/>
        <v>0</v>
      </c>
      <c r="AS38" s="25">
        <f t="shared" si="22"/>
        <v>0</v>
      </c>
      <c r="AT38" s="25">
        <f t="shared" si="22"/>
        <v>0</v>
      </c>
      <c r="AU38" s="25">
        <f t="shared" si="22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17"/>
        <v>0</v>
      </c>
      <c r="BB38" s="26">
        <f t="shared" si="6"/>
        <v>0</v>
      </c>
      <c r="BC38" s="27">
        <f t="shared" si="2"/>
        <v>418.40319132398463</v>
      </c>
      <c r="BD38" s="28">
        <f t="shared" si="3"/>
        <v>463.84319132398463</v>
      </c>
      <c r="BE38" s="43" t="str">
        <f t="shared" si="7"/>
        <v>OK</v>
      </c>
      <c r="BF38" s="30">
        <f t="shared" si="8"/>
        <v>1183.2159566199234</v>
      </c>
      <c r="BG38" s="29" t="str">
        <f t="shared" si="9"/>
        <v>OK</v>
      </c>
      <c r="BI38" s="31">
        <f t="shared" si="10"/>
        <v>300</v>
      </c>
      <c r="BJ38" s="32">
        <f t="shared" si="16"/>
        <v>12</v>
      </c>
      <c r="BK38" s="33">
        <v>35</v>
      </c>
      <c r="BL38" s="34">
        <f t="shared" si="11"/>
        <v>400</v>
      </c>
      <c r="BM38" s="34">
        <f t="shared" si="12"/>
        <v>400</v>
      </c>
      <c r="BN38" s="34">
        <f t="shared" si="13"/>
        <v>71</v>
      </c>
      <c r="BO38" s="35">
        <v>10</v>
      </c>
      <c r="BP38" s="36">
        <v>250</v>
      </c>
      <c r="BQ38" s="34">
        <f t="shared" si="14"/>
        <v>71</v>
      </c>
      <c r="BR38" s="39">
        <v>10</v>
      </c>
      <c r="BS38" s="40">
        <v>200</v>
      </c>
    </row>
    <row r="39" spans="3:71">
      <c r="C39" s="18">
        <f t="shared" si="15"/>
        <v>11</v>
      </c>
      <c r="D39" s="5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U39" s="22">
        <f t="shared" si="21"/>
        <v>11</v>
      </c>
      <c r="V39" s="23">
        <f t="shared" si="20"/>
        <v>0</v>
      </c>
      <c r="W39" s="23">
        <f t="shared" si="20"/>
        <v>0</v>
      </c>
      <c r="X39" s="23">
        <f t="shared" si="20"/>
        <v>0</v>
      </c>
      <c r="Y39" s="23">
        <f t="shared" si="20"/>
        <v>0</v>
      </c>
      <c r="Z39" s="23">
        <f t="shared" si="19"/>
        <v>0</v>
      </c>
      <c r="AA39" s="23">
        <f t="shared" si="19"/>
        <v>0</v>
      </c>
      <c r="AB39" s="23">
        <f t="shared" si="19"/>
        <v>0</v>
      </c>
      <c r="AC39" s="23">
        <f t="shared" si="19"/>
        <v>0</v>
      </c>
      <c r="AD39" s="23">
        <f t="shared" si="19"/>
        <v>0</v>
      </c>
      <c r="AE39" s="23">
        <f t="shared" si="19"/>
        <v>0</v>
      </c>
      <c r="AF39" s="23">
        <f t="shared" si="19"/>
        <v>0</v>
      </c>
      <c r="AG39" s="23">
        <f t="shared" si="19"/>
        <v>0</v>
      </c>
      <c r="AH39" s="23">
        <f t="shared" si="19"/>
        <v>0</v>
      </c>
      <c r="AI39" s="23">
        <f t="shared" si="19"/>
        <v>0</v>
      </c>
      <c r="AJ39" s="23">
        <f t="shared" si="19"/>
        <v>0</v>
      </c>
      <c r="AL39" s="24">
        <f t="shared" si="22"/>
        <v>11</v>
      </c>
      <c r="AM39" s="25">
        <f t="shared" si="22"/>
        <v>0</v>
      </c>
      <c r="AN39" s="25">
        <f t="shared" si="22"/>
        <v>0</v>
      </c>
      <c r="AO39" s="25">
        <f t="shared" si="22"/>
        <v>0</v>
      </c>
      <c r="AP39" s="25">
        <f t="shared" si="22"/>
        <v>0</v>
      </c>
      <c r="AQ39" s="25">
        <f t="shared" si="22"/>
        <v>0</v>
      </c>
      <c r="AR39" s="25">
        <f t="shared" si="22"/>
        <v>0</v>
      </c>
      <c r="AS39" s="25">
        <f t="shared" si="22"/>
        <v>0</v>
      </c>
      <c r="AT39" s="25">
        <f t="shared" si="22"/>
        <v>0</v>
      </c>
      <c r="AU39" s="25">
        <f t="shared" si="22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17"/>
        <v>0</v>
      </c>
      <c r="BB39" s="26">
        <f t="shared" si="6"/>
        <v>0</v>
      </c>
      <c r="BC39" s="27">
        <f t="shared" si="2"/>
        <v>418.40319132398463</v>
      </c>
      <c r="BD39" s="28">
        <f t="shared" si="3"/>
        <v>463.84319132398463</v>
      </c>
      <c r="BE39" s="43" t="str">
        <f t="shared" si="7"/>
        <v>OK</v>
      </c>
      <c r="BF39" s="30">
        <f t="shared" si="8"/>
        <v>1183.2159566199234</v>
      </c>
      <c r="BG39" s="29" t="str">
        <f t="shared" si="9"/>
        <v>OK</v>
      </c>
      <c r="BI39" s="31">
        <f t="shared" si="10"/>
        <v>300</v>
      </c>
      <c r="BJ39" s="32">
        <f t="shared" si="16"/>
        <v>11</v>
      </c>
      <c r="BK39" s="33">
        <v>35</v>
      </c>
      <c r="BL39" s="34">
        <f t="shared" si="11"/>
        <v>400</v>
      </c>
      <c r="BM39" s="34">
        <f t="shared" si="12"/>
        <v>400</v>
      </c>
      <c r="BN39" s="34">
        <f t="shared" si="13"/>
        <v>71</v>
      </c>
      <c r="BO39" s="35">
        <v>10</v>
      </c>
      <c r="BP39" s="36">
        <v>250</v>
      </c>
      <c r="BQ39" s="34">
        <f t="shared" si="14"/>
        <v>71</v>
      </c>
      <c r="BR39" s="39">
        <v>10</v>
      </c>
      <c r="BS39" s="40">
        <v>200</v>
      </c>
    </row>
    <row r="40" spans="3:71">
      <c r="C40" s="18">
        <f t="shared" si="15"/>
        <v>10</v>
      </c>
      <c r="D40" s="56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U40" s="22">
        <f t="shared" si="21"/>
        <v>10</v>
      </c>
      <c r="V40" s="23">
        <f t="shared" si="20"/>
        <v>0</v>
      </c>
      <c r="W40" s="23">
        <f t="shared" si="20"/>
        <v>0</v>
      </c>
      <c r="X40" s="23">
        <f t="shared" si="20"/>
        <v>0</v>
      </c>
      <c r="Y40" s="23">
        <f t="shared" si="20"/>
        <v>0</v>
      </c>
      <c r="Z40" s="23">
        <f t="shared" si="19"/>
        <v>0</v>
      </c>
      <c r="AA40" s="23">
        <f t="shared" si="19"/>
        <v>0</v>
      </c>
      <c r="AB40" s="23">
        <f t="shared" si="19"/>
        <v>0</v>
      </c>
      <c r="AC40" s="23">
        <f t="shared" si="19"/>
        <v>0</v>
      </c>
      <c r="AD40" s="23">
        <f t="shared" si="19"/>
        <v>0</v>
      </c>
      <c r="AE40" s="23">
        <f t="shared" si="19"/>
        <v>0</v>
      </c>
      <c r="AF40" s="23">
        <f t="shared" si="19"/>
        <v>0</v>
      </c>
      <c r="AG40" s="23">
        <f t="shared" si="19"/>
        <v>0</v>
      </c>
      <c r="AH40" s="23">
        <f t="shared" si="19"/>
        <v>0</v>
      </c>
      <c r="AI40" s="23">
        <f t="shared" si="19"/>
        <v>0</v>
      </c>
      <c r="AJ40" s="23">
        <f t="shared" si="19"/>
        <v>0</v>
      </c>
      <c r="AL40" s="24">
        <f t="shared" si="22"/>
        <v>10</v>
      </c>
      <c r="AM40" s="25">
        <f t="shared" si="22"/>
        <v>0</v>
      </c>
      <c r="AN40" s="25">
        <f t="shared" si="22"/>
        <v>0</v>
      </c>
      <c r="AO40" s="25">
        <f t="shared" si="22"/>
        <v>0</v>
      </c>
      <c r="AP40" s="25">
        <f t="shared" si="22"/>
        <v>0</v>
      </c>
      <c r="AQ40" s="25">
        <f t="shared" si="22"/>
        <v>0</v>
      </c>
      <c r="AR40" s="25">
        <f t="shared" si="22"/>
        <v>0</v>
      </c>
      <c r="AS40" s="25">
        <f t="shared" si="22"/>
        <v>0</v>
      </c>
      <c r="AT40" s="25">
        <f t="shared" si="22"/>
        <v>0</v>
      </c>
      <c r="AU40" s="25">
        <f t="shared" si="22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17"/>
        <v>0</v>
      </c>
      <c r="BB40" s="26">
        <f t="shared" si="6"/>
        <v>0</v>
      </c>
      <c r="BC40" s="27">
        <f t="shared" si="2"/>
        <v>418.40319132398463</v>
      </c>
      <c r="BD40" s="28">
        <f t="shared" si="3"/>
        <v>463.84319132398463</v>
      </c>
      <c r="BE40" s="43" t="str">
        <f t="shared" si="7"/>
        <v>OK</v>
      </c>
      <c r="BF40" s="30">
        <f t="shared" si="8"/>
        <v>1183.2159566199234</v>
      </c>
      <c r="BG40" s="29" t="str">
        <f t="shared" si="9"/>
        <v>OK</v>
      </c>
      <c r="BI40" s="31">
        <f t="shared" si="10"/>
        <v>300</v>
      </c>
      <c r="BJ40" s="32">
        <f t="shared" si="16"/>
        <v>10</v>
      </c>
      <c r="BK40" s="33">
        <v>35</v>
      </c>
      <c r="BL40" s="34">
        <f t="shared" si="11"/>
        <v>400</v>
      </c>
      <c r="BM40" s="34">
        <f t="shared" si="12"/>
        <v>400</v>
      </c>
      <c r="BN40" s="34">
        <f t="shared" si="13"/>
        <v>71</v>
      </c>
      <c r="BO40" s="35">
        <v>10</v>
      </c>
      <c r="BP40" s="36">
        <v>250</v>
      </c>
      <c r="BQ40" s="34">
        <f t="shared" si="14"/>
        <v>71</v>
      </c>
      <c r="BR40" s="39">
        <v>10</v>
      </c>
      <c r="BS40" s="40">
        <v>200</v>
      </c>
    </row>
    <row r="41" spans="3:71">
      <c r="C41" s="18">
        <f t="shared" si="15"/>
        <v>9</v>
      </c>
      <c r="D41" s="56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U41" s="22">
        <f t="shared" si="21"/>
        <v>9</v>
      </c>
      <c r="V41" s="23">
        <f t="shared" si="20"/>
        <v>0</v>
      </c>
      <c r="W41" s="23">
        <f t="shared" si="20"/>
        <v>0</v>
      </c>
      <c r="X41" s="23">
        <f t="shared" si="20"/>
        <v>0</v>
      </c>
      <c r="Y41" s="23">
        <f t="shared" si="20"/>
        <v>0</v>
      </c>
      <c r="Z41" s="23">
        <f t="shared" si="19"/>
        <v>0</v>
      </c>
      <c r="AA41" s="23">
        <f t="shared" si="19"/>
        <v>0</v>
      </c>
      <c r="AB41" s="23">
        <f t="shared" si="19"/>
        <v>0</v>
      </c>
      <c r="AC41" s="23">
        <f t="shared" si="19"/>
        <v>0</v>
      </c>
      <c r="AD41" s="23">
        <f t="shared" si="19"/>
        <v>0</v>
      </c>
      <c r="AE41" s="23">
        <f t="shared" si="19"/>
        <v>0</v>
      </c>
      <c r="AF41" s="23">
        <f t="shared" si="19"/>
        <v>0</v>
      </c>
      <c r="AG41" s="23">
        <f t="shared" si="19"/>
        <v>0</v>
      </c>
      <c r="AH41" s="23">
        <f t="shared" si="19"/>
        <v>0</v>
      </c>
      <c r="AI41" s="23">
        <f t="shared" si="19"/>
        <v>0</v>
      </c>
      <c r="AJ41" s="23">
        <f t="shared" si="19"/>
        <v>0</v>
      </c>
      <c r="AL41" s="24">
        <f t="shared" si="22"/>
        <v>9</v>
      </c>
      <c r="AM41" s="25">
        <f t="shared" si="22"/>
        <v>0</v>
      </c>
      <c r="AN41" s="25">
        <f t="shared" si="22"/>
        <v>0</v>
      </c>
      <c r="AO41" s="25">
        <f t="shared" si="22"/>
        <v>0</v>
      </c>
      <c r="AP41" s="25">
        <f t="shared" si="22"/>
        <v>0</v>
      </c>
      <c r="AQ41" s="25">
        <f t="shared" si="22"/>
        <v>0</v>
      </c>
      <c r="AR41" s="25">
        <f t="shared" si="22"/>
        <v>0</v>
      </c>
      <c r="AS41" s="25">
        <f t="shared" si="22"/>
        <v>0</v>
      </c>
      <c r="AT41" s="25">
        <f t="shared" si="22"/>
        <v>0</v>
      </c>
      <c r="AU41" s="25">
        <f t="shared" si="22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17"/>
        <v>0</v>
      </c>
      <c r="BB41" s="26">
        <f t="shared" si="6"/>
        <v>0</v>
      </c>
      <c r="BC41" s="27">
        <f t="shared" si="2"/>
        <v>434.74221281347042</v>
      </c>
      <c r="BD41" s="28">
        <f t="shared" si="3"/>
        <v>480.18221281347041</v>
      </c>
      <c r="BE41" s="43" t="str">
        <f t="shared" si="7"/>
        <v>OK</v>
      </c>
      <c r="BF41" s="30">
        <f t="shared" si="8"/>
        <v>1264.9110640673521</v>
      </c>
      <c r="BG41" s="29" t="str">
        <f t="shared" si="9"/>
        <v>OK</v>
      </c>
      <c r="BI41" s="31">
        <f t="shared" si="10"/>
        <v>300</v>
      </c>
      <c r="BJ41" s="32">
        <f t="shared" si="16"/>
        <v>9</v>
      </c>
      <c r="BK41" s="33">
        <v>40</v>
      </c>
      <c r="BL41" s="34">
        <f t="shared" si="11"/>
        <v>400</v>
      </c>
      <c r="BM41" s="34">
        <f t="shared" si="12"/>
        <v>400</v>
      </c>
      <c r="BN41" s="34">
        <f t="shared" si="13"/>
        <v>71</v>
      </c>
      <c r="BO41" s="35">
        <v>10</v>
      </c>
      <c r="BP41" s="36">
        <v>250</v>
      </c>
      <c r="BQ41" s="34">
        <f t="shared" si="14"/>
        <v>71</v>
      </c>
      <c r="BR41" s="39">
        <v>10</v>
      </c>
      <c r="BS41" s="40">
        <v>200</v>
      </c>
    </row>
    <row r="42" spans="3:71">
      <c r="C42" s="18">
        <f t="shared" si="15"/>
        <v>8</v>
      </c>
      <c r="D42" s="56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U42" s="22">
        <f t="shared" si="21"/>
        <v>8</v>
      </c>
      <c r="V42" s="23">
        <f t="shared" si="20"/>
        <v>0</v>
      </c>
      <c r="W42" s="23">
        <f t="shared" si="20"/>
        <v>0</v>
      </c>
      <c r="X42" s="23">
        <f t="shared" si="20"/>
        <v>0</v>
      </c>
      <c r="Y42" s="23">
        <f t="shared" si="20"/>
        <v>0</v>
      </c>
      <c r="Z42" s="23">
        <f t="shared" si="20"/>
        <v>0</v>
      </c>
      <c r="AA42" s="23">
        <f t="shared" si="20"/>
        <v>0</v>
      </c>
      <c r="AB42" s="23">
        <f t="shared" si="20"/>
        <v>0</v>
      </c>
      <c r="AC42" s="23">
        <f t="shared" si="20"/>
        <v>0</v>
      </c>
      <c r="AD42" s="23">
        <f t="shared" si="20"/>
        <v>0</v>
      </c>
      <c r="AE42" s="23">
        <f t="shared" si="20"/>
        <v>0</v>
      </c>
      <c r="AF42" s="23">
        <f t="shared" si="20"/>
        <v>0</v>
      </c>
      <c r="AG42" s="23">
        <f t="shared" si="20"/>
        <v>0</v>
      </c>
      <c r="AH42" s="23">
        <f t="shared" si="20"/>
        <v>0</v>
      </c>
      <c r="AI42" s="23">
        <f t="shared" si="20"/>
        <v>0</v>
      </c>
      <c r="AJ42" s="23">
        <f t="shared" si="20"/>
        <v>0</v>
      </c>
      <c r="AL42" s="24">
        <f t="shared" si="22"/>
        <v>8</v>
      </c>
      <c r="AM42" s="25">
        <f t="shared" si="22"/>
        <v>0</v>
      </c>
      <c r="AN42" s="25">
        <f t="shared" si="22"/>
        <v>0</v>
      </c>
      <c r="AO42" s="25">
        <f t="shared" si="22"/>
        <v>0</v>
      </c>
      <c r="AP42" s="25">
        <f t="shared" si="22"/>
        <v>0</v>
      </c>
      <c r="AQ42" s="25">
        <f t="shared" si="22"/>
        <v>0</v>
      </c>
      <c r="AR42" s="25">
        <f t="shared" si="22"/>
        <v>0</v>
      </c>
      <c r="AS42" s="25">
        <f t="shared" si="22"/>
        <v>0</v>
      </c>
      <c r="AT42" s="25">
        <f t="shared" si="22"/>
        <v>0</v>
      </c>
      <c r="AU42" s="25">
        <f t="shared" si="22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17"/>
        <v>0</v>
      </c>
      <c r="BB42" s="26">
        <f t="shared" si="6"/>
        <v>0</v>
      </c>
      <c r="BC42" s="27">
        <f t="shared" si="2"/>
        <v>434.74221281347042</v>
      </c>
      <c r="BD42" s="28">
        <f t="shared" si="3"/>
        <v>480.18221281347041</v>
      </c>
      <c r="BE42" s="43" t="str">
        <f t="shared" si="7"/>
        <v>OK</v>
      </c>
      <c r="BF42" s="30">
        <f t="shared" si="8"/>
        <v>1264.9110640673521</v>
      </c>
      <c r="BG42" s="29" t="str">
        <f t="shared" si="9"/>
        <v>OK</v>
      </c>
      <c r="BI42" s="31">
        <f t="shared" si="10"/>
        <v>300</v>
      </c>
      <c r="BJ42" s="32">
        <f t="shared" si="16"/>
        <v>8</v>
      </c>
      <c r="BK42" s="33">
        <v>40</v>
      </c>
      <c r="BL42" s="34">
        <f t="shared" si="11"/>
        <v>400</v>
      </c>
      <c r="BM42" s="34">
        <f t="shared" si="12"/>
        <v>400</v>
      </c>
      <c r="BN42" s="34">
        <f t="shared" si="13"/>
        <v>71</v>
      </c>
      <c r="BO42" s="35">
        <v>10</v>
      </c>
      <c r="BP42" s="36">
        <v>250</v>
      </c>
      <c r="BQ42" s="34">
        <f t="shared" si="14"/>
        <v>71</v>
      </c>
      <c r="BR42" s="39">
        <v>10</v>
      </c>
      <c r="BS42" s="40">
        <v>200</v>
      </c>
    </row>
    <row r="43" spans="3:71">
      <c r="C43" s="18">
        <f t="shared" si="15"/>
        <v>7</v>
      </c>
      <c r="D43" s="56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U43" s="22">
        <f t="shared" si="21"/>
        <v>7</v>
      </c>
      <c r="V43" s="23">
        <f t="shared" si="20"/>
        <v>0</v>
      </c>
      <c r="W43" s="23">
        <f t="shared" si="20"/>
        <v>0</v>
      </c>
      <c r="X43" s="23">
        <f t="shared" si="20"/>
        <v>0</v>
      </c>
      <c r="Y43" s="23">
        <f t="shared" si="20"/>
        <v>0</v>
      </c>
      <c r="Z43" s="23">
        <f t="shared" si="20"/>
        <v>0</v>
      </c>
      <c r="AA43" s="23">
        <f t="shared" si="20"/>
        <v>0</v>
      </c>
      <c r="AB43" s="23">
        <f t="shared" si="20"/>
        <v>0</v>
      </c>
      <c r="AC43" s="23">
        <f t="shared" si="20"/>
        <v>0</v>
      </c>
      <c r="AD43" s="23">
        <f t="shared" si="20"/>
        <v>0</v>
      </c>
      <c r="AE43" s="23">
        <f t="shared" si="20"/>
        <v>0</v>
      </c>
      <c r="AF43" s="23">
        <f t="shared" si="20"/>
        <v>0</v>
      </c>
      <c r="AG43" s="23">
        <f t="shared" si="20"/>
        <v>0</v>
      </c>
      <c r="AH43" s="23">
        <f t="shared" si="20"/>
        <v>0</v>
      </c>
      <c r="AI43" s="23">
        <f t="shared" si="20"/>
        <v>0</v>
      </c>
      <c r="AJ43" s="23">
        <f t="shared" si="20"/>
        <v>0</v>
      </c>
      <c r="AL43" s="24">
        <f t="shared" si="22"/>
        <v>7</v>
      </c>
      <c r="AM43" s="25">
        <f t="shared" si="22"/>
        <v>0</v>
      </c>
      <c r="AN43" s="25">
        <f t="shared" si="22"/>
        <v>0</v>
      </c>
      <c r="AO43" s="25">
        <f t="shared" si="22"/>
        <v>0</v>
      </c>
      <c r="AP43" s="25">
        <f t="shared" si="22"/>
        <v>0</v>
      </c>
      <c r="AQ43" s="25">
        <f t="shared" si="22"/>
        <v>0</v>
      </c>
      <c r="AR43" s="25">
        <f t="shared" si="22"/>
        <v>0</v>
      </c>
      <c r="AS43" s="25">
        <f t="shared" si="22"/>
        <v>0</v>
      </c>
      <c r="AT43" s="25">
        <f t="shared" si="22"/>
        <v>0</v>
      </c>
      <c r="AU43" s="25">
        <f t="shared" si="22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17"/>
        <v>0</v>
      </c>
      <c r="BB43" s="26">
        <f t="shared" si="6"/>
        <v>0</v>
      </c>
      <c r="BC43" s="27">
        <f t="shared" si="2"/>
        <v>480.18221281347041</v>
      </c>
      <c r="BD43" s="28">
        <f t="shared" si="3"/>
        <v>480.18221281347041</v>
      </c>
      <c r="BE43" s="43" t="str">
        <f t="shared" si="7"/>
        <v>OK</v>
      </c>
      <c r="BF43" s="30">
        <f t="shared" si="8"/>
        <v>1264.9110640673521</v>
      </c>
      <c r="BG43" s="29" t="str">
        <f t="shared" si="9"/>
        <v>OK</v>
      </c>
      <c r="BI43" s="31">
        <f t="shared" si="10"/>
        <v>300</v>
      </c>
      <c r="BJ43" s="32">
        <f t="shared" si="16"/>
        <v>7</v>
      </c>
      <c r="BK43" s="33">
        <v>40</v>
      </c>
      <c r="BL43" s="34">
        <f t="shared" si="11"/>
        <v>400</v>
      </c>
      <c r="BM43" s="34">
        <f t="shared" si="12"/>
        <v>400</v>
      </c>
      <c r="BN43" s="34">
        <f t="shared" si="13"/>
        <v>71</v>
      </c>
      <c r="BO43" s="35">
        <v>10</v>
      </c>
      <c r="BP43" s="36">
        <v>200</v>
      </c>
      <c r="BQ43" s="34">
        <f t="shared" si="14"/>
        <v>71</v>
      </c>
      <c r="BR43" s="39">
        <v>10</v>
      </c>
      <c r="BS43" s="40">
        <v>200</v>
      </c>
    </row>
    <row r="44" spans="3:71">
      <c r="C44" s="18">
        <f t="shared" si="15"/>
        <v>6</v>
      </c>
      <c r="D44" s="56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U44" s="22">
        <f t="shared" si="21"/>
        <v>6</v>
      </c>
      <c r="V44" s="23">
        <f t="shared" si="20"/>
        <v>0</v>
      </c>
      <c r="W44" s="23">
        <f t="shared" si="20"/>
        <v>0</v>
      </c>
      <c r="X44" s="23">
        <f t="shared" si="20"/>
        <v>0</v>
      </c>
      <c r="Y44" s="23">
        <f t="shared" si="20"/>
        <v>0</v>
      </c>
      <c r="Z44" s="23">
        <f t="shared" si="20"/>
        <v>0</v>
      </c>
      <c r="AA44" s="23">
        <f t="shared" si="20"/>
        <v>0</v>
      </c>
      <c r="AB44" s="23">
        <f t="shared" si="20"/>
        <v>0</v>
      </c>
      <c r="AC44" s="23">
        <f t="shared" si="20"/>
        <v>0</v>
      </c>
      <c r="AD44" s="23">
        <f t="shared" si="20"/>
        <v>0</v>
      </c>
      <c r="AE44" s="23">
        <f t="shared" si="20"/>
        <v>0</v>
      </c>
      <c r="AF44" s="23">
        <f t="shared" si="20"/>
        <v>0</v>
      </c>
      <c r="AG44" s="23">
        <f t="shared" si="20"/>
        <v>0</v>
      </c>
      <c r="AH44" s="23">
        <f t="shared" si="20"/>
        <v>0</v>
      </c>
      <c r="AI44" s="23">
        <f t="shared" si="20"/>
        <v>0</v>
      </c>
      <c r="AJ44" s="23">
        <f t="shared" si="20"/>
        <v>0</v>
      </c>
      <c r="AL44" s="24">
        <f t="shared" si="22"/>
        <v>6</v>
      </c>
      <c r="AM44" s="25">
        <f t="shared" si="22"/>
        <v>0</v>
      </c>
      <c r="AN44" s="25">
        <f t="shared" si="22"/>
        <v>0</v>
      </c>
      <c r="AO44" s="25">
        <f t="shared" si="22"/>
        <v>0</v>
      </c>
      <c r="AP44" s="25">
        <f t="shared" si="22"/>
        <v>0</v>
      </c>
      <c r="AQ44" s="25">
        <f t="shared" si="22"/>
        <v>0</v>
      </c>
      <c r="AR44" s="25">
        <f t="shared" si="22"/>
        <v>0</v>
      </c>
      <c r="AS44" s="25">
        <f t="shared" si="22"/>
        <v>0</v>
      </c>
      <c r="AT44" s="25">
        <f t="shared" si="22"/>
        <v>0</v>
      </c>
      <c r="AU44" s="25">
        <f t="shared" si="22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17"/>
        <v>0</v>
      </c>
      <c r="BB44" s="26">
        <f t="shared" si="6"/>
        <v>0</v>
      </c>
      <c r="BC44" s="27">
        <f t="shared" si="2"/>
        <v>480.18221281347041</v>
      </c>
      <c r="BD44" s="28">
        <f t="shared" si="3"/>
        <v>480.18221281347041</v>
      </c>
      <c r="BE44" s="43" t="str">
        <f t="shared" si="7"/>
        <v>OK</v>
      </c>
      <c r="BF44" s="30">
        <f t="shared" si="8"/>
        <v>1264.9110640673521</v>
      </c>
      <c r="BG44" s="29" t="str">
        <f t="shared" si="9"/>
        <v>OK</v>
      </c>
      <c r="BI44" s="31">
        <f t="shared" si="10"/>
        <v>300</v>
      </c>
      <c r="BJ44" s="32">
        <f t="shared" si="16"/>
        <v>6</v>
      </c>
      <c r="BK44" s="33">
        <v>40</v>
      </c>
      <c r="BL44" s="34">
        <f t="shared" si="11"/>
        <v>400</v>
      </c>
      <c r="BM44" s="34">
        <f t="shared" si="12"/>
        <v>400</v>
      </c>
      <c r="BN44" s="34">
        <f t="shared" si="13"/>
        <v>71</v>
      </c>
      <c r="BO44" s="35">
        <v>10</v>
      </c>
      <c r="BP44" s="36">
        <v>200</v>
      </c>
      <c r="BQ44" s="34">
        <f t="shared" si="14"/>
        <v>71</v>
      </c>
      <c r="BR44" s="39">
        <v>10</v>
      </c>
      <c r="BS44" s="40">
        <v>200</v>
      </c>
    </row>
    <row r="45" spans="3:71">
      <c r="C45" s="18">
        <f t="shared" si="15"/>
        <v>5</v>
      </c>
      <c r="D45" s="56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U45" s="22">
        <f t="shared" si="21"/>
        <v>5</v>
      </c>
      <c r="V45" s="23">
        <f t="shared" si="20"/>
        <v>0</v>
      </c>
      <c r="W45" s="23">
        <f t="shared" si="20"/>
        <v>0</v>
      </c>
      <c r="X45" s="23">
        <f t="shared" si="20"/>
        <v>0</v>
      </c>
      <c r="Y45" s="23">
        <f t="shared" si="20"/>
        <v>0</v>
      </c>
      <c r="Z45" s="23">
        <f t="shared" si="20"/>
        <v>0</v>
      </c>
      <c r="AA45" s="23">
        <f t="shared" si="20"/>
        <v>0</v>
      </c>
      <c r="AB45" s="23">
        <f t="shared" si="20"/>
        <v>0</v>
      </c>
      <c r="AC45" s="23">
        <f t="shared" si="20"/>
        <v>0</v>
      </c>
      <c r="AD45" s="23">
        <f t="shared" si="20"/>
        <v>0</v>
      </c>
      <c r="AE45" s="23">
        <f t="shared" si="20"/>
        <v>0</v>
      </c>
      <c r="AF45" s="23">
        <f t="shared" si="20"/>
        <v>0</v>
      </c>
      <c r="AG45" s="23">
        <f t="shared" si="20"/>
        <v>0</v>
      </c>
      <c r="AH45" s="23">
        <f t="shared" si="20"/>
        <v>0</v>
      </c>
      <c r="AI45" s="23">
        <f t="shared" si="20"/>
        <v>0</v>
      </c>
      <c r="AJ45" s="23">
        <f t="shared" si="20"/>
        <v>0</v>
      </c>
      <c r="AL45" s="24">
        <f t="shared" si="22"/>
        <v>5</v>
      </c>
      <c r="AM45" s="25">
        <f t="shared" si="22"/>
        <v>0</v>
      </c>
      <c r="AN45" s="25">
        <f t="shared" si="22"/>
        <v>0</v>
      </c>
      <c r="AO45" s="25">
        <f t="shared" si="22"/>
        <v>0</v>
      </c>
      <c r="AP45" s="25">
        <f t="shared" si="22"/>
        <v>0</v>
      </c>
      <c r="AQ45" s="25">
        <f t="shared" si="22"/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17"/>
        <v>0</v>
      </c>
      <c r="BB45" s="26">
        <f t="shared" si="6"/>
        <v>0</v>
      </c>
      <c r="BC45" s="27">
        <f t="shared" si="2"/>
        <v>480.18221281347041</v>
      </c>
      <c r="BD45" s="28">
        <f t="shared" si="3"/>
        <v>480.18221281347041</v>
      </c>
      <c r="BE45" s="43" t="str">
        <f t="shared" si="7"/>
        <v>OK</v>
      </c>
      <c r="BF45" s="30">
        <f t="shared" si="8"/>
        <v>1264.9110640673521</v>
      </c>
      <c r="BG45" s="29" t="str">
        <f t="shared" si="9"/>
        <v>OK</v>
      </c>
      <c r="BI45" s="31">
        <f t="shared" si="10"/>
        <v>300</v>
      </c>
      <c r="BJ45" s="32">
        <f t="shared" si="16"/>
        <v>5</v>
      </c>
      <c r="BK45" s="33">
        <v>40</v>
      </c>
      <c r="BL45" s="34">
        <f t="shared" si="11"/>
        <v>400</v>
      </c>
      <c r="BM45" s="34">
        <f t="shared" si="12"/>
        <v>400</v>
      </c>
      <c r="BN45" s="34">
        <f t="shared" si="13"/>
        <v>71</v>
      </c>
      <c r="BO45" s="35">
        <v>10</v>
      </c>
      <c r="BP45" s="36">
        <v>200</v>
      </c>
      <c r="BQ45" s="34">
        <f t="shared" si="14"/>
        <v>71</v>
      </c>
      <c r="BR45" s="39">
        <v>10</v>
      </c>
      <c r="BS45" s="40">
        <v>200</v>
      </c>
    </row>
    <row r="46" spans="3:71">
      <c r="C46" s="18">
        <f t="shared" si="15"/>
        <v>4</v>
      </c>
      <c r="D46" s="56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U46" s="22">
        <f t="shared" si="21"/>
        <v>4</v>
      </c>
      <c r="V46" s="23">
        <f t="shared" si="20"/>
        <v>0</v>
      </c>
      <c r="W46" s="23">
        <f t="shared" si="20"/>
        <v>0</v>
      </c>
      <c r="X46" s="23">
        <f t="shared" si="20"/>
        <v>0</v>
      </c>
      <c r="Y46" s="23">
        <f t="shared" si="20"/>
        <v>0</v>
      </c>
      <c r="Z46" s="23">
        <f t="shared" si="20"/>
        <v>0</v>
      </c>
      <c r="AA46" s="23">
        <f t="shared" si="20"/>
        <v>0</v>
      </c>
      <c r="AB46" s="23">
        <f t="shared" si="20"/>
        <v>0</v>
      </c>
      <c r="AC46" s="23">
        <f t="shared" si="20"/>
        <v>0</v>
      </c>
      <c r="AD46" s="23">
        <f t="shared" si="20"/>
        <v>0</v>
      </c>
      <c r="AE46" s="23">
        <f t="shared" si="20"/>
        <v>0</v>
      </c>
      <c r="AF46" s="23">
        <f t="shared" si="20"/>
        <v>0</v>
      </c>
      <c r="AG46" s="23">
        <f t="shared" si="20"/>
        <v>0</v>
      </c>
      <c r="AH46" s="23">
        <f t="shared" si="20"/>
        <v>0</v>
      </c>
      <c r="AI46" s="23">
        <f t="shared" si="20"/>
        <v>0</v>
      </c>
      <c r="AJ46" s="23">
        <f t="shared" si="20"/>
        <v>0</v>
      </c>
      <c r="AL46" s="24">
        <f t="shared" si="22"/>
        <v>4</v>
      </c>
      <c r="AM46" s="25">
        <f t="shared" si="22"/>
        <v>0</v>
      </c>
      <c r="AN46" s="25">
        <f t="shared" si="22"/>
        <v>0</v>
      </c>
      <c r="AO46" s="25">
        <f t="shared" si="22"/>
        <v>0</v>
      </c>
      <c r="AP46" s="25">
        <f t="shared" si="22"/>
        <v>0</v>
      </c>
      <c r="AQ46" s="25">
        <f t="shared" si="22"/>
        <v>0</v>
      </c>
      <c r="AR46" s="25">
        <f t="shared" si="22"/>
        <v>0</v>
      </c>
      <c r="AS46" s="25">
        <f t="shared" si="22"/>
        <v>0</v>
      </c>
      <c r="AT46" s="25">
        <f t="shared" si="22"/>
        <v>0</v>
      </c>
      <c r="AU46" s="25">
        <f t="shared" si="22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17"/>
        <v>0</v>
      </c>
      <c r="BB46" s="26">
        <f t="shared" si="6"/>
        <v>0</v>
      </c>
      <c r="BC46" s="27">
        <f t="shared" si="2"/>
        <v>555.91554614680376</v>
      </c>
      <c r="BD46" s="28">
        <f t="shared" si="3"/>
        <v>555.91554614680376</v>
      </c>
      <c r="BE46" s="43" t="str">
        <f t="shared" si="7"/>
        <v>OK</v>
      </c>
      <c r="BF46" s="30">
        <f t="shared" si="8"/>
        <v>1264.9110640673521</v>
      </c>
      <c r="BG46" s="29" t="str">
        <f t="shared" si="9"/>
        <v>OK</v>
      </c>
      <c r="BI46" s="31">
        <f t="shared" si="10"/>
        <v>300</v>
      </c>
      <c r="BJ46" s="32">
        <f t="shared" si="16"/>
        <v>4</v>
      </c>
      <c r="BK46" s="33">
        <v>40</v>
      </c>
      <c r="BL46" s="34">
        <f t="shared" si="11"/>
        <v>400</v>
      </c>
      <c r="BM46" s="34">
        <f t="shared" si="12"/>
        <v>400</v>
      </c>
      <c r="BN46" s="34">
        <f t="shared" si="13"/>
        <v>71</v>
      </c>
      <c r="BO46" s="35">
        <v>10</v>
      </c>
      <c r="BP46" s="36">
        <v>150</v>
      </c>
      <c r="BQ46" s="34" t="e">
        <f t="shared" si="14"/>
        <v>#N/A</v>
      </c>
      <c r="BR46" s="39"/>
      <c r="BS46" s="45"/>
    </row>
    <row r="47" spans="3:71">
      <c r="C47" s="18">
        <f t="shared" si="15"/>
        <v>3</v>
      </c>
      <c r="D47" s="5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U47" s="22">
        <f t="shared" si="21"/>
        <v>3</v>
      </c>
      <c r="V47" s="23">
        <f t="shared" ref="V47:AJ57" si="23">E47*$V$1*$V$2</f>
        <v>0</v>
      </c>
      <c r="W47" s="23">
        <f t="shared" si="23"/>
        <v>0</v>
      </c>
      <c r="X47" s="23">
        <f t="shared" si="23"/>
        <v>0</v>
      </c>
      <c r="Y47" s="23">
        <f t="shared" si="23"/>
        <v>0</v>
      </c>
      <c r="Z47" s="23">
        <f t="shared" si="23"/>
        <v>0</v>
      </c>
      <c r="AA47" s="23">
        <f t="shared" si="23"/>
        <v>0</v>
      </c>
      <c r="AB47" s="23">
        <f t="shared" si="23"/>
        <v>0</v>
      </c>
      <c r="AC47" s="23">
        <f t="shared" si="23"/>
        <v>0</v>
      </c>
      <c r="AD47" s="23">
        <f t="shared" si="23"/>
        <v>0</v>
      </c>
      <c r="AE47" s="23">
        <f t="shared" si="23"/>
        <v>0</v>
      </c>
      <c r="AF47" s="23">
        <f t="shared" si="23"/>
        <v>0</v>
      </c>
      <c r="AG47" s="23">
        <f t="shared" si="23"/>
        <v>0</v>
      </c>
      <c r="AH47" s="23">
        <f t="shared" si="23"/>
        <v>0</v>
      </c>
      <c r="AI47" s="23">
        <f t="shared" si="23"/>
        <v>0</v>
      </c>
      <c r="AJ47" s="23">
        <f t="shared" si="23"/>
        <v>0</v>
      </c>
      <c r="AL47" s="24">
        <f t="shared" si="22"/>
        <v>3</v>
      </c>
      <c r="AM47" s="25">
        <f t="shared" si="22"/>
        <v>0</v>
      </c>
      <c r="AN47" s="25">
        <f t="shared" si="22"/>
        <v>0</v>
      </c>
      <c r="AO47" s="25">
        <f t="shared" si="22"/>
        <v>0</v>
      </c>
      <c r="AP47" s="25">
        <f t="shared" si="22"/>
        <v>0</v>
      </c>
      <c r="AQ47" s="25">
        <f t="shared" si="22"/>
        <v>0</v>
      </c>
      <c r="AR47" s="25">
        <f t="shared" si="22"/>
        <v>0</v>
      </c>
      <c r="AS47" s="25">
        <f t="shared" si="22"/>
        <v>0</v>
      </c>
      <c r="AT47" s="25">
        <f t="shared" si="22"/>
        <v>0</v>
      </c>
      <c r="AU47" s="25">
        <f t="shared" si="22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17"/>
        <v>0</v>
      </c>
      <c r="BB47" s="26">
        <f t="shared" si="6"/>
        <v>0</v>
      </c>
      <c r="BC47" s="27">
        <f t="shared" si="2"/>
        <v>555.91554614680376</v>
      </c>
      <c r="BD47" s="28">
        <f t="shared" si="3"/>
        <v>659.38221281347035</v>
      </c>
      <c r="BE47" s="43" t="str">
        <f t="shared" si="7"/>
        <v>OK</v>
      </c>
      <c r="BF47" s="30">
        <f t="shared" si="8"/>
        <v>1264.9110640673521</v>
      </c>
      <c r="BG47" s="29" t="str">
        <f t="shared" si="9"/>
        <v>OK</v>
      </c>
      <c r="BI47" s="31">
        <f t="shared" si="10"/>
        <v>300</v>
      </c>
      <c r="BJ47" s="32">
        <f t="shared" si="16"/>
        <v>3</v>
      </c>
      <c r="BK47" s="33">
        <v>40</v>
      </c>
      <c r="BL47" s="34">
        <f t="shared" si="11"/>
        <v>400</v>
      </c>
      <c r="BM47" s="34">
        <f t="shared" si="12"/>
        <v>400</v>
      </c>
      <c r="BN47" s="34">
        <f t="shared" si="13"/>
        <v>71</v>
      </c>
      <c r="BO47" s="35">
        <v>10</v>
      </c>
      <c r="BP47" s="36">
        <v>150</v>
      </c>
      <c r="BQ47" s="34">
        <f t="shared" si="14"/>
        <v>127</v>
      </c>
      <c r="BR47" s="39">
        <v>13</v>
      </c>
      <c r="BS47" s="45">
        <v>200</v>
      </c>
    </row>
    <row r="48" spans="3:71">
      <c r="C48" s="18">
        <f t="shared" si="15"/>
        <v>2</v>
      </c>
      <c r="D48" s="5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U48" s="22">
        <f t="shared" si="21"/>
        <v>2</v>
      </c>
      <c r="V48" s="23">
        <f t="shared" si="23"/>
        <v>0</v>
      </c>
      <c r="W48" s="23">
        <f t="shared" si="23"/>
        <v>0</v>
      </c>
      <c r="X48" s="23">
        <f t="shared" si="23"/>
        <v>0</v>
      </c>
      <c r="Y48" s="23">
        <f t="shared" si="23"/>
        <v>0</v>
      </c>
      <c r="Z48" s="23">
        <f t="shared" si="23"/>
        <v>0</v>
      </c>
      <c r="AA48" s="23">
        <f t="shared" si="23"/>
        <v>0</v>
      </c>
      <c r="AB48" s="23">
        <f t="shared" si="23"/>
        <v>0</v>
      </c>
      <c r="AC48" s="23">
        <f t="shared" si="23"/>
        <v>0</v>
      </c>
      <c r="AD48" s="23">
        <f t="shared" si="23"/>
        <v>0</v>
      </c>
      <c r="AE48" s="23">
        <f t="shared" si="23"/>
        <v>0</v>
      </c>
      <c r="AF48" s="23">
        <f t="shared" si="23"/>
        <v>0</v>
      </c>
      <c r="AG48" s="23">
        <f t="shared" si="23"/>
        <v>0</v>
      </c>
      <c r="AH48" s="23">
        <f t="shared" si="23"/>
        <v>0</v>
      </c>
      <c r="AI48" s="23">
        <f t="shared" si="23"/>
        <v>0</v>
      </c>
      <c r="AJ48" s="23">
        <f t="shared" si="23"/>
        <v>0</v>
      </c>
      <c r="AL48" s="24">
        <f t="shared" si="22"/>
        <v>2</v>
      </c>
      <c r="AM48" s="25">
        <f t="shared" si="22"/>
        <v>0</v>
      </c>
      <c r="AN48" s="25">
        <f t="shared" si="22"/>
        <v>0</v>
      </c>
      <c r="AO48" s="25">
        <f t="shared" si="22"/>
        <v>0</v>
      </c>
      <c r="AP48" s="25">
        <f t="shared" si="22"/>
        <v>0</v>
      </c>
      <c r="AQ48" s="25">
        <f t="shared" si="22"/>
        <v>0</v>
      </c>
      <c r="AR48" s="25">
        <f t="shared" si="22"/>
        <v>0</v>
      </c>
      <c r="AS48" s="25">
        <f t="shared" si="22"/>
        <v>0</v>
      </c>
      <c r="AT48" s="25">
        <f t="shared" si="22"/>
        <v>0</v>
      </c>
      <c r="AU48" s="25">
        <f t="shared" si="22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17"/>
        <v>0</v>
      </c>
      <c r="BB48" s="26">
        <f t="shared" si="6"/>
        <v>0</v>
      </c>
      <c r="BC48" s="27">
        <f t="shared" si="2"/>
        <v>555.91554614680376</v>
      </c>
      <c r="BD48" s="28">
        <f t="shared" si="3"/>
        <v>659.38221281347035</v>
      </c>
      <c r="BE48" s="43" t="str">
        <f t="shared" si="7"/>
        <v>OK</v>
      </c>
      <c r="BF48" s="30">
        <f t="shared" si="8"/>
        <v>1264.9110640673521</v>
      </c>
      <c r="BG48" s="29" t="str">
        <f t="shared" si="9"/>
        <v>OK</v>
      </c>
      <c r="BI48" s="31">
        <f t="shared" si="10"/>
        <v>300</v>
      </c>
      <c r="BJ48" s="32" t="s">
        <v>60</v>
      </c>
      <c r="BK48" s="33">
        <v>40</v>
      </c>
      <c r="BL48" s="34">
        <f t="shared" si="11"/>
        <v>400</v>
      </c>
      <c r="BM48" s="34">
        <f t="shared" si="12"/>
        <v>400</v>
      </c>
      <c r="BN48" s="34">
        <f t="shared" si="13"/>
        <v>71</v>
      </c>
      <c r="BO48" s="35">
        <v>10</v>
      </c>
      <c r="BP48" s="36">
        <v>150</v>
      </c>
      <c r="BQ48" s="34">
        <f t="shared" si="14"/>
        <v>127</v>
      </c>
      <c r="BR48" s="39">
        <v>13</v>
      </c>
      <c r="BS48" s="45">
        <v>200</v>
      </c>
    </row>
    <row r="49" spans="3:71">
      <c r="C49" s="18">
        <f t="shared" si="15"/>
        <v>1</v>
      </c>
      <c r="D49" s="56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U49" s="22">
        <f t="shared" si="21"/>
        <v>1</v>
      </c>
      <c r="V49" s="23">
        <f t="shared" si="23"/>
        <v>0</v>
      </c>
      <c r="W49" s="23">
        <f t="shared" si="23"/>
        <v>0</v>
      </c>
      <c r="X49" s="23">
        <f t="shared" si="23"/>
        <v>0</v>
      </c>
      <c r="Y49" s="23">
        <f t="shared" si="23"/>
        <v>0</v>
      </c>
      <c r="Z49" s="23">
        <f t="shared" si="23"/>
        <v>0</v>
      </c>
      <c r="AA49" s="23">
        <f t="shared" si="23"/>
        <v>0</v>
      </c>
      <c r="AB49" s="23">
        <f t="shared" si="23"/>
        <v>0</v>
      </c>
      <c r="AC49" s="23">
        <f t="shared" si="23"/>
        <v>0</v>
      </c>
      <c r="AD49" s="23">
        <f t="shared" si="23"/>
        <v>0</v>
      </c>
      <c r="AE49" s="23">
        <f t="shared" si="23"/>
        <v>0</v>
      </c>
      <c r="AF49" s="23">
        <f t="shared" si="23"/>
        <v>0</v>
      </c>
      <c r="AG49" s="23">
        <f t="shared" si="23"/>
        <v>0</v>
      </c>
      <c r="AH49" s="23">
        <f t="shared" si="23"/>
        <v>0</v>
      </c>
      <c r="AI49" s="23">
        <f t="shared" si="23"/>
        <v>0</v>
      </c>
      <c r="AJ49" s="23">
        <f t="shared" si="23"/>
        <v>0</v>
      </c>
      <c r="AL49" s="24">
        <f t="shared" si="22"/>
        <v>1</v>
      </c>
      <c r="AM49" s="25">
        <f t="shared" si="22"/>
        <v>0</v>
      </c>
      <c r="AN49" s="25">
        <f t="shared" si="22"/>
        <v>0</v>
      </c>
      <c r="AO49" s="25">
        <f t="shared" si="22"/>
        <v>0</v>
      </c>
      <c r="AP49" s="25">
        <f t="shared" si="22"/>
        <v>0</v>
      </c>
      <c r="AQ49" s="25">
        <f t="shared" si="22"/>
        <v>0</v>
      </c>
      <c r="AR49" s="25">
        <f t="shared" si="22"/>
        <v>0</v>
      </c>
      <c r="AS49" s="25">
        <f t="shared" si="22"/>
        <v>0</v>
      </c>
      <c r="AT49" s="25">
        <f t="shared" si="22"/>
        <v>0</v>
      </c>
      <c r="AU49" s="25">
        <f t="shared" si="22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17"/>
        <v>0</v>
      </c>
      <c r="BB49" s="26">
        <f t="shared" si="6"/>
        <v>0</v>
      </c>
      <c r="BC49" s="27">
        <f t="shared" si="2"/>
        <v>810.19482396664148</v>
      </c>
      <c r="BD49" s="28">
        <f t="shared" si="3"/>
        <v>810.19482396664148</v>
      </c>
      <c r="BE49" s="43" t="str">
        <f t="shared" si="7"/>
        <v>OK</v>
      </c>
      <c r="BF49" s="30">
        <f t="shared" si="8"/>
        <v>1341.6407864998739</v>
      </c>
      <c r="BG49" s="29" t="str">
        <f t="shared" si="9"/>
        <v>OK</v>
      </c>
      <c r="BI49" s="31">
        <f t="shared" si="10"/>
        <v>300</v>
      </c>
      <c r="BJ49" s="32">
        <v>2</v>
      </c>
      <c r="BK49" s="33">
        <v>45</v>
      </c>
      <c r="BL49" s="34">
        <f t="shared" si="11"/>
        <v>400</v>
      </c>
      <c r="BM49" s="34">
        <f t="shared" si="12"/>
        <v>400</v>
      </c>
      <c r="BN49" s="34">
        <f t="shared" si="13"/>
        <v>127</v>
      </c>
      <c r="BO49" s="35">
        <v>13</v>
      </c>
      <c r="BP49" s="36">
        <v>150</v>
      </c>
      <c r="BQ49" s="34" t="e">
        <f t="shared" si="14"/>
        <v>#N/A</v>
      </c>
      <c r="BR49" s="46"/>
      <c r="BS49" s="47"/>
    </row>
    <row r="50" spans="3:71">
      <c r="C50" s="18">
        <f t="shared" si="15"/>
        <v>0</v>
      </c>
      <c r="D50" s="56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U50" s="22">
        <f t="shared" si="21"/>
        <v>0</v>
      </c>
      <c r="V50" s="23">
        <f t="shared" si="23"/>
        <v>0</v>
      </c>
      <c r="W50" s="23">
        <f t="shared" si="23"/>
        <v>0</v>
      </c>
      <c r="X50" s="23">
        <f t="shared" si="23"/>
        <v>0</v>
      </c>
      <c r="Y50" s="23">
        <f t="shared" si="23"/>
        <v>0</v>
      </c>
      <c r="Z50" s="23">
        <f t="shared" si="23"/>
        <v>0</v>
      </c>
      <c r="AA50" s="23">
        <f t="shared" si="23"/>
        <v>0</v>
      </c>
      <c r="AB50" s="23">
        <f t="shared" si="23"/>
        <v>0</v>
      </c>
      <c r="AC50" s="23">
        <f t="shared" si="23"/>
        <v>0</v>
      </c>
      <c r="AD50" s="23">
        <f t="shared" si="23"/>
        <v>0</v>
      </c>
      <c r="AE50" s="23">
        <f t="shared" si="23"/>
        <v>0</v>
      </c>
      <c r="AF50" s="23">
        <f t="shared" si="23"/>
        <v>0</v>
      </c>
      <c r="AG50" s="23">
        <f t="shared" si="23"/>
        <v>0</v>
      </c>
      <c r="AH50" s="23">
        <f t="shared" si="23"/>
        <v>0</v>
      </c>
      <c r="AI50" s="23">
        <f t="shared" si="23"/>
        <v>0</v>
      </c>
      <c r="AJ50" s="23">
        <f t="shared" si="23"/>
        <v>0</v>
      </c>
      <c r="AL50" s="24">
        <f t="shared" si="22"/>
        <v>0</v>
      </c>
      <c r="AM50" s="25">
        <f t="shared" si="22"/>
        <v>0</v>
      </c>
      <c r="AN50" s="25">
        <f t="shared" si="22"/>
        <v>0</v>
      </c>
      <c r="AO50" s="25">
        <f t="shared" si="22"/>
        <v>0</v>
      </c>
      <c r="AP50" s="25">
        <f t="shared" si="22"/>
        <v>0</v>
      </c>
      <c r="AQ50" s="25">
        <f t="shared" si="22"/>
        <v>0</v>
      </c>
      <c r="AR50" s="25">
        <f t="shared" si="22"/>
        <v>0</v>
      </c>
      <c r="AS50" s="25">
        <f t="shared" si="22"/>
        <v>0</v>
      </c>
      <c r="AT50" s="25">
        <f t="shared" si="22"/>
        <v>0</v>
      </c>
      <c r="AU50" s="25">
        <f t="shared" si="22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17"/>
        <v>0</v>
      </c>
      <c r="BB50" s="26">
        <f t="shared" si="6"/>
        <v>0</v>
      </c>
      <c r="BC50" s="27">
        <f t="shared" si="2"/>
        <v>810.19482396664148</v>
      </c>
      <c r="BD50" s="28">
        <f t="shared" si="3"/>
        <v>810.19482396664148</v>
      </c>
      <c r="BE50" s="43" t="str">
        <f t="shared" si="7"/>
        <v>OK</v>
      </c>
      <c r="BF50" s="30">
        <f t="shared" si="8"/>
        <v>1341.6407864998739</v>
      </c>
      <c r="BG50" s="29" t="str">
        <f t="shared" si="9"/>
        <v>OK</v>
      </c>
      <c r="BI50" s="31">
        <f t="shared" si="10"/>
        <v>300</v>
      </c>
      <c r="BJ50" s="32">
        <v>1</v>
      </c>
      <c r="BK50" s="33">
        <v>45</v>
      </c>
      <c r="BL50" s="34">
        <f t="shared" si="11"/>
        <v>400</v>
      </c>
      <c r="BM50" s="34">
        <f t="shared" si="12"/>
        <v>400</v>
      </c>
      <c r="BN50" s="34">
        <f t="shared" si="13"/>
        <v>127</v>
      </c>
      <c r="BO50" s="35">
        <v>13</v>
      </c>
      <c r="BP50" s="36">
        <v>150</v>
      </c>
      <c r="BQ50" s="34" t="e">
        <f t="shared" si="14"/>
        <v>#N/A</v>
      </c>
      <c r="BR50" s="46"/>
      <c r="BS50" s="47"/>
    </row>
    <row r="51" spans="3:71">
      <c r="C51" s="18">
        <f t="shared" si="15"/>
        <v>-1</v>
      </c>
      <c r="D51" s="56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U51" s="22">
        <f t="shared" si="21"/>
        <v>-1</v>
      </c>
      <c r="V51" s="23">
        <f t="shared" si="23"/>
        <v>0</v>
      </c>
      <c r="W51" s="23">
        <f t="shared" si="23"/>
        <v>0</v>
      </c>
      <c r="X51" s="23">
        <f t="shared" si="23"/>
        <v>0</v>
      </c>
      <c r="Y51" s="23">
        <f t="shared" si="23"/>
        <v>0</v>
      </c>
      <c r="Z51" s="23">
        <f t="shared" si="23"/>
        <v>0</v>
      </c>
      <c r="AA51" s="23">
        <f t="shared" si="23"/>
        <v>0</v>
      </c>
      <c r="AB51" s="23">
        <f t="shared" si="23"/>
        <v>0</v>
      </c>
      <c r="AC51" s="23">
        <f t="shared" si="23"/>
        <v>0</v>
      </c>
      <c r="AD51" s="23">
        <f t="shared" si="23"/>
        <v>0</v>
      </c>
      <c r="AE51" s="23">
        <f t="shared" si="23"/>
        <v>0</v>
      </c>
      <c r="AF51" s="23">
        <f t="shared" si="23"/>
        <v>0</v>
      </c>
      <c r="AG51" s="23">
        <f t="shared" si="23"/>
        <v>0</v>
      </c>
      <c r="AH51" s="23">
        <f t="shared" si="23"/>
        <v>0</v>
      </c>
      <c r="AI51" s="23">
        <f t="shared" si="23"/>
        <v>0</v>
      </c>
      <c r="AJ51" s="23">
        <f t="shared" si="23"/>
        <v>0</v>
      </c>
      <c r="AL51" s="24">
        <f t="shared" si="22"/>
        <v>-1</v>
      </c>
      <c r="AM51" s="25">
        <f t="shared" si="22"/>
        <v>0</v>
      </c>
      <c r="AN51" s="25">
        <f t="shared" si="22"/>
        <v>0</v>
      </c>
      <c r="AO51" s="25">
        <f t="shared" si="22"/>
        <v>0</v>
      </c>
      <c r="AP51" s="25">
        <f t="shared" si="22"/>
        <v>0</v>
      </c>
      <c r="AQ51" s="25">
        <f t="shared" si="22"/>
        <v>0</v>
      </c>
      <c r="AR51" s="25">
        <f t="shared" si="22"/>
        <v>0</v>
      </c>
      <c r="AS51" s="25">
        <f t="shared" si="22"/>
        <v>0</v>
      </c>
      <c r="AT51" s="25">
        <f t="shared" si="22"/>
        <v>0</v>
      </c>
      <c r="AU51" s="25">
        <f t="shared" si="22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17"/>
        <v>0</v>
      </c>
      <c r="BB51" s="26">
        <f t="shared" si="6"/>
        <v>0</v>
      </c>
      <c r="BC51" s="27">
        <f t="shared" si="2"/>
        <v>810.19482396664148</v>
      </c>
      <c r="BD51" s="28">
        <f t="shared" si="3"/>
        <v>810.19482396664148</v>
      </c>
      <c r="BE51" s="43" t="str">
        <f t="shared" si="7"/>
        <v>OK</v>
      </c>
      <c r="BF51" s="30">
        <f t="shared" si="8"/>
        <v>1341.6407864998739</v>
      </c>
      <c r="BG51" s="29" t="str">
        <f t="shared" si="9"/>
        <v>OK</v>
      </c>
      <c r="BI51" s="31">
        <f t="shared" si="10"/>
        <v>300</v>
      </c>
      <c r="BJ51" s="48">
        <v>1</v>
      </c>
      <c r="BK51" s="33">
        <v>45</v>
      </c>
      <c r="BL51" s="34">
        <f t="shared" si="11"/>
        <v>400</v>
      </c>
      <c r="BM51" s="34">
        <f t="shared" si="12"/>
        <v>400</v>
      </c>
      <c r="BN51" s="34">
        <f t="shared" si="13"/>
        <v>127</v>
      </c>
      <c r="BO51" s="35">
        <v>13</v>
      </c>
      <c r="BP51" s="36">
        <v>150</v>
      </c>
      <c r="BQ51" s="34" t="e">
        <f t="shared" si="14"/>
        <v>#N/A</v>
      </c>
      <c r="BR51" s="46"/>
      <c r="BS51" s="47"/>
    </row>
    <row r="52" spans="3:71">
      <c r="C52" s="18">
        <f t="shared" si="15"/>
        <v>-2</v>
      </c>
      <c r="D52" s="5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U52" s="22">
        <f t="shared" si="21"/>
        <v>-2</v>
      </c>
      <c r="V52" s="23">
        <f t="shared" si="23"/>
        <v>0</v>
      </c>
      <c r="W52" s="23">
        <f t="shared" si="23"/>
        <v>0</v>
      </c>
      <c r="X52" s="23">
        <f t="shared" si="23"/>
        <v>0</v>
      </c>
      <c r="Y52" s="23">
        <f t="shared" si="23"/>
        <v>0</v>
      </c>
      <c r="Z52" s="23">
        <f t="shared" si="23"/>
        <v>0</v>
      </c>
      <c r="AA52" s="23">
        <f t="shared" si="23"/>
        <v>0</v>
      </c>
      <c r="AB52" s="23">
        <f t="shared" si="23"/>
        <v>0</v>
      </c>
      <c r="AC52" s="23">
        <f t="shared" si="23"/>
        <v>0</v>
      </c>
      <c r="AD52" s="23">
        <f t="shared" si="23"/>
        <v>0</v>
      </c>
      <c r="AE52" s="23">
        <f t="shared" si="23"/>
        <v>0</v>
      </c>
      <c r="AF52" s="23">
        <f t="shared" si="23"/>
        <v>0</v>
      </c>
      <c r="AG52" s="23">
        <f t="shared" si="23"/>
        <v>0</v>
      </c>
      <c r="AH52" s="23">
        <f t="shared" si="23"/>
        <v>0</v>
      </c>
      <c r="AI52" s="23">
        <f t="shared" si="23"/>
        <v>0</v>
      </c>
      <c r="AJ52" s="23">
        <f t="shared" si="23"/>
        <v>0</v>
      </c>
      <c r="AL52" s="24">
        <f t="shared" si="22"/>
        <v>-2</v>
      </c>
      <c r="AM52" s="25">
        <f t="shared" si="22"/>
        <v>0</v>
      </c>
      <c r="AN52" s="25">
        <f t="shared" si="22"/>
        <v>0</v>
      </c>
      <c r="AO52" s="25">
        <f t="shared" si="22"/>
        <v>0</v>
      </c>
      <c r="AP52" s="25">
        <f t="shared" si="22"/>
        <v>0</v>
      </c>
      <c r="AQ52" s="25">
        <f t="shared" si="22"/>
        <v>0</v>
      </c>
      <c r="AR52" s="25">
        <f t="shared" si="22"/>
        <v>0</v>
      </c>
      <c r="AS52" s="25">
        <f t="shared" si="22"/>
        <v>0</v>
      </c>
      <c r="AT52" s="25">
        <f t="shared" si="22"/>
        <v>0</v>
      </c>
      <c r="AU52" s="25">
        <f t="shared" si="22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17"/>
        <v>0</v>
      </c>
      <c r="BB52" s="26">
        <f t="shared" si="6"/>
        <v>0</v>
      </c>
      <c r="BC52" s="27">
        <f t="shared" si="2"/>
        <v>810.19482396664148</v>
      </c>
      <c r="BD52" s="28">
        <f t="shared" si="3"/>
        <v>810.19482396664148</v>
      </c>
      <c r="BE52" s="43" t="str">
        <f t="shared" si="7"/>
        <v>OK</v>
      </c>
      <c r="BF52" s="30">
        <f t="shared" si="8"/>
        <v>1341.6407864998739</v>
      </c>
      <c r="BG52" s="29" t="str">
        <f t="shared" si="9"/>
        <v>OK</v>
      </c>
      <c r="BI52" s="31">
        <f t="shared" si="10"/>
        <v>300</v>
      </c>
      <c r="BJ52" s="48">
        <f t="shared" ref="BJ52:BJ54" si="24">BJ51+1</f>
        <v>2</v>
      </c>
      <c r="BK52" s="33">
        <v>45</v>
      </c>
      <c r="BL52" s="34">
        <f t="shared" si="11"/>
        <v>400</v>
      </c>
      <c r="BM52" s="34">
        <f t="shared" si="12"/>
        <v>400</v>
      </c>
      <c r="BN52" s="34">
        <f t="shared" si="13"/>
        <v>127</v>
      </c>
      <c r="BO52" s="35">
        <v>13</v>
      </c>
      <c r="BP52" s="36">
        <v>150</v>
      </c>
      <c r="BQ52" s="34" t="e">
        <f t="shared" si="14"/>
        <v>#N/A</v>
      </c>
      <c r="BR52" s="46"/>
      <c r="BS52" s="47"/>
    </row>
    <row r="53" spans="3:71">
      <c r="C53" s="18">
        <f t="shared" si="15"/>
        <v>-3</v>
      </c>
      <c r="D53" s="5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U53" s="22">
        <f t="shared" si="21"/>
        <v>-3</v>
      </c>
      <c r="V53" s="23">
        <f t="shared" si="23"/>
        <v>0</v>
      </c>
      <c r="W53" s="23">
        <f t="shared" si="23"/>
        <v>0</v>
      </c>
      <c r="X53" s="23">
        <f t="shared" si="23"/>
        <v>0</v>
      </c>
      <c r="Y53" s="23">
        <f t="shared" si="23"/>
        <v>0</v>
      </c>
      <c r="Z53" s="23">
        <f t="shared" si="23"/>
        <v>0</v>
      </c>
      <c r="AA53" s="23">
        <f t="shared" si="23"/>
        <v>0</v>
      </c>
      <c r="AB53" s="23">
        <f t="shared" si="23"/>
        <v>0</v>
      </c>
      <c r="AC53" s="23">
        <f t="shared" si="23"/>
        <v>0</v>
      </c>
      <c r="AD53" s="23">
        <f t="shared" si="23"/>
        <v>0</v>
      </c>
      <c r="AE53" s="23">
        <f t="shared" si="23"/>
        <v>0</v>
      </c>
      <c r="AF53" s="23">
        <f t="shared" si="23"/>
        <v>0</v>
      </c>
      <c r="AG53" s="23">
        <f t="shared" si="23"/>
        <v>0</v>
      </c>
      <c r="AH53" s="23">
        <f t="shared" si="23"/>
        <v>0</v>
      </c>
      <c r="AI53" s="23">
        <f t="shared" si="23"/>
        <v>0</v>
      </c>
      <c r="AJ53" s="23">
        <f t="shared" si="23"/>
        <v>0</v>
      </c>
      <c r="AL53" s="24">
        <f t="shared" si="22"/>
        <v>-3</v>
      </c>
      <c r="AM53" s="25">
        <f t="shared" si="22"/>
        <v>0</v>
      </c>
      <c r="AN53" s="25">
        <f t="shared" si="22"/>
        <v>0</v>
      </c>
      <c r="AO53" s="25">
        <f t="shared" si="22"/>
        <v>0</v>
      </c>
      <c r="AP53" s="25">
        <f t="shared" si="22"/>
        <v>0</v>
      </c>
      <c r="AQ53" s="25">
        <f t="shared" si="22"/>
        <v>0</v>
      </c>
      <c r="AR53" s="25">
        <f t="shared" si="22"/>
        <v>0</v>
      </c>
      <c r="AS53" s="25">
        <f t="shared" si="22"/>
        <v>0</v>
      </c>
      <c r="AT53" s="25">
        <f t="shared" si="22"/>
        <v>0</v>
      </c>
      <c r="AU53" s="25">
        <f t="shared" si="22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17"/>
        <v>0</v>
      </c>
      <c r="BB53" s="26">
        <f t="shared" si="6"/>
        <v>0</v>
      </c>
      <c r="BC53" s="27">
        <f t="shared" si="2"/>
        <v>810.19482396664148</v>
      </c>
      <c r="BD53" s="28">
        <f t="shared" si="3"/>
        <v>810.19482396664148</v>
      </c>
      <c r="BE53" s="43" t="str">
        <f t="shared" si="7"/>
        <v>OK</v>
      </c>
      <c r="BF53" s="30">
        <f t="shared" si="8"/>
        <v>1341.6407864998739</v>
      </c>
      <c r="BG53" s="29" t="str">
        <f t="shared" si="9"/>
        <v>OK</v>
      </c>
      <c r="BI53" s="31">
        <f t="shared" si="10"/>
        <v>300</v>
      </c>
      <c r="BJ53" s="48">
        <f t="shared" si="24"/>
        <v>3</v>
      </c>
      <c r="BK53" s="33">
        <v>45</v>
      </c>
      <c r="BL53" s="34">
        <f t="shared" si="11"/>
        <v>400</v>
      </c>
      <c r="BM53" s="34">
        <f t="shared" si="12"/>
        <v>400</v>
      </c>
      <c r="BN53" s="34">
        <f t="shared" si="13"/>
        <v>127</v>
      </c>
      <c r="BO53" s="35">
        <v>13</v>
      </c>
      <c r="BP53" s="36">
        <v>150</v>
      </c>
      <c r="BQ53" s="34" t="e">
        <f t="shared" si="14"/>
        <v>#N/A</v>
      </c>
      <c r="BR53" s="46"/>
      <c r="BS53" s="47"/>
    </row>
    <row r="54" spans="3:71">
      <c r="C54" s="18">
        <f t="shared" si="15"/>
        <v>-4</v>
      </c>
      <c r="D54" s="5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U54" s="22">
        <f t="shared" si="21"/>
        <v>-4</v>
      </c>
      <c r="V54" s="23">
        <f t="shared" si="23"/>
        <v>0</v>
      </c>
      <c r="W54" s="23">
        <f t="shared" si="23"/>
        <v>0</v>
      </c>
      <c r="X54" s="23">
        <f t="shared" si="23"/>
        <v>0</v>
      </c>
      <c r="Y54" s="23">
        <f t="shared" si="23"/>
        <v>0</v>
      </c>
      <c r="Z54" s="23">
        <f t="shared" si="23"/>
        <v>0</v>
      </c>
      <c r="AA54" s="23">
        <f t="shared" si="23"/>
        <v>0</v>
      </c>
      <c r="AB54" s="23">
        <f t="shared" si="23"/>
        <v>0</v>
      </c>
      <c r="AC54" s="23">
        <f t="shared" si="23"/>
        <v>0</v>
      </c>
      <c r="AD54" s="23">
        <f t="shared" si="23"/>
        <v>0</v>
      </c>
      <c r="AE54" s="23">
        <f t="shared" si="23"/>
        <v>0</v>
      </c>
      <c r="AF54" s="23">
        <f t="shared" si="23"/>
        <v>0</v>
      </c>
      <c r="AG54" s="23">
        <f t="shared" si="23"/>
        <v>0</v>
      </c>
      <c r="AH54" s="23">
        <f t="shared" si="23"/>
        <v>0</v>
      </c>
      <c r="AI54" s="23">
        <f t="shared" si="23"/>
        <v>0</v>
      </c>
      <c r="AJ54" s="23">
        <f t="shared" si="23"/>
        <v>0</v>
      </c>
      <c r="AL54" s="24">
        <f t="shared" ref="AL54:AZ57" si="25">U54</f>
        <v>-4</v>
      </c>
      <c r="AM54" s="25">
        <f t="shared" si="25"/>
        <v>0</v>
      </c>
      <c r="AN54" s="25">
        <f t="shared" si="25"/>
        <v>0</v>
      </c>
      <c r="AO54" s="25">
        <f t="shared" si="25"/>
        <v>0</v>
      </c>
      <c r="AP54" s="25">
        <f t="shared" si="25"/>
        <v>0</v>
      </c>
      <c r="AQ54" s="25">
        <f t="shared" si="25"/>
        <v>0</v>
      </c>
      <c r="AR54" s="25">
        <f t="shared" si="25"/>
        <v>0</v>
      </c>
      <c r="AS54" s="25">
        <f t="shared" si="25"/>
        <v>0</v>
      </c>
      <c r="AT54" s="25">
        <f t="shared" si="25"/>
        <v>0</v>
      </c>
      <c r="AU54" s="25">
        <f t="shared" si="25"/>
        <v>0</v>
      </c>
      <c r="AV54" s="25">
        <f t="shared" si="25"/>
        <v>0</v>
      </c>
      <c r="AW54" s="25">
        <f t="shared" si="25"/>
        <v>0</v>
      </c>
      <c r="AX54" s="25">
        <f t="shared" si="25"/>
        <v>0</v>
      </c>
      <c r="AY54" s="25">
        <f t="shared" si="25"/>
        <v>0</v>
      </c>
      <c r="AZ54" s="25">
        <f t="shared" si="25"/>
        <v>0</v>
      </c>
      <c r="BA54" s="25">
        <f t="shared" si="17"/>
        <v>0</v>
      </c>
      <c r="BB54" s="26">
        <f t="shared" si="6"/>
        <v>0</v>
      </c>
      <c r="BC54" s="27">
        <f t="shared" si="2"/>
        <v>810.19482396664148</v>
      </c>
      <c r="BD54" s="28">
        <f t="shared" si="3"/>
        <v>810.19482396664148</v>
      </c>
      <c r="BE54" s="43" t="str">
        <f t="shared" si="7"/>
        <v>OK</v>
      </c>
      <c r="BF54" s="30">
        <f t="shared" si="8"/>
        <v>1341.6407864998739</v>
      </c>
      <c r="BG54" s="29" t="str">
        <f t="shared" si="9"/>
        <v>OK</v>
      </c>
      <c r="BI54" s="31">
        <f t="shared" si="10"/>
        <v>300</v>
      </c>
      <c r="BJ54" s="48">
        <f t="shared" si="24"/>
        <v>4</v>
      </c>
      <c r="BK54" s="33">
        <v>45</v>
      </c>
      <c r="BL54" s="34">
        <f t="shared" si="11"/>
        <v>400</v>
      </c>
      <c r="BM54" s="34">
        <f t="shared" si="12"/>
        <v>400</v>
      </c>
      <c r="BN54" s="34">
        <f t="shared" si="13"/>
        <v>127</v>
      </c>
      <c r="BO54" s="35">
        <v>13</v>
      </c>
      <c r="BP54" s="36">
        <v>150</v>
      </c>
      <c r="BQ54" s="34" t="e">
        <f t="shared" si="14"/>
        <v>#N/A</v>
      </c>
      <c r="BR54" s="46"/>
      <c r="BS54" s="47"/>
    </row>
    <row r="55" spans="3:71">
      <c r="C55" s="18">
        <f t="shared" si="15"/>
        <v>-5</v>
      </c>
      <c r="D55" s="5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U55" s="22">
        <f t="shared" si="21"/>
        <v>-5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I55" s="23">
        <f t="shared" si="23"/>
        <v>0</v>
      </c>
      <c r="AJ55" s="23">
        <f t="shared" si="23"/>
        <v>0</v>
      </c>
      <c r="AL55" s="24">
        <f t="shared" si="25"/>
        <v>-5</v>
      </c>
      <c r="AM55" s="25">
        <f t="shared" si="25"/>
        <v>0</v>
      </c>
      <c r="AN55" s="25">
        <f t="shared" si="25"/>
        <v>0</v>
      </c>
      <c r="AO55" s="25">
        <f t="shared" si="25"/>
        <v>0</v>
      </c>
      <c r="AP55" s="25">
        <f t="shared" si="25"/>
        <v>0</v>
      </c>
      <c r="AQ55" s="25">
        <f t="shared" si="25"/>
        <v>0</v>
      </c>
      <c r="AR55" s="25">
        <f t="shared" si="25"/>
        <v>0</v>
      </c>
      <c r="AS55" s="25">
        <f t="shared" si="25"/>
        <v>0</v>
      </c>
      <c r="AT55" s="25">
        <f t="shared" si="25"/>
        <v>0</v>
      </c>
      <c r="AU55" s="25">
        <f t="shared" si="25"/>
        <v>0</v>
      </c>
      <c r="AV55" s="25">
        <f t="shared" si="25"/>
        <v>0</v>
      </c>
      <c r="AW55" s="25">
        <f t="shared" si="25"/>
        <v>0</v>
      </c>
      <c r="AX55" s="25">
        <f t="shared" si="25"/>
        <v>0</v>
      </c>
      <c r="AY55" s="25">
        <f t="shared" si="25"/>
        <v>0</v>
      </c>
      <c r="AZ55" s="25">
        <f t="shared" si="25"/>
        <v>0</v>
      </c>
      <c r="BA55" s="25">
        <f t="shared" si="17"/>
        <v>0</v>
      </c>
      <c r="BB55" s="26">
        <f t="shared" si="6"/>
        <v>0</v>
      </c>
      <c r="BC55" s="27" t="e">
        <f t="shared" si="2"/>
        <v>#DIV/0!</v>
      </c>
      <c r="BD55" s="28" t="e">
        <f t="shared" si="3"/>
        <v>#DIV/0!</v>
      </c>
      <c r="BE55" s="43" t="e">
        <f t="shared" si="7"/>
        <v>#DIV/0!</v>
      </c>
      <c r="BF55" s="30">
        <f t="shared" si="8"/>
        <v>0</v>
      </c>
      <c r="BG55" s="29" t="e">
        <f t="shared" si="9"/>
        <v>#DIV/0!</v>
      </c>
      <c r="BI55" s="31"/>
      <c r="BJ55" s="48"/>
      <c r="BK55" s="33"/>
      <c r="BL55" s="34"/>
      <c r="BM55" s="34"/>
      <c r="BN55" s="34"/>
      <c r="BO55" s="35"/>
      <c r="BP55" s="36"/>
      <c r="BQ55" s="34"/>
      <c r="BR55" s="46"/>
      <c r="BS55" s="47"/>
    </row>
    <row r="56" spans="3:71">
      <c r="C56" s="18">
        <f t="shared" si="15"/>
        <v>-6</v>
      </c>
      <c r="D56" s="56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U56" s="22">
        <f t="shared" si="21"/>
        <v>-6</v>
      </c>
      <c r="V56" s="23">
        <f t="shared" si="23"/>
        <v>0</v>
      </c>
      <c r="W56" s="23">
        <f t="shared" si="23"/>
        <v>0</v>
      </c>
      <c r="X56" s="23">
        <f t="shared" si="23"/>
        <v>0</v>
      </c>
      <c r="Y56" s="23">
        <f t="shared" si="23"/>
        <v>0</v>
      </c>
      <c r="Z56" s="23">
        <f t="shared" si="23"/>
        <v>0</v>
      </c>
      <c r="AA56" s="23">
        <f t="shared" si="23"/>
        <v>0</v>
      </c>
      <c r="AB56" s="23">
        <f t="shared" si="23"/>
        <v>0</v>
      </c>
      <c r="AC56" s="23">
        <f t="shared" si="23"/>
        <v>0</v>
      </c>
      <c r="AD56" s="23">
        <f t="shared" si="23"/>
        <v>0</v>
      </c>
      <c r="AE56" s="23">
        <f t="shared" si="23"/>
        <v>0</v>
      </c>
      <c r="AF56" s="23">
        <f t="shared" si="23"/>
        <v>0</v>
      </c>
      <c r="AG56" s="23">
        <f t="shared" si="23"/>
        <v>0</v>
      </c>
      <c r="AH56" s="23">
        <f t="shared" si="23"/>
        <v>0</v>
      </c>
      <c r="AI56" s="23">
        <f t="shared" si="23"/>
        <v>0</v>
      </c>
      <c r="AJ56" s="23">
        <f t="shared" si="23"/>
        <v>0</v>
      </c>
      <c r="AL56" s="24">
        <f t="shared" si="25"/>
        <v>-6</v>
      </c>
      <c r="AM56" s="25">
        <f t="shared" si="25"/>
        <v>0</v>
      </c>
      <c r="AN56" s="25">
        <f t="shared" si="25"/>
        <v>0</v>
      </c>
      <c r="AO56" s="25">
        <f t="shared" si="25"/>
        <v>0</v>
      </c>
      <c r="AP56" s="25">
        <f t="shared" si="25"/>
        <v>0</v>
      </c>
      <c r="AQ56" s="25">
        <f t="shared" si="25"/>
        <v>0</v>
      </c>
      <c r="AR56" s="25">
        <f t="shared" si="25"/>
        <v>0</v>
      </c>
      <c r="AS56" s="25">
        <f t="shared" si="25"/>
        <v>0</v>
      </c>
      <c r="AT56" s="25">
        <f t="shared" si="25"/>
        <v>0</v>
      </c>
      <c r="AU56" s="25">
        <f t="shared" si="25"/>
        <v>0</v>
      </c>
      <c r="AV56" s="25">
        <f t="shared" si="25"/>
        <v>0</v>
      </c>
      <c r="AW56" s="25">
        <f t="shared" si="25"/>
        <v>0</v>
      </c>
      <c r="AX56" s="25">
        <f t="shared" si="25"/>
        <v>0</v>
      </c>
      <c r="AY56" s="25">
        <f t="shared" si="25"/>
        <v>0</v>
      </c>
      <c r="AZ56" s="25">
        <f t="shared" si="25"/>
        <v>0</v>
      </c>
      <c r="BA56" s="25">
        <f t="shared" si="17"/>
        <v>0</v>
      </c>
      <c r="BB56" s="26">
        <f t="shared" si="6"/>
        <v>0</v>
      </c>
      <c r="BC56" s="27" t="e">
        <f t="shared" si="2"/>
        <v>#DIV/0!</v>
      </c>
      <c r="BD56" s="28" t="e">
        <f t="shared" si="3"/>
        <v>#DIV/0!</v>
      </c>
      <c r="BE56" s="43" t="e">
        <f t="shared" si="7"/>
        <v>#DIV/0!</v>
      </c>
      <c r="BF56" s="30">
        <f t="shared" si="8"/>
        <v>0</v>
      </c>
      <c r="BG56" s="29" t="e">
        <f t="shared" si="9"/>
        <v>#DIV/0!</v>
      </c>
      <c r="BI56" s="31"/>
      <c r="BJ56" s="48"/>
      <c r="BK56" s="33"/>
      <c r="BL56" s="34"/>
      <c r="BM56" s="34"/>
      <c r="BN56" s="34"/>
      <c r="BO56" s="35"/>
      <c r="BP56" s="36"/>
      <c r="BQ56" s="34"/>
      <c r="BR56" s="46"/>
      <c r="BS56" s="47"/>
    </row>
    <row r="57" spans="3:71">
      <c r="C57" s="18">
        <f t="shared" si="15"/>
        <v>-7</v>
      </c>
      <c r="D57" s="56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U57" s="22">
        <f t="shared" si="21"/>
        <v>-7</v>
      </c>
      <c r="V57" s="23">
        <f t="shared" si="23"/>
        <v>0</v>
      </c>
      <c r="W57" s="23">
        <f t="shared" si="23"/>
        <v>0</v>
      </c>
      <c r="X57" s="23">
        <f t="shared" si="23"/>
        <v>0</v>
      </c>
      <c r="Y57" s="23">
        <f t="shared" si="23"/>
        <v>0</v>
      </c>
      <c r="Z57" s="23">
        <f t="shared" si="23"/>
        <v>0</v>
      </c>
      <c r="AA57" s="23">
        <f t="shared" si="23"/>
        <v>0</v>
      </c>
      <c r="AB57" s="23">
        <f t="shared" si="23"/>
        <v>0</v>
      </c>
      <c r="AC57" s="23">
        <f t="shared" si="23"/>
        <v>0</v>
      </c>
      <c r="AD57" s="23">
        <f t="shared" si="23"/>
        <v>0</v>
      </c>
      <c r="AE57" s="23">
        <f t="shared" si="23"/>
        <v>0</v>
      </c>
      <c r="AF57" s="23">
        <f t="shared" si="23"/>
        <v>0</v>
      </c>
      <c r="AG57" s="23">
        <f t="shared" si="23"/>
        <v>0</v>
      </c>
      <c r="AH57" s="23">
        <f t="shared" si="23"/>
        <v>0</v>
      </c>
      <c r="AI57" s="23">
        <f t="shared" si="23"/>
        <v>0</v>
      </c>
      <c r="AJ57" s="23">
        <f t="shared" si="23"/>
        <v>0</v>
      </c>
      <c r="AL57" s="24">
        <f t="shared" si="25"/>
        <v>-7</v>
      </c>
      <c r="AM57" s="25">
        <f t="shared" si="25"/>
        <v>0</v>
      </c>
      <c r="AN57" s="25">
        <f t="shared" si="25"/>
        <v>0</v>
      </c>
      <c r="AO57" s="25">
        <f t="shared" si="25"/>
        <v>0</v>
      </c>
      <c r="AP57" s="25">
        <f t="shared" si="25"/>
        <v>0</v>
      </c>
      <c r="AQ57" s="25">
        <f t="shared" si="25"/>
        <v>0</v>
      </c>
      <c r="AR57" s="25">
        <f t="shared" si="25"/>
        <v>0</v>
      </c>
      <c r="AS57" s="25">
        <f t="shared" si="25"/>
        <v>0</v>
      </c>
      <c r="AT57" s="25">
        <f t="shared" si="25"/>
        <v>0</v>
      </c>
      <c r="AU57" s="25">
        <f t="shared" si="25"/>
        <v>0</v>
      </c>
      <c r="AV57" s="25">
        <f t="shared" si="25"/>
        <v>0</v>
      </c>
      <c r="AW57" s="25">
        <f t="shared" si="25"/>
        <v>0</v>
      </c>
      <c r="AX57" s="25">
        <f t="shared" si="25"/>
        <v>0</v>
      </c>
      <c r="AY57" s="25">
        <f t="shared" si="25"/>
        <v>0</v>
      </c>
      <c r="AZ57" s="25">
        <f t="shared" si="25"/>
        <v>0</v>
      </c>
      <c r="BA57" s="25">
        <f t="shared" si="17"/>
        <v>0</v>
      </c>
      <c r="BB57" s="26">
        <f t="shared" si="6"/>
        <v>0</v>
      </c>
      <c r="BC57" s="27" t="e">
        <f t="shared" si="2"/>
        <v>#DIV/0!</v>
      </c>
      <c r="BD57" s="28" t="e">
        <f t="shared" si="3"/>
        <v>#DIV/0!</v>
      </c>
      <c r="BE57" s="43" t="e">
        <f t="shared" si="7"/>
        <v>#DIV/0!</v>
      </c>
      <c r="BF57" s="30">
        <f t="shared" si="8"/>
        <v>0</v>
      </c>
      <c r="BG57" s="29" t="e">
        <f t="shared" si="9"/>
        <v>#DIV/0!</v>
      </c>
      <c r="BI57" s="31"/>
      <c r="BJ57" s="48"/>
      <c r="BK57" s="33"/>
      <c r="BL57" s="34"/>
      <c r="BM57" s="34"/>
      <c r="BN57" s="34"/>
      <c r="BO57" s="35"/>
      <c r="BP57" s="36"/>
      <c r="BQ57" s="34"/>
      <c r="BR57" s="46"/>
      <c r="BS57" s="47"/>
    </row>
  </sheetData>
  <mergeCells count="2">
    <mergeCell ref="BO3:BP3"/>
    <mergeCell ref="BR3:BS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57"/>
  <sheetViews>
    <sheetView topLeftCell="C1" zoomScale="55" zoomScaleNormal="55" workbookViewId="0">
      <selection activeCell="E4" sqref="E4:S57"/>
    </sheetView>
  </sheetViews>
  <sheetFormatPr defaultRowHeight="17"/>
  <cols>
    <col min="1" max="1" width="6.33203125" hidden="1" customWidth="1"/>
    <col min="2" max="2" width="6.25" hidden="1" customWidth="1"/>
    <col min="3" max="3" width="6.25" style="49" customWidth="1"/>
    <col min="4" max="4" width="8" style="49" bestFit="1" customWidth="1"/>
    <col min="5" max="5" width="8.6640625" customWidth="1"/>
    <col min="6" max="18" width="9" hidden="1" customWidth="1"/>
    <col min="19" max="19" width="9" customWidth="1"/>
    <col min="20" max="20" width="5" customWidth="1"/>
    <col min="21" max="21" width="13.5" customWidth="1"/>
    <col min="22" max="22" width="9.58203125" customWidth="1"/>
    <col min="23" max="27" width="9.58203125" hidden="1" customWidth="1"/>
    <col min="28" max="35" width="9.58203125" style="5" hidden="1" customWidth="1"/>
    <col min="36" max="36" width="9.58203125" style="5" customWidth="1"/>
    <col min="37" max="37" width="8.6640625" style="5"/>
    <col min="38" max="38" width="6.33203125" style="5" customWidth="1"/>
    <col min="39" max="46" width="8.6640625" style="5"/>
    <col min="54" max="54" width="14.25" bestFit="1" customWidth="1"/>
    <col min="56" max="56" width="12.58203125" bestFit="1" customWidth="1"/>
    <col min="57" max="59" width="7.58203125" customWidth="1"/>
    <col min="60" max="60" width="2.75" customWidth="1"/>
    <col min="61" max="63" width="7.58203125" customWidth="1"/>
    <col min="64" max="66" width="7.58203125" hidden="1" customWidth="1"/>
    <col min="67" max="68" width="7.58203125" customWidth="1"/>
    <col min="69" max="69" width="7.58203125" hidden="1" customWidth="1"/>
  </cols>
  <sheetData>
    <row r="1" spans="1:71">
      <c r="A1" s="1">
        <v>10</v>
      </c>
      <c r="B1" s="1">
        <v>71</v>
      </c>
      <c r="C1" s="2"/>
      <c r="D1" s="2"/>
      <c r="U1" s="3" t="s">
        <v>0</v>
      </c>
      <c r="V1" s="4">
        <v>0.4</v>
      </c>
      <c r="BI1" s="6"/>
      <c r="BJ1" s="6"/>
    </row>
    <row r="2" spans="1:71">
      <c r="A2" s="1">
        <v>13</v>
      </c>
      <c r="B2" s="1">
        <v>127</v>
      </c>
      <c r="C2" s="2"/>
      <c r="D2" s="2"/>
      <c r="U2" s="7" t="s">
        <v>1</v>
      </c>
      <c r="V2" s="8">
        <v>1</v>
      </c>
    </row>
    <row r="3" spans="1:71">
      <c r="A3" s="1">
        <v>16</v>
      </c>
      <c r="B3" s="1">
        <v>199</v>
      </c>
      <c r="C3" s="54" t="s">
        <v>61</v>
      </c>
      <c r="D3" s="54" t="s">
        <v>62</v>
      </c>
      <c r="E3" s="50" t="s">
        <v>2</v>
      </c>
      <c r="F3" s="50" t="s">
        <v>3</v>
      </c>
      <c r="G3" s="50" t="s">
        <v>4</v>
      </c>
      <c r="H3" s="50" t="s">
        <v>5</v>
      </c>
      <c r="I3" s="50" t="s">
        <v>6</v>
      </c>
      <c r="J3" s="50" t="s">
        <v>7</v>
      </c>
      <c r="K3" s="50" t="s">
        <v>8</v>
      </c>
      <c r="L3" s="50" t="s">
        <v>9</v>
      </c>
      <c r="M3" s="50" t="s">
        <v>10</v>
      </c>
      <c r="N3" s="50" t="s">
        <v>11</v>
      </c>
      <c r="O3" s="50" t="s">
        <v>12</v>
      </c>
      <c r="P3" s="50" t="s">
        <v>13</v>
      </c>
      <c r="Q3" s="50" t="s">
        <v>14</v>
      </c>
      <c r="R3" s="50" t="s">
        <v>15</v>
      </c>
      <c r="S3" s="50" t="s">
        <v>16</v>
      </c>
      <c r="U3" s="50" t="s">
        <v>17</v>
      </c>
      <c r="V3" s="50" t="s">
        <v>18</v>
      </c>
      <c r="W3" s="50" t="s">
        <v>19</v>
      </c>
      <c r="X3" s="50" t="s">
        <v>20</v>
      </c>
      <c r="Y3" s="50" t="s">
        <v>21</v>
      </c>
      <c r="Z3" s="50" t="s">
        <v>22</v>
      </c>
      <c r="AA3" s="50" t="s">
        <v>23</v>
      </c>
      <c r="AB3" s="50" t="s">
        <v>24</v>
      </c>
      <c r="AC3" s="50" t="s">
        <v>25</v>
      </c>
      <c r="AD3" s="50" t="s">
        <v>26</v>
      </c>
      <c r="AE3" s="50" t="s">
        <v>27</v>
      </c>
      <c r="AF3" s="50" t="s">
        <v>28</v>
      </c>
      <c r="AG3" s="50" t="s">
        <v>29</v>
      </c>
      <c r="AH3" s="50" t="s">
        <v>30</v>
      </c>
      <c r="AI3" s="50" t="s">
        <v>31</v>
      </c>
      <c r="AJ3" s="50" t="s">
        <v>16</v>
      </c>
      <c r="AL3" s="50" t="s">
        <v>33</v>
      </c>
      <c r="AM3" s="50" t="s">
        <v>2</v>
      </c>
      <c r="AN3" s="50" t="s">
        <v>3</v>
      </c>
      <c r="AO3" s="50" t="s">
        <v>4</v>
      </c>
      <c r="AP3" s="50" t="s">
        <v>5</v>
      </c>
      <c r="AQ3" s="50" t="s">
        <v>6</v>
      </c>
      <c r="AR3" s="50" t="s">
        <v>7</v>
      </c>
      <c r="AS3" s="50" t="s">
        <v>8</v>
      </c>
      <c r="AT3" s="50" t="s">
        <v>9</v>
      </c>
      <c r="AU3" s="50" t="s">
        <v>10</v>
      </c>
      <c r="AV3" s="50" t="s">
        <v>11</v>
      </c>
      <c r="AW3" s="50" t="s">
        <v>12</v>
      </c>
      <c r="AX3" s="50" t="s">
        <v>13</v>
      </c>
      <c r="AY3" s="50" t="s">
        <v>14</v>
      </c>
      <c r="AZ3" s="50" t="s">
        <v>15</v>
      </c>
      <c r="BA3" s="50" t="s">
        <v>16</v>
      </c>
      <c r="BB3" s="51" t="s">
        <v>45</v>
      </c>
      <c r="BC3" s="11" t="s">
        <v>46</v>
      </c>
      <c r="BD3" s="11" t="s">
        <v>47</v>
      </c>
      <c r="BE3" s="12"/>
      <c r="BF3" s="13" t="s">
        <v>48</v>
      </c>
      <c r="BG3" s="12"/>
      <c r="BH3" s="14"/>
      <c r="BI3" s="15" t="s">
        <v>49</v>
      </c>
      <c r="BJ3" s="50" t="s">
        <v>50</v>
      </c>
      <c r="BK3" s="16" t="s">
        <v>51</v>
      </c>
      <c r="BL3" s="17" t="s">
        <v>52</v>
      </c>
      <c r="BM3" s="17" t="s">
        <v>53</v>
      </c>
      <c r="BN3" s="50" t="s">
        <v>54</v>
      </c>
      <c r="BO3" s="57" t="s">
        <v>55</v>
      </c>
      <c r="BP3" s="57"/>
      <c r="BQ3" s="50" t="s">
        <v>56</v>
      </c>
      <c r="BR3" s="58" t="s">
        <v>57</v>
      </c>
      <c r="BS3" s="58"/>
    </row>
    <row r="4" spans="1:71">
      <c r="A4" s="1">
        <v>19</v>
      </c>
      <c r="B4" s="1">
        <v>287</v>
      </c>
      <c r="C4" s="52">
        <v>46</v>
      </c>
      <c r="D4" s="55"/>
      <c r="E4" s="53"/>
      <c r="F4" s="19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1">
        <v>1</v>
      </c>
      <c r="U4" s="22">
        <f>C4</f>
        <v>46</v>
      </c>
      <c r="V4" s="23">
        <f>E4*$V$1*$V$2</f>
        <v>0</v>
      </c>
      <c r="W4" s="23">
        <f t="shared" ref="W4:AJ22" si="0">F4*$V$1*$V$2</f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</v>
      </c>
      <c r="AD4" s="23">
        <f t="shared" si="0"/>
        <v>0</v>
      </c>
      <c r="AE4" s="23">
        <f t="shared" si="0"/>
        <v>0</v>
      </c>
      <c r="AF4" s="23">
        <f t="shared" si="0"/>
        <v>0</v>
      </c>
      <c r="AG4" s="23">
        <f t="shared" si="0"/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L4" s="24">
        <f t="shared" ref="AL4:BA19" si="1">U4</f>
        <v>46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6">
        <f>BA4*1.2</f>
        <v>0</v>
      </c>
      <c r="BC4" s="27">
        <f t="shared" ref="BC4:BC57" si="2">(1/6*(BK4^0.5)*0.8*$V$2*1000*BI4+2*BN4*BL4*0.8*$V$2*1000/BP4)/1000</f>
        <v>585.85033446830096</v>
      </c>
      <c r="BD4" s="28">
        <f t="shared" ref="BD4:BD57" si="3">IF(BR4="",BC4,(1/6*(BK4^0.5)*0.8*$V$2*1000*BI4+2*BQ4*BM4*0.8*$V$2*1000/BS4)/1000)</f>
        <v>585.85033446830096</v>
      </c>
      <c r="BE4" s="29" t="str">
        <f>IF(BB4&lt;BC4,"OK",IF(BB4&lt;BD4,"OK","NG"))</f>
        <v>OK</v>
      </c>
      <c r="BF4" s="30">
        <f>(5/6*(BK4^0.5)*0.8*$V$2*1000*BI4)/1000</f>
        <v>1306.3945294843618</v>
      </c>
      <c r="BG4" s="29" t="str">
        <f>IF(BD4&lt;=BF4,"OK","NG")</f>
        <v>OK</v>
      </c>
      <c r="BH4" s="29"/>
      <c r="BI4" s="31">
        <f>$V$1*1000</f>
        <v>400</v>
      </c>
      <c r="BJ4" s="32" t="s">
        <v>58</v>
      </c>
      <c r="BK4" s="33">
        <v>24</v>
      </c>
      <c r="BL4" s="34">
        <f>IF(BO4&lt;=13,400,500)</f>
        <v>400</v>
      </c>
      <c r="BM4" s="34">
        <f>IF(BR4&lt;=13,400,500)</f>
        <v>400</v>
      </c>
      <c r="BN4" s="34">
        <f>VLOOKUP(BO4,$A$1:$B$4,2)</f>
        <v>71</v>
      </c>
      <c r="BO4" s="35">
        <v>10</v>
      </c>
      <c r="BP4" s="36">
        <v>140</v>
      </c>
      <c r="BQ4" s="34" t="e">
        <f>VLOOKUP(BR4,$A$1:$B$4,2)</f>
        <v>#N/A</v>
      </c>
      <c r="BR4" s="37"/>
      <c r="BS4" s="38"/>
    </row>
    <row r="5" spans="1:71">
      <c r="C5" s="18">
        <f>C4-1</f>
        <v>45</v>
      </c>
      <c r="D5" s="56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1">
        <v>2</v>
      </c>
      <c r="U5" s="22">
        <f t="shared" ref="U5:U31" si="4">C5</f>
        <v>45</v>
      </c>
      <c r="V5" s="23">
        <f t="shared" ref="V5:Y23" si="5">E5*$V$1*$V$2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L5" s="24">
        <f t="shared" si="1"/>
        <v>45</v>
      </c>
      <c r="AM5" s="25">
        <f t="shared" si="1"/>
        <v>0</v>
      </c>
      <c r="AN5" s="25">
        <f t="shared" si="1"/>
        <v>0</v>
      </c>
      <c r="AO5" s="25">
        <f t="shared" si="1"/>
        <v>0</v>
      </c>
      <c r="AP5" s="25">
        <f t="shared" si="1"/>
        <v>0</v>
      </c>
      <c r="AQ5" s="25">
        <f t="shared" si="1"/>
        <v>0</v>
      </c>
      <c r="AR5" s="25">
        <f t="shared" si="1"/>
        <v>0</v>
      </c>
      <c r="AS5" s="25">
        <f t="shared" si="1"/>
        <v>0</v>
      </c>
      <c r="AT5" s="25">
        <f t="shared" si="1"/>
        <v>0</v>
      </c>
      <c r="AU5" s="25">
        <f t="shared" si="1"/>
        <v>0</v>
      </c>
      <c r="AV5" s="25">
        <f t="shared" si="1"/>
        <v>0</v>
      </c>
      <c r="AW5" s="25">
        <f t="shared" si="1"/>
        <v>0</v>
      </c>
      <c r="AX5" s="25">
        <f t="shared" si="1"/>
        <v>0</v>
      </c>
      <c r="AY5" s="25">
        <f t="shared" si="1"/>
        <v>0</v>
      </c>
      <c r="AZ5" s="25">
        <f t="shared" si="1"/>
        <v>0</v>
      </c>
      <c r="BA5" s="25">
        <f t="shared" si="1"/>
        <v>0</v>
      </c>
      <c r="BB5" s="26">
        <f t="shared" ref="BB5:BB57" si="6">BA5*1.2</f>
        <v>0</v>
      </c>
      <c r="BC5" s="27">
        <f t="shared" si="2"/>
        <v>423.56462018258662</v>
      </c>
      <c r="BD5" s="28">
        <f t="shared" si="3"/>
        <v>488.47890589687228</v>
      </c>
      <c r="BE5" s="29" t="str">
        <f t="shared" ref="BE5:BE57" si="7">IF(BB5&lt;BC5,"OK",IF(BB5&lt;BD5,"OK","NG"))</f>
        <v>OK</v>
      </c>
      <c r="BF5" s="30">
        <f t="shared" ref="BF5:BF57" si="8">(5/6*(BK5^0.5)*0.8*$V$2*1000*BI5)/1000</f>
        <v>1306.3945294843618</v>
      </c>
      <c r="BG5" s="29" t="str">
        <f t="shared" ref="BG5:BG57" si="9">IF(BD5&lt;=BF5,"OK","NG")</f>
        <v>OK</v>
      </c>
      <c r="BH5" s="29"/>
      <c r="BI5" s="31">
        <f t="shared" ref="BI5:BI54" si="10">$V$1*1000</f>
        <v>400</v>
      </c>
      <c r="BJ5" s="32" t="s">
        <v>59</v>
      </c>
      <c r="BK5" s="33">
        <v>24</v>
      </c>
      <c r="BL5" s="34">
        <f t="shared" ref="BL5:BL54" si="11">IF(BO5&lt;=13,400,500)</f>
        <v>400</v>
      </c>
      <c r="BM5" s="34">
        <f t="shared" ref="BM5:BM54" si="12">IF(BR5&lt;=13,400,500)</f>
        <v>400</v>
      </c>
      <c r="BN5" s="34">
        <f t="shared" ref="BN5:BN54" si="13">VLOOKUP(BO5,$A$1:$B$4,2)</f>
        <v>71</v>
      </c>
      <c r="BO5" s="35">
        <v>10</v>
      </c>
      <c r="BP5" s="36">
        <v>280</v>
      </c>
      <c r="BQ5" s="34">
        <f t="shared" ref="BQ5:BQ54" si="14">VLOOKUP(BR5,$A$1:$B$4,2)</f>
        <v>71</v>
      </c>
      <c r="BR5" s="39">
        <v>10</v>
      </c>
      <c r="BS5" s="40">
        <v>200</v>
      </c>
    </row>
    <row r="6" spans="1:71">
      <c r="C6" s="18">
        <f t="shared" ref="C6:C57" si="15">C5-1</f>
        <v>44</v>
      </c>
      <c r="D6" s="56"/>
      <c r="E6" s="19"/>
      <c r="F6" s="19"/>
      <c r="G6" s="19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1">
        <v>3</v>
      </c>
      <c r="U6" s="22">
        <f t="shared" si="4"/>
        <v>44</v>
      </c>
      <c r="V6" s="23">
        <f t="shared" si="5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  <c r="AH6" s="23">
        <f t="shared" si="0"/>
        <v>0</v>
      </c>
      <c r="AI6" s="23">
        <f t="shared" si="0"/>
        <v>0</v>
      </c>
      <c r="AJ6" s="23">
        <f t="shared" si="0"/>
        <v>0</v>
      </c>
      <c r="AL6" s="24">
        <f t="shared" si="1"/>
        <v>44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>
        <f t="shared" si="1"/>
        <v>0</v>
      </c>
      <c r="AU6" s="25">
        <f t="shared" si="1"/>
        <v>0</v>
      </c>
      <c r="AV6" s="25">
        <f t="shared" si="1"/>
        <v>0</v>
      </c>
      <c r="AW6" s="25">
        <f t="shared" si="1"/>
        <v>0</v>
      </c>
      <c r="AX6" s="25">
        <f t="shared" si="1"/>
        <v>0</v>
      </c>
      <c r="AY6" s="25">
        <f t="shared" si="1"/>
        <v>0</v>
      </c>
      <c r="AZ6" s="25">
        <f t="shared" si="1"/>
        <v>0</v>
      </c>
      <c r="BA6" s="25">
        <f t="shared" si="1"/>
        <v>0</v>
      </c>
      <c r="BB6" s="41">
        <f t="shared" si="6"/>
        <v>0</v>
      </c>
      <c r="BC6" s="27">
        <f t="shared" si="2"/>
        <v>423.56462018258662</v>
      </c>
      <c r="BD6" s="27">
        <f t="shared" si="3"/>
        <v>488.47890589687228</v>
      </c>
      <c r="BE6" s="42" t="str">
        <f t="shared" si="7"/>
        <v>OK</v>
      </c>
      <c r="BF6" s="30">
        <f t="shared" si="8"/>
        <v>1306.3945294843618</v>
      </c>
      <c r="BG6" s="29" t="str">
        <f t="shared" si="9"/>
        <v>OK</v>
      </c>
      <c r="BH6" s="29"/>
      <c r="BI6" s="31">
        <f t="shared" si="10"/>
        <v>400</v>
      </c>
      <c r="BJ6" s="32">
        <f t="shared" ref="BJ6:BJ47" si="16">AL6</f>
        <v>44</v>
      </c>
      <c r="BK6" s="33">
        <v>24</v>
      </c>
      <c r="BL6" s="34">
        <f t="shared" si="11"/>
        <v>400</v>
      </c>
      <c r="BM6" s="34">
        <f t="shared" si="12"/>
        <v>400</v>
      </c>
      <c r="BN6" s="34">
        <f t="shared" si="13"/>
        <v>71</v>
      </c>
      <c r="BO6" s="35">
        <v>10</v>
      </c>
      <c r="BP6" s="36">
        <v>280</v>
      </c>
      <c r="BQ6" s="34">
        <f t="shared" si="14"/>
        <v>71</v>
      </c>
      <c r="BR6" s="39">
        <v>10</v>
      </c>
      <c r="BS6" s="40">
        <v>200</v>
      </c>
    </row>
    <row r="7" spans="1:71">
      <c r="C7" s="18">
        <f t="shared" si="15"/>
        <v>43</v>
      </c>
      <c r="D7" s="56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1">
        <v>4</v>
      </c>
      <c r="U7" s="22">
        <f t="shared" si="4"/>
        <v>43</v>
      </c>
      <c r="V7" s="23">
        <f t="shared" si="5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  <c r="AE7" s="23">
        <f t="shared" si="0"/>
        <v>0</v>
      </c>
      <c r="AF7" s="23">
        <f t="shared" si="0"/>
        <v>0</v>
      </c>
      <c r="AG7" s="23">
        <f t="shared" si="0"/>
        <v>0</v>
      </c>
      <c r="AH7" s="23">
        <f t="shared" si="0"/>
        <v>0</v>
      </c>
      <c r="AI7" s="23">
        <f t="shared" si="0"/>
        <v>0</v>
      </c>
      <c r="AJ7" s="23">
        <f t="shared" si="0"/>
        <v>0</v>
      </c>
      <c r="AL7" s="24">
        <f t="shared" si="1"/>
        <v>43</v>
      </c>
      <c r="AM7" s="25">
        <f t="shared" si="1"/>
        <v>0</v>
      </c>
      <c r="AN7" s="25">
        <f t="shared" si="1"/>
        <v>0</v>
      </c>
      <c r="AO7" s="25">
        <f t="shared" si="1"/>
        <v>0</v>
      </c>
      <c r="AP7" s="25">
        <f t="shared" si="1"/>
        <v>0</v>
      </c>
      <c r="AQ7" s="25">
        <f t="shared" si="1"/>
        <v>0</v>
      </c>
      <c r="AR7" s="25">
        <f t="shared" si="1"/>
        <v>0</v>
      </c>
      <c r="AS7" s="25">
        <f t="shared" si="1"/>
        <v>0</v>
      </c>
      <c r="AT7" s="25">
        <f t="shared" si="1"/>
        <v>0</v>
      </c>
      <c r="AU7" s="25">
        <f t="shared" si="1"/>
        <v>0</v>
      </c>
      <c r="AV7" s="25">
        <f t="shared" si="1"/>
        <v>0</v>
      </c>
      <c r="AW7" s="25">
        <f t="shared" si="1"/>
        <v>0</v>
      </c>
      <c r="AX7" s="25">
        <f t="shared" si="1"/>
        <v>0</v>
      </c>
      <c r="AY7" s="25">
        <f t="shared" si="1"/>
        <v>0</v>
      </c>
      <c r="AZ7" s="25">
        <f t="shared" si="1"/>
        <v>0</v>
      </c>
      <c r="BA7" s="25">
        <f t="shared" si="1"/>
        <v>0</v>
      </c>
      <c r="BB7" s="26">
        <f t="shared" si="6"/>
        <v>0</v>
      </c>
      <c r="BC7" s="27">
        <f t="shared" si="2"/>
        <v>423.56462018258662</v>
      </c>
      <c r="BD7" s="28">
        <f t="shared" si="3"/>
        <v>488.47890589687228</v>
      </c>
      <c r="BE7" s="29" t="str">
        <f t="shared" si="7"/>
        <v>OK</v>
      </c>
      <c r="BF7" s="30">
        <f t="shared" si="8"/>
        <v>1306.3945294843618</v>
      </c>
      <c r="BG7" s="29" t="str">
        <f t="shared" si="9"/>
        <v>OK</v>
      </c>
      <c r="BH7" s="29"/>
      <c r="BI7" s="31">
        <f t="shared" si="10"/>
        <v>400</v>
      </c>
      <c r="BJ7" s="32">
        <f t="shared" si="16"/>
        <v>43</v>
      </c>
      <c r="BK7" s="33">
        <v>24</v>
      </c>
      <c r="BL7" s="34">
        <f t="shared" si="11"/>
        <v>400</v>
      </c>
      <c r="BM7" s="34">
        <f t="shared" si="12"/>
        <v>400</v>
      </c>
      <c r="BN7" s="34">
        <f t="shared" si="13"/>
        <v>71</v>
      </c>
      <c r="BO7" s="35">
        <v>10</v>
      </c>
      <c r="BP7" s="36">
        <v>280</v>
      </c>
      <c r="BQ7" s="34">
        <f t="shared" si="14"/>
        <v>71</v>
      </c>
      <c r="BR7" s="39">
        <v>10</v>
      </c>
      <c r="BS7" s="40">
        <v>200</v>
      </c>
    </row>
    <row r="8" spans="1:71">
      <c r="C8" s="18">
        <f t="shared" si="15"/>
        <v>42</v>
      </c>
      <c r="D8" s="56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1">
        <v>5</v>
      </c>
      <c r="U8" s="22">
        <f t="shared" si="4"/>
        <v>42</v>
      </c>
      <c r="V8" s="23">
        <f t="shared" si="5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23">
        <f t="shared" si="0"/>
        <v>0</v>
      </c>
      <c r="AI8" s="23">
        <f t="shared" si="0"/>
        <v>0</v>
      </c>
      <c r="AJ8" s="23">
        <f t="shared" si="0"/>
        <v>0</v>
      </c>
      <c r="AL8" s="24">
        <f t="shared" si="1"/>
        <v>42</v>
      </c>
      <c r="AM8" s="25">
        <f t="shared" si="1"/>
        <v>0</v>
      </c>
      <c r="AN8" s="25">
        <f t="shared" si="1"/>
        <v>0</v>
      </c>
      <c r="AO8" s="25">
        <f t="shared" si="1"/>
        <v>0</v>
      </c>
      <c r="AP8" s="25">
        <f t="shared" si="1"/>
        <v>0</v>
      </c>
      <c r="AQ8" s="25">
        <f t="shared" si="1"/>
        <v>0</v>
      </c>
      <c r="AR8" s="25">
        <f t="shared" si="1"/>
        <v>0</v>
      </c>
      <c r="AS8" s="25">
        <f t="shared" si="1"/>
        <v>0</v>
      </c>
      <c r="AT8" s="25">
        <f t="shared" si="1"/>
        <v>0</v>
      </c>
      <c r="AU8" s="25">
        <f t="shared" si="1"/>
        <v>0</v>
      </c>
      <c r="AV8" s="25">
        <f t="shared" si="1"/>
        <v>0</v>
      </c>
      <c r="AW8" s="25">
        <f t="shared" si="1"/>
        <v>0</v>
      </c>
      <c r="AX8" s="25">
        <f t="shared" si="1"/>
        <v>0</v>
      </c>
      <c r="AY8" s="25">
        <f t="shared" si="1"/>
        <v>0</v>
      </c>
      <c r="AZ8" s="25">
        <f t="shared" si="1"/>
        <v>0</v>
      </c>
      <c r="BA8" s="25">
        <f t="shared" si="1"/>
        <v>0</v>
      </c>
      <c r="BB8" s="26">
        <f t="shared" si="6"/>
        <v>0</v>
      </c>
      <c r="BC8" s="27">
        <f t="shared" si="2"/>
        <v>423.56462018258662</v>
      </c>
      <c r="BD8" s="28">
        <f t="shared" si="3"/>
        <v>488.47890589687228</v>
      </c>
      <c r="BE8" s="29" t="str">
        <f t="shared" si="7"/>
        <v>OK</v>
      </c>
      <c r="BF8" s="30">
        <f t="shared" si="8"/>
        <v>1306.3945294843618</v>
      </c>
      <c r="BG8" s="29" t="str">
        <f t="shared" si="9"/>
        <v>OK</v>
      </c>
      <c r="BH8" s="29"/>
      <c r="BI8" s="31">
        <f t="shared" si="10"/>
        <v>400</v>
      </c>
      <c r="BJ8" s="32">
        <f t="shared" si="16"/>
        <v>42</v>
      </c>
      <c r="BK8" s="33">
        <v>24</v>
      </c>
      <c r="BL8" s="34">
        <f t="shared" si="11"/>
        <v>400</v>
      </c>
      <c r="BM8" s="34">
        <f t="shared" si="12"/>
        <v>400</v>
      </c>
      <c r="BN8" s="34">
        <f t="shared" si="13"/>
        <v>71</v>
      </c>
      <c r="BO8" s="35">
        <v>10</v>
      </c>
      <c r="BP8" s="36">
        <v>280</v>
      </c>
      <c r="BQ8" s="34">
        <f t="shared" si="14"/>
        <v>71</v>
      </c>
      <c r="BR8" s="39">
        <v>10</v>
      </c>
      <c r="BS8" s="40">
        <v>200</v>
      </c>
    </row>
    <row r="9" spans="1:71">
      <c r="C9" s="18">
        <f t="shared" si="15"/>
        <v>41</v>
      </c>
      <c r="D9" s="56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1">
        <v>6</v>
      </c>
      <c r="U9" s="22">
        <f t="shared" si="4"/>
        <v>41</v>
      </c>
      <c r="V9" s="23">
        <f t="shared" si="5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0</v>
      </c>
      <c r="AC9" s="23">
        <f t="shared" si="0"/>
        <v>0</v>
      </c>
      <c r="AD9" s="23">
        <f t="shared" si="0"/>
        <v>0</v>
      </c>
      <c r="AE9" s="23">
        <f t="shared" si="0"/>
        <v>0</v>
      </c>
      <c r="AF9" s="23">
        <f t="shared" si="0"/>
        <v>0</v>
      </c>
      <c r="AG9" s="23">
        <f t="shared" si="0"/>
        <v>0</v>
      </c>
      <c r="AH9" s="23">
        <f t="shared" si="0"/>
        <v>0</v>
      </c>
      <c r="AI9" s="23">
        <f t="shared" si="0"/>
        <v>0</v>
      </c>
      <c r="AJ9" s="23">
        <f t="shared" si="0"/>
        <v>0</v>
      </c>
      <c r="AL9" s="24">
        <f t="shared" si="1"/>
        <v>41</v>
      </c>
      <c r="AM9" s="25">
        <f t="shared" si="1"/>
        <v>0</v>
      </c>
      <c r="AN9" s="25">
        <f t="shared" si="1"/>
        <v>0</v>
      </c>
      <c r="AO9" s="25">
        <f t="shared" si="1"/>
        <v>0</v>
      </c>
      <c r="AP9" s="25">
        <f t="shared" si="1"/>
        <v>0</v>
      </c>
      <c r="AQ9" s="25">
        <f t="shared" si="1"/>
        <v>0</v>
      </c>
      <c r="AR9" s="25">
        <f t="shared" si="1"/>
        <v>0</v>
      </c>
      <c r="AS9" s="25">
        <f t="shared" si="1"/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6">
        <f t="shared" si="6"/>
        <v>0</v>
      </c>
      <c r="BC9" s="27">
        <f t="shared" si="2"/>
        <v>423.56462018258662</v>
      </c>
      <c r="BD9" s="28">
        <f t="shared" si="3"/>
        <v>488.47890589687228</v>
      </c>
      <c r="BE9" s="29" t="str">
        <f t="shared" si="7"/>
        <v>OK</v>
      </c>
      <c r="BF9" s="30">
        <f t="shared" si="8"/>
        <v>1306.3945294843618</v>
      </c>
      <c r="BG9" s="29" t="str">
        <f t="shared" si="9"/>
        <v>OK</v>
      </c>
      <c r="BH9" s="29"/>
      <c r="BI9" s="31">
        <f t="shared" si="10"/>
        <v>400</v>
      </c>
      <c r="BJ9" s="32">
        <f t="shared" si="16"/>
        <v>41</v>
      </c>
      <c r="BK9" s="33">
        <v>24</v>
      </c>
      <c r="BL9" s="34">
        <f t="shared" si="11"/>
        <v>400</v>
      </c>
      <c r="BM9" s="34">
        <f t="shared" si="12"/>
        <v>400</v>
      </c>
      <c r="BN9" s="34">
        <f t="shared" si="13"/>
        <v>71</v>
      </c>
      <c r="BO9" s="35">
        <v>10</v>
      </c>
      <c r="BP9" s="36">
        <v>280</v>
      </c>
      <c r="BQ9" s="34">
        <f t="shared" si="14"/>
        <v>71</v>
      </c>
      <c r="BR9" s="39">
        <v>10</v>
      </c>
      <c r="BS9" s="40">
        <v>200</v>
      </c>
    </row>
    <row r="10" spans="1:71">
      <c r="C10" s="18">
        <f t="shared" si="15"/>
        <v>40</v>
      </c>
      <c r="D10" s="56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1">
        <v>7</v>
      </c>
      <c r="U10" s="22">
        <f t="shared" si="4"/>
        <v>40</v>
      </c>
      <c r="V10" s="23">
        <f t="shared" si="5"/>
        <v>0</v>
      </c>
      <c r="W10" s="23">
        <f t="shared" si="0"/>
        <v>0</v>
      </c>
      <c r="X10" s="23">
        <f t="shared" si="0"/>
        <v>0</v>
      </c>
      <c r="Y10" s="23">
        <f t="shared" si="0"/>
        <v>0</v>
      </c>
      <c r="Z10" s="23">
        <f t="shared" si="0"/>
        <v>0</v>
      </c>
      <c r="AA10" s="23">
        <f t="shared" si="0"/>
        <v>0</v>
      </c>
      <c r="AB10" s="23">
        <f t="shared" si="0"/>
        <v>0</v>
      </c>
      <c r="AC10" s="23">
        <f t="shared" si="0"/>
        <v>0</v>
      </c>
      <c r="AD10" s="23">
        <f t="shared" si="0"/>
        <v>0</v>
      </c>
      <c r="AE10" s="23">
        <f t="shared" si="0"/>
        <v>0</v>
      </c>
      <c r="AF10" s="23">
        <f t="shared" si="0"/>
        <v>0</v>
      </c>
      <c r="AG10" s="23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L10" s="24">
        <f t="shared" si="1"/>
        <v>40</v>
      </c>
      <c r="AM10" s="25">
        <f t="shared" si="1"/>
        <v>0</v>
      </c>
      <c r="AN10" s="25">
        <f t="shared" si="1"/>
        <v>0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6">
        <f t="shared" si="6"/>
        <v>0</v>
      </c>
      <c r="BC10" s="27">
        <f t="shared" si="2"/>
        <v>423.56462018258662</v>
      </c>
      <c r="BD10" s="28">
        <f t="shared" si="3"/>
        <v>488.47890589687228</v>
      </c>
      <c r="BE10" s="29" t="str">
        <f t="shared" si="7"/>
        <v>OK</v>
      </c>
      <c r="BF10" s="30">
        <f t="shared" si="8"/>
        <v>1306.3945294843618</v>
      </c>
      <c r="BG10" s="29" t="str">
        <f t="shared" si="9"/>
        <v>OK</v>
      </c>
      <c r="BH10" s="29"/>
      <c r="BI10" s="31">
        <f t="shared" si="10"/>
        <v>400</v>
      </c>
      <c r="BJ10" s="32">
        <f t="shared" si="16"/>
        <v>40</v>
      </c>
      <c r="BK10" s="33">
        <v>24</v>
      </c>
      <c r="BL10" s="34">
        <f t="shared" si="11"/>
        <v>400</v>
      </c>
      <c r="BM10" s="34">
        <f t="shared" si="12"/>
        <v>400</v>
      </c>
      <c r="BN10" s="34">
        <f t="shared" si="13"/>
        <v>71</v>
      </c>
      <c r="BO10" s="35">
        <v>10</v>
      </c>
      <c r="BP10" s="36">
        <v>280</v>
      </c>
      <c r="BQ10" s="34">
        <f t="shared" si="14"/>
        <v>71</v>
      </c>
      <c r="BR10" s="39">
        <v>10</v>
      </c>
      <c r="BS10" s="40">
        <v>200</v>
      </c>
    </row>
    <row r="11" spans="1:71">
      <c r="C11" s="18">
        <f t="shared" si="15"/>
        <v>39</v>
      </c>
      <c r="D11" s="56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1">
        <v>8</v>
      </c>
      <c r="U11" s="22">
        <f t="shared" si="4"/>
        <v>39</v>
      </c>
      <c r="V11" s="23">
        <f t="shared" si="5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>
        <f t="shared" si="0"/>
        <v>0</v>
      </c>
      <c r="AC11" s="23">
        <f t="shared" si="0"/>
        <v>0</v>
      </c>
      <c r="AD11" s="23">
        <f t="shared" si="0"/>
        <v>0</v>
      </c>
      <c r="AE11" s="23">
        <f t="shared" si="0"/>
        <v>0</v>
      </c>
      <c r="AF11" s="23">
        <f t="shared" si="0"/>
        <v>0</v>
      </c>
      <c r="AG11" s="23">
        <f t="shared" si="0"/>
        <v>0</v>
      </c>
      <c r="AH11" s="23">
        <f t="shared" si="0"/>
        <v>0</v>
      </c>
      <c r="AI11" s="23">
        <f t="shared" si="0"/>
        <v>0</v>
      </c>
      <c r="AJ11" s="23">
        <f t="shared" si="0"/>
        <v>0</v>
      </c>
      <c r="AL11" s="24">
        <f t="shared" si="1"/>
        <v>39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6">
        <f t="shared" si="6"/>
        <v>0</v>
      </c>
      <c r="BC11" s="27">
        <f t="shared" si="2"/>
        <v>423.56462018258662</v>
      </c>
      <c r="BD11" s="28">
        <f t="shared" si="3"/>
        <v>488.47890589687228</v>
      </c>
      <c r="BE11" s="29" t="str">
        <f t="shared" si="7"/>
        <v>OK</v>
      </c>
      <c r="BF11" s="30">
        <f t="shared" si="8"/>
        <v>1306.3945294843618</v>
      </c>
      <c r="BG11" s="29" t="str">
        <f t="shared" si="9"/>
        <v>OK</v>
      </c>
      <c r="BH11" s="29"/>
      <c r="BI11" s="31">
        <f t="shared" si="10"/>
        <v>400</v>
      </c>
      <c r="BJ11" s="32">
        <f t="shared" si="16"/>
        <v>39</v>
      </c>
      <c r="BK11" s="33">
        <v>24</v>
      </c>
      <c r="BL11" s="34">
        <f t="shared" si="11"/>
        <v>400</v>
      </c>
      <c r="BM11" s="34">
        <f t="shared" si="12"/>
        <v>400</v>
      </c>
      <c r="BN11" s="34">
        <f t="shared" si="13"/>
        <v>71</v>
      </c>
      <c r="BO11" s="35">
        <v>10</v>
      </c>
      <c r="BP11" s="36">
        <v>280</v>
      </c>
      <c r="BQ11" s="34">
        <f t="shared" si="14"/>
        <v>71</v>
      </c>
      <c r="BR11" s="39">
        <v>10</v>
      </c>
      <c r="BS11" s="40">
        <v>200</v>
      </c>
    </row>
    <row r="12" spans="1:71">
      <c r="C12" s="18">
        <f t="shared" si="15"/>
        <v>38</v>
      </c>
      <c r="D12" s="56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1">
        <v>9</v>
      </c>
      <c r="U12" s="22">
        <f t="shared" si="4"/>
        <v>38</v>
      </c>
      <c r="V12" s="23">
        <f t="shared" si="5"/>
        <v>0</v>
      </c>
      <c r="W12" s="23">
        <f t="shared" si="0"/>
        <v>0</v>
      </c>
      <c r="X12" s="23">
        <f t="shared" si="0"/>
        <v>0</v>
      </c>
      <c r="Y12" s="23">
        <f t="shared" si="0"/>
        <v>0</v>
      </c>
      <c r="Z12" s="23">
        <f t="shared" si="0"/>
        <v>0</v>
      </c>
      <c r="AA12" s="23">
        <f t="shared" si="0"/>
        <v>0</v>
      </c>
      <c r="AB12" s="23">
        <f t="shared" si="0"/>
        <v>0</v>
      </c>
      <c r="AC12" s="23">
        <f t="shared" si="0"/>
        <v>0</v>
      </c>
      <c r="AD12" s="23">
        <f t="shared" si="0"/>
        <v>0</v>
      </c>
      <c r="AE12" s="23">
        <f t="shared" si="0"/>
        <v>0</v>
      </c>
      <c r="AF12" s="23">
        <f t="shared" si="0"/>
        <v>0</v>
      </c>
      <c r="AG12" s="23">
        <f t="shared" si="0"/>
        <v>0</v>
      </c>
      <c r="AH12" s="23">
        <f t="shared" si="0"/>
        <v>0</v>
      </c>
      <c r="AI12" s="23">
        <f t="shared" si="0"/>
        <v>0</v>
      </c>
      <c r="AJ12" s="23">
        <f t="shared" si="0"/>
        <v>0</v>
      </c>
      <c r="AL12" s="24">
        <f t="shared" si="1"/>
        <v>38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6">
        <f t="shared" si="6"/>
        <v>0</v>
      </c>
      <c r="BC12" s="27">
        <f t="shared" si="2"/>
        <v>423.56462018258662</v>
      </c>
      <c r="BD12" s="28">
        <f t="shared" si="3"/>
        <v>488.47890589687228</v>
      </c>
      <c r="BE12" s="29" t="str">
        <f t="shared" si="7"/>
        <v>OK</v>
      </c>
      <c r="BF12" s="30">
        <f t="shared" si="8"/>
        <v>1306.3945294843618</v>
      </c>
      <c r="BG12" s="29" t="str">
        <f t="shared" si="9"/>
        <v>OK</v>
      </c>
      <c r="BH12" s="29"/>
      <c r="BI12" s="31">
        <f t="shared" si="10"/>
        <v>400</v>
      </c>
      <c r="BJ12" s="32">
        <f t="shared" si="16"/>
        <v>38</v>
      </c>
      <c r="BK12" s="33">
        <v>24</v>
      </c>
      <c r="BL12" s="34">
        <f t="shared" si="11"/>
        <v>400</v>
      </c>
      <c r="BM12" s="34">
        <f t="shared" si="12"/>
        <v>400</v>
      </c>
      <c r="BN12" s="34">
        <f t="shared" si="13"/>
        <v>71</v>
      </c>
      <c r="BO12" s="35">
        <v>10</v>
      </c>
      <c r="BP12" s="36">
        <v>280</v>
      </c>
      <c r="BQ12" s="34">
        <f t="shared" si="14"/>
        <v>71</v>
      </c>
      <c r="BR12" s="39">
        <v>10</v>
      </c>
      <c r="BS12" s="40">
        <v>200</v>
      </c>
    </row>
    <row r="13" spans="1:71">
      <c r="C13" s="18">
        <f t="shared" si="15"/>
        <v>37</v>
      </c>
      <c r="D13" s="56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1">
        <v>10</v>
      </c>
      <c r="U13" s="22">
        <f t="shared" si="4"/>
        <v>37</v>
      </c>
      <c r="V13" s="23">
        <f t="shared" si="5"/>
        <v>0</v>
      </c>
      <c r="W13" s="23">
        <f t="shared" si="0"/>
        <v>0</v>
      </c>
      <c r="X13" s="23">
        <f t="shared" si="0"/>
        <v>0</v>
      </c>
      <c r="Y13" s="23">
        <f t="shared" si="0"/>
        <v>0</v>
      </c>
      <c r="Z13" s="23">
        <f t="shared" si="0"/>
        <v>0</v>
      </c>
      <c r="AA13" s="23">
        <f t="shared" si="0"/>
        <v>0</v>
      </c>
      <c r="AB13" s="23">
        <f t="shared" si="0"/>
        <v>0</v>
      </c>
      <c r="AC13" s="23">
        <f t="shared" si="0"/>
        <v>0</v>
      </c>
      <c r="AD13" s="23">
        <f t="shared" si="0"/>
        <v>0</v>
      </c>
      <c r="AE13" s="23">
        <f t="shared" si="0"/>
        <v>0</v>
      </c>
      <c r="AF13" s="23">
        <f t="shared" si="0"/>
        <v>0</v>
      </c>
      <c r="AG13" s="23">
        <f t="shared" si="0"/>
        <v>0</v>
      </c>
      <c r="AH13" s="23">
        <f t="shared" si="0"/>
        <v>0</v>
      </c>
      <c r="AI13" s="23">
        <f t="shared" si="0"/>
        <v>0</v>
      </c>
      <c r="AJ13" s="23">
        <f t="shared" si="0"/>
        <v>0</v>
      </c>
      <c r="AL13" s="24">
        <f t="shared" si="1"/>
        <v>37</v>
      </c>
      <c r="AM13" s="25">
        <f t="shared" si="1"/>
        <v>0</v>
      </c>
      <c r="AN13" s="25">
        <f t="shared" si="1"/>
        <v>0</v>
      </c>
      <c r="AO13" s="25">
        <f t="shared" si="1"/>
        <v>0</v>
      </c>
      <c r="AP13" s="25">
        <f t="shared" si="1"/>
        <v>0</v>
      </c>
      <c r="AQ13" s="25">
        <f t="shared" si="1"/>
        <v>0</v>
      </c>
      <c r="AR13" s="25">
        <f t="shared" si="1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6">
        <f t="shared" si="6"/>
        <v>0</v>
      </c>
      <c r="BC13" s="27">
        <f t="shared" si="2"/>
        <v>423.56462018258662</v>
      </c>
      <c r="BD13" s="28">
        <f t="shared" si="3"/>
        <v>488.47890589687228</v>
      </c>
      <c r="BE13" s="29" t="str">
        <f t="shared" si="7"/>
        <v>OK</v>
      </c>
      <c r="BF13" s="30">
        <f t="shared" si="8"/>
        <v>1306.3945294843618</v>
      </c>
      <c r="BG13" s="29" t="str">
        <f t="shared" si="9"/>
        <v>OK</v>
      </c>
      <c r="BH13" s="29"/>
      <c r="BI13" s="31">
        <f t="shared" si="10"/>
        <v>400</v>
      </c>
      <c r="BJ13" s="32">
        <f t="shared" si="16"/>
        <v>37</v>
      </c>
      <c r="BK13" s="33">
        <v>24</v>
      </c>
      <c r="BL13" s="34">
        <f t="shared" si="11"/>
        <v>400</v>
      </c>
      <c r="BM13" s="34">
        <f t="shared" si="12"/>
        <v>400</v>
      </c>
      <c r="BN13" s="34">
        <f t="shared" si="13"/>
        <v>71</v>
      </c>
      <c r="BO13" s="35">
        <v>10</v>
      </c>
      <c r="BP13" s="36">
        <v>280</v>
      </c>
      <c r="BQ13" s="34">
        <f t="shared" si="14"/>
        <v>71</v>
      </c>
      <c r="BR13" s="39">
        <v>10</v>
      </c>
      <c r="BS13" s="40">
        <v>200</v>
      </c>
    </row>
    <row r="14" spans="1:71">
      <c r="C14" s="18">
        <f t="shared" si="15"/>
        <v>36</v>
      </c>
      <c r="D14" s="56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1">
        <v>11</v>
      </c>
      <c r="U14" s="22">
        <f t="shared" si="4"/>
        <v>36</v>
      </c>
      <c r="V14" s="23">
        <f t="shared" si="5"/>
        <v>0</v>
      </c>
      <c r="W14" s="23">
        <f t="shared" si="0"/>
        <v>0</v>
      </c>
      <c r="X14" s="23">
        <f t="shared" si="0"/>
        <v>0</v>
      </c>
      <c r="Y14" s="23">
        <f t="shared" si="0"/>
        <v>0</v>
      </c>
      <c r="Z14" s="23">
        <f t="shared" si="0"/>
        <v>0</v>
      </c>
      <c r="AA14" s="23">
        <f t="shared" si="0"/>
        <v>0</v>
      </c>
      <c r="AB14" s="23">
        <f t="shared" si="0"/>
        <v>0</v>
      </c>
      <c r="AC14" s="23">
        <f t="shared" si="0"/>
        <v>0</v>
      </c>
      <c r="AD14" s="23">
        <f t="shared" si="0"/>
        <v>0</v>
      </c>
      <c r="AE14" s="23">
        <f t="shared" si="0"/>
        <v>0</v>
      </c>
      <c r="AF14" s="23">
        <f t="shared" si="0"/>
        <v>0</v>
      </c>
      <c r="AG14" s="23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L14" s="24">
        <f t="shared" si="1"/>
        <v>36</v>
      </c>
      <c r="AM14" s="25">
        <f t="shared" si="1"/>
        <v>0</v>
      </c>
      <c r="AN14" s="25">
        <f t="shared" si="1"/>
        <v>0</v>
      </c>
      <c r="AO14" s="25">
        <f t="shared" si="1"/>
        <v>0</v>
      </c>
      <c r="AP14" s="25">
        <f t="shared" si="1"/>
        <v>0</v>
      </c>
      <c r="AQ14" s="25">
        <f t="shared" si="1"/>
        <v>0</v>
      </c>
      <c r="AR14" s="25">
        <f t="shared" si="1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6">
        <f t="shared" si="6"/>
        <v>0</v>
      </c>
      <c r="BC14" s="27">
        <f t="shared" si="2"/>
        <v>423.56462018258662</v>
      </c>
      <c r="BD14" s="28">
        <f t="shared" si="3"/>
        <v>488.47890589687228</v>
      </c>
      <c r="BE14" s="29" t="str">
        <f t="shared" si="7"/>
        <v>OK</v>
      </c>
      <c r="BF14" s="30">
        <f t="shared" si="8"/>
        <v>1306.3945294843618</v>
      </c>
      <c r="BG14" s="29" t="str">
        <f t="shared" si="9"/>
        <v>OK</v>
      </c>
      <c r="BH14" s="29"/>
      <c r="BI14" s="31">
        <f t="shared" si="10"/>
        <v>400</v>
      </c>
      <c r="BJ14" s="32">
        <f t="shared" si="16"/>
        <v>36</v>
      </c>
      <c r="BK14" s="33">
        <v>24</v>
      </c>
      <c r="BL14" s="34">
        <f t="shared" si="11"/>
        <v>400</v>
      </c>
      <c r="BM14" s="34">
        <f t="shared" si="12"/>
        <v>400</v>
      </c>
      <c r="BN14" s="34">
        <f t="shared" si="13"/>
        <v>71</v>
      </c>
      <c r="BO14" s="35">
        <v>10</v>
      </c>
      <c r="BP14" s="36">
        <v>280</v>
      </c>
      <c r="BQ14" s="34">
        <f t="shared" si="14"/>
        <v>71</v>
      </c>
      <c r="BR14" s="39">
        <v>10</v>
      </c>
      <c r="BS14" s="40">
        <v>200</v>
      </c>
    </row>
    <row r="15" spans="1:71">
      <c r="C15" s="18">
        <f t="shared" si="15"/>
        <v>35</v>
      </c>
      <c r="D15" s="56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1">
        <v>12</v>
      </c>
      <c r="U15" s="22">
        <f t="shared" si="4"/>
        <v>35</v>
      </c>
      <c r="V15" s="23">
        <f t="shared" si="5"/>
        <v>0</v>
      </c>
      <c r="W15" s="23">
        <f t="shared" si="0"/>
        <v>0</v>
      </c>
      <c r="X15" s="23">
        <f t="shared" si="0"/>
        <v>0</v>
      </c>
      <c r="Y15" s="23">
        <f t="shared" si="0"/>
        <v>0</v>
      </c>
      <c r="Z15" s="23">
        <f t="shared" si="0"/>
        <v>0</v>
      </c>
      <c r="AA15" s="23">
        <f t="shared" si="0"/>
        <v>0</v>
      </c>
      <c r="AB15" s="23">
        <f t="shared" si="0"/>
        <v>0</v>
      </c>
      <c r="AC15" s="23">
        <f t="shared" si="0"/>
        <v>0</v>
      </c>
      <c r="AD15" s="23">
        <f t="shared" si="0"/>
        <v>0</v>
      </c>
      <c r="AE15" s="23">
        <f t="shared" si="0"/>
        <v>0</v>
      </c>
      <c r="AF15" s="23">
        <f t="shared" si="0"/>
        <v>0</v>
      </c>
      <c r="AG15" s="23">
        <f t="shared" si="0"/>
        <v>0</v>
      </c>
      <c r="AH15" s="23">
        <f t="shared" si="0"/>
        <v>0</v>
      </c>
      <c r="AI15" s="23">
        <f t="shared" si="0"/>
        <v>0</v>
      </c>
      <c r="AJ15" s="23">
        <f t="shared" si="0"/>
        <v>0</v>
      </c>
      <c r="AL15" s="24">
        <f t="shared" si="1"/>
        <v>35</v>
      </c>
      <c r="AM15" s="25">
        <f t="shared" si="1"/>
        <v>0</v>
      </c>
      <c r="AN15" s="25">
        <f t="shared" si="1"/>
        <v>0</v>
      </c>
      <c r="AO15" s="25">
        <f t="shared" si="1"/>
        <v>0</v>
      </c>
      <c r="AP15" s="25">
        <f t="shared" si="1"/>
        <v>0</v>
      </c>
      <c r="AQ15" s="25">
        <f t="shared" si="1"/>
        <v>0</v>
      </c>
      <c r="AR15" s="25">
        <f t="shared" si="1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6">
        <f t="shared" si="6"/>
        <v>0</v>
      </c>
      <c r="BC15" s="27">
        <f t="shared" si="2"/>
        <v>423.56462018258662</v>
      </c>
      <c r="BD15" s="28">
        <f t="shared" si="3"/>
        <v>488.47890589687228</v>
      </c>
      <c r="BE15" s="29" t="str">
        <f t="shared" si="7"/>
        <v>OK</v>
      </c>
      <c r="BF15" s="30">
        <f t="shared" si="8"/>
        <v>1306.3945294843618</v>
      </c>
      <c r="BG15" s="29" t="str">
        <f t="shared" si="9"/>
        <v>OK</v>
      </c>
      <c r="BH15" s="29"/>
      <c r="BI15" s="31">
        <f t="shared" si="10"/>
        <v>400</v>
      </c>
      <c r="BJ15" s="32">
        <f t="shared" si="16"/>
        <v>35</v>
      </c>
      <c r="BK15" s="33">
        <v>24</v>
      </c>
      <c r="BL15" s="34">
        <f t="shared" si="11"/>
        <v>400</v>
      </c>
      <c r="BM15" s="34">
        <f t="shared" si="12"/>
        <v>400</v>
      </c>
      <c r="BN15" s="34">
        <f t="shared" si="13"/>
        <v>71</v>
      </c>
      <c r="BO15" s="35">
        <v>10</v>
      </c>
      <c r="BP15" s="36">
        <v>280</v>
      </c>
      <c r="BQ15" s="34">
        <f t="shared" si="14"/>
        <v>71</v>
      </c>
      <c r="BR15" s="39">
        <v>10</v>
      </c>
      <c r="BS15" s="40">
        <v>200</v>
      </c>
    </row>
    <row r="16" spans="1:71">
      <c r="C16" s="18">
        <f t="shared" si="15"/>
        <v>34</v>
      </c>
      <c r="D16" s="56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1">
        <v>13</v>
      </c>
      <c r="U16" s="22">
        <f t="shared" si="4"/>
        <v>34</v>
      </c>
      <c r="V16" s="23">
        <f t="shared" si="5"/>
        <v>0</v>
      </c>
      <c r="W16" s="23">
        <f t="shared" si="0"/>
        <v>0</v>
      </c>
      <c r="X16" s="23">
        <f t="shared" si="0"/>
        <v>0</v>
      </c>
      <c r="Y16" s="23">
        <f t="shared" si="0"/>
        <v>0</v>
      </c>
      <c r="Z16" s="23">
        <f t="shared" si="0"/>
        <v>0</v>
      </c>
      <c r="AA16" s="23">
        <f t="shared" si="0"/>
        <v>0</v>
      </c>
      <c r="AB16" s="23">
        <f t="shared" si="0"/>
        <v>0</v>
      </c>
      <c r="AC16" s="23">
        <f t="shared" si="0"/>
        <v>0</v>
      </c>
      <c r="AD16" s="23">
        <f t="shared" si="0"/>
        <v>0</v>
      </c>
      <c r="AE16" s="23">
        <f t="shared" si="0"/>
        <v>0</v>
      </c>
      <c r="AF16" s="23">
        <f t="shared" si="0"/>
        <v>0</v>
      </c>
      <c r="AG16" s="23">
        <f t="shared" si="0"/>
        <v>0</v>
      </c>
      <c r="AH16" s="23">
        <f t="shared" si="0"/>
        <v>0</v>
      </c>
      <c r="AI16" s="23">
        <f t="shared" si="0"/>
        <v>0</v>
      </c>
      <c r="AJ16" s="23">
        <f t="shared" si="0"/>
        <v>0</v>
      </c>
      <c r="AL16" s="24">
        <f t="shared" si="1"/>
        <v>34</v>
      </c>
      <c r="AM16" s="25">
        <f t="shared" si="1"/>
        <v>0</v>
      </c>
      <c r="AN16" s="25">
        <f t="shared" si="1"/>
        <v>0</v>
      </c>
      <c r="AO16" s="25">
        <f t="shared" si="1"/>
        <v>0</v>
      </c>
      <c r="AP16" s="25">
        <f t="shared" si="1"/>
        <v>0</v>
      </c>
      <c r="AQ16" s="25">
        <f t="shared" si="1"/>
        <v>0</v>
      </c>
      <c r="AR16" s="25">
        <f t="shared" si="1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6">
        <f t="shared" si="6"/>
        <v>0</v>
      </c>
      <c r="BC16" s="27">
        <f t="shared" si="2"/>
        <v>423.56462018258662</v>
      </c>
      <c r="BD16" s="28">
        <f t="shared" si="3"/>
        <v>488.47890589687228</v>
      </c>
      <c r="BE16" s="29" t="str">
        <f t="shared" si="7"/>
        <v>OK</v>
      </c>
      <c r="BF16" s="30">
        <f t="shared" si="8"/>
        <v>1306.3945294843618</v>
      </c>
      <c r="BG16" s="29" t="str">
        <f t="shared" si="9"/>
        <v>OK</v>
      </c>
      <c r="BH16" s="29"/>
      <c r="BI16" s="31">
        <f t="shared" si="10"/>
        <v>400</v>
      </c>
      <c r="BJ16" s="32">
        <f t="shared" si="16"/>
        <v>34</v>
      </c>
      <c r="BK16" s="33">
        <v>24</v>
      </c>
      <c r="BL16" s="34">
        <f t="shared" si="11"/>
        <v>400</v>
      </c>
      <c r="BM16" s="34">
        <f t="shared" si="12"/>
        <v>400</v>
      </c>
      <c r="BN16" s="34">
        <f t="shared" si="13"/>
        <v>71</v>
      </c>
      <c r="BO16" s="35">
        <v>10</v>
      </c>
      <c r="BP16" s="36">
        <v>280</v>
      </c>
      <c r="BQ16" s="34">
        <f t="shared" si="14"/>
        <v>71</v>
      </c>
      <c r="BR16" s="39">
        <v>10</v>
      </c>
      <c r="BS16" s="40">
        <v>200</v>
      </c>
    </row>
    <row r="17" spans="3:71">
      <c r="C17" s="18">
        <f t="shared" si="15"/>
        <v>33</v>
      </c>
      <c r="D17" s="56"/>
      <c r="E17" s="19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1">
        <v>14</v>
      </c>
      <c r="U17" s="22">
        <f t="shared" si="4"/>
        <v>33</v>
      </c>
      <c r="V17" s="23">
        <f t="shared" si="5"/>
        <v>0</v>
      </c>
      <c r="W17" s="23">
        <f t="shared" si="0"/>
        <v>0</v>
      </c>
      <c r="X17" s="23">
        <f t="shared" si="0"/>
        <v>0</v>
      </c>
      <c r="Y17" s="23">
        <f t="shared" si="0"/>
        <v>0</v>
      </c>
      <c r="Z17" s="23">
        <f t="shared" si="0"/>
        <v>0</v>
      </c>
      <c r="AA17" s="23">
        <f t="shared" si="0"/>
        <v>0</v>
      </c>
      <c r="AB17" s="23">
        <f t="shared" si="0"/>
        <v>0</v>
      </c>
      <c r="AC17" s="23">
        <f t="shared" si="0"/>
        <v>0</v>
      </c>
      <c r="AD17" s="23">
        <f t="shared" si="0"/>
        <v>0</v>
      </c>
      <c r="AE17" s="23">
        <f t="shared" si="0"/>
        <v>0</v>
      </c>
      <c r="AF17" s="23">
        <f t="shared" si="0"/>
        <v>0</v>
      </c>
      <c r="AG17" s="23">
        <f t="shared" si="0"/>
        <v>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L17" s="24">
        <f t="shared" si="1"/>
        <v>33</v>
      </c>
      <c r="AM17" s="25">
        <f t="shared" si="1"/>
        <v>0</v>
      </c>
      <c r="AN17" s="25">
        <f t="shared" si="1"/>
        <v>0</v>
      </c>
      <c r="AO17" s="25">
        <f t="shared" si="1"/>
        <v>0</v>
      </c>
      <c r="AP17" s="25">
        <f t="shared" si="1"/>
        <v>0</v>
      </c>
      <c r="AQ17" s="25">
        <f t="shared" si="1"/>
        <v>0</v>
      </c>
      <c r="AR17" s="25">
        <f t="shared" si="1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6">
        <f t="shared" si="6"/>
        <v>0</v>
      </c>
      <c r="BC17" s="27">
        <f t="shared" si="2"/>
        <v>423.56462018258662</v>
      </c>
      <c r="BD17" s="28">
        <f t="shared" si="3"/>
        <v>488.47890589687228</v>
      </c>
      <c r="BE17" s="43" t="str">
        <f t="shared" si="7"/>
        <v>OK</v>
      </c>
      <c r="BF17" s="30">
        <f t="shared" si="8"/>
        <v>1306.3945294843618</v>
      </c>
      <c r="BG17" s="29" t="str">
        <f t="shared" si="9"/>
        <v>OK</v>
      </c>
      <c r="BH17" s="29"/>
      <c r="BI17" s="31">
        <f t="shared" si="10"/>
        <v>400</v>
      </c>
      <c r="BJ17" s="32">
        <f t="shared" si="16"/>
        <v>33</v>
      </c>
      <c r="BK17" s="33">
        <v>24</v>
      </c>
      <c r="BL17" s="34">
        <f t="shared" si="11"/>
        <v>400</v>
      </c>
      <c r="BM17" s="34">
        <f t="shared" si="12"/>
        <v>400</v>
      </c>
      <c r="BN17" s="34">
        <f t="shared" si="13"/>
        <v>71</v>
      </c>
      <c r="BO17" s="35">
        <v>10</v>
      </c>
      <c r="BP17" s="36">
        <v>280</v>
      </c>
      <c r="BQ17" s="34">
        <f t="shared" si="14"/>
        <v>71</v>
      </c>
      <c r="BR17" s="39">
        <v>10</v>
      </c>
      <c r="BS17" s="40">
        <v>200</v>
      </c>
    </row>
    <row r="18" spans="3:71">
      <c r="C18" s="18">
        <f t="shared" si="15"/>
        <v>32</v>
      </c>
      <c r="D18" s="56"/>
      <c r="E18" s="19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1">
        <v>15</v>
      </c>
      <c r="U18" s="22">
        <f t="shared" si="4"/>
        <v>32</v>
      </c>
      <c r="V18" s="23">
        <f t="shared" si="5"/>
        <v>0</v>
      </c>
      <c r="W18" s="23">
        <f t="shared" si="0"/>
        <v>0</v>
      </c>
      <c r="X18" s="23">
        <f t="shared" si="0"/>
        <v>0</v>
      </c>
      <c r="Y18" s="23">
        <f t="shared" si="0"/>
        <v>0</v>
      </c>
      <c r="Z18" s="23">
        <f t="shared" si="0"/>
        <v>0</v>
      </c>
      <c r="AA18" s="23">
        <f t="shared" si="0"/>
        <v>0</v>
      </c>
      <c r="AB18" s="23">
        <f t="shared" si="0"/>
        <v>0</v>
      </c>
      <c r="AC18" s="23">
        <f t="shared" si="0"/>
        <v>0</v>
      </c>
      <c r="AD18" s="23">
        <f t="shared" si="0"/>
        <v>0</v>
      </c>
      <c r="AE18" s="23">
        <f t="shared" si="0"/>
        <v>0</v>
      </c>
      <c r="AF18" s="23">
        <f t="shared" si="0"/>
        <v>0</v>
      </c>
      <c r="AG18" s="23">
        <f t="shared" si="0"/>
        <v>0</v>
      </c>
      <c r="AH18" s="23">
        <f t="shared" si="0"/>
        <v>0</v>
      </c>
      <c r="AI18" s="23">
        <f t="shared" si="0"/>
        <v>0</v>
      </c>
      <c r="AJ18" s="23">
        <f t="shared" si="0"/>
        <v>0</v>
      </c>
      <c r="AL18" s="24">
        <f t="shared" si="1"/>
        <v>32</v>
      </c>
      <c r="AM18" s="25">
        <f t="shared" si="1"/>
        <v>0</v>
      </c>
      <c r="AN18" s="25">
        <f t="shared" si="1"/>
        <v>0</v>
      </c>
      <c r="AO18" s="25">
        <f t="shared" si="1"/>
        <v>0</v>
      </c>
      <c r="AP18" s="25">
        <f t="shared" si="1"/>
        <v>0</v>
      </c>
      <c r="AQ18" s="25">
        <f t="shared" si="1"/>
        <v>0</v>
      </c>
      <c r="AR18" s="25">
        <f t="shared" si="1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6">
        <f t="shared" si="6"/>
        <v>0</v>
      </c>
      <c r="BC18" s="27">
        <f t="shared" si="2"/>
        <v>423.56462018258662</v>
      </c>
      <c r="BD18" s="28">
        <f t="shared" si="3"/>
        <v>488.47890589687228</v>
      </c>
      <c r="BE18" s="43" t="str">
        <f t="shared" si="7"/>
        <v>OK</v>
      </c>
      <c r="BF18" s="30">
        <f t="shared" si="8"/>
        <v>1306.3945294843618</v>
      </c>
      <c r="BG18" s="29" t="str">
        <f t="shared" si="9"/>
        <v>OK</v>
      </c>
      <c r="BH18" s="29"/>
      <c r="BI18" s="31">
        <f t="shared" si="10"/>
        <v>400</v>
      </c>
      <c r="BJ18" s="32">
        <f t="shared" si="16"/>
        <v>32</v>
      </c>
      <c r="BK18" s="33">
        <v>24</v>
      </c>
      <c r="BL18" s="34">
        <f t="shared" si="11"/>
        <v>400</v>
      </c>
      <c r="BM18" s="34">
        <f t="shared" si="12"/>
        <v>400</v>
      </c>
      <c r="BN18" s="34">
        <f t="shared" si="13"/>
        <v>71</v>
      </c>
      <c r="BO18" s="35">
        <v>10</v>
      </c>
      <c r="BP18" s="36">
        <v>280</v>
      </c>
      <c r="BQ18" s="34">
        <f t="shared" si="14"/>
        <v>71</v>
      </c>
      <c r="BR18" s="39">
        <v>10</v>
      </c>
      <c r="BS18" s="40">
        <v>200</v>
      </c>
    </row>
    <row r="19" spans="3:71">
      <c r="C19" s="18">
        <f t="shared" si="15"/>
        <v>31</v>
      </c>
      <c r="D19" s="56"/>
      <c r="E19" s="19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1">
        <v>16</v>
      </c>
      <c r="U19" s="22">
        <f t="shared" si="4"/>
        <v>31</v>
      </c>
      <c r="V19" s="23">
        <f t="shared" si="5"/>
        <v>0</v>
      </c>
      <c r="W19" s="23">
        <f t="shared" si="0"/>
        <v>0</v>
      </c>
      <c r="X19" s="23">
        <f t="shared" si="0"/>
        <v>0</v>
      </c>
      <c r="Y19" s="23">
        <f t="shared" si="0"/>
        <v>0</v>
      </c>
      <c r="Z19" s="23">
        <f t="shared" si="0"/>
        <v>0</v>
      </c>
      <c r="AA19" s="23">
        <f t="shared" si="0"/>
        <v>0</v>
      </c>
      <c r="AB19" s="23">
        <f t="shared" si="0"/>
        <v>0</v>
      </c>
      <c r="AC19" s="23">
        <f t="shared" si="0"/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  <c r="AH19" s="23">
        <f t="shared" si="0"/>
        <v>0</v>
      </c>
      <c r="AI19" s="23">
        <f t="shared" si="0"/>
        <v>0</v>
      </c>
      <c r="AJ19" s="23">
        <f t="shared" si="0"/>
        <v>0</v>
      </c>
      <c r="AL19" s="24">
        <f t="shared" si="1"/>
        <v>31</v>
      </c>
      <c r="AM19" s="25">
        <f t="shared" si="1"/>
        <v>0</v>
      </c>
      <c r="AN19" s="25">
        <f t="shared" si="1"/>
        <v>0</v>
      </c>
      <c r="AO19" s="25">
        <f t="shared" si="1"/>
        <v>0</v>
      </c>
      <c r="AP19" s="25">
        <f t="shared" si="1"/>
        <v>0</v>
      </c>
      <c r="AQ19" s="25">
        <f t="shared" si="1"/>
        <v>0</v>
      </c>
      <c r="AR19" s="25">
        <f t="shared" si="1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ref="BA19:BA57" si="17">AJ19</f>
        <v>0</v>
      </c>
      <c r="BB19" s="26">
        <f t="shared" si="6"/>
        <v>0</v>
      </c>
      <c r="BC19" s="27">
        <f t="shared" si="2"/>
        <v>423.56462018258662</v>
      </c>
      <c r="BD19" s="28">
        <f t="shared" si="3"/>
        <v>488.47890589687228</v>
      </c>
      <c r="BE19" s="43" t="str">
        <f t="shared" si="7"/>
        <v>OK</v>
      </c>
      <c r="BF19" s="30">
        <f t="shared" si="8"/>
        <v>1306.3945294843618</v>
      </c>
      <c r="BG19" s="29" t="str">
        <f t="shared" si="9"/>
        <v>OK</v>
      </c>
      <c r="BH19" s="29"/>
      <c r="BI19" s="31">
        <f t="shared" si="10"/>
        <v>400</v>
      </c>
      <c r="BJ19" s="32">
        <f t="shared" si="16"/>
        <v>31</v>
      </c>
      <c r="BK19" s="33">
        <v>24</v>
      </c>
      <c r="BL19" s="34">
        <f t="shared" si="11"/>
        <v>400</v>
      </c>
      <c r="BM19" s="34">
        <f t="shared" si="12"/>
        <v>400</v>
      </c>
      <c r="BN19" s="34">
        <f t="shared" si="13"/>
        <v>71</v>
      </c>
      <c r="BO19" s="35">
        <v>10</v>
      </c>
      <c r="BP19" s="36">
        <v>280</v>
      </c>
      <c r="BQ19" s="34">
        <f t="shared" si="14"/>
        <v>71</v>
      </c>
      <c r="BR19" s="39">
        <v>10</v>
      </c>
      <c r="BS19" s="40">
        <v>200</v>
      </c>
    </row>
    <row r="20" spans="3:71">
      <c r="C20" s="18">
        <f t="shared" si="15"/>
        <v>30</v>
      </c>
      <c r="D20" s="56"/>
      <c r="E20" s="19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1">
        <v>17</v>
      </c>
      <c r="U20" s="22">
        <f t="shared" si="4"/>
        <v>30</v>
      </c>
      <c r="V20" s="23">
        <f t="shared" si="5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0</v>
      </c>
      <c r="AD20" s="23">
        <f t="shared" si="0"/>
        <v>0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L20" s="24">
        <f t="shared" ref="AL20:AZ36" si="18">U20</f>
        <v>30</v>
      </c>
      <c r="AM20" s="25">
        <f t="shared" si="18"/>
        <v>0</v>
      </c>
      <c r="AN20" s="25">
        <f t="shared" si="18"/>
        <v>0</v>
      </c>
      <c r="AO20" s="25">
        <f t="shared" si="18"/>
        <v>0</v>
      </c>
      <c r="AP20" s="25">
        <f t="shared" si="18"/>
        <v>0</v>
      </c>
      <c r="AQ20" s="25">
        <f t="shared" si="18"/>
        <v>0</v>
      </c>
      <c r="AR20" s="25">
        <f t="shared" si="18"/>
        <v>0</v>
      </c>
      <c r="AS20" s="25">
        <f t="shared" si="18"/>
        <v>0</v>
      </c>
      <c r="AT20" s="25">
        <f t="shared" si="18"/>
        <v>0</v>
      </c>
      <c r="AU20" s="25">
        <f t="shared" si="18"/>
        <v>0</v>
      </c>
      <c r="AV20" s="25">
        <f t="shared" si="18"/>
        <v>0</v>
      </c>
      <c r="AW20" s="25">
        <f t="shared" si="18"/>
        <v>0</v>
      </c>
      <c r="AX20" s="25">
        <f t="shared" si="18"/>
        <v>0</v>
      </c>
      <c r="AY20" s="25">
        <f t="shared" si="18"/>
        <v>0</v>
      </c>
      <c r="AZ20" s="25">
        <f t="shared" si="18"/>
        <v>0</v>
      </c>
      <c r="BA20" s="25">
        <f t="shared" si="17"/>
        <v>0</v>
      </c>
      <c r="BB20" s="26">
        <f t="shared" si="6"/>
        <v>0</v>
      </c>
      <c r="BC20" s="27">
        <f t="shared" si="2"/>
        <v>439.41384349673461</v>
      </c>
      <c r="BD20" s="28">
        <f t="shared" si="3"/>
        <v>504.32812921102038</v>
      </c>
      <c r="BE20" s="43" t="str">
        <f t="shared" si="7"/>
        <v>OK</v>
      </c>
      <c r="BF20" s="30">
        <f t="shared" si="8"/>
        <v>1385.640646055102</v>
      </c>
      <c r="BG20" s="29" t="str">
        <f t="shared" si="9"/>
        <v>OK</v>
      </c>
      <c r="BH20" s="29"/>
      <c r="BI20" s="31">
        <f t="shared" si="10"/>
        <v>400</v>
      </c>
      <c r="BJ20" s="32">
        <f t="shared" si="16"/>
        <v>30</v>
      </c>
      <c r="BK20" s="33">
        <v>27</v>
      </c>
      <c r="BL20" s="34">
        <f t="shared" si="11"/>
        <v>400</v>
      </c>
      <c r="BM20" s="34">
        <f t="shared" si="12"/>
        <v>400</v>
      </c>
      <c r="BN20" s="34">
        <f t="shared" si="13"/>
        <v>71</v>
      </c>
      <c r="BO20" s="35">
        <v>10</v>
      </c>
      <c r="BP20" s="36">
        <v>280</v>
      </c>
      <c r="BQ20" s="34">
        <f t="shared" si="14"/>
        <v>71</v>
      </c>
      <c r="BR20" s="39">
        <v>10</v>
      </c>
      <c r="BS20" s="40">
        <v>200</v>
      </c>
    </row>
    <row r="21" spans="3:71">
      <c r="C21" s="18">
        <f t="shared" si="15"/>
        <v>29</v>
      </c>
      <c r="D21" s="56"/>
      <c r="E21" s="19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1">
        <v>18</v>
      </c>
      <c r="U21" s="22">
        <f t="shared" si="4"/>
        <v>29</v>
      </c>
      <c r="V21" s="23">
        <f t="shared" si="5"/>
        <v>0</v>
      </c>
      <c r="W21" s="23">
        <f t="shared" si="0"/>
        <v>0</v>
      </c>
      <c r="X21" s="23">
        <f t="shared" si="0"/>
        <v>0</v>
      </c>
      <c r="Y21" s="23">
        <f t="shared" si="0"/>
        <v>0</v>
      </c>
      <c r="Z21" s="23">
        <f t="shared" si="0"/>
        <v>0</v>
      </c>
      <c r="AA21" s="23">
        <f t="shared" si="0"/>
        <v>0</v>
      </c>
      <c r="AB21" s="23">
        <f t="shared" si="0"/>
        <v>0</v>
      </c>
      <c r="AC21" s="23">
        <f t="shared" si="0"/>
        <v>0</v>
      </c>
      <c r="AD21" s="23">
        <f t="shared" si="0"/>
        <v>0</v>
      </c>
      <c r="AE21" s="23">
        <f t="shared" si="0"/>
        <v>0</v>
      </c>
      <c r="AF21" s="23">
        <f t="shared" si="0"/>
        <v>0</v>
      </c>
      <c r="AG21" s="23">
        <f t="shared" si="0"/>
        <v>0</v>
      </c>
      <c r="AH21" s="23">
        <f t="shared" si="0"/>
        <v>0</v>
      </c>
      <c r="AI21" s="23">
        <f t="shared" si="0"/>
        <v>0</v>
      </c>
      <c r="AJ21" s="23">
        <f t="shared" si="0"/>
        <v>0</v>
      </c>
      <c r="AL21" s="24">
        <f t="shared" si="18"/>
        <v>29</v>
      </c>
      <c r="AM21" s="25">
        <f t="shared" si="18"/>
        <v>0</v>
      </c>
      <c r="AN21" s="25">
        <f t="shared" si="18"/>
        <v>0</v>
      </c>
      <c r="AO21" s="25">
        <f t="shared" si="18"/>
        <v>0</v>
      </c>
      <c r="AP21" s="25">
        <f t="shared" si="18"/>
        <v>0</v>
      </c>
      <c r="AQ21" s="25">
        <f t="shared" si="18"/>
        <v>0</v>
      </c>
      <c r="AR21" s="25">
        <f t="shared" si="18"/>
        <v>0</v>
      </c>
      <c r="AS21" s="25">
        <f t="shared" si="18"/>
        <v>0</v>
      </c>
      <c r="AT21" s="25">
        <f t="shared" si="18"/>
        <v>0</v>
      </c>
      <c r="AU21" s="25">
        <f t="shared" si="18"/>
        <v>0</v>
      </c>
      <c r="AV21" s="25">
        <f t="shared" si="18"/>
        <v>0</v>
      </c>
      <c r="AW21" s="25">
        <f t="shared" si="18"/>
        <v>0</v>
      </c>
      <c r="AX21" s="25">
        <f t="shared" si="18"/>
        <v>0</v>
      </c>
      <c r="AY21" s="25">
        <f t="shared" si="18"/>
        <v>0</v>
      </c>
      <c r="AZ21" s="25">
        <f t="shared" si="18"/>
        <v>0</v>
      </c>
      <c r="BA21" s="25">
        <f t="shared" si="17"/>
        <v>0</v>
      </c>
      <c r="BB21" s="26">
        <f t="shared" si="6"/>
        <v>0</v>
      </c>
      <c r="BC21" s="27">
        <f t="shared" si="2"/>
        <v>439.41384349673461</v>
      </c>
      <c r="BD21" s="28">
        <f t="shared" si="3"/>
        <v>504.32812921102038</v>
      </c>
      <c r="BE21" s="44" t="str">
        <f t="shared" si="7"/>
        <v>OK</v>
      </c>
      <c r="BF21" s="30">
        <f t="shared" si="8"/>
        <v>1385.640646055102</v>
      </c>
      <c r="BG21" s="29" t="str">
        <f t="shared" si="9"/>
        <v>OK</v>
      </c>
      <c r="BH21" s="29"/>
      <c r="BI21" s="31">
        <f t="shared" si="10"/>
        <v>400</v>
      </c>
      <c r="BJ21" s="32">
        <f t="shared" si="16"/>
        <v>29</v>
      </c>
      <c r="BK21" s="33">
        <v>27</v>
      </c>
      <c r="BL21" s="34">
        <f t="shared" si="11"/>
        <v>400</v>
      </c>
      <c r="BM21" s="34">
        <f t="shared" si="12"/>
        <v>400</v>
      </c>
      <c r="BN21" s="34">
        <f t="shared" si="13"/>
        <v>71</v>
      </c>
      <c r="BO21" s="35">
        <v>10</v>
      </c>
      <c r="BP21" s="36">
        <v>280</v>
      </c>
      <c r="BQ21" s="34">
        <f t="shared" si="14"/>
        <v>71</v>
      </c>
      <c r="BR21" s="39">
        <v>10</v>
      </c>
      <c r="BS21" s="40">
        <v>200</v>
      </c>
    </row>
    <row r="22" spans="3:71">
      <c r="C22" s="18">
        <f t="shared" si="15"/>
        <v>28</v>
      </c>
      <c r="D22" s="56"/>
      <c r="E22" s="19"/>
      <c r="F22" s="19"/>
      <c r="G22" s="19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1">
        <v>19</v>
      </c>
      <c r="U22" s="22">
        <f t="shared" si="4"/>
        <v>28</v>
      </c>
      <c r="V22" s="23">
        <f t="shared" si="5"/>
        <v>0</v>
      </c>
      <c r="W22" s="23">
        <f t="shared" si="0"/>
        <v>0</v>
      </c>
      <c r="X22" s="23">
        <f t="shared" si="0"/>
        <v>0</v>
      </c>
      <c r="Y22" s="23">
        <f t="shared" si="0"/>
        <v>0</v>
      </c>
      <c r="Z22" s="23">
        <f t="shared" ref="Z22:AJ41" si="19">I22*$V$1*$V$2</f>
        <v>0</v>
      </c>
      <c r="AA22" s="23">
        <f t="shared" si="19"/>
        <v>0</v>
      </c>
      <c r="AB22" s="23">
        <f t="shared" si="19"/>
        <v>0</v>
      </c>
      <c r="AC22" s="23">
        <f t="shared" si="19"/>
        <v>0</v>
      </c>
      <c r="AD22" s="23">
        <f t="shared" si="19"/>
        <v>0</v>
      </c>
      <c r="AE22" s="23">
        <f t="shared" si="19"/>
        <v>0</v>
      </c>
      <c r="AF22" s="23">
        <f t="shared" si="19"/>
        <v>0</v>
      </c>
      <c r="AG22" s="23">
        <f t="shared" si="19"/>
        <v>0</v>
      </c>
      <c r="AH22" s="23">
        <f t="shared" si="19"/>
        <v>0</v>
      </c>
      <c r="AI22" s="23">
        <f t="shared" si="19"/>
        <v>0</v>
      </c>
      <c r="AJ22" s="23">
        <f t="shared" si="19"/>
        <v>0</v>
      </c>
      <c r="AL22" s="24">
        <f t="shared" si="18"/>
        <v>28</v>
      </c>
      <c r="AM22" s="25">
        <f t="shared" si="18"/>
        <v>0</v>
      </c>
      <c r="AN22" s="25">
        <f t="shared" si="18"/>
        <v>0</v>
      </c>
      <c r="AO22" s="25">
        <f t="shared" si="18"/>
        <v>0</v>
      </c>
      <c r="AP22" s="25">
        <f t="shared" si="18"/>
        <v>0</v>
      </c>
      <c r="AQ22" s="25">
        <f t="shared" si="18"/>
        <v>0</v>
      </c>
      <c r="AR22" s="25">
        <f t="shared" si="18"/>
        <v>0</v>
      </c>
      <c r="AS22" s="25">
        <f t="shared" si="18"/>
        <v>0</v>
      </c>
      <c r="AT22" s="25">
        <f t="shared" si="18"/>
        <v>0</v>
      </c>
      <c r="AU22" s="25">
        <f t="shared" si="18"/>
        <v>0</v>
      </c>
      <c r="AV22" s="25">
        <f t="shared" si="18"/>
        <v>0</v>
      </c>
      <c r="AW22" s="25">
        <f t="shared" si="18"/>
        <v>0</v>
      </c>
      <c r="AX22" s="25">
        <f t="shared" si="18"/>
        <v>0</v>
      </c>
      <c r="AY22" s="25">
        <f t="shared" si="18"/>
        <v>0</v>
      </c>
      <c r="AZ22" s="25">
        <f t="shared" si="18"/>
        <v>0</v>
      </c>
      <c r="BA22" s="25">
        <f t="shared" si="17"/>
        <v>0</v>
      </c>
      <c r="BB22" s="26">
        <f t="shared" si="6"/>
        <v>0</v>
      </c>
      <c r="BC22" s="27">
        <f t="shared" si="2"/>
        <v>439.41384349673461</v>
      </c>
      <c r="BD22" s="28">
        <f t="shared" si="3"/>
        <v>504.32812921102038</v>
      </c>
      <c r="BE22" s="43" t="str">
        <f t="shared" si="7"/>
        <v>OK</v>
      </c>
      <c r="BF22" s="30">
        <f t="shared" si="8"/>
        <v>1385.640646055102</v>
      </c>
      <c r="BG22" s="29" t="str">
        <f t="shared" si="9"/>
        <v>OK</v>
      </c>
      <c r="BH22" s="29"/>
      <c r="BI22" s="31">
        <f t="shared" si="10"/>
        <v>400</v>
      </c>
      <c r="BJ22" s="32">
        <f t="shared" si="16"/>
        <v>28</v>
      </c>
      <c r="BK22" s="33">
        <v>27</v>
      </c>
      <c r="BL22" s="34">
        <f t="shared" si="11"/>
        <v>400</v>
      </c>
      <c r="BM22" s="34">
        <f t="shared" si="12"/>
        <v>400</v>
      </c>
      <c r="BN22" s="34">
        <f t="shared" si="13"/>
        <v>71</v>
      </c>
      <c r="BO22" s="35">
        <v>10</v>
      </c>
      <c r="BP22" s="36">
        <v>280</v>
      </c>
      <c r="BQ22" s="34">
        <f t="shared" si="14"/>
        <v>71</v>
      </c>
      <c r="BR22" s="39">
        <v>10</v>
      </c>
      <c r="BS22" s="40">
        <v>200</v>
      </c>
    </row>
    <row r="23" spans="3:71">
      <c r="C23" s="18">
        <f t="shared" si="15"/>
        <v>27</v>
      </c>
      <c r="D23" s="56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1">
        <v>20</v>
      </c>
      <c r="U23" s="22">
        <f t="shared" si="4"/>
        <v>27</v>
      </c>
      <c r="V23" s="23">
        <f t="shared" si="5"/>
        <v>0</v>
      </c>
      <c r="W23" s="23">
        <f t="shared" si="5"/>
        <v>0</v>
      </c>
      <c r="X23" s="23">
        <f t="shared" si="5"/>
        <v>0</v>
      </c>
      <c r="Y23" s="23">
        <f t="shared" si="5"/>
        <v>0</v>
      </c>
      <c r="Z23" s="23">
        <f t="shared" si="19"/>
        <v>0</v>
      </c>
      <c r="AA23" s="23">
        <f t="shared" si="19"/>
        <v>0</v>
      </c>
      <c r="AB23" s="23">
        <f t="shared" si="19"/>
        <v>0</v>
      </c>
      <c r="AC23" s="23">
        <f t="shared" si="19"/>
        <v>0</v>
      </c>
      <c r="AD23" s="23">
        <f t="shared" si="19"/>
        <v>0</v>
      </c>
      <c r="AE23" s="23">
        <f t="shared" si="19"/>
        <v>0</v>
      </c>
      <c r="AF23" s="23">
        <f t="shared" si="19"/>
        <v>0</v>
      </c>
      <c r="AG23" s="23">
        <f t="shared" si="19"/>
        <v>0</v>
      </c>
      <c r="AH23" s="23">
        <f t="shared" si="19"/>
        <v>0</v>
      </c>
      <c r="AI23" s="23">
        <f t="shared" si="19"/>
        <v>0</v>
      </c>
      <c r="AJ23" s="23">
        <f t="shared" si="19"/>
        <v>0</v>
      </c>
      <c r="AL23" s="24">
        <f t="shared" si="18"/>
        <v>27</v>
      </c>
      <c r="AM23" s="25">
        <f t="shared" si="18"/>
        <v>0</v>
      </c>
      <c r="AN23" s="25">
        <f t="shared" si="18"/>
        <v>0</v>
      </c>
      <c r="AO23" s="25">
        <f t="shared" si="18"/>
        <v>0</v>
      </c>
      <c r="AP23" s="25">
        <f t="shared" si="18"/>
        <v>0</v>
      </c>
      <c r="AQ23" s="25">
        <f t="shared" si="18"/>
        <v>0</v>
      </c>
      <c r="AR23" s="25">
        <f t="shared" si="18"/>
        <v>0</v>
      </c>
      <c r="AS23" s="25">
        <f t="shared" si="18"/>
        <v>0</v>
      </c>
      <c r="AT23" s="25">
        <f t="shared" si="18"/>
        <v>0</v>
      </c>
      <c r="AU23" s="25">
        <f t="shared" si="18"/>
        <v>0</v>
      </c>
      <c r="AV23" s="25">
        <f t="shared" si="18"/>
        <v>0</v>
      </c>
      <c r="AW23" s="25">
        <f t="shared" si="18"/>
        <v>0</v>
      </c>
      <c r="AX23" s="25">
        <f t="shared" si="18"/>
        <v>0</v>
      </c>
      <c r="AY23" s="25">
        <f t="shared" si="18"/>
        <v>0</v>
      </c>
      <c r="AZ23" s="25">
        <f t="shared" si="18"/>
        <v>0</v>
      </c>
      <c r="BA23" s="25">
        <f t="shared" si="17"/>
        <v>0</v>
      </c>
      <c r="BB23" s="26">
        <f t="shared" si="6"/>
        <v>0</v>
      </c>
      <c r="BC23" s="27">
        <f t="shared" si="2"/>
        <v>439.41384349673461</v>
      </c>
      <c r="BD23" s="28">
        <f t="shared" si="3"/>
        <v>504.32812921102038</v>
      </c>
      <c r="BE23" s="43" t="str">
        <f t="shared" si="7"/>
        <v>OK</v>
      </c>
      <c r="BF23" s="30">
        <f t="shared" si="8"/>
        <v>1385.640646055102</v>
      </c>
      <c r="BG23" s="29" t="str">
        <f t="shared" si="9"/>
        <v>OK</v>
      </c>
      <c r="BI23" s="31">
        <f t="shared" si="10"/>
        <v>400</v>
      </c>
      <c r="BJ23" s="32">
        <f t="shared" si="16"/>
        <v>27</v>
      </c>
      <c r="BK23" s="33">
        <v>27</v>
      </c>
      <c r="BL23" s="34">
        <f t="shared" si="11"/>
        <v>400</v>
      </c>
      <c r="BM23" s="34">
        <f t="shared" si="12"/>
        <v>400</v>
      </c>
      <c r="BN23" s="34">
        <f t="shared" si="13"/>
        <v>71</v>
      </c>
      <c r="BO23" s="35">
        <v>10</v>
      </c>
      <c r="BP23" s="36">
        <v>280</v>
      </c>
      <c r="BQ23" s="34">
        <f t="shared" si="14"/>
        <v>71</v>
      </c>
      <c r="BR23" s="39">
        <v>10</v>
      </c>
      <c r="BS23" s="40">
        <v>200</v>
      </c>
    </row>
    <row r="24" spans="3:71">
      <c r="C24" s="18">
        <f t="shared" si="15"/>
        <v>26</v>
      </c>
      <c r="D24" s="56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U24" s="22">
        <f t="shared" si="4"/>
        <v>26</v>
      </c>
      <c r="V24" s="23">
        <f t="shared" ref="V24:AJ46" si="20">E24*$V$1*$V$2</f>
        <v>0</v>
      </c>
      <c r="W24" s="23">
        <f t="shared" si="20"/>
        <v>0</v>
      </c>
      <c r="X24" s="23">
        <f t="shared" si="20"/>
        <v>0</v>
      </c>
      <c r="Y24" s="23">
        <f t="shared" si="20"/>
        <v>0</v>
      </c>
      <c r="Z24" s="23">
        <f t="shared" si="19"/>
        <v>0</v>
      </c>
      <c r="AA24" s="23">
        <f t="shared" si="19"/>
        <v>0</v>
      </c>
      <c r="AB24" s="23">
        <f t="shared" si="19"/>
        <v>0</v>
      </c>
      <c r="AC24" s="23">
        <f t="shared" si="19"/>
        <v>0</v>
      </c>
      <c r="AD24" s="23">
        <f t="shared" si="19"/>
        <v>0</v>
      </c>
      <c r="AE24" s="23">
        <f t="shared" si="19"/>
        <v>0</v>
      </c>
      <c r="AF24" s="23">
        <f t="shared" si="19"/>
        <v>0</v>
      </c>
      <c r="AG24" s="23">
        <f t="shared" si="19"/>
        <v>0</v>
      </c>
      <c r="AH24" s="23">
        <f t="shared" si="19"/>
        <v>0</v>
      </c>
      <c r="AI24" s="23">
        <f t="shared" si="19"/>
        <v>0</v>
      </c>
      <c r="AJ24" s="23">
        <f t="shared" si="19"/>
        <v>0</v>
      </c>
      <c r="AL24" s="24">
        <f t="shared" si="18"/>
        <v>26</v>
      </c>
      <c r="AM24" s="25">
        <f t="shared" si="18"/>
        <v>0</v>
      </c>
      <c r="AN24" s="25">
        <f t="shared" si="18"/>
        <v>0</v>
      </c>
      <c r="AO24" s="25">
        <f t="shared" si="18"/>
        <v>0</v>
      </c>
      <c r="AP24" s="25">
        <f t="shared" si="18"/>
        <v>0</v>
      </c>
      <c r="AQ24" s="25">
        <f t="shared" si="18"/>
        <v>0</v>
      </c>
      <c r="AR24" s="25">
        <f t="shared" si="18"/>
        <v>0</v>
      </c>
      <c r="AS24" s="25">
        <f t="shared" si="18"/>
        <v>0</v>
      </c>
      <c r="AT24" s="25">
        <f t="shared" si="18"/>
        <v>0</v>
      </c>
      <c r="AU24" s="25">
        <f t="shared" si="18"/>
        <v>0</v>
      </c>
      <c r="AV24" s="25">
        <f t="shared" si="18"/>
        <v>0</v>
      </c>
      <c r="AW24" s="25">
        <f t="shared" si="18"/>
        <v>0</v>
      </c>
      <c r="AX24" s="25">
        <f t="shared" si="18"/>
        <v>0</v>
      </c>
      <c r="AY24" s="25">
        <f t="shared" si="18"/>
        <v>0</v>
      </c>
      <c r="AZ24" s="25">
        <f t="shared" si="18"/>
        <v>0</v>
      </c>
      <c r="BA24" s="25">
        <f t="shared" si="17"/>
        <v>0</v>
      </c>
      <c r="BB24" s="26">
        <f t="shared" si="6"/>
        <v>0</v>
      </c>
      <c r="BC24" s="27">
        <f t="shared" si="2"/>
        <v>439.41384349673461</v>
      </c>
      <c r="BD24" s="28">
        <f t="shared" si="3"/>
        <v>504.32812921102038</v>
      </c>
      <c r="BE24" s="43" t="str">
        <f t="shared" si="7"/>
        <v>OK</v>
      </c>
      <c r="BF24" s="30">
        <f t="shared" si="8"/>
        <v>1385.640646055102</v>
      </c>
      <c r="BG24" s="29" t="str">
        <f t="shared" si="9"/>
        <v>OK</v>
      </c>
      <c r="BI24" s="31">
        <f t="shared" si="10"/>
        <v>400</v>
      </c>
      <c r="BJ24" s="32">
        <f t="shared" si="16"/>
        <v>26</v>
      </c>
      <c r="BK24" s="33">
        <v>27</v>
      </c>
      <c r="BL24" s="34">
        <f t="shared" si="11"/>
        <v>400</v>
      </c>
      <c r="BM24" s="34">
        <f t="shared" si="12"/>
        <v>400</v>
      </c>
      <c r="BN24" s="34">
        <f t="shared" si="13"/>
        <v>71</v>
      </c>
      <c r="BO24" s="35">
        <v>10</v>
      </c>
      <c r="BP24" s="36">
        <v>280</v>
      </c>
      <c r="BQ24" s="34">
        <f t="shared" si="14"/>
        <v>71</v>
      </c>
      <c r="BR24" s="39">
        <v>10</v>
      </c>
      <c r="BS24" s="40">
        <v>200</v>
      </c>
    </row>
    <row r="25" spans="3:71">
      <c r="C25" s="18">
        <f t="shared" si="15"/>
        <v>25</v>
      </c>
      <c r="D25" s="56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U25" s="22">
        <f t="shared" si="4"/>
        <v>25</v>
      </c>
      <c r="V25" s="23">
        <f t="shared" si="20"/>
        <v>0</v>
      </c>
      <c r="W25" s="23">
        <f t="shared" si="20"/>
        <v>0</v>
      </c>
      <c r="X25" s="23">
        <f t="shared" si="20"/>
        <v>0</v>
      </c>
      <c r="Y25" s="23">
        <f t="shared" si="20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23">
        <f t="shared" si="19"/>
        <v>0</v>
      </c>
      <c r="AD25" s="23">
        <f t="shared" si="19"/>
        <v>0</v>
      </c>
      <c r="AE25" s="23">
        <f t="shared" si="19"/>
        <v>0</v>
      </c>
      <c r="AF25" s="23">
        <f t="shared" si="19"/>
        <v>0</v>
      </c>
      <c r="AG25" s="23">
        <f t="shared" si="19"/>
        <v>0</v>
      </c>
      <c r="AH25" s="23">
        <f t="shared" si="19"/>
        <v>0</v>
      </c>
      <c r="AI25" s="23">
        <f t="shared" si="19"/>
        <v>0</v>
      </c>
      <c r="AJ25" s="23">
        <f t="shared" si="19"/>
        <v>0</v>
      </c>
      <c r="AL25" s="24">
        <f t="shared" si="18"/>
        <v>25</v>
      </c>
      <c r="AM25" s="25">
        <f t="shared" si="18"/>
        <v>0</v>
      </c>
      <c r="AN25" s="25">
        <f t="shared" si="18"/>
        <v>0</v>
      </c>
      <c r="AO25" s="25">
        <f t="shared" si="18"/>
        <v>0</v>
      </c>
      <c r="AP25" s="25">
        <f t="shared" si="18"/>
        <v>0</v>
      </c>
      <c r="AQ25" s="25">
        <f t="shared" si="18"/>
        <v>0</v>
      </c>
      <c r="AR25" s="25">
        <f t="shared" si="18"/>
        <v>0</v>
      </c>
      <c r="AS25" s="25">
        <f t="shared" si="18"/>
        <v>0</v>
      </c>
      <c r="AT25" s="25">
        <f t="shared" si="18"/>
        <v>0</v>
      </c>
      <c r="AU25" s="25">
        <f t="shared" si="18"/>
        <v>0</v>
      </c>
      <c r="AV25" s="25">
        <f t="shared" si="18"/>
        <v>0</v>
      </c>
      <c r="AW25" s="25">
        <f t="shared" si="18"/>
        <v>0</v>
      </c>
      <c r="AX25" s="25">
        <f t="shared" si="18"/>
        <v>0</v>
      </c>
      <c r="AY25" s="25">
        <f t="shared" si="18"/>
        <v>0</v>
      </c>
      <c r="AZ25" s="25">
        <f t="shared" si="18"/>
        <v>0</v>
      </c>
      <c r="BA25" s="25">
        <f t="shared" si="17"/>
        <v>0</v>
      </c>
      <c r="BB25" s="26">
        <f t="shared" si="6"/>
        <v>0</v>
      </c>
      <c r="BC25" s="27">
        <f t="shared" si="2"/>
        <v>439.41384349673461</v>
      </c>
      <c r="BD25" s="28">
        <f t="shared" si="3"/>
        <v>504.32812921102038</v>
      </c>
      <c r="BE25" s="43" t="str">
        <f t="shared" si="7"/>
        <v>OK</v>
      </c>
      <c r="BF25" s="30">
        <f t="shared" si="8"/>
        <v>1385.640646055102</v>
      </c>
      <c r="BG25" s="29" t="str">
        <f t="shared" si="9"/>
        <v>OK</v>
      </c>
      <c r="BI25" s="31">
        <f t="shared" si="10"/>
        <v>400</v>
      </c>
      <c r="BJ25" s="32">
        <f t="shared" si="16"/>
        <v>25</v>
      </c>
      <c r="BK25" s="33">
        <v>27</v>
      </c>
      <c r="BL25" s="34">
        <f t="shared" si="11"/>
        <v>400</v>
      </c>
      <c r="BM25" s="34">
        <f t="shared" si="12"/>
        <v>400</v>
      </c>
      <c r="BN25" s="34">
        <f t="shared" si="13"/>
        <v>71</v>
      </c>
      <c r="BO25" s="35">
        <v>10</v>
      </c>
      <c r="BP25" s="36">
        <v>280</v>
      </c>
      <c r="BQ25" s="34">
        <f t="shared" si="14"/>
        <v>71</v>
      </c>
      <c r="BR25" s="39">
        <v>10</v>
      </c>
      <c r="BS25" s="40">
        <v>200</v>
      </c>
    </row>
    <row r="26" spans="3:71">
      <c r="C26" s="18">
        <f t="shared" si="15"/>
        <v>24</v>
      </c>
      <c r="D26" s="56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U26" s="22">
        <f t="shared" si="4"/>
        <v>24</v>
      </c>
      <c r="V26" s="23">
        <f t="shared" si="20"/>
        <v>0</v>
      </c>
      <c r="W26" s="23">
        <f t="shared" si="20"/>
        <v>0</v>
      </c>
      <c r="X26" s="23">
        <f t="shared" si="20"/>
        <v>0</v>
      </c>
      <c r="Y26" s="23">
        <f t="shared" si="20"/>
        <v>0</v>
      </c>
      <c r="Z26" s="23">
        <f t="shared" si="19"/>
        <v>0</v>
      </c>
      <c r="AA26" s="23">
        <f t="shared" si="19"/>
        <v>0</v>
      </c>
      <c r="AB26" s="23">
        <f t="shared" si="19"/>
        <v>0</v>
      </c>
      <c r="AC26" s="23">
        <f t="shared" si="19"/>
        <v>0</v>
      </c>
      <c r="AD26" s="23">
        <f t="shared" si="19"/>
        <v>0</v>
      </c>
      <c r="AE26" s="23">
        <f t="shared" si="19"/>
        <v>0</v>
      </c>
      <c r="AF26" s="23">
        <f t="shared" si="19"/>
        <v>0</v>
      </c>
      <c r="AG26" s="23">
        <f t="shared" si="19"/>
        <v>0</v>
      </c>
      <c r="AH26" s="23">
        <f t="shared" si="19"/>
        <v>0</v>
      </c>
      <c r="AI26" s="23">
        <f t="shared" si="19"/>
        <v>0</v>
      </c>
      <c r="AJ26" s="23">
        <f t="shared" si="19"/>
        <v>0</v>
      </c>
      <c r="AL26" s="24">
        <f t="shared" si="18"/>
        <v>24</v>
      </c>
      <c r="AM26" s="25">
        <f t="shared" si="18"/>
        <v>0</v>
      </c>
      <c r="AN26" s="25">
        <f t="shared" si="18"/>
        <v>0</v>
      </c>
      <c r="AO26" s="25">
        <f t="shared" si="18"/>
        <v>0</v>
      </c>
      <c r="AP26" s="25">
        <f t="shared" si="18"/>
        <v>0</v>
      </c>
      <c r="AQ26" s="25">
        <f t="shared" si="18"/>
        <v>0</v>
      </c>
      <c r="AR26" s="25">
        <f t="shared" si="18"/>
        <v>0</v>
      </c>
      <c r="AS26" s="25">
        <f t="shared" si="18"/>
        <v>0</v>
      </c>
      <c r="AT26" s="25">
        <f t="shared" si="18"/>
        <v>0</v>
      </c>
      <c r="AU26" s="25">
        <f t="shared" si="18"/>
        <v>0</v>
      </c>
      <c r="AV26" s="25">
        <f t="shared" si="18"/>
        <v>0</v>
      </c>
      <c r="AW26" s="25">
        <f t="shared" si="18"/>
        <v>0</v>
      </c>
      <c r="AX26" s="25">
        <f t="shared" si="18"/>
        <v>0</v>
      </c>
      <c r="AY26" s="25">
        <f t="shared" si="18"/>
        <v>0</v>
      </c>
      <c r="AZ26" s="25">
        <f t="shared" si="18"/>
        <v>0</v>
      </c>
      <c r="BA26" s="25">
        <f t="shared" si="17"/>
        <v>0</v>
      </c>
      <c r="BB26" s="26">
        <f t="shared" si="6"/>
        <v>0</v>
      </c>
      <c r="BC26" s="27">
        <f t="shared" si="2"/>
        <v>439.41384349673461</v>
      </c>
      <c r="BD26" s="28">
        <f t="shared" si="3"/>
        <v>504.32812921102038</v>
      </c>
      <c r="BE26" s="43" t="str">
        <f t="shared" si="7"/>
        <v>OK</v>
      </c>
      <c r="BF26" s="30">
        <f t="shared" si="8"/>
        <v>1385.640646055102</v>
      </c>
      <c r="BG26" s="29" t="str">
        <f t="shared" si="9"/>
        <v>OK</v>
      </c>
      <c r="BI26" s="31">
        <f t="shared" si="10"/>
        <v>400</v>
      </c>
      <c r="BJ26" s="32">
        <f t="shared" si="16"/>
        <v>24</v>
      </c>
      <c r="BK26" s="33">
        <v>27</v>
      </c>
      <c r="BL26" s="34">
        <f t="shared" si="11"/>
        <v>400</v>
      </c>
      <c r="BM26" s="34">
        <f t="shared" si="12"/>
        <v>400</v>
      </c>
      <c r="BN26" s="34">
        <f t="shared" si="13"/>
        <v>71</v>
      </c>
      <c r="BO26" s="35">
        <v>10</v>
      </c>
      <c r="BP26" s="36">
        <v>280</v>
      </c>
      <c r="BQ26" s="34">
        <f t="shared" si="14"/>
        <v>71</v>
      </c>
      <c r="BR26" s="39">
        <v>10</v>
      </c>
      <c r="BS26" s="40">
        <v>200</v>
      </c>
    </row>
    <row r="27" spans="3:71">
      <c r="C27" s="18">
        <f t="shared" si="15"/>
        <v>23</v>
      </c>
      <c r="D27" s="56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U27" s="22">
        <f t="shared" si="4"/>
        <v>23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19"/>
        <v>0</v>
      </c>
      <c r="AA27" s="23">
        <f t="shared" si="19"/>
        <v>0</v>
      </c>
      <c r="AB27" s="23">
        <f t="shared" si="19"/>
        <v>0</v>
      </c>
      <c r="AC27" s="23">
        <f t="shared" si="19"/>
        <v>0</v>
      </c>
      <c r="AD27" s="23">
        <f t="shared" si="19"/>
        <v>0</v>
      </c>
      <c r="AE27" s="23">
        <f t="shared" si="19"/>
        <v>0</v>
      </c>
      <c r="AF27" s="23">
        <f t="shared" si="19"/>
        <v>0</v>
      </c>
      <c r="AG27" s="23">
        <f t="shared" si="19"/>
        <v>0</v>
      </c>
      <c r="AH27" s="23">
        <f t="shared" si="19"/>
        <v>0</v>
      </c>
      <c r="AI27" s="23">
        <f t="shared" si="19"/>
        <v>0</v>
      </c>
      <c r="AJ27" s="23">
        <f t="shared" si="19"/>
        <v>0</v>
      </c>
      <c r="AL27" s="24">
        <f t="shared" si="18"/>
        <v>23</v>
      </c>
      <c r="AM27" s="25">
        <f t="shared" si="18"/>
        <v>0</v>
      </c>
      <c r="AN27" s="25">
        <f t="shared" si="18"/>
        <v>0</v>
      </c>
      <c r="AO27" s="25">
        <f t="shared" si="18"/>
        <v>0</v>
      </c>
      <c r="AP27" s="25">
        <f t="shared" si="18"/>
        <v>0</v>
      </c>
      <c r="AQ27" s="25">
        <f t="shared" si="18"/>
        <v>0</v>
      </c>
      <c r="AR27" s="25">
        <f t="shared" si="18"/>
        <v>0</v>
      </c>
      <c r="AS27" s="25">
        <f t="shared" si="18"/>
        <v>0</v>
      </c>
      <c r="AT27" s="25">
        <f t="shared" si="18"/>
        <v>0</v>
      </c>
      <c r="AU27" s="25">
        <f t="shared" si="18"/>
        <v>0</v>
      </c>
      <c r="AV27" s="25">
        <f t="shared" si="18"/>
        <v>0</v>
      </c>
      <c r="AW27" s="25">
        <f t="shared" si="18"/>
        <v>0</v>
      </c>
      <c r="AX27" s="25">
        <f t="shared" si="18"/>
        <v>0</v>
      </c>
      <c r="AY27" s="25">
        <f t="shared" si="18"/>
        <v>0</v>
      </c>
      <c r="AZ27" s="25">
        <f t="shared" si="18"/>
        <v>0</v>
      </c>
      <c r="BA27" s="25">
        <f t="shared" si="17"/>
        <v>0</v>
      </c>
      <c r="BB27" s="26">
        <f t="shared" si="6"/>
        <v>0</v>
      </c>
      <c r="BC27" s="27">
        <f t="shared" si="2"/>
        <v>454.40441162180281</v>
      </c>
      <c r="BD27" s="28">
        <f t="shared" si="3"/>
        <v>519.31869733608858</v>
      </c>
      <c r="BE27" s="43" t="str">
        <f t="shared" si="7"/>
        <v>OK</v>
      </c>
      <c r="BF27" s="30">
        <f t="shared" si="8"/>
        <v>1460.5934866804432</v>
      </c>
      <c r="BG27" s="29" t="str">
        <f t="shared" si="9"/>
        <v>OK</v>
      </c>
      <c r="BI27" s="31">
        <f t="shared" si="10"/>
        <v>400</v>
      </c>
      <c r="BJ27" s="32">
        <f t="shared" si="16"/>
        <v>23</v>
      </c>
      <c r="BK27" s="33">
        <v>30</v>
      </c>
      <c r="BL27" s="34">
        <f t="shared" si="11"/>
        <v>400</v>
      </c>
      <c r="BM27" s="34">
        <f t="shared" si="12"/>
        <v>400</v>
      </c>
      <c r="BN27" s="34">
        <f t="shared" si="13"/>
        <v>71</v>
      </c>
      <c r="BO27" s="35">
        <v>10</v>
      </c>
      <c r="BP27" s="36">
        <v>280</v>
      </c>
      <c r="BQ27" s="34">
        <f t="shared" si="14"/>
        <v>71</v>
      </c>
      <c r="BR27" s="39">
        <v>10</v>
      </c>
      <c r="BS27" s="40">
        <v>200</v>
      </c>
    </row>
    <row r="28" spans="3:71">
      <c r="C28" s="18">
        <f t="shared" si="15"/>
        <v>22</v>
      </c>
      <c r="D28" s="56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U28" s="22">
        <f t="shared" si="4"/>
        <v>22</v>
      </c>
      <c r="V28" s="23">
        <f t="shared" si="20"/>
        <v>0</v>
      </c>
      <c r="W28" s="23">
        <f t="shared" si="20"/>
        <v>0</v>
      </c>
      <c r="X28" s="23">
        <f t="shared" si="20"/>
        <v>0</v>
      </c>
      <c r="Y28" s="23">
        <f t="shared" si="20"/>
        <v>0</v>
      </c>
      <c r="Z28" s="23">
        <f t="shared" si="19"/>
        <v>0</v>
      </c>
      <c r="AA28" s="23">
        <f t="shared" si="19"/>
        <v>0</v>
      </c>
      <c r="AB28" s="23">
        <f t="shared" si="19"/>
        <v>0</v>
      </c>
      <c r="AC28" s="23">
        <f t="shared" si="19"/>
        <v>0</v>
      </c>
      <c r="AD28" s="23">
        <f t="shared" si="19"/>
        <v>0</v>
      </c>
      <c r="AE28" s="23">
        <f t="shared" si="19"/>
        <v>0</v>
      </c>
      <c r="AF28" s="23">
        <f t="shared" si="19"/>
        <v>0</v>
      </c>
      <c r="AG28" s="23">
        <f t="shared" si="19"/>
        <v>0</v>
      </c>
      <c r="AH28" s="23">
        <f t="shared" si="19"/>
        <v>0</v>
      </c>
      <c r="AI28" s="23">
        <f t="shared" si="19"/>
        <v>0</v>
      </c>
      <c r="AJ28" s="23">
        <f t="shared" si="19"/>
        <v>0</v>
      </c>
      <c r="AL28" s="24">
        <f t="shared" si="18"/>
        <v>22</v>
      </c>
      <c r="AM28" s="25">
        <f t="shared" si="18"/>
        <v>0</v>
      </c>
      <c r="AN28" s="25">
        <f t="shared" si="18"/>
        <v>0</v>
      </c>
      <c r="AO28" s="25">
        <f t="shared" si="18"/>
        <v>0</v>
      </c>
      <c r="AP28" s="25">
        <f t="shared" si="18"/>
        <v>0</v>
      </c>
      <c r="AQ28" s="25">
        <f t="shared" si="18"/>
        <v>0</v>
      </c>
      <c r="AR28" s="25">
        <f t="shared" si="18"/>
        <v>0</v>
      </c>
      <c r="AS28" s="25">
        <f t="shared" si="18"/>
        <v>0</v>
      </c>
      <c r="AT28" s="25">
        <f t="shared" si="18"/>
        <v>0</v>
      </c>
      <c r="AU28" s="25">
        <f t="shared" si="18"/>
        <v>0</v>
      </c>
      <c r="AV28" s="25">
        <f t="shared" si="18"/>
        <v>0</v>
      </c>
      <c r="AW28" s="25">
        <f t="shared" si="18"/>
        <v>0</v>
      </c>
      <c r="AX28" s="25">
        <f t="shared" si="18"/>
        <v>0</v>
      </c>
      <c r="AY28" s="25">
        <f t="shared" si="18"/>
        <v>0</v>
      </c>
      <c r="AZ28" s="25">
        <f t="shared" si="18"/>
        <v>0</v>
      </c>
      <c r="BA28" s="25">
        <f t="shared" si="17"/>
        <v>0</v>
      </c>
      <c r="BB28" s="26">
        <f t="shared" si="6"/>
        <v>0</v>
      </c>
      <c r="BC28" s="27">
        <f t="shared" si="2"/>
        <v>454.40441162180281</v>
      </c>
      <c r="BD28" s="28">
        <f t="shared" si="3"/>
        <v>519.31869733608858</v>
      </c>
      <c r="BE28" s="43" t="str">
        <f t="shared" si="7"/>
        <v>OK</v>
      </c>
      <c r="BF28" s="30">
        <f t="shared" si="8"/>
        <v>1460.5934866804432</v>
      </c>
      <c r="BG28" s="29" t="str">
        <f t="shared" si="9"/>
        <v>OK</v>
      </c>
      <c r="BI28" s="31">
        <f t="shared" si="10"/>
        <v>400</v>
      </c>
      <c r="BJ28" s="32">
        <f t="shared" si="16"/>
        <v>22</v>
      </c>
      <c r="BK28" s="33">
        <v>30</v>
      </c>
      <c r="BL28" s="34">
        <f t="shared" si="11"/>
        <v>400</v>
      </c>
      <c r="BM28" s="34">
        <f t="shared" si="12"/>
        <v>400</v>
      </c>
      <c r="BN28" s="34">
        <f t="shared" si="13"/>
        <v>71</v>
      </c>
      <c r="BO28" s="35">
        <v>10</v>
      </c>
      <c r="BP28" s="36">
        <v>280</v>
      </c>
      <c r="BQ28" s="34">
        <f t="shared" si="14"/>
        <v>71</v>
      </c>
      <c r="BR28" s="39">
        <v>10</v>
      </c>
      <c r="BS28" s="40">
        <v>200</v>
      </c>
    </row>
    <row r="29" spans="3:71">
      <c r="C29" s="18">
        <f t="shared" si="15"/>
        <v>21</v>
      </c>
      <c r="D29" s="56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U29" s="22">
        <f t="shared" si="4"/>
        <v>21</v>
      </c>
      <c r="V29" s="23">
        <f t="shared" si="20"/>
        <v>0</v>
      </c>
      <c r="W29" s="23">
        <f t="shared" si="20"/>
        <v>0</v>
      </c>
      <c r="X29" s="23">
        <f t="shared" si="20"/>
        <v>0</v>
      </c>
      <c r="Y29" s="23">
        <f t="shared" si="20"/>
        <v>0</v>
      </c>
      <c r="Z29" s="23">
        <f t="shared" si="19"/>
        <v>0</v>
      </c>
      <c r="AA29" s="23">
        <f t="shared" si="19"/>
        <v>0</v>
      </c>
      <c r="AB29" s="23">
        <f t="shared" si="19"/>
        <v>0</v>
      </c>
      <c r="AC29" s="23">
        <f t="shared" si="19"/>
        <v>0</v>
      </c>
      <c r="AD29" s="23">
        <f t="shared" si="19"/>
        <v>0</v>
      </c>
      <c r="AE29" s="23">
        <f t="shared" si="19"/>
        <v>0</v>
      </c>
      <c r="AF29" s="23">
        <f t="shared" si="19"/>
        <v>0</v>
      </c>
      <c r="AG29" s="23">
        <f t="shared" si="19"/>
        <v>0</v>
      </c>
      <c r="AH29" s="23">
        <f t="shared" si="19"/>
        <v>0</v>
      </c>
      <c r="AI29" s="23">
        <f t="shared" si="19"/>
        <v>0</v>
      </c>
      <c r="AJ29" s="23">
        <f t="shared" si="19"/>
        <v>0</v>
      </c>
      <c r="AL29" s="24">
        <f t="shared" si="18"/>
        <v>21</v>
      </c>
      <c r="AM29" s="25">
        <f t="shared" si="18"/>
        <v>0</v>
      </c>
      <c r="AN29" s="25">
        <f t="shared" si="18"/>
        <v>0</v>
      </c>
      <c r="AO29" s="25">
        <f t="shared" si="18"/>
        <v>0</v>
      </c>
      <c r="AP29" s="25">
        <f t="shared" si="18"/>
        <v>0</v>
      </c>
      <c r="AQ29" s="25">
        <f t="shared" si="18"/>
        <v>0</v>
      </c>
      <c r="AR29" s="25">
        <f t="shared" si="18"/>
        <v>0</v>
      </c>
      <c r="AS29" s="25">
        <f t="shared" si="18"/>
        <v>0</v>
      </c>
      <c r="AT29" s="25">
        <f t="shared" si="18"/>
        <v>0</v>
      </c>
      <c r="AU29" s="25">
        <f t="shared" si="18"/>
        <v>0</v>
      </c>
      <c r="AV29" s="25">
        <f t="shared" si="18"/>
        <v>0</v>
      </c>
      <c r="AW29" s="25">
        <f t="shared" si="18"/>
        <v>0</v>
      </c>
      <c r="AX29" s="25">
        <f t="shared" si="18"/>
        <v>0</v>
      </c>
      <c r="AY29" s="25">
        <f t="shared" si="18"/>
        <v>0</v>
      </c>
      <c r="AZ29" s="25">
        <f t="shared" si="18"/>
        <v>0</v>
      </c>
      <c r="BA29" s="25">
        <f t="shared" si="17"/>
        <v>0</v>
      </c>
      <c r="BB29" s="26">
        <f t="shared" si="6"/>
        <v>0</v>
      </c>
      <c r="BC29" s="27">
        <f t="shared" si="2"/>
        <v>454.40441162180281</v>
      </c>
      <c r="BD29" s="28">
        <f t="shared" si="3"/>
        <v>519.31869733608858</v>
      </c>
      <c r="BE29" s="43" t="str">
        <f t="shared" si="7"/>
        <v>OK</v>
      </c>
      <c r="BF29" s="30">
        <f t="shared" si="8"/>
        <v>1460.5934866804432</v>
      </c>
      <c r="BG29" s="29" t="str">
        <f t="shared" si="9"/>
        <v>OK</v>
      </c>
      <c r="BI29" s="31">
        <f t="shared" si="10"/>
        <v>400</v>
      </c>
      <c r="BJ29" s="32">
        <f t="shared" si="16"/>
        <v>21</v>
      </c>
      <c r="BK29" s="33">
        <v>30</v>
      </c>
      <c r="BL29" s="34">
        <f t="shared" si="11"/>
        <v>400</v>
      </c>
      <c r="BM29" s="34">
        <f t="shared" si="12"/>
        <v>400</v>
      </c>
      <c r="BN29" s="34">
        <f t="shared" si="13"/>
        <v>71</v>
      </c>
      <c r="BO29" s="35">
        <v>10</v>
      </c>
      <c r="BP29" s="36">
        <v>280</v>
      </c>
      <c r="BQ29" s="34">
        <f t="shared" si="14"/>
        <v>71</v>
      </c>
      <c r="BR29" s="39">
        <v>10</v>
      </c>
      <c r="BS29" s="40">
        <v>200</v>
      </c>
    </row>
    <row r="30" spans="3:71">
      <c r="C30" s="18">
        <f t="shared" si="15"/>
        <v>20</v>
      </c>
      <c r="D30" s="56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U30" s="22">
        <f t="shared" si="4"/>
        <v>20</v>
      </c>
      <c r="V30" s="23">
        <f t="shared" si="20"/>
        <v>0</v>
      </c>
      <c r="W30" s="23">
        <f t="shared" si="20"/>
        <v>0</v>
      </c>
      <c r="X30" s="23">
        <f t="shared" si="20"/>
        <v>0</v>
      </c>
      <c r="Y30" s="23">
        <f t="shared" si="20"/>
        <v>0</v>
      </c>
      <c r="Z30" s="23">
        <f t="shared" si="19"/>
        <v>0</v>
      </c>
      <c r="AA30" s="23">
        <f t="shared" si="19"/>
        <v>0</v>
      </c>
      <c r="AB30" s="23">
        <f t="shared" si="19"/>
        <v>0</v>
      </c>
      <c r="AC30" s="23">
        <f t="shared" si="19"/>
        <v>0</v>
      </c>
      <c r="AD30" s="23">
        <f t="shared" si="19"/>
        <v>0</v>
      </c>
      <c r="AE30" s="23">
        <f t="shared" si="19"/>
        <v>0</v>
      </c>
      <c r="AF30" s="23">
        <f t="shared" si="19"/>
        <v>0</v>
      </c>
      <c r="AG30" s="23">
        <f t="shared" si="19"/>
        <v>0</v>
      </c>
      <c r="AH30" s="23">
        <f t="shared" si="19"/>
        <v>0</v>
      </c>
      <c r="AI30" s="23">
        <f t="shared" si="19"/>
        <v>0</v>
      </c>
      <c r="AJ30" s="23">
        <f t="shared" si="19"/>
        <v>0</v>
      </c>
      <c r="AL30" s="24">
        <f t="shared" si="18"/>
        <v>20</v>
      </c>
      <c r="AM30" s="25">
        <f t="shared" si="18"/>
        <v>0</v>
      </c>
      <c r="AN30" s="25">
        <f t="shared" si="18"/>
        <v>0</v>
      </c>
      <c r="AO30" s="25">
        <f t="shared" si="18"/>
        <v>0</v>
      </c>
      <c r="AP30" s="25">
        <f t="shared" si="18"/>
        <v>0</v>
      </c>
      <c r="AQ30" s="25">
        <f t="shared" si="18"/>
        <v>0</v>
      </c>
      <c r="AR30" s="25">
        <f t="shared" si="18"/>
        <v>0</v>
      </c>
      <c r="AS30" s="25">
        <f t="shared" si="18"/>
        <v>0</v>
      </c>
      <c r="AT30" s="25">
        <f t="shared" si="18"/>
        <v>0</v>
      </c>
      <c r="AU30" s="25">
        <f t="shared" si="18"/>
        <v>0</v>
      </c>
      <c r="AV30" s="25">
        <f t="shared" si="18"/>
        <v>0</v>
      </c>
      <c r="AW30" s="25">
        <f t="shared" si="18"/>
        <v>0</v>
      </c>
      <c r="AX30" s="25">
        <f t="shared" si="18"/>
        <v>0</v>
      </c>
      <c r="AY30" s="25">
        <f t="shared" si="18"/>
        <v>0</v>
      </c>
      <c r="AZ30" s="25">
        <f t="shared" si="18"/>
        <v>0</v>
      </c>
      <c r="BA30" s="25">
        <f t="shared" si="17"/>
        <v>0</v>
      </c>
      <c r="BB30" s="26">
        <f t="shared" si="6"/>
        <v>0</v>
      </c>
      <c r="BC30" s="27">
        <f t="shared" si="2"/>
        <v>473.87869733608858</v>
      </c>
      <c r="BD30" s="28">
        <f t="shared" si="3"/>
        <v>519.31869733608858</v>
      </c>
      <c r="BE30" s="43" t="str">
        <f t="shared" si="7"/>
        <v>OK</v>
      </c>
      <c r="BF30" s="30">
        <f t="shared" si="8"/>
        <v>1460.5934866804432</v>
      </c>
      <c r="BG30" s="29" t="str">
        <f t="shared" si="9"/>
        <v>OK</v>
      </c>
      <c r="BI30" s="31">
        <f t="shared" si="10"/>
        <v>400</v>
      </c>
      <c r="BJ30" s="32">
        <f t="shared" si="16"/>
        <v>20</v>
      </c>
      <c r="BK30" s="33">
        <v>30</v>
      </c>
      <c r="BL30" s="34">
        <f t="shared" si="11"/>
        <v>400</v>
      </c>
      <c r="BM30" s="34">
        <f t="shared" si="12"/>
        <v>400</v>
      </c>
      <c r="BN30" s="34">
        <f t="shared" si="13"/>
        <v>71</v>
      </c>
      <c r="BO30" s="35">
        <v>10</v>
      </c>
      <c r="BP30" s="36">
        <v>250</v>
      </c>
      <c r="BQ30" s="34">
        <f t="shared" si="14"/>
        <v>71</v>
      </c>
      <c r="BR30" s="39">
        <v>10</v>
      </c>
      <c r="BS30" s="40">
        <v>200</v>
      </c>
    </row>
    <row r="31" spans="3:71">
      <c r="C31" s="18">
        <f t="shared" si="15"/>
        <v>19</v>
      </c>
      <c r="D31" s="56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U31" s="22">
        <f t="shared" si="4"/>
        <v>19</v>
      </c>
      <c r="V31" s="23">
        <f t="shared" si="20"/>
        <v>0</v>
      </c>
      <c r="W31" s="23">
        <f t="shared" si="20"/>
        <v>0</v>
      </c>
      <c r="X31" s="23">
        <f t="shared" si="20"/>
        <v>0</v>
      </c>
      <c r="Y31" s="23">
        <f t="shared" si="20"/>
        <v>0</v>
      </c>
      <c r="Z31" s="23">
        <f t="shared" si="19"/>
        <v>0</v>
      </c>
      <c r="AA31" s="23">
        <f t="shared" si="19"/>
        <v>0</v>
      </c>
      <c r="AB31" s="23">
        <f t="shared" si="19"/>
        <v>0</v>
      </c>
      <c r="AC31" s="23">
        <f t="shared" si="19"/>
        <v>0</v>
      </c>
      <c r="AD31" s="23">
        <f t="shared" si="19"/>
        <v>0</v>
      </c>
      <c r="AE31" s="23">
        <f t="shared" si="19"/>
        <v>0</v>
      </c>
      <c r="AF31" s="23">
        <f t="shared" si="19"/>
        <v>0</v>
      </c>
      <c r="AG31" s="23">
        <f t="shared" si="19"/>
        <v>0</v>
      </c>
      <c r="AH31" s="23">
        <f t="shared" si="19"/>
        <v>0</v>
      </c>
      <c r="AI31" s="23">
        <f t="shared" si="19"/>
        <v>0</v>
      </c>
      <c r="AJ31" s="23">
        <f t="shared" si="19"/>
        <v>0</v>
      </c>
      <c r="AL31" s="24">
        <f t="shared" si="18"/>
        <v>19</v>
      </c>
      <c r="AM31" s="25">
        <f t="shared" si="18"/>
        <v>0</v>
      </c>
      <c r="AN31" s="25">
        <f t="shared" si="18"/>
        <v>0</v>
      </c>
      <c r="AO31" s="25">
        <f t="shared" si="18"/>
        <v>0</v>
      </c>
      <c r="AP31" s="25">
        <f t="shared" si="18"/>
        <v>0</v>
      </c>
      <c r="AQ31" s="25">
        <f t="shared" si="18"/>
        <v>0</v>
      </c>
      <c r="AR31" s="25">
        <f t="shared" si="18"/>
        <v>0</v>
      </c>
      <c r="AS31" s="25">
        <f t="shared" si="18"/>
        <v>0</v>
      </c>
      <c r="AT31" s="25">
        <f t="shared" si="18"/>
        <v>0</v>
      </c>
      <c r="AU31" s="25">
        <f t="shared" si="18"/>
        <v>0</v>
      </c>
      <c r="AV31" s="25">
        <f t="shared" si="18"/>
        <v>0</v>
      </c>
      <c r="AW31" s="25">
        <f t="shared" si="18"/>
        <v>0</v>
      </c>
      <c r="AX31" s="25">
        <f t="shared" si="18"/>
        <v>0</v>
      </c>
      <c r="AY31" s="25">
        <f t="shared" si="18"/>
        <v>0</v>
      </c>
      <c r="AZ31" s="25">
        <f t="shared" si="18"/>
        <v>0</v>
      </c>
      <c r="BA31" s="25">
        <f t="shared" si="17"/>
        <v>0</v>
      </c>
      <c r="BB31" s="26">
        <f t="shared" si="6"/>
        <v>0</v>
      </c>
      <c r="BC31" s="27">
        <f t="shared" si="2"/>
        <v>473.87869733608858</v>
      </c>
      <c r="BD31" s="28">
        <f t="shared" si="3"/>
        <v>519.31869733608858</v>
      </c>
      <c r="BE31" s="43" t="str">
        <f t="shared" si="7"/>
        <v>OK</v>
      </c>
      <c r="BF31" s="30">
        <f t="shared" si="8"/>
        <v>1460.5934866804432</v>
      </c>
      <c r="BG31" s="29" t="str">
        <f t="shared" si="9"/>
        <v>OK</v>
      </c>
      <c r="BI31" s="31">
        <f t="shared" si="10"/>
        <v>400</v>
      </c>
      <c r="BJ31" s="32">
        <f t="shared" si="16"/>
        <v>19</v>
      </c>
      <c r="BK31" s="33">
        <v>30</v>
      </c>
      <c r="BL31" s="34">
        <f t="shared" si="11"/>
        <v>400</v>
      </c>
      <c r="BM31" s="34">
        <f t="shared" si="12"/>
        <v>400</v>
      </c>
      <c r="BN31" s="34">
        <f t="shared" si="13"/>
        <v>71</v>
      </c>
      <c r="BO31" s="35">
        <v>10</v>
      </c>
      <c r="BP31" s="36">
        <v>250</v>
      </c>
      <c r="BQ31" s="34">
        <f t="shared" si="14"/>
        <v>71</v>
      </c>
      <c r="BR31" s="39">
        <v>10</v>
      </c>
      <c r="BS31" s="40">
        <v>200</v>
      </c>
    </row>
    <row r="32" spans="3:71">
      <c r="C32" s="18">
        <f t="shared" si="15"/>
        <v>18</v>
      </c>
      <c r="D32" s="56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U32" s="22">
        <f>C32</f>
        <v>18</v>
      </c>
      <c r="V32" s="23">
        <f t="shared" si="20"/>
        <v>0</v>
      </c>
      <c r="W32" s="23">
        <f t="shared" si="20"/>
        <v>0</v>
      </c>
      <c r="X32" s="23">
        <f t="shared" si="20"/>
        <v>0</v>
      </c>
      <c r="Y32" s="23">
        <f t="shared" si="20"/>
        <v>0</v>
      </c>
      <c r="Z32" s="23">
        <f t="shared" si="19"/>
        <v>0</v>
      </c>
      <c r="AA32" s="23">
        <f t="shared" si="19"/>
        <v>0</v>
      </c>
      <c r="AB32" s="23">
        <f t="shared" si="19"/>
        <v>0</v>
      </c>
      <c r="AC32" s="23">
        <f t="shared" si="19"/>
        <v>0</v>
      </c>
      <c r="AD32" s="23">
        <f t="shared" si="19"/>
        <v>0</v>
      </c>
      <c r="AE32" s="23">
        <f t="shared" si="19"/>
        <v>0</v>
      </c>
      <c r="AF32" s="23">
        <f t="shared" si="19"/>
        <v>0</v>
      </c>
      <c r="AG32" s="23">
        <f t="shared" si="19"/>
        <v>0</v>
      </c>
      <c r="AH32" s="23">
        <f t="shared" si="19"/>
        <v>0</v>
      </c>
      <c r="AI32" s="23">
        <f t="shared" si="19"/>
        <v>0</v>
      </c>
      <c r="AJ32" s="23">
        <f t="shared" si="19"/>
        <v>0</v>
      </c>
      <c r="AL32" s="24">
        <f t="shared" si="18"/>
        <v>18</v>
      </c>
      <c r="AM32" s="25">
        <f t="shared" si="18"/>
        <v>0</v>
      </c>
      <c r="AN32" s="25">
        <f t="shared" si="18"/>
        <v>0</v>
      </c>
      <c r="AO32" s="25">
        <f t="shared" si="18"/>
        <v>0</v>
      </c>
      <c r="AP32" s="25">
        <f t="shared" si="18"/>
        <v>0</v>
      </c>
      <c r="AQ32" s="25">
        <f t="shared" si="18"/>
        <v>0</v>
      </c>
      <c r="AR32" s="25">
        <f t="shared" si="18"/>
        <v>0</v>
      </c>
      <c r="AS32" s="25">
        <f t="shared" si="18"/>
        <v>0</v>
      </c>
      <c r="AT32" s="25">
        <f t="shared" si="18"/>
        <v>0</v>
      </c>
      <c r="AU32" s="25">
        <f t="shared" si="18"/>
        <v>0</v>
      </c>
      <c r="AV32" s="25">
        <f t="shared" si="18"/>
        <v>0</v>
      </c>
      <c r="AW32" s="25">
        <f t="shared" si="18"/>
        <v>0</v>
      </c>
      <c r="AX32" s="25">
        <f t="shared" si="18"/>
        <v>0</v>
      </c>
      <c r="AY32" s="25">
        <f t="shared" si="18"/>
        <v>0</v>
      </c>
      <c r="AZ32" s="25">
        <f t="shared" si="18"/>
        <v>0</v>
      </c>
      <c r="BA32" s="25">
        <f t="shared" si="17"/>
        <v>0</v>
      </c>
      <c r="BB32" s="26">
        <f t="shared" si="6"/>
        <v>0</v>
      </c>
      <c r="BC32" s="27">
        <f t="shared" si="2"/>
        <v>473.87869733608858</v>
      </c>
      <c r="BD32" s="28">
        <f t="shared" si="3"/>
        <v>519.31869733608858</v>
      </c>
      <c r="BE32" s="43" t="str">
        <f t="shared" si="7"/>
        <v>OK</v>
      </c>
      <c r="BF32" s="30">
        <f t="shared" si="8"/>
        <v>1460.5934866804432</v>
      </c>
      <c r="BG32" s="29" t="str">
        <f t="shared" si="9"/>
        <v>OK</v>
      </c>
      <c r="BI32" s="31">
        <f t="shared" si="10"/>
        <v>400</v>
      </c>
      <c r="BJ32" s="32">
        <f t="shared" si="16"/>
        <v>18</v>
      </c>
      <c r="BK32" s="33">
        <v>30</v>
      </c>
      <c r="BL32" s="34">
        <f t="shared" si="11"/>
        <v>400</v>
      </c>
      <c r="BM32" s="34">
        <f t="shared" si="12"/>
        <v>400</v>
      </c>
      <c r="BN32" s="34">
        <f t="shared" si="13"/>
        <v>71</v>
      </c>
      <c r="BO32" s="35">
        <v>10</v>
      </c>
      <c r="BP32" s="36">
        <v>250</v>
      </c>
      <c r="BQ32" s="34">
        <f t="shared" si="14"/>
        <v>71</v>
      </c>
      <c r="BR32" s="39">
        <v>10</v>
      </c>
      <c r="BS32" s="40">
        <v>200</v>
      </c>
    </row>
    <row r="33" spans="3:71">
      <c r="C33" s="18">
        <f t="shared" si="15"/>
        <v>17</v>
      </c>
      <c r="D33" s="56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U33" s="22">
        <f t="shared" ref="U33:U57" si="21">C33</f>
        <v>17</v>
      </c>
      <c r="V33" s="23">
        <f t="shared" si="20"/>
        <v>0</v>
      </c>
      <c r="W33" s="23">
        <f t="shared" si="20"/>
        <v>0</v>
      </c>
      <c r="X33" s="23">
        <f t="shared" si="20"/>
        <v>0</v>
      </c>
      <c r="Y33" s="23">
        <f t="shared" si="20"/>
        <v>0</v>
      </c>
      <c r="Z33" s="23">
        <f t="shared" si="19"/>
        <v>0</v>
      </c>
      <c r="AA33" s="23">
        <f t="shared" si="19"/>
        <v>0</v>
      </c>
      <c r="AB33" s="23">
        <f t="shared" si="19"/>
        <v>0</v>
      </c>
      <c r="AC33" s="23">
        <f t="shared" si="19"/>
        <v>0</v>
      </c>
      <c r="AD33" s="23">
        <f t="shared" si="19"/>
        <v>0</v>
      </c>
      <c r="AE33" s="23">
        <f t="shared" si="19"/>
        <v>0</v>
      </c>
      <c r="AF33" s="23">
        <f t="shared" si="19"/>
        <v>0</v>
      </c>
      <c r="AG33" s="23">
        <f t="shared" si="19"/>
        <v>0</v>
      </c>
      <c r="AH33" s="23">
        <f t="shared" si="19"/>
        <v>0</v>
      </c>
      <c r="AI33" s="23">
        <f t="shared" si="19"/>
        <v>0</v>
      </c>
      <c r="AJ33" s="23">
        <f t="shared" si="19"/>
        <v>0</v>
      </c>
      <c r="AL33" s="24">
        <f t="shared" si="18"/>
        <v>17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0</v>
      </c>
      <c r="AQ33" s="25">
        <f t="shared" si="18"/>
        <v>0</v>
      </c>
      <c r="AR33" s="25">
        <f t="shared" si="18"/>
        <v>0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7"/>
        <v>0</v>
      </c>
      <c r="BB33" s="26">
        <f t="shared" si="6"/>
        <v>0</v>
      </c>
      <c r="BC33" s="27">
        <f t="shared" si="2"/>
        <v>473.87869733608858</v>
      </c>
      <c r="BD33" s="28">
        <f t="shared" si="3"/>
        <v>519.31869733608858</v>
      </c>
      <c r="BE33" s="43" t="str">
        <f t="shared" si="7"/>
        <v>OK</v>
      </c>
      <c r="BF33" s="30">
        <f t="shared" si="8"/>
        <v>1460.5934866804432</v>
      </c>
      <c r="BG33" s="29" t="str">
        <f t="shared" si="9"/>
        <v>OK</v>
      </c>
      <c r="BI33" s="31">
        <f t="shared" si="10"/>
        <v>400</v>
      </c>
      <c r="BJ33" s="32">
        <f t="shared" si="16"/>
        <v>17</v>
      </c>
      <c r="BK33" s="33">
        <v>30</v>
      </c>
      <c r="BL33" s="34">
        <f t="shared" si="11"/>
        <v>400</v>
      </c>
      <c r="BM33" s="34">
        <f t="shared" si="12"/>
        <v>400</v>
      </c>
      <c r="BN33" s="34">
        <f t="shared" si="13"/>
        <v>71</v>
      </c>
      <c r="BO33" s="35">
        <v>10</v>
      </c>
      <c r="BP33" s="36">
        <v>250</v>
      </c>
      <c r="BQ33" s="34">
        <f t="shared" si="14"/>
        <v>71</v>
      </c>
      <c r="BR33" s="39">
        <v>10</v>
      </c>
      <c r="BS33" s="40">
        <v>200</v>
      </c>
    </row>
    <row r="34" spans="3:71">
      <c r="C34" s="18">
        <f t="shared" si="15"/>
        <v>16</v>
      </c>
      <c r="D34" s="5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U34" s="22">
        <f t="shared" si="21"/>
        <v>16</v>
      </c>
      <c r="V34" s="23">
        <f t="shared" si="20"/>
        <v>0</v>
      </c>
      <c r="W34" s="23">
        <f t="shared" si="20"/>
        <v>0</v>
      </c>
      <c r="X34" s="23">
        <f t="shared" si="20"/>
        <v>0</v>
      </c>
      <c r="Y34" s="23">
        <f t="shared" si="20"/>
        <v>0</v>
      </c>
      <c r="Z34" s="23">
        <f t="shared" si="19"/>
        <v>0</v>
      </c>
      <c r="AA34" s="23">
        <f t="shared" si="19"/>
        <v>0</v>
      </c>
      <c r="AB34" s="23">
        <f t="shared" si="19"/>
        <v>0</v>
      </c>
      <c r="AC34" s="23">
        <f t="shared" si="19"/>
        <v>0</v>
      </c>
      <c r="AD34" s="23">
        <f t="shared" si="19"/>
        <v>0</v>
      </c>
      <c r="AE34" s="23">
        <f t="shared" si="19"/>
        <v>0</v>
      </c>
      <c r="AF34" s="23">
        <f t="shared" si="19"/>
        <v>0</v>
      </c>
      <c r="AG34" s="23">
        <f t="shared" si="19"/>
        <v>0</v>
      </c>
      <c r="AH34" s="23">
        <f t="shared" si="19"/>
        <v>0</v>
      </c>
      <c r="AI34" s="23">
        <f t="shared" si="19"/>
        <v>0</v>
      </c>
      <c r="AJ34" s="23">
        <f t="shared" si="19"/>
        <v>0</v>
      </c>
      <c r="AL34" s="24">
        <f t="shared" si="18"/>
        <v>16</v>
      </c>
      <c r="AM34" s="25">
        <f t="shared" si="18"/>
        <v>0</v>
      </c>
      <c r="AN34" s="25">
        <f t="shared" si="18"/>
        <v>0</v>
      </c>
      <c r="AO34" s="25">
        <f t="shared" si="18"/>
        <v>0</v>
      </c>
      <c r="AP34" s="25">
        <f t="shared" si="18"/>
        <v>0</v>
      </c>
      <c r="AQ34" s="25">
        <f t="shared" si="18"/>
        <v>0</v>
      </c>
      <c r="AR34" s="25">
        <f t="shared" si="18"/>
        <v>0</v>
      </c>
      <c r="AS34" s="25">
        <f t="shared" si="18"/>
        <v>0</v>
      </c>
      <c r="AT34" s="25">
        <f t="shared" si="18"/>
        <v>0</v>
      </c>
      <c r="AU34" s="25">
        <f t="shared" si="18"/>
        <v>0</v>
      </c>
      <c r="AV34" s="25">
        <f t="shared" si="18"/>
        <v>0</v>
      </c>
      <c r="AW34" s="25">
        <f t="shared" si="18"/>
        <v>0</v>
      </c>
      <c r="AX34" s="25">
        <f t="shared" si="18"/>
        <v>0</v>
      </c>
      <c r="AY34" s="25">
        <f t="shared" si="18"/>
        <v>0</v>
      </c>
      <c r="AZ34" s="25">
        <f t="shared" si="18"/>
        <v>0</v>
      </c>
      <c r="BA34" s="25">
        <f t="shared" si="17"/>
        <v>0</v>
      </c>
      <c r="BB34" s="26">
        <f t="shared" si="6"/>
        <v>0</v>
      </c>
      <c r="BC34" s="27">
        <f t="shared" si="2"/>
        <v>497.28425509864621</v>
      </c>
      <c r="BD34" s="28">
        <f t="shared" si="3"/>
        <v>542.72425509864627</v>
      </c>
      <c r="BE34" s="43" t="str">
        <f t="shared" si="7"/>
        <v>OK</v>
      </c>
      <c r="BF34" s="30">
        <f t="shared" si="8"/>
        <v>1577.6212754932312</v>
      </c>
      <c r="BG34" s="29" t="str">
        <f t="shared" si="9"/>
        <v>OK</v>
      </c>
      <c r="BI34" s="31">
        <f t="shared" si="10"/>
        <v>400</v>
      </c>
      <c r="BJ34" s="32">
        <f t="shared" si="16"/>
        <v>16</v>
      </c>
      <c r="BK34" s="33">
        <v>35</v>
      </c>
      <c r="BL34" s="34">
        <f t="shared" si="11"/>
        <v>400</v>
      </c>
      <c r="BM34" s="34">
        <f t="shared" si="12"/>
        <v>400</v>
      </c>
      <c r="BN34" s="34">
        <f t="shared" si="13"/>
        <v>71</v>
      </c>
      <c r="BO34" s="35">
        <v>10</v>
      </c>
      <c r="BP34" s="36">
        <v>250</v>
      </c>
      <c r="BQ34" s="34">
        <f t="shared" si="14"/>
        <v>71</v>
      </c>
      <c r="BR34" s="39">
        <v>10</v>
      </c>
      <c r="BS34" s="40">
        <v>200</v>
      </c>
    </row>
    <row r="35" spans="3:71">
      <c r="C35" s="18">
        <f t="shared" si="15"/>
        <v>15</v>
      </c>
      <c r="D35" s="5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U35" s="22">
        <f t="shared" si="21"/>
        <v>15</v>
      </c>
      <c r="V35" s="23">
        <f t="shared" si="20"/>
        <v>0</v>
      </c>
      <c r="W35" s="23">
        <f t="shared" si="20"/>
        <v>0</v>
      </c>
      <c r="X35" s="23">
        <f t="shared" si="20"/>
        <v>0</v>
      </c>
      <c r="Y35" s="23">
        <f t="shared" si="20"/>
        <v>0</v>
      </c>
      <c r="Z35" s="23">
        <f t="shared" si="19"/>
        <v>0</v>
      </c>
      <c r="AA35" s="23">
        <f t="shared" si="19"/>
        <v>0</v>
      </c>
      <c r="AB35" s="23">
        <f t="shared" si="19"/>
        <v>0</v>
      </c>
      <c r="AC35" s="23">
        <f t="shared" si="19"/>
        <v>0</v>
      </c>
      <c r="AD35" s="23">
        <f t="shared" si="19"/>
        <v>0</v>
      </c>
      <c r="AE35" s="23">
        <f t="shared" si="19"/>
        <v>0</v>
      </c>
      <c r="AF35" s="23">
        <f t="shared" si="19"/>
        <v>0</v>
      </c>
      <c r="AG35" s="23">
        <f t="shared" si="19"/>
        <v>0</v>
      </c>
      <c r="AH35" s="23">
        <f t="shared" si="19"/>
        <v>0</v>
      </c>
      <c r="AI35" s="23">
        <f t="shared" si="19"/>
        <v>0</v>
      </c>
      <c r="AJ35" s="23">
        <f t="shared" si="19"/>
        <v>0</v>
      </c>
      <c r="AL35" s="24">
        <f t="shared" si="18"/>
        <v>15</v>
      </c>
      <c r="AM35" s="25">
        <f t="shared" si="18"/>
        <v>0</v>
      </c>
      <c r="AN35" s="25">
        <f t="shared" si="18"/>
        <v>0</v>
      </c>
      <c r="AO35" s="25">
        <f t="shared" si="18"/>
        <v>0</v>
      </c>
      <c r="AP35" s="25">
        <f t="shared" si="18"/>
        <v>0</v>
      </c>
      <c r="AQ35" s="25">
        <f t="shared" si="18"/>
        <v>0</v>
      </c>
      <c r="AR35" s="25">
        <f t="shared" si="18"/>
        <v>0</v>
      </c>
      <c r="AS35" s="25">
        <f t="shared" si="18"/>
        <v>0</v>
      </c>
      <c r="AT35" s="25">
        <f t="shared" si="18"/>
        <v>0</v>
      </c>
      <c r="AU35" s="25">
        <f t="shared" si="18"/>
        <v>0</v>
      </c>
      <c r="AV35" s="25">
        <f t="shared" si="18"/>
        <v>0</v>
      </c>
      <c r="AW35" s="25">
        <f t="shared" si="18"/>
        <v>0</v>
      </c>
      <c r="AX35" s="25">
        <f t="shared" si="18"/>
        <v>0</v>
      </c>
      <c r="AY35" s="25">
        <f t="shared" si="18"/>
        <v>0</v>
      </c>
      <c r="AZ35" s="25">
        <f t="shared" si="18"/>
        <v>0</v>
      </c>
      <c r="BA35" s="25">
        <f t="shared" si="17"/>
        <v>0</v>
      </c>
      <c r="BB35" s="26">
        <f t="shared" si="6"/>
        <v>0</v>
      </c>
      <c r="BC35" s="27">
        <f t="shared" si="2"/>
        <v>497.28425509864621</v>
      </c>
      <c r="BD35" s="28">
        <f t="shared" si="3"/>
        <v>542.72425509864627</v>
      </c>
      <c r="BE35" s="43" t="str">
        <f t="shared" si="7"/>
        <v>OK</v>
      </c>
      <c r="BF35" s="30">
        <f t="shared" si="8"/>
        <v>1577.6212754932312</v>
      </c>
      <c r="BG35" s="29" t="str">
        <f t="shared" si="9"/>
        <v>OK</v>
      </c>
      <c r="BI35" s="31">
        <f t="shared" si="10"/>
        <v>400</v>
      </c>
      <c r="BJ35" s="32">
        <f t="shared" si="16"/>
        <v>15</v>
      </c>
      <c r="BK35" s="33">
        <v>35</v>
      </c>
      <c r="BL35" s="34">
        <f t="shared" si="11"/>
        <v>400</v>
      </c>
      <c r="BM35" s="34">
        <f t="shared" si="12"/>
        <v>400</v>
      </c>
      <c r="BN35" s="34">
        <f t="shared" si="13"/>
        <v>71</v>
      </c>
      <c r="BO35" s="35">
        <v>10</v>
      </c>
      <c r="BP35" s="36">
        <v>250</v>
      </c>
      <c r="BQ35" s="34">
        <f t="shared" si="14"/>
        <v>71</v>
      </c>
      <c r="BR35" s="39">
        <v>10</v>
      </c>
      <c r="BS35" s="40">
        <v>200</v>
      </c>
    </row>
    <row r="36" spans="3:71">
      <c r="C36" s="18">
        <f t="shared" si="15"/>
        <v>14</v>
      </c>
      <c r="D36" s="56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U36" s="22">
        <f t="shared" si="21"/>
        <v>14</v>
      </c>
      <c r="V36" s="23">
        <f t="shared" si="20"/>
        <v>0</v>
      </c>
      <c r="W36" s="23">
        <f t="shared" si="20"/>
        <v>0</v>
      </c>
      <c r="X36" s="23">
        <f t="shared" si="20"/>
        <v>0</v>
      </c>
      <c r="Y36" s="23">
        <f t="shared" si="20"/>
        <v>0</v>
      </c>
      <c r="Z36" s="23">
        <f t="shared" si="19"/>
        <v>0</v>
      </c>
      <c r="AA36" s="23">
        <f t="shared" si="19"/>
        <v>0</v>
      </c>
      <c r="AB36" s="23">
        <f t="shared" si="19"/>
        <v>0</v>
      </c>
      <c r="AC36" s="23">
        <f t="shared" si="19"/>
        <v>0</v>
      </c>
      <c r="AD36" s="23">
        <f t="shared" si="19"/>
        <v>0</v>
      </c>
      <c r="AE36" s="23">
        <f t="shared" si="19"/>
        <v>0</v>
      </c>
      <c r="AF36" s="23">
        <f t="shared" si="19"/>
        <v>0</v>
      </c>
      <c r="AG36" s="23">
        <f t="shared" si="19"/>
        <v>0</v>
      </c>
      <c r="AH36" s="23">
        <f t="shared" si="19"/>
        <v>0</v>
      </c>
      <c r="AI36" s="23">
        <f t="shared" si="19"/>
        <v>0</v>
      </c>
      <c r="AJ36" s="23">
        <f t="shared" si="19"/>
        <v>0</v>
      </c>
      <c r="AL36" s="24">
        <f t="shared" si="18"/>
        <v>14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7"/>
        <v>0</v>
      </c>
      <c r="BB36" s="26">
        <f t="shared" si="6"/>
        <v>0</v>
      </c>
      <c r="BC36" s="27">
        <f t="shared" si="2"/>
        <v>497.28425509864621</v>
      </c>
      <c r="BD36" s="28">
        <f t="shared" si="3"/>
        <v>542.72425509864627</v>
      </c>
      <c r="BE36" s="43" t="str">
        <f t="shared" si="7"/>
        <v>OK</v>
      </c>
      <c r="BF36" s="30">
        <f t="shared" si="8"/>
        <v>1577.6212754932312</v>
      </c>
      <c r="BG36" s="29" t="str">
        <f t="shared" si="9"/>
        <v>OK</v>
      </c>
      <c r="BI36" s="31">
        <f t="shared" si="10"/>
        <v>400</v>
      </c>
      <c r="BJ36" s="32">
        <f t="shared" si="16"/>
        <v>14</v>
      </c>
      <c r="BK36" s="33">
        <v>35</v>
      </c>
      <c r="BL36" s="34">
        <f t="shared" si="11"/>
        <v>400</v>
      </c>
      <c r="BM36" s="34">
        <f t="shared" si="12"/>
        <v>400</v>
      </c>
      <c r="BN36" s="34">
        <f t="shared" si="13"/>
        <v>71</v>
      </c>
      <c r="BO36" s="35">
        <v>10</v>
      </c>
      <c r="BP36" s="36">
        <v>250</v>
      </c>
      <c r="BQ36" s="34">
        <f t="shared" si="14"/>
        <v>71</v>
      </c>
      <c r="BR36" s="39">
        <v>10</v>
      </c>
      <c r="BS36" s="40">
        <v>200</v>
      </c>
    </row>
    <row r="37" spans="3:71">
      <c r="C37" s="18">
        <f t="shared" si="15"/>
        <v>13</v>
      </c>
      <c r="D37" s="5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U37" s="22">
        <f t="shared" si="21"/>
        <v>13</v>
      </c>
      <c r="V37" s="23">
        <f t="shared" si="20"/>
        <v>0</v>
      </c>
      <c r="W37" s="23">
        <f t="shared" si="20"/>
        <v>0</v>
      </c>
      <c r="X37" s="23">
        <f t="shared" si="20"/>
        <v>0</v>
      </c>
      <c r="Y37" s="23">
        <f t="shared" si="20"/>
        <v>0</v>
      </c>
      <c r="Z37" s="23">
        <f t="shared" si="19"/>
        <v>0</v>
      </c>
      <c r="AA37" s="23">
        <f t="shared" si="19"/>
        <v>0</v>
      </c>
      <c r="AB37" s="23">
        <f t="shared" si="19"/>
        <v>0</v>
      </c>
      <c r="AC37" s="23">
        <f t="shared" si="19"/>
        <v>0</v>
      </c>
      <c r="AD37" s="23">
        <f t="shared" si="19"/>
        <v>0</v>
      </c>
      <c r="AE37" s="23">
        <f t="shared" si="19"/>
        <v>0</v>
      </c>
      <c r="AF37" s="23">
        <f t="shared" si="19"/>
        <v>0</v>
      </c>
      <c r="AG37" s="23">
        <f t="shared" si="19"/>
        <v>0</v>
      </c>
      <c r="AH37" s="23">
        <f t="shared" si="19"/>
        <v>0</v>
      </c>
      <c r="AI37" s="23">
        <f t="shared" si="19"/>
        <v>0</v>
      </c>
      <c r="AJ37" s="23">
        <f t="shared" si="19"/>
        <v>0</v>
      </c>
      <c r="AL37" s="24">
        <f t="shared" ref="AL37:AZ53" si="22">U37</f>
        <v>13</v>
      </c>
      <c r="AM37" s="25">
        <f t="shared" si="22"/>
        <v>0</v>
      </c>
      <c r="AN37" s="25">
        <f t="shared" si="22"/>
        <v>0</v>
      </c>
      <c r="AO37" s="25">
        <f t="shared" si="22"/>
        <v>0</v>
      </c>
      <c r="AP37" s="25">
        <f t="shared" si="22"/>
        <v>0</v>
      </c>
      <c r="AQ37" s="25">
        <f t="shared" si="22"/>
        <v>0</v>
      </c>
      <c r="AR37" s="25">
        <f t="shared" si="22"/>
        <v>0</v>
      </c>
      <c r="AS37" s="25">
        <f t="shared" si="22"/>
        <v>0</v>
      </c>
      <c r="AT37" s="25">
        <f t="shared" si="22"/>
        <v>0</v>
      </c>
      <c r="AU37" s="25">
        <f t="shared" si="22"/>
        <v>0</v>
      </c>
      <c r="AV37" s="25">
        <f t="shared" si="22"/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17"/>
        <v>0</v>
      </c>
      <c r="BB37" s="26">
        <f t="shared" si="6"/>
        <v>0</v>
      </c>
      <c r="BC37" s="27">
        <f t="shared" si="2"/>
        <v>497.28425509864621</v>
      </c>
      <c r="BD37" s="28">
        <f t="shared" si="3"/>
        <v>542.72425509864627</v>
      </c>
      <c r="BE37" s="43" t="str">
        <f t="shared" si="7"/>
        <v>OK</v>
      </c>
      <c r="BF37" s="30">
        <f t="shared" si="8"/>
        <v>1577.6212754932312</v>
      </c>
      <c r="BG37" s="29" t="str">
        <f t="shared" si="9"/>
        <v>OK</v>
      </c>
      <c r="BI37" s="31">
        <f t="shared" si="10"/>
        <v>400</v>
      </c>
      <c r="BJ37" s="32">
        <f t="shared" si="16"/>
        <v>13</v>
      </c>
      <c r="BK37" s="33">
        <v>35</v>
      </c>
      <c r="BL37" s="34">
        <f t="shared" si="11"/>
        <v>400</v>
      </c>
      <c r="BM37" s="34">
        <f t="shared" si="12"/>
        <v>400</v>
      </c>
      <c r="BN37" s="34">
        <f t="shared" si="13"/>
        <v>71</v>
      </c>
      <c r="BO37" s="35">
        <v>10</v>
      </c>
      <c r="BP37" s="36">
        <v>250</v>
      </c>
      <c r="BQ37" s="34">
        <f t="shared" si="14"/>
        <v>71</v>
      </c>
      <c r="BR37" s="39">
        <v>10</v>
      </c>
      <c r="BS37" s="40">
        <v>200</v>
      </c>
    </row>
    <row r="38" spans="3:71">
      <c r="C38" s="18">
        <f t="shared" si="15"/>
        <v>12</v>
      </c>
      <c r="D38" s="56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U38" s="22">
        <f t="shared" si="21"/>
        <v>12</v>
      </c>
      <c r="V38" s="23">
        <f t="shared" si="20"/>
        <v>0</v>
      </c>
      <c r="W38" s="23">
        <f t="shared" si="20"/>
        <v>0</v>
      </c>
      <c r="X38" s="23">
        <f t="shared" si="20"/>
        <v>0</v>
      </c>
      <c r="Y38" s="23">
        <f t="shared" si="20"/>
        <v>0</v>
      </c>
      <c r="Z38" s="23">
        <f t="shared" si="19"/>
        <v>0</v>
      </c>
      <c r="AA38" s="23">
        <f t="shared" si="19"/>
        <v>0</v>
      </c>
      <c r="AB38" s="23">
        <f t="shared" si="19"/>
        <v>0</v>
      </c>
      <c r="AC38" s="23">
        <f t="shared" si="19"/>
        <v>0</v>
      </c>
      <c r="AD38" s="23">
        <f t="shared" si="19"/>
        <v>0</v>
      </c>
      <c r="AE38" s="23">
        <f t="shared" si="19"/>
        <v>0</v>
      </c>
      <c r="AF38" s="23">
        <f t="shared" si="19"/>
        <v>0</v>
      </c>
      <c r="AG38" s="23">
        <f t="shared" si="19"/>
        <v>0</v>
      </c>
      <c r="AH38" s="23">
        <f t="shared" si="19"/>
        <v>0</v>
      </c>
      <c r="AI38" s="23">
        <f t="shared" si="19"/>
        <v>0</v>
      </c>
      <c r="AJ38" s="23">
        <f t="shared" si="19"/>
        <v>0</v>
      </c>
      <c r="AL38" s="24">
        <f t="shared" si="22"/>
        <v>12</v>
      </c>
      <c r="AM38" s="25">
        <f t="shared" si="22"/>
        <v>0</v>
      </c>
      <c r="AN38" s="25">
        <f t="shared" si="22"/>
        <v>0</v>
      </c>
      <c r="AO38" s="25">
        <f t="shared" si="22"/>
        <v>0</v>
      </c>
      <c r="AP38" s="25">
        <f t="shared" si="22"/>
        <v>0</v>
      </c>
      <c r="AQ38" s="25">
        <f t="shared" si="22"/>
        <v>0</v>
      </c>
      <c r="AR38" s="25">
        <f t="shared" si="22"/>
        <v>0</v>
      </c>
      <c r="AS38" s="25">
        <f t="shared" si="22"/>
        <v>0</v>
      </c>
      <c r="AT38" s="25">
        <f t="shared" si="22"/>
        <v>0</v>
      </c>
      <c r="AU38" s="25">
        <f t="shared" si="22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17"/>
        <v>0</v>
      </c>
      <c r="BB38" s="26">
        <f t="shared" si="6"/>
        <v>0</v>
      </c>
      <c r="BC38" s="27">
        <f t="shared" si="2"/>
        <v>497.28425509864621</v>
      </c>
      <c r="BD38" s="28">
        <f t="shared" si="3"/>
        <v>542.72425509864627</v>
      </c>
      <c r="BE38" s="43" t="str">
        <f t="shared" si="7"/>
        <v>OK</v>
      </c>
      <c r="BF38" s="30">
        <f t="shared" si="8"/>
        <v>1577.6212754932312</v>
      </c>
      <c r="BG38" s="29" t="str">
        <f t="shared" si="9"/>
        <v>OK</v>
      </c>
      <c r="BI38" s="31">
        <f t="shared" si="10"/>
        <v>400</v>
      </c>
      <c r="BJ38" s="32">
        <f t="shared" si="16"/>
        <v>12</v>
      </c>
      <c r="BK38" s="33">
        <v>35</v>
      </c>
      <c r="BL38" s="34">
        <f t="shared" si="11"/>
        <v>400</v>
      </c>
      <c r="BM38" s="34">
        <f t="shared" si="12"/>
        <v>400</v>
      </c>
      <c r="BN38" s="34">
        <f t="shared" si="13"/>
        <v>71</v>
      </c>
      <c r="BO38" s="35">
        <v>10</v>
      </c>
      <c r="BP38" s="36">
        <v>250</v>
      </c>
      <c r="BQ38" s="34">
        <f t="shared" si="14"/>
        <v>71</v>
      </c>
      <c r="BR38" s="39">
        <v>10</v>
      </c>
      <c r="BS38" s="40">
        <v>200</v>
      </c>
    </row>
    <row r="39" spans="3:71">
      <c r="C39" s="18">
        <f t="shared" si="15"/>
        <v>11</v>
      </c>
      <c r="D39" s="5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U39" s="22">
        <f t="shared" si="21"/>
        <v>11</v>
      </c>
      <c r="V39" s="23">
        <f t="shared" si="20"/>
        <v>0</v>
      </c>
      <c r="W39" s="23">
        <f t="shared" si="20"/>
        <v>0</v>
      </c>
      <c r="X39" s="23">
        <f t="shared" si="20"/>
        <v>0</v>
      </c>
      <c r="Y39" s="23">
        <f t="shared" si="20"/>
        <v>0</v>
      </c>
      <c r="Z39" s="23">
        <f t="shared" si="19"/>
        <v>0</v>
      </c>
      <c r="AA39" s="23">
        <f t="shared" si="19"/>
        <v>0</v>
      </c>
      <c r="AB39" s="23">
        <f t="shared" si="19"/>
        <v>0</v>
      </c>
      <c r="AC39" s="23">
        <f t="shared" si="19"/>
        <v>0</v>
      </c>
      <c r="AD39" s="23">
        <f t="shared" si="19"/>
        <v>0</v>
      </c>
      <c r="AE39" s="23">
        <f t="shared" si="19"/>
        <v>0</v>
      </c>
      <c r="AF39" s="23">
        <f t="shared" si="19"/>
        <v>0</v>
      </c>
      <c r="AG39" s="23">
        <f t="shared" si="19"/>
        <v>0</v>
      </c>
      <c r="AH39" s="23">
        <f t="shared" si="19"/>
        <v>0</v>
      </c>
      <c r="AI39" s="23">
        <f t="shared" si="19"/>
        <v>0</v>
      </c>
      <c r="AJ39" s="23">
        <f t="shared" si="19"/>
        <v>0</v>
      </c>
      <c r="AL39" s="24">
        <f t="shared" si="22"/>
        <v>11</v>
      </c>
      <c r="AM39" s="25">
        <f t="shared" si="22"/>
        <v>0</v>
      </c>
      <c r="AN39" s="25">
        <f t="shared" si="22"/>
        <v>0</v>
      </c>
      <c r="AO39" s="25">
        <f t="shared" si="22"/>
        <v>0</v>
      </c>
      <c r="AP39" s="25">
        <f t="shared" si="22"/>
        <v>0</v>
      </c>
      <c r="AQ39" s="25">
        <f t="shared" si="22"/>
        <v>0</v>
      </c>
      <c r="AR39" s="25">
        <f t="shared" si="22"/>
        <v>0</v>
      </c>
      <c r="AS39" s="25">
        <f t="shared" si="22"/>
        <v>0</v>
      </c>
      <c r="AT39" s="25">
        <f t="shared" si="22"/>
        <v>0</v>
      </c>
      <c r="AU39" s="25">
        <f t="shared" si="22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17"/>
        <v>0</v>
      </c>
      <c r="BB39" s="26">
        <f t="shared" si="6"/>
        <v>0</v>
      </c>
      <c r="BC39" s="27">
        <f t="shared" si="2"/>
        <v>497.28425509864621</v>
      </c>
      <c r="BD39" s="28">
        <f t="shared" si="3"/>
        <v>542.72425509864627</v>
      </c>
      <c r="BE39" s="43" t="str">
        <f t="shared" si="7"/>
        <v>OK</v>
      </c>
      <c r="BF39" s="30">
        <f t="shared" si="8"/>
        <v>1577.6212754932312</v>
      </c>
      <c r="BG39" s="29" t="str">
        <f t="shared" si="9"/>
        <v>OK</v>
      </c>
      <c r="BI39" s="31">
        <f t="shared" si="10"/>
        <v>400</v>
      </c>
      <c r="BJ39" s="32">
        <f t="shared" si="16"/>
        <v>11</v>
      </c>
      <c r="BK39" s="33">
        <v>35</v>
      </c>
      <c r="BL39" s="34">
        <f t="shared" si="11"/>
        <v>400</v>
      </c>
      <c r="BM39" s="34">
        <f t="shared" si="12"/>
        <v>400</v>
      </c>
      <c r="BN39" s="34">
        <f t="shared" si="13"/>
        <v>71</v>
      </c>
      <c r="BO39" s="35">
        <v>10</v>
      </c>
      <c r="BP39" s="36">
        <v>250</v>
      </c>
      <c r="BQ39" s="34">
        <f t="shared" si="14"/>
        <v>71</v>
      </c>
      <c r="BR39" s="39">
        <v>10</v>
      </c>
      <c r="BS39" s="40">
        <v>200</v>
      </c>
    </row>
    <row r="40" spans="3:71">
      <c r="C40" s="18">
        <f t="shared" si="15"/>
        <v>10</v>
      </c>
      <c r="D40" s="56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U40" s="22">
        <f t="shared" si="21"/>
        <v>10</v>
      </c>
      <c r="V40" s="23">
        <f t="shared" si="20"/>
        <v>0</v>
      </c>
      <c r="W40" s="23">
        <f t="shared" si="20"/>
        <v>0</v>
      </c>
      <c r="X40" s="23">
        <f t="shared" si="20"/>
        <v>0</v>
      </c>
      <c r="Y40" s="23">
        <f t="shared" si="20"/>
        <v>0</v>
      </c>
      <c r="Z40" s="23">
        <f t="shared" si="19"/>
        <v>0</v>
      </c>
      <c r="AA40" s="23">
        <f t="shared" si="19"/>
        <v>0</v>
      </c>
      <c r="AB40" s="23">
        <f t="shared" si="19"/>
        <v>0</v>
      </c>
      <c r="AC40" s="23">
        <f t="shared" si="19"/>
        <v>0</v>
      </c>
      <c r="AD40" s="23">
        <f t="shared" si="19"/>
        <v>0</v>
      </c>
      <c r="AE40" s="23">
        <f t="shared" si="19"/>
        <v>0</v>
      </c>
      <c r="AF40" s="23">
        <f t="shared" si="19"/>
        <v>0</v>
      </c>
      <c r="AG40" s="23">
        <f t="shared" si="19"/>
        <v>0</v>
      </c>
      <c r="AH40" s="23">
        <f t="shared" si="19"/>
        <v>0</v>
      </c>
      <c r="AI40" s="23">
        <f t="shared" si="19"/>
        <v>0</v>
      </c>
      <c r="AJ40" s="23">
        <f t="shared" si="19"/>
        <v>0</v>
      </c>
      <c r="AL40" s="24">
        <f t="shared" si="22"/>
        <v>10</v>
      </c>
      <c r="AM40" s="25">
        <f t="shared" si="22"/>
        <v>0</v>
      </c>
      <c r="AN40" s="25">
        <f t="shared" si="22"/>
        <v>0</v>
      </c>
      <c r="AO40" s="25">
        <f t="shared" si="22"/>
        <v>0</v>
      </c>
      <c r="AP40" s="25">
        <f t="shared" si="22"/>
        <v>0</v>
      </c>
      <c r="AQ40" s="25">
        <f t="shared" si="22"/>
        <v>0</v>
      </c>
      <c r="AR40" s="25">
        <f t="shared" si="22"/>
        <v>0</v>
      </c>
      <c r="AS40" s="25">
        <f t="shared" si="22"/>
        <v>0</v>
      </c>
      <c r="AT40" s="25">
        <f t="shared" si="22"/>
        <v>0</v>
      </c>
      <c r="AU40" s="25">
        <f t="shared" si="22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17"/>
        <v>0</v>
      </c>
      <c r="BB40" s="26">
        <f t="shared" si="6"/>
        <v>0</v>
      </c>
      <c r="BC40" s="27">
        <f t="shared" si="2"/>
        <v>497.28425509864621</v>
      </c>
      <c r="BD40" s="28">
        <f t="shared" si="3"/>
        <v>542.72425509864627</v>
      </c>
      <c r="BE40" s="43" t="str">
        <f t="shared" si="7"/>
        <v>OK</v>
      </c>
      <c r="BF40" s="30">
        <f t="shared" si="8"/>
        <v>1577.6212754932312</v>
      </c>
      <c r="BG40" s="29" t="str">
        <f t="shared" si="9"/>
        <v>OK</v>
      </c>
      <c r="BI40" s="31">
        <f t="shared" si="10"/>
        <v>400</v>
      </c>
      <c r="BJ40" s="32">
        <f t="shared" si="16"/>
        <v>10</v>
      </c>
      <c r="BK40" s="33">
        <v>35</v>
      </c>
      <c r="BL40" s="34">
        <f t="shared" si="11"/>
        <v>400</v>
      </c>
      <c r="BM40" s="34">
        <f t="shared" si="12"/>
        <v>400</v>
      </c>
      <c r="BN40" s="34">
        <f t="shared" si="13"/>
        <v>71</v>
      </c>
      <c r="BO40" s="35">
        <v>10</v>
      </c>
      <c r="BP40" s="36">
        <v>250</v>
      </c>
      <c r="BQ40" s="34">
        <f t="shared" si="14"/>
        <v>71</v>
      </c>
      <c r="BR40" s="39">
        <v>10</v>
      </c>
      <c r="BS40" s="40">
        <v>200</v>
      </c>
    </row>
    <row r="41" spans="3:71">
      <c r="C41" s="18">
        <f t="shared" si="15"/>
        <v>9</v>
      </c>
      <c r="D41" s="56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U41" s="22">
        <f t="shared" si="21"/>
        <v>9</v>
      </c>
      <c r="V41" s="23">
        <f t="shared" si="20"/>
        <v>0</v>
      </c>
      <c r="W41" s="23">
        <f t="shared" si="20"/>
        <v>0</v>
      </c>
      <c r="X41" s="23">
        <f t="shared" si="20"/>
        <v>0</v>
      </c>
      <c r="Y41" s="23">
        <f t="shared" si="20"/>
        <v>0</v>
      </c>
      <c r="Z41" s="23">
        <f t="shared" si="19"/>
        <v>0</v>
      </c>
      <c r="AA41" s="23">
        <f t="shared" si="19"/>
        <v>0</v>
      </c>
      <c r="AB41" s="23">
        <f t="shared" si="19"/>
        <v>0</v>
      </c>
      <c r="AC41" s="23">
        <f t="shared" si="19"/>
        <v>0</v>
      </c>
      <c r="AD41" s="23">
        <f t="shared" si="19"/>
        <v>0</v>
      </c>
      <c r="AE41" s="23">
        <f t="shared" si="19"/>
        <v>0</v>
      </c>
      <c r="AF41" s="23">
        <f t="shared" si="19"/>
        <v>0</v>
      </c>
      <c r="AG41" s="23">
        <f t="shared" si="19"/>
        <v>0</v>
      </c>
      <c r="AH41" s="23">
        <f t="shared" si="19"/>
        <v>0</v>
      </c>
      <c r="AI41" s="23">
        <f t="shared" si="19"/>
        <v>0</v>
      </c>
      <c r="AJ41" s="23">
        <f t="shared" si="19"/>
        <v>0</v>
      </c>
      <c r="AL41" s="24">
        <f t="shared" si="22"/>
        <v>9</v>
      </c>
      <c r="AM41" s="25">
        <f t="shared" si="22"/>
        <v>0</v>
      </c>
      <c r="AN41" s="25">
        <f t="shared" si="22"/>
        <v>0</v>
      </c>
      <c r="AO41" s="25">
        <f t="shared" si="22"/>
        <v>0</v>
      </c>
      <c r="AP41" s="25">
        <f t="shared" si="22"/>
        <v>0</v>
      </c>
      <c r="AQ41" s="25">
        <f t="shared" si="22"/>
        <v>0</v>
      </c>
      <c r="AR41" s="25">
        <f t="shared" si="22"/>
        <v>0</v>
      </c>
      <c r="AS41" s="25">
        <f t="shared" si="22"/>
        <v>0</v>
      </c>
      <c r="AT41" s="25">
        <f t="shared" si="22"/>
        <v>0</v>
      </c>
      <c r="AU41" s="25">
        <f t="shared" si="22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17"/>
        <v>0</v>
      </c>
      <c r="BB41" s="26">
        <f t="shared" si="6"/>
        <v>0</v>
      </c>
      <c r="BC41" s="27">
        <f t="shared" si="2"/>
        <v>519.06961708462723</v>
      </c>
      <c r="BD41" s="28">
        <f t="shared" si="3"/>
        <v>564.50961708462728</v>
      </c>
      <c r="BE41" s="43" t="str">
        <f t="shared" si="7"/>
        <v>OK</v>
      </c>
      <c r="BF41" s="30">
        <f t="shared" si="8"/>
        <v>1686.5480854231362</v>
      </c>
      <c r="BG41" s="29" t="str">
        <f t="shared" si="9"/>
        <v>OK</v>
      </c>
      <c r="BI41" s="31">
        <f t="shared" si="10"/>
        <v>400</v>
      </c>
      <c r="BJ41" s="32">
        <f t="shared" si="16"/>
        <v>9</v>
      </c>
      <c r="BK41" s="33">
        <v>40</v>
      </c>
      <c r="BL41" s="34">
        <f t="shared" si="11"/>
        <v>400</v>
      </c>
      <c r="BM41" s="34">
        <f t="shared" si="12"/>
        <v>400</v>
      </c>
      <c r="BN41" s="34">
        <f t="shared" si="13"/>
        <v>71</v>
      </c>
      <c r="BO41" s="35">
        <v>10</v>
      </c>
      <c r="BP41" s="36">
        <v>250</v>
      </c>
      <c r="BQ41" s="34">
        <f t="shared" si="14"/>
        <v>71</v>
      </c>
      <c r="BR41" s="39">
        <v>10</v>
      </c>
      <c r="BS41" s="40">
        <v>200</v>
      </c>
    </row>
    <row r="42" spans="3:71">
      <c r="C42" s="18">
        <f t="shared" si="15"/>
        <v>8</v>
      </c>
      <c r="D42" s="56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U42" s="22">
        <f t="shared" si="21"/>
        <v>8</v>
      </c>
      <c r="V42" s="23">
        <f t="shared" si="20"/>
        <v>0</v>
      </c>
      <c r="W42" s="23">
        <f t="shared" si="20"/>
        <v>0</v>
      </c>
      <c r="X42" s="23">
        <f t="shared" si="20"/>
        <v>0</v>
      </c>
      <c r="Y42" s="23">
        <f t="shared" si="20"/>
        <v>0</v>
      </c>
      <c r="Z42" s="23">
        <f t="shared" si="20"/>
        <v>0</v>
      </c>
      <c r="AA42" s="23">
        <f t="shared" si="20"/>
        <v>0</v>
      </c>
      <c r="AB42" s="23">
        <f t="shared" si="20"/>
        <v>0</v>
      </c>
      <c r="AC42" s="23">
        <f t="shared" si="20"/>
        <v>0</v>
      </c>
      <c r="AD42" s="23">
        <f t="shared" si="20"/>
        <v>0</v>
      </c>
      <c r="AE42" s="23">
        <f t="shared" si="20"/>
        <v>0</v>
      </c>
      <c r="AF42" s="23">
        <f t="shared" si="20"/>
        <v>0</v>
      </c>
      <c r="AG42" s="23">
        <f t="shared" si="20"/>
        <v>0</v>
      </c>
      <c r="AH42" s="23">
        <f t="shared" si="20"/>
        <v>0</v>
      </c>
      <c r="AI42" s="23">
        <f t="shared" si="20"/>
        <v>0</v>
      </c>
      <c r="AJ42" s="23">
        <f t="shared" si="20"/>
        <v>0</v>
      </c>
      <c r="AL42" s="24">
        <f t="shared" si="22"/>
        <v>8</v>
      </c>
      <c r="AM42" s="25">
        <f t="shared" si="22"/>
        <v>0</v>
      </c>
      <c r="AN42" s="25">
        <f t="shared" si="22"/>
        <v>0</v>
      </c>
      <c r="AO42" s="25">
        <f t="shared" si="22"/>
        <v>0</v>
      </c>
      <c r="AP42" s="25">
        <f t="shared" si="22"/>
        <v>0</v>
      </c>
      <c r="AQ42" s="25">
        <f t="shared" si="22"/>
        <v>0</v>
      </c>
      <c r="AR42" s="25">
        <f t="shared" si="22"/>
        <v>0</v>
      </c>
      <c r="AS42" s="25">
        <f t="shared" si="22"/>
        <v>0</v>
      </c>
      <c r="AT42" s="25">
        <f t="shared" si="22"/>
        <v>0</v>
      </c>
      <c r="AU42" s="25">
        <f t="shared" si="22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17"/>
        <v>0</v>
      </c>
      <c r="BB42" s="26">
        <f t="shared" si="6"/>
        <v>0</v>
      </c>
      <c r="BC42" s="27">
        <f t="shared" si="2"/>
        <v>519.06961708462723</v>
      </c>
      <c r="BD42" s="28">
        <f t="shared" si="3"/>
        <v>564.50961708462728</v>
      </c>
      <c r="BE42" s="43" t="str">
        <f t="shared" si="7"/>
        <v>OK</v>
      </c>
      <c r="BF42" s="30">
        <f t="shared" si="8"/>
        <v>1686.5480854231362</v>
      </c>
      <c r="BG42" s="29" t="str">
        <f t="shared" si="9"/>
        <v>OK</v>
      </c>
      <c r="BI42" s="31">
        <f t="shared" si="10"/>
        <v>400</v>
      </c>
      <c r="BJ42" s="32">
        <f t="shared" si="16"/>
        <v>8</v>
      </c>
      <c r="BK42" s="33">
        <v>40</v>
      </c>
      <c r="BL42" s="34">
        <f t="shared" si="11"/>
        <v>400</v>
      </c>
      <c r="BM42" s="34">
        <f t="shared" si="12"/>
        <v>400</v>
      </c>
      <c r="BN42" s="34">
        <f t="shared" si="13"/>
        <v>71</v>
      </c>
      <c r="BO42" s="35">
        <v>10</v>
      </c>
      <c r="BP42" s="36">
        <v>250</v>
      </c>
      <c r="BQ42" s="34">
        <f t="shared" si="14"/>
        <v>71</v>
      </c>
      <c r="BR42" s="39">
        <v>10</v>
      </c>
      <c r="BS42" s="40">
        <v>200</v>
      </c>
    </row>
    <row r="43" spans="3:71">
      <c r="C43" s="18">
        <f t="shared" si="15"/>
        <v>7</v>
      </c>
      <c r="D43" s="56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U43" s="22">
        <f t="shared" si="21"/>
        <v>7</v>
      </c>
      <c r="V43" s="23">
        <f t="shared" si="20"/>
        <v>0</v>
      </c>
      <c r="W43" s="23">
        <f t="shared" si="20"/>
        <v>0</v>
      </c>
      <c r="X43" s="23">
        <f t="shared" si="20"/>
        <v>0</v>
      </c>
      <c r="Y43" s="23">
        <f t="shared" si="20"/>
        <v>0</v>
      </c>
      <c r="Z43" s="23">
        <f t="shared" si="20"/>
        <v>0</v>
      </c>
      <c r="AA43" s="23">
        <f t="shared" si="20"/>
        <v>0</v>
      </c>
      <c r="AB43" s="23">
        <f t="shared" si="20"/>
        <v>0</v>
      </c>
      <c r="AC43" s="23">
        <f t="shared" si="20"/>
        <v>0</v>
      </c>
      <c r="AD43" s="23">
        <f t="shared" si="20"/>
        <v>0</v>
      </c>
      <c r="AE43" s="23">
        <f t="shared" si="20"/>
        <v>0</v>
      </c>
      <c r="AF43" s="23">
        <f t="shared" si="20"/>
        <v>0</v>
      </c>
      <c r="AG43" s="23">
        <f t="shared" si="20"/>
        <v>0</v>
      </c>
      <c r="AH43" s="23">
        <f t="shared" si="20"/>
        <v>0</v>
      </c>
      <c r="AI43" s="23">
        <f t="shared" si="20"/>
        <v>0</v>
      </c>
      <c r="AJ43" s="23">
        <f t="shared" si="20"/>
        <v>0</v>
      </c>
      <c r="AL43" s="24">
        <f t="shared" si="22"/>
        <v>7</v>
      </c>
      <c r="AM43" s="25">
        <f t="shared" si="22"/>
        <v>0</v>
      </c>
      <c r="AN43" s="25">
        <f t="shared" si="22"/>
        <v>0</v>
      </c>
      <c r="AO43" s="25">
        <f t="shared" si="22"/>
        <v>0</v>
      </c>
      <c r="AP43" s="25">
        <f t="shared" si="22"/>
        <v>0</v>
      </c>
      <c r="AQ43" s="25">
        <f t="shared" si="22"/>
        <v>0</v>
      </c>
      <c r="AR43" s="25">
        <f t="shared" si="22"/>
        <v>0</v>
      </c>
      <c r="AS43" s="25">
        <f t="shared" si="22"/>
        <v>0</v>
      </c>
      <c r="AT43" s="25">
        <f t="shared" si="22"/>
        <v>0</v>
      </c>
      <c r="AU43" s="25">
        <f t="shared" si="22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17"/>
        <v>0</v>
      </c>
      <c r="BB43" s="26">
        <f t="shared" si="6"/>
        <v>0</v>
      </c>
      <c r="BC43" s="27">
        <f t="shared" si="2"/>
        <v>564.50961708462728</v>
      </c>
      <c r="BD43" s="28">
        <f t="shared" si="3"/>
        <v>564.50961708462728</v>
      </c>
      <c r="BE43" s="43" t="str">
        <f t="shared" si="7"/>
        <v>OK</v>
      </c>
      <c r="BF43" s="30">
        <f t="shared" si="8"/>
        <v>1686.5480854231362</v>
      </c>
      <c r="BG43" s="29" t="str">
        <f t="shared" si="9"/>
        <v>OK</v>
      </c>
      <c r="BI43" s="31">
        <f t="shared" si="10"/>
        <v>400</v>
      </c>
      <c r="BJ43" s="32">
        <f t="shared" si="16"/>
        <v>7</v>
      </c>
      <c r="BK43" s="33">
        <v>40</v>
      </c>
      <c r="BL43" s="34">
        <f t="shared" si="11"/>
        <v>400</v>
      </c>
      <c r="BM43" s="34">
        <f t="shared" si="12"/>
        <v>400</v>
      </c>
      <c r="BN43" s="34">
        <f t="shared" si="13"/>
        <v>71</v>
      </c>
      <c r="BO43" s="35">
        <v>10</v>
      </c>
      <c r="BP43" s="36">
        <v>200</v>
      </c>
      <c r="BQ43" s="34">
        <f t="shared" si="14"/>
        <v>71</v>
      </c>
      <c r="BR43" s="39">
        <v>10</v>
      </c>
      <c r="BS43" s="40">
        <v>200</v>
      </c>
    </row>
    <row r="44" spans="3:71">
      <c r="C44" s="18">
        <f t="shared" si="15"/>
        <v>6</v>
      </c>
      <c r="D44" s="56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U44" s="22">
        <f t="shared" si="21"/>
        <v>6</v>
      </c>
      <c r="V44" s="23">
        <f t="shared" si="20"/>
        <v>0</v>
      </c>
      <c r="W44" s="23">
        <f t="shared" si="20"/>
        <v>0</v>
      </c>
      <c r="X44" s="23">
        <f t="shared" si="20"/>
        <v>0</v>
      </c>
      <c r="Y44" s="23">
        <f t="shared" si="20"/>
        <v>0</v>
      </c>
      <c r="Z44" s="23">
        <f t="shared" si="20"/>
        <v>0</v>
      </c>
      <c r="AA44" s="23">
        <f t="shared" si="20"/>
        <v>0</v>
      </c>
      <c r="AB44" s="23">
        <f t="shared" si="20"/>
        <v>0</v>
      </c>
      <c r="AC44" s="23">
        <f t="shared" si="20"/>
        <v>0</v>
      </c>
      <c r="AD44" s="23">
        <f t="shared" si="20"/>
        <v>0</v>
      </c>
      <c r="AE44" s="23">
        <f t="shared" si="20"/>
        <v>0</v>
      </c>
      <c r="AF44" s="23">
        <f t="shared" si="20"/>
        <v>0</v>
      </c>
      <c r="AG44" s="23">
        <f t="shared" si="20"/>
        <v>0</v>
      </c>
      <c r="AH44" s="23">
        <f t="shared" si="20"/>
        <v>0</v>
      </c>
      <c r="AI44" s="23">
        <f t="shared" si="20"/>
        <v>0</v>
      </c>
      <c r="AJ44" s="23">
        <f t="shared" si="20"/>
        <v>0</v>
      </c>
      <c r="AL44" s="24">
        <f t="shared" si="22"/>
        <v>6</v>
      </c>
      <c r="AM44" s="25">
        <f t="shared" si="22"/>
        <v>0</v>
      </c>
      <c r="AN44" s="25">
        <f t="shared" si="22"/>
        <v>0</v>
      </c>
      <c r="AO44" s="25">
        <f t="shared" si="22"/>
        <v>0</v>
      </c>
      <c r="AP44" s="25">
        <f t="shared" si="22"/>
        <v>0</v>
      </c>
      <c r="AQ44" s="25">
        <f t="shared" si="22"/>
        <v>0</v>
      </c>
      <c r="AR44" s="25">
        <f t="shared" si="22"/>
        <v>0</v>
      </c>
      <c r="AS44" s="25">
        <f t="shared" si="22"/>
        <v>0</v>
      </c>
      <c r="AT44" s="25">
        <f t="shared" si="22"/>
        <v>0</v>
      </c>
      <c r="AU44" s="25">
        <f t="shared" si="22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17"/>
        <v>0</v>
      </c>
      <c r="BB44" s="26">
        <f t="shared" si="6"/>
        <v>0</v>
      </c>
      <c r="BC44" s="27">
        <f t="shared" si="2"/>
        <v>564.50961708462728</v>
      </c>
      <c r="BD44" s="28">
        <f t="shared" si="3"/>
        <v>564.50961708462728</v>
      </c>
      <c r="BE44" s="43" t="str">
        <f t="shared" si="7"/>
        <v>OK</v>
      </c>
      <c r="BF44" s="30">
        <f t="shared" si="8"/>
        <v>1686.5480854231362</v>
      </c>
      <c r="BG44" s="29" t="str">
        <f t="shared" si="9"/>
        <v>OK</v>
      </c>
      <c r="BI44" s="31">
        <f t="shared" si="10"/>
        <v>400</v>
      </c>
      <c r="BJ44" s="32">
        <f t="shared" si="16"/>
        <v>6</v>
      </c>
      <c r="BK44" s="33">
        <v>40</v>
      </c>
      <c r="BL44" s="34">
        <f t="shared" si="11"/>
        <v>400</v>
      </c>
      <c r="BM44" s="34">
        <f t="shared" si="12"/>
        <v>400</v>
      </c>
      <c r="BN44" s="34">
        <f t="shared" si="13"/>
        <v>71</v>
      </c>
      <c r="BO44" s="35">
        <v>10</v>
      </c>
      <c r="BP44" s="36">
        <v>200</v>
      </c>
      <c r="BQ44" s="34">
        <f t="shared" si="14"/>
        <v>71</v>
      </c>
      <c r="BR44" s="39">
        <v>10</v>
      </c>
      <c r="BS44" s="40">
        <v>200</v>
      </c>
    </row>
    <row r="45" spans="3:71">
      <c r="C45" s="18">
        <f t="shared" si="15"/>
        <v>5</v>
      </c>
      <c r="D45" s="56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U45" s="22">
        <f t="shared" si="21"/>
        <v>5</v>
      </c>
      <c r="V45" s="23">
        <f t="shared" si="20"/>
        <v>0</v>
      </c>
      <c r="W45" s="23">
        <f t="shared" si="20"/>
        <v>0</v>
      </c>
      <c r="X45" s="23">
        <f t="shared" si="20"/>
        <v>0</v>
      </c>
      <c r="Y45" s="23">
        <f t="shared" si="20"/>
        <v>0</v>
      </c>
      <c r="Z45" s="23">
        <f t="shared" si="20"/>
        <v>0</v>
      </c>
      <c r="AA45" s="23">
        <f t="shared" si="20"/>
        <v>0</v>
      </c>
      <c r="AB45" s="23">
        <f t="shared" si="20"/>
        <v>0</v>
      </c>
      <c r="AC45" s="23">
        <f t="shared" si="20"/>
        <v>0</v>
      </c>
      <c r="AD45" s="23">
        <f t="shared" si="20"/>
        <v>0</v>
      </c>
      <c r="AE45" s="23">
        <f t="shared" si="20"/>
        <v>0</v>
      </c>
      <c r="AF45" s="23">
        <f t="shared" si="20"/>
        <v>0</v>
      </c>
      <c r="AG45" s="23">
        <f t="shared" si="20"/>
        <v>0</v>
      </c>
      <c r="AH45" s="23">
        <f t="shared" si="20"/>
        <v>0</v>
      </c>
      <c r="AI45" s="23">
        <f t="shared" si="20"/>
        <v>0</v>
      </c>
      <c r="AJ45" s="23">
        <f t="shared" si="20"/>
        <v>0</v>
      </c>
      <c r="AL45" s="24">
        <f t="shared" si="22"/>
        <v>5</v>
      </c>
      <c r="AM45" s="25">
        <f t="shared" si="22"/>
        <v>0</v>
      </c>
      <c r="AN45" s="25">
        <f t="shared" si="22"/>
        <v>0</v>
      </c>
      <c r="AO45" s="25">
        <f t="shared" si="22"/>
        <v>0</v>
      </c>
      <c r="AP45" s="25">
        <f t="shared" si="22"/>
        <v>0</v>
      </c>
      <c r="AQ45" s="25">
        <f t="shared" si="22"/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17"/>
        <v>0</v>
      </c>
      <c r="BB45" s="26">
        <f t="shared" si="6"/>
        <v>0</v>
      </c>
      <c r="BC45" s="27">
        <f t="shared" si="2"/>
        <v>564.50961708462728</v>
      </c>
      <c r="BD45" s="28">
        <f t="shared" si="3"/>
        <v>564.50961708462728</v>
      </c>
      <c r="BE45" s="43" t="str">
        <f t="shared" si="7"/>
        <v>OK</v>
      </c>
      <c r="BF45" s="30">
        <f t="shared" si="8"/>
        <v>1686.5480854231362</v>
      </c>
      <c r="BG45" s="29" t="str">
        <f t="shared" si="9"/>
        <v>OK</v>
      </c>
      <c r="BI45" s="31">
        <f t="shared" si="10"/>
        <v>400</v>
      </c>
      <c r="BJ45" s="32">
        <f t="shared" si="16"/>
        <v>5</v>
      </c>
      <c r="BK45" s="33">
        <v>40</v>
      </c>
      <c r="BL45" s="34">
        <f t="shared" si="11"/>
        <v>400</v>
      </c>
      <c r="BM45" s="34">
        <f t="shared" si="12"/>
        <v>400</v>
      </c>
      <c r="BN45" s="34">
        <f t="shared" si="13"/>
        <v>71</v>
      </c>
      <c r="BO45" s="35">
        <v>10</v>
      </c>
      <c r="BP45" s="36">
        <v>200</v>
      </c>
      <c r="BQ45" s="34">
        <f t="shared" si="14"/>
        <v>71</v>
      </c>
      <c r="BR45" s="39">
        <v>10</v>
      </c>
      <c r="BS45" s="40">
        <v>200</v>
      </c>
    </row>
    <row r="46" spans="3:71">
      <c r="C46" s="18">
        <f t="shared" si="15"/>
        <v>4</v>
      </c>
      <c r="D46" s="56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U46" s="22">
        <f t="shared" si="21"/>
        <v>4</v>
      </c>
      <c r="V46" s="23">
        <f t="shared" si="20"/>
        <v>0</v>
      </c>
      <c r="W46" s="23">
        <f t="shared" si="20"/>
        <v>0</v>
      </c>
      <c r="X46" s="23">
        <f t="shared" si="20"/>
        <v>0</v>
      </c>
      <c r="Y46" s="23">
        <f t="shared" si="20"/>
        <v>0</v>
      </c>
      <c r="Z46" s="23">
        <f t="shared" si="20"/>
        <v>0</v>
      </c>
      <c r="AA46" s="23">
        <f t="shared" si="20"/>
        <v>0</v>
      </c>
      <c r="AB46" s="23">
        <f t="shared" si="20"/>
        <v>0</v>
      </c>
      <c r="AC46" s="23">
        <f t="shared" si="20"/>
        <v>0</v>
      </c>
      <c r="AD46" s="23">
        <f t="shared" si="20"/>
        <v>0</v>
      </c>
      <c r="AE46" s="23">
        <f t="shared" si="20"/>
        <v>0</v>
      </c>
      <c r="AF46" s="23">
        <f t="shared" si="20"/>
        <v>0</v>
      </c>
      <c r="AG46" s="23">
        <f t="shared" si="20"/>
        <v>0</v>
      </c>
      <c r="AH46" s="23">
        <f t="shared" si="20"/>
        <v>0</v>
      </c>
      <c r="AI46" s="23">
        <f t="shared" si="20"/>
        <v>0</v>
      </c>
      <c r="AJ46" s="23">
        <f t="shared" si="20"/>
        <v>0</v>
      </c>
      <c r="AL46" s="24">
        <f t="shared" si="22"/>
        <v>4</v>
      </c>
      <c r="AM46" s="25">
        <f t="shared" si="22"/>
        <v>0</v>
      </c>
      <c r="AN46" s="25">
        <f t="shared" si="22"/>
        <v>0</v>
      </c>
      <c r="AO46" s="25">
        <f t="shared" si="22"/>
        <v>0</v>
      </c>
      <c r="AP46" s="25">
        <f t="shared" si="22"/>
        <v>0</v>
      </c>
      <c r="AQ46" s="25">
        <f t="shared" si="22"/>
        <v>0</v>
      </c>
      <c r="AR46" s="25">
        <f t="shared" si="22"/>
        <v>0</v>
      </c>
      <c r="AS46" s="25">
        <f t="shared" si="22"/>
        <v>0</v>
      </c>
      <c r="AT46" s="25">
        <f t="shared" si="22"/>
        <v>0</v>
      </c>
      <c r="AU46" s="25">
        <f t="shared" si="22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17"/>
        <v>0</v>
      </c>
      <c r="BB46" s="26">
        <f t="shared" si="6"/>
        <v>0</v>
      </c>
      <c r="BC46" s="27">
        <f t="shared" si="2"/>
        <v>640.24295041796051</v>
      </c>
      <c r="BD46" s="28">
        <f t="shared" si="3"/>
        <v>640.24295041796051</v>
      </c>
      <c r="BE46" s="43" t="str">
        <f t="shared" si="7"/>
        <v>OK</v>
      </c>
      <c r="BF46" s="30">
        <f t="shared" si="8"/>
        <v>1686.5480854231362</v>
      </c>
      <c r="BG46" s="29" t="str">
        <f t="shared" si="9"/>
        <v>OK</v>
      </c>
      <c r="BI46" s="31">
        <f t="shared" si="10"/>
        <v>400</v>
      </c>
      <c r="BJ46" s="32">
        <f t="shared" si="16"/>
        <v>4</v>
      </c>
      <c r="BK46" s="33">
        <v>40</v>
      </c>
      <c r="BL46" s="34">
        <f t="shared" si="11"/>
        <v>400</v>
      </c>
      <c r="BM46" s="34">
        <f t="shared" si="12"/>
        <v>400</v>
      </c>
      <c r="BN46" s="34">
        <f t="shared" si="13"/>
        <v>71</v>
      </c>
      <c r="BO46" s="35">
        <v>10</v>
      </c>
      <c r="BP46" s="36">
        <v>150</v>
      </c>
      <c r="BQ46" s="34" t="e">
        <f t="shared" si="14"/>
        <v>#N/A</v>
      </c>
      <c r="BR46" s="39"/>
      <c r="BS46" s="45"/>
    </row>
    <row r="47" spans="3:71">
      <c r="C47" s="18">
        <f t="shared" si="15"/>
        <v>3</v>
      </c>
      <c r="D47" s="56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U47" s="22">
        <f t="shared" si="21"/>
        <v>3</v>
      </c>
      <c r="V47" s="23">
        <f t="shared" ref="V47:AJ57" si="23">E47*$V$1*$V$2</f>
        <v>0</v>
      </c>
      <c r="W47" s="23">
        <f t="shared" si="23"/>
        <v>0</v>
      </c>
      <c r="X47" s="23">
        <f t="shared" si="23"/>
        <v>0</v>
      </c>
      <c r="Y47" s="23">
        <f t="shared" si="23"/>
        <v>0</v>
      </c>
      <c r="Z47" s="23">
        <f t="shared" si="23"/>
        <v>0</v>
      </c>
      <c r="AA47" s="23">
        <f t="shared" si="23"/>
        <v>0</v>
      </c>
      <c r="AB47" s="23">
        <f t="shared" si="23"/>
        <v>0</v>
      </c>
      <c r="AC47" s="23">
        <f t="shared" si="23"/>
        <v>0</v>
      </c>
      <c r="AD47" s="23">
        <f t="shared" si="23"/>
        <v>0</v>
      </c>
      <c r="AE47" s="23">
        <f t="shared" si="23"/>
        <v>0</v>
      </c>
      <c r="AF47" s="23">
        <f t="shared" si="23"/>
        <v>0</v>
      </c>
      <c r="AG47" s="23">
        <f t="shared" si="23"/>
        <v>0</v>
      </c>
      <c r="AH47" s="23">
        <f t="shared" si="23"/>
        <v>0</v>
      </c>
      <c r="AI47" s="23">
        <f t="shared" si="23"/>
        <v>0</v>
      </c>
      <c r="AJ47" s="23">
        <f t="shared" si="23"/>
        <v>0</v>
      </c>
      <c r="AL47" s="24">
        <f t="shared" si="22"/>
        <v>3</v>
      </c>
      <c r="AM47" s="25">
        <f t="shared" si="22"/>
        <v>0</v>
      </c>
      <c r="AN47" s="25">
        <f t="shared" si="22"/>
        <v>0</v>
      </c>
      <c r="AO47" s="25">
        <f t="shared" si="22"/>
        <v>0</v>
      </c>
      <c r="AP47" s="25">
        <f t="shared" si="22"/>
        <v>0</v>
      </c>
      <c r="AQ47" s="25">
        <f t="shared" si="22"/>
        <v>0</v>
      </c>
      <c r="AR47" s="25">
        <f t="shared" si="22"/>
        <v>0</v>
      </c>
      <c r="AS47" s="25">
        <f t="shared" si="22"/>
        <v>0</v>
      </c>
      <c r="AT47" s="25">
        <f t="shared" si="22"/>
        <v>0</v>
      </c>
      <c r="AU47" s="25">
        <f t="shared" si="22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17"/>
        <v>0</v>
      </c>
      <c r="BB47" s="26">
        <f t="shared" si="6"/>
        <v>0</v>
      </c>
      <c r="BC47" s="27">
        <f t="shared" si="2"/>
        <v>640.24295041796051</v>
      </c>
      <c r="BD47" s="28">
        <f t="shared" si="3"/>
        <v>743.70961708462733</v>
      </c>
      <c r="BE47" s="43" t="str">
        <f t="shared" si="7"/>
        <v>OK</v>
      </c>
      <c r="BF47" s="30">
        <f t="shared" si="8"/>
        <v>1686.5480854231362</v>
      </c>
      <c r="BG47" s="29" t="str">
        <f t="shared" si="9"/>
        <v>OK</v>
      </c>
      <c r="BI47" s="31">
        <f t="shared" si="10"/>
        <v>400</v>
      </c>
      <c r="BJ47" s="32">
        <f t="shared" si="16"/>
        <v>3</v>
      </c>
      <c r="BK47" s="33">
        <v>40</v>
      </c>
      <c r="BL47" s="34">
        <f t="shared" si="11"/>
        <v>400</v>
      </c>
      <c r="BM47" s="34">
        <f t="shared" si="12"/>
        <v>400</v>
      </c>
      <c r="BN47" s="34">
        <f t="shared" si="13"/>
        <v>71</v>
      </c>
      <c r="BO47" s="35">
        <v>10</v>
      </c>
      <c r="BP47" s="36">
        <v>150</v>
      </c>
      <c r="BQ47" s="34">
        <f t="shared" si="14"/>
        <v>127</v>
      </c>
      <c r="BR47" s="39">
        <v>13</v>
      </c>
      <c r="BS47" s="45">
        <v>200</v>
      </c>
    </row>
    <row r="48" spans="3:71">
      <c r="C48" s="18">
        <f t="shared" si="15"/>
        <v>2</v>
      </c>
      <c r="D48" s="5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U48" s="22">
        <f t="shared" si="21"/>
        <v>2</v>
      </c>
      <c r="V48" s="23">
        <f t="shared" si="23"/>
        <v>0</v>
      </c>
      <c r="W48" s="23">
        <f t="shared" si="23"/>
        <v>0</v>
      </c>
      <c r="X48" s="23">
        <f t="shared" si="23"/>
        <v>0</v>
      </c>
      <c r="Y48" s="23">
        <f t="shared" si="23"/>
        <v>0</v>
      </c>
      <c r="Z48" s="23">
        <f t="shared" si="23"/>
        <v>0</v>
      </c>
      <c r="AA48" s="23">
        <f t="shared" si="23"/>
        <v>0</v>
      </c>
      <c r="AB48" s="23">
        <f t="shared" si="23"/>
        <v>0</v>
      </c>
      <c r="AC48" s="23">
        <f t="shared" si="23"/>
        <v>0</v>
      </c>
      <c r="AD48" s="23">
        <f t="shared" si="23"/>
        <v>0</v>
      </c>
      <c r="AE48" s="23">
        <f t="shared" si="23"/>
        <v>0</v>
      </c>
      <c r="AF48" s="23">
        <f t="shared" si="23"/>
        <v>0</v>
      </c>
      <c r="AG48" s="23">
        <f t="shared" si="23"/>
        <v>0</v>
      </c>
      <c r="AH48" s="23">
        <f t="shared" si="23"/>
        <v>0</v>
      </c>
      <c r="AI48" s="23">
        <f t="shared" si="23"/>
        <v>0</v>
      </c>
      <c r="AJ48" s="23">
        <f t="shared" si="23"/>
        <v>0</v>
      </c>
      <c r="AL48" s="24">
        <f t="shared" si="22"/>
        <v>2</v>
      </c>
      <c r="AM48" s="25">
        <f t="shared" si="22"/>
        <v>0</v>
      </c>
      <c r="AN48" s="25">
        <f t="shared" si="22"/>
        <v>0</v>
      </c>
      <c r="AO48" s="25">
        <f t="shared" si="22"/>
        <v>0</v>
      </c>
      <c r="AP48" s="25">
        <f t="shared" si="22"/>
        <v>0</v>
      </c>
      <c r="AQ48" s="25">
        <f t="shared" si="22"/>
        <v>0</v>
      </c>
      <c r="AR48" s="25">
        <f t="shared" si="22"/>
        <v>0</v>
      </c>
      <c r="AS48" s="25">
        <f t="shared" si="22"/>
        <v>0</v>
      </c>
      <c r="AT48" s="25">
        <f t="shared" si="22"/>
        <v>0</v>
      </c>
      <c r="AU48" s="25">
        <f t="shared" si="22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17"/>
        <v>0</v>
      </c>
      <c r="BB48" s="26">
        <f t="shared" si="6"/>
        <v>0</v>
      </c>
      <c r="BC48" s="27">
        <f t="shared" si="2"/>
        <v>640.24295041796051</v>
      </c>
      <c r="BD48" s="28">
        <f t="shared" si="3"/>
        <v>743.70961708462733</v>
      </c>
      <c r="BE48" s="43" t="str">
        <f t="shared" si="7"/>
        <v>OK</v>
      </c>
      <c r="BF48" s="30">
        <f t="shared" si="8"/>
        <v>1686.5480854231362</v>
      </c>
      <c r="BG48" s="29" t="str">
        <f t="shared" si="9"/>
        <v>OK</v>
      </c>
      <c r="BI48" s="31">
        <f t="shared" si="10"/>
        <v>400</v>
      </c>
      <c r="BJ48" s="32" t="s">
        <v>60</v>
      </c>
      <c r="BK48" s="33">
        <v>40</v>
      </c>
      <c r="BL48" s="34">
        <f t="shared" si="11"/>
        <v>400</v>
      </c>
      <c r="BM48" s="34">
        <f t="shared" si="12"/>
        <v>400</v>
      </c>
      <c r="BN48" s="34">
        <f t="shared" si="13"/>
        <v>71</v>
      </c>
      <c r="BO48" s="35">
        <v>10</v>
      </c>
      <c r="BP48" s="36">
        <v>150</v>
      </c>
      <c r="BQ48" s="34">
        <f t="shared" si="14"/>
        <v>127</v>
      </c>
      <c r="BR48" s="39">
        <v>13</v>
      </c>
      <c r="BS48" s="45">
        <v>200</v>
      </c>
    </row>
    <row r="49" spans="3:71">
      <c r="C49" s="18">
        <f t="shared" si="15"/>
        <v>1</v>
      </c>
      <c r="D49" s="56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U49" s="22">
        <f t="shared" si="21"/>
        <v>1</v>
      </c>
      <c r="V49" s="23">
        <f t="shared" si="23"/>
        <v>0</v>
      </c>
      <c r="W49" s="23">
        <f t="shared" si="23"/>
        <v>0</v>
      </c>
      <c r="X49" s="23">
        <f t="shared" si="23"/>
        <v>0</v>
      </c>
      <c r="Y49" s="23">
        <f t="shared" si="23"/>
        <v>0</v>
      </c>
      <c r="Z49" s="23">
        <f t="shared" si="23"/>
        <v>0</v>
      </c>
      <c r="AA49" s="23">
        <f t="shared" si="23"/>
        <v>0</v>
      </c>
      <c r="AB49" s="23">
        <f t="shared" si="23"/>
        <v>0</v>
      </c>
      <c r="AC49" s="23">
        <f t="shared" si="23"/>
        <v>0</v>
      </c>
      <c r="AD49" s="23">
        <f t="shared" si="23"/>
        <v>0</v>
      </c>
      <c r="AE49" s="23">
        <f t="shared" si="23"/>
        <v>0</v>
      </c>
      <c r="AF49" s="23">
        <f t="shared" si="23"/>
        <v>0</v>
      </c>
      <c r="AG49" s="23">
        <f t="shared" si="23"/>
        <v>0</v>
      </c>
      <c r="AH49" s="23">
        <f t="shared" si="23"/>
        <v>0</v>
      </c>
      <c r="AI49" s="23">
        <f t="shared" si="23"/>
        <v>0</v>
      </c>
      <c r="AJ49" s="23">
        <f t="shared" si="23"/>
        <v>0</v>
      </c>
      <c r="AL49" s="24">
        <f t="shared" si="22"/>
        <v>1</v>
      </c>
      <c r="AM49" s="25">
        <f t="shared" si="22"/>
        <v>0</v>
      </c>
      <c r="AN49" s="25">
        <f t="shared" si="22"/>
        <v>0</v>
      </c>
      <c r="AO49" s="25">
        <f t="shared" si="22"/>
        <v>0</v>
      </c>
      <c r="AP49" s="25">
        <f t="shared" si="22"/>
        <v>0</v>
      </c>
      <c r="AQ49" s="25">
        <f t="shared" si="22"/>
        <v>0</v>
      </c>
      <c r="AR49" s="25">
        <f t="shared" si="22"/>
        <v>0</v>
      </c>
      <c r="AS49" s="25">
        <f t="shared" si="22"/>
        <v>0</v>
      </c>
      <c r="AT49" s="25">
        <f t="shared" si="22"/>
        <v>0</v>
      </c>
      <c r="AU49" s="25">
        <f t="shared" si="22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17"/>
        <v>0</v>
      </c>
      <c r="BB49" s="26">
        <f t="shared" si="6"/>
        <v>0</v>
      </c>
      <c r="BC49" s="27">
        <f t="shared" si="2"/>
        <v>899.63754306663293</v>
      </c>
      <c r="BD49" s="28">
        <f t="shared" si="3"/>
        <v>899.63754306663293</v>
      </c>
      <c r="BE49" s="43" t="str">
        <f t="shared" si="7"/>
        <v>OK</v>
      </c>
      <c r="BF49" s="30">
        <f t="shared" si="8"/>
        <v>1788.854381999832</v>
      </c>
      <c r="BG49" s="29" t="str">
        <f t="shared" si="9"/>
        <v>OK</v>
      </c>
      <c r="BI49" s="31">
        <f t="shared" si="10"/>
        <v>400</v>
      </c>
      <c r="BJ49" s="32">
        <v>2</v>
      </c>
      <c r="BK49" s="33">
        <v>45</v>
      </c>
      <c r="BL49" s="34">
        <f t="shared" si="11"/>
        <v>400</v>
      </c>
      <c r="BM49" s="34">
        <f t="shared" si="12"/>
        <v>400</v>
      </c>
      <c r="BN49" s="34">
        <f t="shared" si="13"/>
        <v>127</v>
      </c>
      <c r="BO49" s="35">
        <v>13</v>
      </c>
      <c r="BP49" s="36">
        <v>150</v>
      </c>
      <c r="BQ49" s="34" t="e">
        <f t="shared" si="14"/>
        <v>#N/A</v>
      </c>
      <c r="BR49" s="46"/>
      <c r="BS49" s="47"/>
    </row>
    <row r="50" spans="3:71">
      <c r="C50" s="18">
        <f t="shared" si="15"/>
        <v>0</v>
      </c>
      <c r="D50" s="56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U50" s="22">
        <f t="shared" si="21"/>
        <v>0</v>
      </c>
      <c r="V50" s="23">
        <f t="shared" si="23"/>
        <v>0</v>
      </c>
      <c r="W50" s="23">
        <f t="shared" si="23"/>
        <v>0</v>
      </c>
      <c r="X50" s="23">
        <f t="shared" si="23"/>
        <v>0</v>
      </c>
      <c r="Y50" s="23">
        <f t="shared" si="23"/>
        <v>0</v>
      </c>
      <c r="Z50" s="23">
        <f t="shared" si="23"/>
        <v>0</v>
      </c>
      <c r="AA50" s="23">
        <f t="shared" si="23"/>
        <v>0</v>
      </c>
      <c r="AB50" s="23">
        <f t="shared" si="23"/>
        <v>0</v>
      </c>
      <c r="AC50" s="23">
        <f t="shared" si="23"/>
        <v>0</v>
      </c>
      <c r="AD50" s="23">
        <f t="shared" si="23"/>
        <v>0</v>
      </c>
      <c r="AE50" s="23">
        <f t="shared" si="23"/>
        <v>0</v>
      </c>
      <c r="AF50" s="23">
        <f t="shared" si="23"/>
        <v>0</v>
      </c>
      <c r="AG50" s="23">
        <f t="shared" si="23"/>
        <v>0</v>
      </c>
      <c r="AH50" s="23">
        <f t="shared" si="23"/>
        <v>0</v>
      </c>
      <c r="AI50" s="23">
        <f t="shared" si="23"/>
        <v>0</v>
      </c>
      <c r="AJ50" s="23">
        <f t="shared" si="23"/>
        <v>0</v>
      </c>
      <c r="AL50" s="24">
        <f t="shared" si="22"/>
        <v>0</v>
      </c>
      <c r="AM50" s="25">
        <f t="shared" si="22"/>
        <v>0</v>
      </c>
      <c r="AN50" s="25">
        <f t="shared" si="22"/>
        <v>0</v>
      </c>
      <c r="AO50" s="25">
        <f t="shared" si="22"/>
        <v>0</v>
      </c>
      <c r="AP50" s="25">
        <f t="shared" si="22"/>
        <v>0</v>
      </c>
      <c r="AQ50" s="25">
        <f t="shared" si="22"/>
        <v>0</v>
      </c>
      <c r="AR50" s="25">
        <f t="shared" si="22"/>
        <v>0</v>
      </c>
      <c r="AS50" s="25">
        <f t="shared" si="22"/>
        <v>0</v>
      </c>
      <c r="AT50" s="25">
        <f t="shared" si="22"/>
        <v>0</v>
      </c>
      <c r="AU50" s="25">
        <f t="shared" si="22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17"/>
        <v>0</v>
      </c>
      <c r="BB50" s="26">
        <f t="shared" si="6"/>
        <v>0</v>
      </c>
      <c r="BC50" s="27">
        <f t="shared" si="2"/>
        <v>899.63754306663293</v>
      </c>
      <c r="BD50" s="28">
        <f t="shared" si="3"/>
        <v>899.63754306663293</v>
      </c>
      <c r="BE50" s="43" t="str">
        <f t="shared" si="7"/>
        <v>OK</v>
      </c>
      <c r="BF50" s="30">
        <f t="shared" si="8"/>
        <v>1788.854381999832</v>
      </c>
      <c r="BG50" s="29" t="str">
        <f t="shared" si="9"/>
        <v>OK</v>
      </c>
      <c r="BI50" s="31">
        <f t="shared" si="10"/>
        <v>400</v>
      </c>
      <c r="BJ50" s="32">
        <v>1</v>
      </c>
      <c r="BK50" s="33">
        <v>45</v>
      </c>
      <c r="BL50" s="34">
        <f t="shared" si="11"/>
        <v>400</v>
      </c>
      <c r="BM50" s="34">
        <f t="shared" si="12"/>
        <v>400</v>
      </c>
      <c r="BN50" s="34">
        <f t="shared" si="13"/>
        <v>127</v>
      </c>
      <c r="BO50" s="35">
        <v>13</v>
      </c>
      <c r="BP50" s="36">
        <v>150</v>
      </c>
      <c r="BQ50" s="34" t="e">
        <f t="shared" si="14"/>
        <v>#N/A</v>
      </c>
      <c r="BR50" s="46"/>
      <c r="BS50" s="47"/>
    </row>
    <row r="51" spans="3:71">
      <c r="C51" s="18">
        <f t="shared" si="15"/>
        <v>-1</v>
      </c>
      <c r="D51" s="56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U51" s="22">
        <f t="shared" si="21"/>
        <v>-1</v>
      </c>
      <c r="V51" s="23">
        <f t="shared" si="23"/>
        <v>0</v>
      </c>
      <c r="W51" s="23">
        <f t="shared" si="23"/>
        <v>0</v>
      </c>
      <c r="X51" s="23">
        <f t="shared" si="23"/>
        <v>0</v>
      </c>
      <c r="Y51" s="23">
        <f t="shared" si="23"/>
        <v>0</v>
      </c>
      <c r="Z51" s="23">
        <f t="shared" si="23"/>
        <v>0</v>
      </c>
      <c r="AA51" s="23">
        <f t="shared" si="23"/>
        <v>0</v>
      </c>
      <c r="AB51" s="23">
        <f t="shared" si="23"/>
        <v>0</v>
      </c>
      <c r="AC51" s="23">
        <f t="shared" si="23"/>
        <v>0</v>
      </c>
      <c r="AD51" s="23">
        <f t="shared" si="23"/>
        <v>0</v>
      </c>
      <c r="AE51" s="23">
        <f t="shared" si="23"/>
        <v>0</v>
      </c>
      <c r="AF51" s="23">
        <f t="shared" si="23"/>
        <v>0</v>
      </c>
      <c r="AG51" s="23">
        <f t="shared" si="23"/>
        <v>0</v>
      </c>
      <c r="AH51" s="23">
        <f t="shared" si="23"/>
        <v>0</v>
      </c>
      <c r="AI51" s="23">
        <f t="shared" si="23"/>
        <v>0</v>
      </c>
      <c r="AJ51" s="23">
        <f t="shared" si="23"/>
        <v>0</v>
      </c>
      <c r="AL51" s="24">
        <f t="shared" si="22"/>
        <v>-1</v>
      </c>
      <c r="AM51" s="25">
        <f t="shared" si="22"/>
        <v>0</v>
      </c>
      <c r="AN51" s="25">
        <f t="shared" si="22"/>
        <v>0</v>
      </c>
      <c r="AO51" s="25">
        <f t="shared" si="22"/>
        <v>0</v>
      </c>
      <c r="AP51" s="25">
        <f t="shared" si="22"/>
        <v>0</v>
      </c>
      <c r="AQ51" s="25">
        <f t="shared" si="22"/>
        <v>0</v>
      </c>
      <c r="AR51" s="25">
        <f t="shared" si="22"/>
        <v>0</v>
      </c>
      <c r="AS51" s="25">
        <f t="shared" si="22"/>
        <v>0</v>
      </c>
      <c r="AT51" s="25">
        <f t="shared" si="22"/>
        <v>0</v>
      </c>
      <c r="AU51" s="25">
        <f t="shared" si="22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17"/>
        <v>0</v>
      </c>
      <c r="BB51" s="26">
        <f t="shared" si="6"/>
        <v>0</v>
      </c>
      <c r="BC51" s="27">
        <f t="shared" si="2"/>
        <v>899.63754306663293</v>
      </c>
      <c r="BD51" s="28">
        <f t="shared" si="3"/>
        <v>899.63754306663293</v>
      </c>
      <c r="BE51" s="43" t="str">
        <f t="shared" si="7"/>
        <v>OK</v>
      </c>
      <c r="BF51" s="30">
        <f t="shared" si="8"/>
        <v>1788.854381999832</v>
      </c>
      <c r="BG51" s="29" t="str">
        <f t="shared" si="9"/>
        <v>OK</v>
      </c>
      <c r="BI51" s="31">
        <f t="shared" si="10"/>
        <v>400</v>
      </c>
      <c r="BJ51" s="48">
        <v>1</v>
      </c>
      <c r="BK51" s="33">
        <v>45</v>
      </c>
      <c r="BL51" s="34">
        <f t="shared" si="11"/>
        <v>400</v>
      </c>
      <c r="BM51" s="34">
        <f t="shared" si="12"/>
        <v>400</v>
      </c>
      <c r="BN51" s="34">
        <f t="shared" si="13"/>
        <v>127</v>
      </c>
      <c r="BO51" s="35">
        <v>13</v>
      </c>
      <c r="BP51" s="36">
        <v>150</v>
      </c>
      <c r="BQ51" s="34" t="e">
        <f t="shared" si="14"/>
        <v>#N/A</v>
      </c>
      <c r="BR51" s="46"/>
      <c r="BS51" s="47"/>
    </row>
    <row r="52" spans="3:71">
      <c r="C52" s="18">
        <f t="shared" si="15"/>
        <v>-2</v>
      </c>
      <c r="D52" s="56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U52" s="22">
        <f t="shared" si="21"/>
        <v>-2</v>
      </c>
      <c r="V52" s="23">
        <f t="shared" si="23"/>
        <v>0</v>
      </c>
      <c r="W52" s="23">
        <f t="shared" si="23"/>
        <v>0</v>
      </c>
      <c r="X52" s="23">
        <f t="shared" si="23"/>
        <v>0</v>
      </c>
      <c r="Y52" s="23">
        <f t="shared" si="23"/>
        <v>0</v>
      </c>
      <c r="Z52" s="23">
        <f t="shared" si="23"/>
        <v>0</v>
      </c>
      <c r="AA52" s="23">
        <f t="shared" si="23"/>
        <v>0</v>
      </c>
      <c r="AB52" s="23">
        <f t="shared" si="23"/>
        <v>0</v>
      </c>
      <c r="AC52" s="23">
        <f t="shared" si="23"/>
        <v>0</v>
      </c>
      <c r="AD52" s="23">
        <f t="shared" si="23"/>
        <v>0</v>
      </c>
      <c r="AE52" s="23">
        <f t="shared" si="23"/>
        <v>0</v>
      </c>
      <c r="AF52" s="23">
        <f t="shared" si="23"/>
        <v>0</v>
      </c>
      <c r="AG52" s="23">
        <f t="shared" si="23"/>
        <v>0</v>
      </c>
      <c r="AH52" s="23">
        <f t="shared" si="23"/>
        <v>0</v>
      </c>
      <c r="AI52" s="23">
        <f t="shared" si="23"/>
        <v>0</v>
      </c>
      <c r="AJ52" s="23">
        <f t="shared" si="23"/>
        <v>0</v>
      </c>
      <c r="AL52" s="24">
        <f t="shared" si="22"/>
        <v>-2</v>
      </c>
      <c r="AM52" s="25">
        <f t="shared" si="22"/>
        <v>0</v>
      </c>
      <c r="AN52" s="25">
        <f t="shared" si="22"/>
        <v>0</v>
      </c>
      <c r="AO52" s="25">
        <f t="shared" si="22"/>
        <v>0</v>
      </c>
      <c r="AP52" s="25">
        <f t="shared" si="22"/>
        <v>0</v>
      </c>
      <c r="AQ52" s="25">
        <f t="shared" si="22"/>
        <v>0</v>
      </c>
      <c r="AR52" s="25">
        <f t="shared" si="22"/>
        <v>0</v>
      </c>
      <c r="AS52" s="25">
        <f t="shared" si="22"/>
        <v>0</v>
      </c>
      <c r="AT52" s="25">
        <f t="shared" si="22"/>
        <v>0</v>
      </c>
      <c r="AU52" s="25">
        <f t="shared" si="22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17"/>
        <v>0</v>
      </c>
      <c r="BB52" s="26">
        <f t="shared" si="6"/>
        <v>0</v>
      </c>
      <c r="BC52" s="27">
        <f t="shared" si="2"/>
        <v>899.63754306663293</v>
      </c>
      <c r="BD52" s="28">
        <f t="shared" si="3"/>
        <v>899.63754306663293</v>
      </c>
      <c r="BE52" s="43" t="str">
        <f t="shared" si="7"/>
        <v>OK</v>
      </c>
      <c r="BF52" s="30">
        <f t="shared" si="8"/>
        <v>1788.854381999832</v>
      </c>
      <c r="BG52" s="29" t="str">
        <f t="shared" si="9"/>
        <v>OK</v>
      </c>
      <c r="BI52" s="31">
        <f t="shared" si="10"/>
        <v>400</v>
      </c>
      <c r="BJ52" s="48">
        <f t="shared" ref="BJ52:BJ54" si="24">BJ51+1</f>
        <v>2</v>
      </c>
      <c r="BK52" s="33">
        <v>45</v>
      </c>
      <c r="BL52" s="34">
        <f t="shared" si="11"/>
        <v>400</v>
      </c>
      <c r="BM52" s="34">
        <f t="shared" si="12"/>
        <v>400</v>
      </c>
      <c r="BN52" s="34">
        <f t="shared" si="13"/>
        <v>127</v>
      </c>
      <c r="BO52" s="35">
        <v>13</v>
      </c>
      <c r="BP52" s="36">
        <v>150</v>
      </c>
      <c r="BQ52" s="34" t="e">
        <f t="shared" si="14"/>
        <v>#N/A</v>
      </c>
      <c r="BR52" s="46"/>
      <c r="BS52" s="47"/>
    </row>
    <row r="53" spans="3:71">
      <c r="C53" s="18">
        <f t="shared" si="15"/>
        <v>-3</v>
      </c>
      <c r="D53" s="56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U53" s="22">
        <f t="shared" si="21"/>
        <v>-3</v>
      </c>
      <c r="V53" s="23">
        <f t="shared" si="23"/>
        <v>0</v>
      </c>
      <c r="W53" s="23">
        <f t="shared" si="23"/>
        <v>0</v>
      </c>
      <c r="X53" s="23">
        <f t="shared" si="23"/>
        <v>0</v>
      </c>
      <c r="Y53" s="23">
        <f t="shared" si="23"/>
        <v>0</v>
      </c>
      <c r="Z53" s="23">
        <f t="shared" si="23"/>
        <v>0</v>
      </c>
      <c r="AA53" s="23">
        <f t="shared" si="23"/>
        <v>0</v>
      </c>
      <c r="AB53" s="23">
        <f t="shared" si="23"/>
        <v>0</v>
      </c>
      <c r="AC53" s="23">
        <f t="shared" si="23"/>
        <v>0</v>
      </c>
      <c r="AD53" s="23">
        <f t="shared" si="23"/>
        <v>0</v>
      </c>
      <c r="AE53" s="23">
        <f t="shared" si="23"/>
        <v>0</v>
      </c>
      <c r="AF53" s="23">
        <f t="shared" si="23"/>
        <v>0</v>
      </c>
      <c r="AG53" s="23">
        <f t="shared" si="23"/>
        <v>0</v>
      </c>
      <c r="AH53" s="23">
        <f t="shared" si="23"/>
        <v>0</v>
      </c>
      <c r="AI53" s="23">
        <f t="shared" si="23"/>
        <v>0</v>
      </c>
      <c r="AJ53" s="23">
        <f t="shared" si="23"/>
        <v>0</v>
      </c>
      <c r="AL53" s="24">
        <f t="shared" si="22"/>
        <v>-3</v>
      </c>
      <c r="AM53" s="25">
        <f t="shared" si="22"/>
        <v>0</v>
      </c>
      <c r="AN53" s="25">
        <f t="shared" si="22"/>
        <v>0</v>
      </c>
      <c r="AO53" s="25">
        <f t="shared" si="22"/>
        <v>0</v>
      </c>
      <c r="AP53" s="25">
        <f t="shared" si="22"/>
        <v>0</v>
      </c>
      <c r="AQ53" s="25">
        <f t="shared" si="22"/>
        <v>0</v>
      </c>
      <c r="AR53" s="25">
        <f t="shared" si="22"/>
        <v>0</v>
      </c>
      <c r="AS53" s="25">
        <f t="shared" si="22"/>
        <v>0</v>
      </c>
      <c r="AT53" s="25">
        <f t="shared" si="22"/>
        <v>0</v>
      </c>
      <c r="AU53" s="25">
        <f t="shared" si="22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17"/>
        <v>0</v>
      </c>
      <c r="BB53" s="26">
        <f t="shared" si="6"/>
        <v>0</v>
      </c>
      <c r="BC53" s="27">
        <f t="shared" si="2"/>
        <v>899.63754306663293</v>
      </c>
      <c r="BD53" s="28">
        <f t="shared" si="3"/>
        <v>899.63754306663293</v>
      </c>
      <c r="BE53" s="43" t="str">
        <f t="shared" si="7"/>
        <v>OK</v>
      </c>
      <c r="BF53" s="30">
        <f t="shared" si="8"/>
        <v>1788.854381999832</v>
      </c>
      <c r="BG53" s="29" t="str">
        <f t="shared" si="9"/>
        <v>OK</v>
      </c>
      <c r="BI53" s="31">
        <f t="shared" si="10"/>
        <v>400</v>
      </c>
      <c r="BJ53" s="48">
        <f t="shared" si="24"/>
        <v>3</v>
      </c>
      <c r="BK53" s="33">
        <v>45</v>
      </c>
      <c r="BL53" s="34">
        <f t="shared" si="11"/>
        <v>400</v>
      </c>
      <c r="BM53" s="34">
        <f t="shared" si="12"/>
        <v>400</v>
      </c>
      <c r="BN53" s="34">
        <f t="shared" si="13"/>
        <v>127</v>
      </c>
      <c r="BO53" s="35">
        <v>13</v>
      </c>
      <c r="BP53" s="36">
        <v>150</v>
      </c>
      <c r="BQ53" s="34" t="e">
        <f t="shared" si="14"/>
        <v>#N/A</v>
      </c>
      <c r="BR53" s="46"/>
      <c r="BS53" s="47"/>
    </row>
    <row r="54" spans="3:71">
      <c r="C54" s="18">
        <f t="shared" si="15"/>
        <v>-4</v>
      </c>
      <c r="D54" s="56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U54" s="22">
        <f t="shared" si="21"/>
        <v>-4</v>
      </c>
      <c r="V54" s="23">
        <f t="shared" si="23"/>
        <v>0</v>
      </c>
      <c r="W54" s="23">
        <f t="shared" si="23"/>
        <v>0</v>
      </c>
      <c r="X54" s="23">
        <f t="shared" si="23"/>
        <v>0</v>
      </c>
      <c r="Y54" s="23">
        <f t="shared" si="23"/>
        <v>0</v>
      </c>
      <c r="Z54" s="23">
        <f t="shared" si="23"/>
        <v>0</v>
      </c>
      <c r="AA54" s="23">
        <f t="shared" si="23"/>
        <v>0</v>
      </c>
      <c r="AB54" s="23">
        <f t="shared" si="23"/>
        <v>0</v>
      </c>
      <c r="AC54" s="23">
        <f t="shared" si="23"/>
        <v>0</v>
      </c>
      <c r="AD54" s="23">
        <f t="shared" si="23"/>
        <v>0</v>
      </c>
      <c r="AE54" s="23">
        <f t="shared" si="23"/>
        <v>0</v>
      </c>
      <c r="AF54" s="23">
        <f t="shared" si="23"/>
        <v>0</v>
      </c>
      <c r="AG54" s="23">
        <f t="shared" si="23"/>
        <v>0</v>
      </c>
      <c r="AH54" s="23">
        <f t="shared" si="23"/>
        <v>0</v>
      </c>
      <c r="AI54" s="23">
        <f t="shared" si="23"/>
        <v>0</v>
      </c>
      <c r="AJ54" s="23">
        <f t="shared" si="23"/>
        <v>0</v>
      </c>
      <c r="AL54" s="24">
        <f t="shared" ref="AL54:AZ57" si="25">U54</f>
        <v>-4</v>
      </c>
      <c r="AM54" s="25">
        <f t="shared" si="25"/>
        <v>0</v>
      </c>
      <c r="AN54" s="25">
        <f t="shared" si="25"/>
        <v>0</v>
      </c>
      <c r="AO54" s="25">
        <f t="shared" si="25"/>
        <v>0</v>
      </c>
      <c r="AP54" s="25">
        <f t="shared" si="25"/>
        <v>0</v>
      </c>
      <c r="AQ54" s="25">
        <f t="shared" si="25"/>
        <v>0</v>
      </c>
      <c r="AR54" s="25">
        <f t="shared" si="25"/>
        <v>0</v>
      </c>
      <c r="AS54" s="25">
        <f t="shared" si="25"/>
        <v>0</v>
      </c>
      <c r="AT54" s="25">
        <f t="shared" si="25"/>
        <v>0</v>
      </c>
      <c r="AU54" s="25">
        <f t="shared" si="25"/>
        <v>0</v>
      </c>
      <c r="AV54" s="25">
        <f t="shared" si="25"/>
        <v>0</v>
      </c>
      <c r="AW54" s="25">
        <f t="shared" si="25"/>
        <v>0</v>
      </c>
      <c r="AX54" s="25">
        <f t="shared" si="25"/>
        <v>0</v>
      </c>
      <c r="AY54" s="25">
        <f t="shared" si="25"/>
        <v>0</v>
      </c>
      <c r="AZ54" s="25">
        <f t="shared" si="25"/>
        <v>0</v>
      </c>
      <c r="BA54" s="25">
        <f t="shared" si="17"/>
        <v>0</v>
      </c>
      <c r="BB54" s="26">
        <f t="shared" si="6"/>
        <v>0</v>
      </c>
      <c r="BC54" s="27">
        <f t="shared" si="2"/>
        <v>899.63754306663293</v>
      </c>
      <c r="BD54" s="28">
        <f t="shared" si="3"/>
        <v>899.63754306663293</v>
      </c>
      <c r="BE54" s="43" t="str">
        <f t="shared" si="7"/>
        <v>OK</v>
      </c>
      <c r="BF54" s="30">
        <f t="shared" si="8"/>
        <v>1788.854381999832</v>
      </c>
      <c r="BG54" s="29" t="str">
        <f t="shared" si="9"/>
        <v>OK</v>
      </c>
      <c r="BI54" s="31">
        <f t="shared" si="10"/>
        <v>400</v>
      </c>
      <c r="BJ54" s="48">
        <f t="shared" si="24"/>
        <v>4</v>
      </c>
      <c r="BK54" s="33">
        <v>45</v>
      </c>
      <c r="BL54" s="34">
        <f t="shared" si="11"/>
        <v>400</v>
      </c>
      <c r="BM54" s="34">
        <f t="shared" si="12"/>
        <v>400</v>
      </c>
      <c r="BN54" s="34">
        <f t="shared" si="13"/>
        <v>127</v>
      </c>
      <c r="BO54" s="35">
        <v>13</v>
      </c>
      <c r="BP54" s="36">
        <v>150</v>
      </c>
      <c r="BQ54" s="34" t="e">
        <f t="shared" si="14"/>
        <v>#N/A</v>
      </c>
      <c r="BR54" s="46"/>
      <c r="BS54" s="47"/>
    </row>
    <row r="55" spans="3:71">
      <c r="C55" s="18">
        <f t="shared" si="15"/>
        <v>-5</v>
      </c>
      <c r="D55" s="56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U55" s="22">
        <f t="shared" si="21"/>
        <v>-5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I55" s="23">
        <f t="shared" si="23"/>
        <v>0</v>
      </c>
      <c r="AJ55" s="23">
        <f t="shared" si="23"/>
        <v>0</v>
      </c>
      <c r="AL55" s="24">
        <f t="shared" si="25"/>
        <v>-5</v>
      </c>
      <c r="AM55" s="25">
        <f t="shared" si="25"/>
        <v>0</v>
      </c>
      <c r="AN55" s="25">
        <f t="shared" si="25"/>
        <v>0</v>
      </c>
      <c r="AO55" s="25">
        <f t="shared" si="25"/>
        <v>0</v>
      </c>
      <c r="AP55" s="25">
        <f t="shared" si="25"/>
        <v>0</v>
      </c>
      <c r="AQ55" s="25">
        <f t="shared" si="25"/>
        <v>0</v>
      </c>
      <c r="AR55" s="25">
        <f t="shared" si="25"/>
        <v>0</v>
      </c>
      <c r="AS55" s="25">
        <f t="shared" si="25"/>
        <v>0</v>
      </c>
      <c r="AT55" s="25">
        <f t="shared" si="25"/>
        <v>0</v>
      </c>
      <c r="AU55" s="25">
        <f t="shared" si="25"/>
        <v>0</v>
      </c>
      <c r="AV55" s="25">
        <f t="shared" si="25"/>
        <v>0</v>
      </c>
      <c r="AW55" s="25">
        <f t="shared" si="25"/>
        <v>0</v>
      </c>
      <c r="AX55" s="25">
        <f t="shared" si="25"/>
        <v>0</v>
      </c>
      <c r="AY55" s="25">
        <f t="shared" si="25"/>
        <v>0</v>
      </c>
      <c r="AZ55" s="25">
        <f t="shared" si="25"/>
        <v>0</v>
      </c>
      <c r="BA55" s="25">
        <f t="shared" si="17"/>
        <v>0</v>
      </c>
      <c r="BB55" s="26">
        <f t="shared" si="6"/>
        <v>0</v>
      </c>
      <c r="BC55" s="27" t="e">
        <f t="shared" si="2"/>
        <v>#DIV/0!</v>
      </c>
      <c r="BD55" s="28" t="e">
        <f t="shared" si="3"/>
        <v>#DIV/0!</v>
      </c>
      <c r="BE55" s="43" t="e">
        <f t="shared" si="7"/>
        <v>#DIV/0!</v>
      </c>
      <c r="BF55" s="30">
        <f t="shared" si="8"/>
        <v>0</v>
      </c>
      <c r="BG55" s="29" t="e">
        <f t="shared" si="9"/>
        <v>#DIV/0!</v>
      </c>
      <c r="BI55" s="31"/>
      <c r="BJ55" s="48"/>
      <c r="BK55" s="33"/>
      <c r="BL55" s="34"/>
      <c r="BM55" s="34"/>
      <c r="BN55" s="34"/>
      <c r="BO55" s="35"/>
      <c r="BP55" s="36"/>
      <c r="BQ55" s="34"/>
      <c r="BR55" s="46"/>
      <c r="BS55" s="47"/>
    </row>
    <row r="56" spans="3:71">
      <c r="C56" s="18">
        <f t="shared" si="15"/>
        <v>-6</v>
      </c>
      <c r="D56" s="56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U56" s="22">
        <f t="shared" si="21"/>
        <v>-6</v>
      </c>
      <c r="V56" s="23">
        <f t="shared" si="23"/>
        <v>0</v>
      </c>
      <c r="W56" s="23">
        <f t="shared" si="23"/>
        <v>0</v>
      </c>
      <c r="X56" s="23">
        <f t="shared" si="23"/>
        <v>0</v>
      </c>
      <c r="Y56" s="23">
        <f t="shared" si="23"/>
        <v>0</v>
      </c>
      <c r="Z56" s="23">
        <f t="shared" si="23"/>
        <v>0</v>
      </c>
      <c r="AA56" s="23">
        <f t="shared" si="23"/>
        <v>0</v>
      </c>
      <c r="AB56" s="23">
        <f t="shared" si="23"/>
        <v>0</v>
      </c>
      <c r="AC56" s="23">
        <f t="shared" si="23"/>
        <v>0</v>
      </c>
      <c r="AD56" s="23">
        <f t="shared" si="23"/>
        <v>0</v>
      </c>
      <c r="AE56" s="23">
        <f t="shared" si="23"/>
        <v>0</v>
      </c>
      <c r="AF56" s="23">
        <f t="shared" si="23"/>
        <v>0</v>
      </c>
      <c r="AG56" s="23">
        <f t="shared" si="23"/>
        <v>0</v>
      </c>
      <c r="AH56" s="23">
        <f t="shared" si="23"/>
        <v>0</v>
      </c>
      <c r="AI56" s="23">
        <f t="shared" si="23"/>
        <v>0</v>
      </c>
      <c r="AJ56" s="23">
        <f t="shared" si="23"/>
        <v>0</v>
      </c>
      <c r="AL56" s="24">
        <f t="shared" si="25"/>
        <v>-6</v>
      </c>
      <c r="AM56" s="25">
        <f t="shared" si="25"/>
        <v>0</v>
      </c>
      <c r="AN56" s="25">
        <f t="shared" si="25"/>
        <v>0</v>
      </c>
      <c r="AO56" s="25">
        <f t="shared" si="25"/>
        <v>0</v>
      </c>
      <c r="AP56" s="25">
        <f t="shared" si="25"/>
        <v>0</v>
      </c>
      <c r="AQ56" s="25">
        <f t="shared" si="25"/>
        <v>0</v>
      </c>
      <c r="AR56" s="25">
        <f t="shared" si="25"/>
        <v>0</v>
      </c>
      <c r="AS56" s="25">
        <f t="shared" si="25"/>
        <v>0</v>
      </c>
      <c r="AT56" s="25">
        <f t="shared" si="25"/>
        <v>0</v>
      </c>
      <c r="AU56" s="25">
        <f t="shared" si="25"/>
        <v>0</v>
      </c>
      <c r="AV56" s="25">
        <f t="shared" si="25"/>
        <v>0</v>
      </c>
      <c r="AW56" s="25">
        <f t="shared" si="25"/>
        <v>0</v>
      </c>
      <c r="AX56" s="25">
        <f t="shared" si="25"/>
        <v>0</v>
      </c>
      <c r="AY56" s="25">
        <f t="shared" si="25"/>
        <v>0</v>
      </c>
      <c r="AZ56" s="25">
        <f t="shared" si="25"/>
        <v>0</v>
      </c>
      <c r="BA56" s="25">
        <f t="shared" si="17"/>
        <v>0</v>
      </c>
      <c r="BB56" s="26">
        <f t="shared" si="6"/>
        <v>0</v>
      </c>
      <c r="BC56" s="27" t="e">
        <f t="shared" si="2"/>
        <v>#DIV/0!</v>
      </c>
      <c r="BD56" s="28" t="e">
        <f t="shared" si="3"/>
        <v>#DIV/0!</v>
      </c>
      <c r="BE56" s="43" t="e">
        <f t="shared" si="7"/>
        <v>#DIV/0!</v>
      </c>
      <c r="BF56" s="30">
        <f t="shared" si="8"/>
        <v>0</v>
      </c>
      <c r="BG56" s="29" t="e">
        <f t="shared" si="9"/>
        <v>#DIV/0!</v>
      </c>
      <c r="BI56" s="31"/>
      <c r="BJ56" s="48"/>
      <c r="BK56" s="33"/>
      <c r="BL56" s="34"/>
      <c r="BM56" s="34"/>
      <c r="BN56" s="34"/>
      <c r="BO56" s="35"/>
      <c r="BP56" s="36"/>
      <c r="BQ56" s="34"/>
      <c r="BR56" s="46"/>
      <c r="BS56" s="47"/>
    </row>
    <row r="57" spans="3:71">
      <c r="C57" s="18">
        <f t="shared" si="15"/>
        <v>-7</v>
      </c>
      <c r="D57" s="56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U57" s="22">
        <f t="shared" si="21"/>
        <v>-7</v>
      </c>
      <c r="V57" s="23">
        <f t="shared" si="23"/>
        <v>0</v>
      </c>
      <c r="W57" s="23">
        <f t="shared" si="23"/>
        <v>0</v>
      </c>
      <c r="X57" s="23">
        <f t="shared" si="23"/>
        <v>0</v>
      </c>
      <c r="Y57" s="23">
        <f t="shared" si="23"/>
        <v>0</v>
      </c>
      <c r="Z57" s="23">
        <f t="shared" si="23"/>
        <v>0</v>
      </c>
      <c r="AA57" s="23">
        <f t="shared" si="23"/>
        <v>0</v>
      </c>
      <c r="AB57" s="23">
        <f t="shared" si="23"/>
        <v>0</v>
      </c>
      <c r="AC57" s="23">
        <f t="shared" si="23"/>
        <v>0</v>
      </c>
      <c r="AD57" s="23">
        <f t="shared" si="23"/>
        <v>0</v>
      </c>
      <c r="AE57" s="23">
        <f t="shared" si="23"/>
        <v>0</v>
      </c>
      <c r="AF57" s="23">
        <f t="shared" si="23"/>
        <v>0</v>
      </c>
      <c r="AG57" s="23">
        <f t="shared" si="23"/>
        <v>0</v>
      </c>
      <c r="AH57" s="23">
        <f t="shared" si="23"/>
        <v>0</v>
      </c>
      <c r="AI57" s="23">
        <f t="shared" si="23"/>
        <v>0</v>
      </c>
      <c r="AJ57" s="23">
        <f t="shared" si="23"/>
        <v>0</v>
      </c>
      <c r="AL57" s="24">
        <f t="shared" si="25"/>
        <v>-7</v>
      </c>
      <c r="AM57" s="25">
        <f t="shared" si="25"/>
        <v>0</v>
      </c>
      <c r="AN57" s="25">
        <f t="shared" si="25"/>
        <v>0</v>
      </c>
      <c r="AO57" s="25">
        <f t="shared" si="25"/>
        <v>0</v>
      </c>
      <c r="AP57" s="25">
        <f t="shared" si="25"/>
        <v>0</v>
      </c>
      <c r="AQ57" s="25">
        <f t="shared" si="25"/>
        <v>0</v>
      </c>
      <c r="AR57" s="25">
        <f t="shared" si="25"/>
        <v>0</v>
      </c>
      <c r="AS57" s="25">
        <f t="shared" si="25"/>
        <v>0</v>
      </c>
      <c r="AT57" s="25">
        <f t="shared" si="25"/>
        <v>0</v>
      </c>
      <c r="AU57" s="25">
        <f t="shared" si="25"/>
        <v>0</v>
      </c>
      <c r="AV57" s="25">
        <f t="shared" si="25"/>
        <v>0</v>
      </c>
      <c r="AW57" s="25">
        <f t="shared" si="25"/>
        <v>0</v>
      </c>
      <c r="AX57" s="25">
        <f t="shared" si="25"/>
        <v>0</v>
      </c>
      <c r="AY57" s="25">
        <f t="shared" si="25"/>
        <v>0</v>
      </c>
      <c r="AZ57" s="25">
        <f t="shared" si="25"/>
        <v>0</v>
      </c>
      <c r="BA57" s="25">
        <f t="shared" si="17"/>
        <v>0</v>
      </c>
      <c r="BB57" s="26">
        <f t="shared" si="6"/>
        <v>0</v>
      </c>
      <c r="BC57" s="27" t="e">
        <f t="shared" si="2"/>
        <v>#DIV/0!</v>
      </c>
      <c r="BD57" s="28" t="e">
        <f t="shared" si="3"/>
        <v>#DIV/0!</v>
      </c>
      <c r="BE57" s="43" t="e">
        <f t="shared" si="7"/>
        <v>#DIV/0!</v>
      </c>
      <c r="BF57" s="30">
        <f t="shared" si="8"/>
        <v>0</v>
      </c>
      <c r="BG57" s="29" t="e">
        <f t="shared" si="9"/>
        <v>#DIV/0!</v>
      </c>
      <c r="BI57" s="31"/>
      <c r="BJ57" s="48"/>
      <c r="BK57" s="33"/>
      <c r="BL57" s="34"/>
      <c r="BM57" s="34"/>
      <c r="BN57" s="34"/>
      <c r="BO57" s="35"/>
      <c r="BP57" s="36"/>
      <c r="BQ57" s="34"/>
      <c r="BR57" s="46"/>
      <c r="BS57" s="47"/>
    </row>
  </sheetData>
  <mergeCells count="2">
    <mergeCell ref="BO3:BP3"/>
    <mergeCell ref="BR3:BS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CW1</vt:lpstr>
      <vt:lpstr>CW2</vt:lpstr>
      <vt:lpstr>CW3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</cp:lastModifiedBy>
  <dcterms:created xsi:type="dcterms:W3CDTF">2020-04-21T09:50:03Z</dcterms:created>
  <dcterms:modified xsi:type="dcterms:W3CDTF">2020-04-26T08:13:04Z</dcterms:modified>
</cp:coreProperties>
</file>