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20" windowHeight="11020"/>
  </bookViews>
  <sheets>
    <sheet name="CoW1" sheetId="1" r:id="rId1"/>
    <sheet name="CoW2" sheetId="4" r:id="rId2"/>
    <sheet name="CoW3" sheetId="5" r:id="rId3"/>
  </sheets>
  <externalReferences>
    <externalReference r:id="rId4"/>
  </externalReferenc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57" i="5"/>
  <c r="BD57"/>
  <c r="BG57" s="1"/>
  <c r="BC57"/>
  <c r="AJ57"/>
  <c r="BA57" s="1"/>
  <c r="BB57" s="1"/>
  <c r="BE57" s="1"/>
  <c r="AI57"/>
  <c r="AZ57" s="1"/>
  <c r="AH57"/>
  <c r="AY57" s="1"/>
  <c r="AG57"/>
  <c r="AX57" s="1"/>
  <c r="AF57"/>
  <c r="AW57" s="1"/>
  <c r="AE57"/>
  <c r="AV57" s="1"/>
  <c r="AD57"/>
  <c r="AU57" s="1"/>
  <c r="AC57"/>
  <c r="AT57" s="1"/>
  <c r="AB57"/>
  <c r="AS57" s="1"/>
  <c r="AA57"/>
  <c r="AR57" s="1"/>
  <c r="Z57"/>
  <c r="AQ57" s="1"/>
  <c r="Y57"/>
  <c r="AP57" s="1"/>
  <c r="X57"/>
  <c r="AO57" s="1"/>
  <c r="W57"/>
  <c r="AN57" s="1"/>
  <c r="V57"/>
  <c r="AM57" s="1"/>
  <c r="BF56"/>
  <c r="BC56"/>
  <c r="BD56" s="1"/>
  <c r="BG56" s="1"/>
  <c r="AJ56"/>
  <c r="BA56" s="1"/>
  <c r="BB56" s="1"/>
  <c r="BE56" s="1"/>
  <c r="AI56"/>
  <c r="AZ56" s="1"/>
  <c r="AH56"/>
  <c r="AY56" s="1"/>
  <c r="AG56"/>
  <c r="AX56" s="1"/>
  <c r="AF56"/>
  <c r="AW56" s="1"/>
  <c r="AE56"/>
  <c r="AV56" s="1"/>
  <c r="AD56"/>
  <c r="AU56" s="1"/>
  <c r="AC56"/>
  <c r="AT56" s="1"/>
  <c r="AB56"/>
  <c r="AS56" s="1"/>
  <c r="AA56"/>
  <c r="AR56" s="1"/>
  <c r="Z56"/>
  <c r="AQ56" s="1"/>
  <c r="Y56"/>
  <c r="AP56" s="1"/>
  <c r="X56"/>
  <c r="AO56" s="1"/>
  <c r="W56"/>
  <c r="AN56" s="1"/>
  <c r="V56"/>
  <c r="AM56" s="1"/>
  <c r="BF55"/>
  <c r="BD55"/>
  <c r="BG55" s="1"/>
  <c r="BC55"/>
  <c r="AJ55"/>
  <c r="BA55" s="1"/>
  <c r="BB55" s="1"/>
  <c r="BE55" s="1"/>
  <c r="AI55"/>
  <c r="AZ55" s="1"/>
  <c r="AH55"/>
  <c r="AY55" s="1"/>
  <c r="AG55"/>
  <c r="AX55" s="1"/>
  <c r="AF55"/>
  <c r="AW55" s="1"/>
  <c r="AE55"/>
  <c r="AV55" s="1"/>
  <c r="AD55"/>
  <c r="AU55" s="1"/>
  <c r="AC55"/>
  <c r="AT55" s="1"/>
  <c r="AB55"/>
  <c r="AS55" s="1"/>
  <c r="AA55"/>
  <c r="AR55" s="1"/>
  <c r="Z55"/>
  <c r="AQ55" s="1"/>
  <c r="Y55"/>
  <c r="AP55" s="1"/>
  <c r="X55"/>
  <c r="AO55" s="1"/>
  <c r="W55"/>
  <c r="AN55" s="1"/>
  <c r="V55"/>
  <c r="AM55" s="1"/>
  <c r="BQ54"/>
  <c r="BN54"/>
  <c r="BM54"/>
  <c r="BL54"/>
  <c r="BI54"/>
  <c r="BC54" s="1"/>
  <c r="BD54" s="1"/>
  <c r="BG54" s="1"/>
  <c r="BF54"/>
  <c r="AJ54"/>
  <c r="BA54" s="1"/>
  <c r="BB54" s="1"/>
  <c r="BE54" s="1"/>
  <c r="AI54"/>
  <c r="AZ54" s="1"/>
  <c r="AH54"/>
  <c r="AY54" s="1"/>
  <c r="AG54"/>
  <c r="AX54" s="1"/>
  <c r="AF54"/>
  <c r="AW54" s="1"/>
  <c r="AE54"/>
  <c r="AV54" s="1"/>
  <c r="AD54"/>
  <c r="AU54" s="1"/>
  <c r="AC54"/>
  <c r="AT54" s="1"/>
  <c r="AB54"/>
  <c r="AS54" s="1"/>
  <c r="AA54"/>
  <c r="AR54" s="1"/>
  <c r="Z54"/>
  <c r="AQ54" s="1"/>
  <c r="Y54"/>
  <c r="AP54" s="1"/>
  <c r="X54"/>
  <c r="AO54" s="1"/>
  <c r="W54"/>
  <c r="AN54" s="1"/>
  <c r="V54"/>
  <c r="AM54" s="1"/>
  <c r="BQ53"/>
  <c r="BN53"/>
  <c r="BM53"/>
  <c r="BL53"/>
  <c r="BI53"/>
  <c r="BF53"/>
  <c r="BC53"/>
  <c r="BD53" s="1"/>
  <c r="AJ53"/>
  <c r="BA53" s="1"/>
  <c r="BB53" s="1"/>
  <c r="BE53" s="1"/>
  <c r="AI53"/>
  <c r="AZ53" s="1"/>
  <c r="AH53"/>
  <c r="AY53" s="1"/>
  <c r="AG53"/>
  <c r="AX53" s="1"/>
  <c r="AF53"/>
  <c r="AW53" s="1"/>
  <c r="AE53"/>
  <c r="AV53" s="1"/>
  <c r="AD53"/>
  <c r="AU53" s="1"/>
  <c r="AC53"/>
  <c r="AT53" s="1"/>
  <c r="AB53"/>
  <c r="AS53" s="1"/>
  <c r="AA53"/>
  <c r="AR53" s="1"/>
  <c r="Z53"/>
  <c r="AQ53" s="1"/>
  <c r="Y53"/>
  <c r="AP53" s="1"/>
  <c r="X53"/>
  <c r="AO53" s="1"/>
  <c r="W53"/>
  <c r="AN53" s="1"/>
  <c r="V53"/>
  <c r="AM53" s="1"/>
  <c r="BQ52"/>
  <c r="BN52"/>
  <c r="BM52"/>
  <c r="BL52"/>
  <c r="BJ52"/>
  <c r="BJ53" s="1"/>
  <c r="BJ54" s="1"/>
  <c r="BI52"/>
  <c r="BF52" s="1"/>
  <c r="AJ52"/>
  <c r="BA52" s="1"/>
  <c r="BB52" s="1"/>
  <c r="AI52"/>
  <c r="AZ52" s="1"/>
  <c r="AH52"/>
  <c r="AY52" s="1"/>
  <c r="AG52"/>
  <c r="AX52" s="1"/>
  <c r="AF52"/>
  <c r="AW52" s="1"/>
  <c r="AE52"/>
  <c r="AV52" s="1"/>
  <c r="AD52"/>
  <c r="AU52" s="1"/>
  <c r="AC52"/>
  <c r="AT52" s="1"/>
  <c r="AB52"/>
  <c r="AS52" s="1"/>
  <c r="AA52"/>
  <c r="AR52" s="1"/>
  <c r="Z52"/>
  <c r="AQ52" s="1"/>
  <c r="Y52"/>
  <c r="AP52" s="1"/>
  <c r="X52"/>
  <c r="AO52" s="1"/>
  <c r="W52"/>
  <c r="AN52" s="1"/>
  <c r="V52"/>
  <c r="AM52" s="1"/>
  <c r="BQ51"/>
  <c r="BN51"/>
  <c r="BM51"/>
  <c r="BL51"/>
  <c r="BI51"/>
  <c r="BF51"/>
  <c r="BC51"/>
  <c r="BD51" s="1"/>
  <c r="AJ51"/>
  <c r="BA51" s="1"/>
  <c r="BB51" s="1"/>
  <c r="BE51" s="1"/>
  <c r="AI51"/>
  <c r="AZ51" s="1"/>
  <c r="AH51"/>
  <c r="AY51" s="1"/>
  <c r="AG51"/>
  <c r="AX51" s="1"/>
  <c r="AF51"/>
  <c r="AW51" s="1"/>
  <c r="AE51"/>
  <c r="AV51" s="1"/>
  <c r="AD51"/>
  <c r="AU51" s="1"/>
  <c r="AC51"/>
  <c r="AT51" s="1"/>
  <c r="AB51"/>
  <c r="AS51" s="1"/>
  <c r="AA51"/>
  <c r="AR51" s="1"/>
  <c r="Z51"/>
  <c r="AQ51" s="1"/>
  <c r="Y51"/>
  <c r="AP51" s="1"/>
  <c r="X51"/>
  <c r="AO51" s="1"/>
  <c r="W51"/>
  <c r="AN51" s="1"/>
  <c r="V51"/>
  <c r="AM51" s="1"/>
  <c r="BQ50"/>
  <c r="BN50"/>
  <c r="BM50"/>
  <c r="BL50"/>
  <c r="BI50"/>
  <c r="BF50"/>
  <c r="BC50"/>
  <c r="BD50" s="1"/>
  <c r="BG50" s="1"/>
  <c r="AJ50"/>
  <c r="BA50" s="1"/>
  <c r="BB50" s="1"/>
  <c r="AI50"/>
  <c r="AZ50" s="1"/>
  <c r="AH50"/>
  <c r="AY50" s="1"/>
  <c r="AG50"/>
  <c r="AX50" s="1"/>
  <c r="AF50"/>
  <c r="AW50" s="1"/>
  <c r="AE50"/>
  <c r="AV50" s="1"/>
  <c r="AD50"/>
  <c r="AU50" s="1"/>
  <c r="AC50"/>
  <c r="AT50" s="1"/>
  <c r="AB50"/>
  <c r="AS50" s="1"/>
  <c r="AA50"/>
  <c r="AR50" s="1"/>
  <c r="Z50"/>
  <c r="AQ50" s="1"/>
  <c r="Y50"/>
  <c r="AP50" s="1"/>
  <c r="X50"/>
  <c r="AO50" s="1"/>
  <c r="W50"/>
  <c r="AN50" s="1"/>
  <c r="V50"/>
  <c r="AM50" s="1"/>
  <c r="BQ49"/>
  <c r="BN49"/>
  <c r="BM49"/>
  <c r="BL49"/>
  <c r="BI49"/>
  <c r="BF49" s="1"/>
  <c r="BC49"/>
  <c r="BD49" s="1"/>
  <c r="AJ49"/>
  <c r="BA49" s="1"/>
  <c r="BB49" s="1"/>
  <c r="AI49"/>
  <c r="AZ49" s="1"/>
  <c r="AH49"/>
  <c r="AY49" s="1"/>
  <c r="AG49"/>
  <c r="AX49" s="1"/>
  <c r="AF49"/>
  <c r="AW49" s="1"/>
  <c r="AE49"/>
  <c r="AV49" s="1"/>
  <c r="AD49"/>
  <c r="AU49" s="1"/>
  <c r="AC49"/>
  <c r="AT49" s="1"/>
  <c r="AB49"/>
  <c r="AS49" s="1"/>
  <c r="AA49"/>
  <c r="AR49" s="1"/>
  <c r="Z49"/>
  <c r="AQ49" s="1"/>
  <c r="Y49"/>
  <c r="AP49" s="1"/>
  <c r="X49"/>
  <c r="AO49" s="1"/>
  <c r="W49"/>
  <c r="AN49" s="1"/>
  <c r="V49"/>
  <c r="AM49" s="1"/>
  <c r="BQ48"/>
  <c r="BN48"/>
  <c r="BM48"/>
  <c r="BL48"/>
  <c r="BI48"/>
  <c r="BF48" s="1"/>
  <c r="BD48"/>
  <c r="AJ48"/>
  <c r="BA48" s="1"/>
  <c r="BB48" s="1"/>
  <c r="AI48"/>
  <c r="AZ48" s="1"/>
  <c r="AH48"/>
  <c r="AY48" s="1"/>
  <c r="AG48"/>
  <c r="AX48" s="1"/>
  <c r="AF48"/>
  <c r="AW48" s="1"/>
  <c r="AE48"/>
  <c r="AV48" s="1"/>
  <c r="AD48"/>
  <c r="AU48" s="1"/>
  <c r="AC48"/>
  <c r="AT48" s="1"/>
  <c r="AB48"/>
  <c r="AS48" s="1"/>
  <c r="AA48"/>
  <c r="AR48" s="1"/>
  <c r="Z48"/>
  <c r="AQ48" s="1"/>
  <c r="Y48"/>
  <c r="AP48" s="1"/>
  <c r="X48"/>
  <c r="AO48" s="1"/>
  <c r="W48"/>
  <c r="AN48" s="1"/>
  <c r="V48"/>
  <c r="AM48" s="1"/>
  <c r="BQ47"/>
  <c r="BN47"/>
  <c r="BM47"/>
  <c r="BL47"/>
  <c r="BI47"/>
  <c r="BC47" s="1"/>
  <c r="BF47"/>
  <c r="BD47"/>
  <c r="AJ47"/>
  <c r="BA47" s="1"/>
  <c r="BB47" s="1"/>
  <c r="BE47" s="1"/>
  <c r="AI47"/>
  <c r="AZ47" s="1"/>
  <c r="AH47"/>
  <c r="AY47" s="1"/>
  <c r="AG47"/>
  <c r="AX47" s="1"/>
  <c r="AF47"/>
  <c r="AW47" s="1"/>
  <c r="AE47"/>
  <c r="AV47" s="1"/>
  <c r="AD47"/>
  <c r="AU47" s="1"/>
  <c r="AC47"/>
  <c r="AT47" s="1"/>
  <c r="AB47"/>
  <c r="AS47" s="1"/>
  <c r="AA47"/>
  <c r="AR47" s="1"/>
  <c r="Z47"/>
  <c r="AQ47" s="1"/>
  <c r="Y47"/>
  <c r="AP47" s="1"/>
  <c r="X47"/>
  <c r="AO47" s="1"/>
  <c r="W47"/>
  <c r="AN47" s="1"/>
  <c r="V47"/>
  <c r="AM47" s="1"/>
  <c r="BQ46"/>
  <c r="BN46"/>
  <c r="BM46"/>
  <c r="BL46"/>
  <c r="BI46"/>
  <c r="BF46"/>
  <c r="BC46"/>
  <c r="BD46" s="1"/>
  <c r="AJ46"/>
  <c r="BA46" s="1"/>
  <c r="BB46" s="1"/>
  <c r="BE46" s="1"/>
  <c r="AI46"/>
  <c r="AZ46" s="1"/>
  <c r="AH46"/>
  <c r="AY46" s="1"/>
  <c r="AG46"/>
  <c r="AX46" s="1"/>
  <c r="AF46"/>
  <c r="AW46" s="1"/>
  <c r="AE46"/>
  <c r="AV46" s="1"/>
  <c r="AD46"/>
  <c r="AU46" s="1"/>
  <c r="AC46"/>
  <c r="AT46" s="1"/>
  <c r="AB46"/>
  <c r="AS46" s="1"/>
  <c r="AA46"/>
  <c r="AR46" s="1"/>
  <c r="Z46"/>
  <c r="AQ46" s="1"/>
  <c r="Y46"/>
  <c r="AP46" s="1"/>
  <c r="X46"/>
  <c r="AO46" s="1"/>
  <c r="W46"/>
  <c r="AN46" s="1"/>
  <c r="V46"/>
  <c r="AM46" s="1"/>
  <c r="BQ45"/>
  <c r="BN45"/>
  <c r="BM45"/>
  <c r="BL45"/>
  <c r="BI45"/>
  <c r="BC45" s="1"/>
  <c r="BF45"/>
  <c r="BD45"/>
  <c r="AJ45"/>
  <c r="BA45" s="1"/>
  <c r="BB45" s="1"/>
  <c r="BE45" s="1"/>
  <c r="AI45"/>
  <c r="AZ45" s="1"/>
  <c r="AH45"/>
  <c r="AY45" s="1"/>
  <c r="AG45"/>
  <c r="AX45" s="1"/>
  <c r="AF45"/>
  <c r="AW45" s="1"/>
  <c r="AE45"/>
  <c r="AV45" s="1"/>
  <c r="AD45"/>
  <c r="AU45" s="1"/>
  <c r="AC45"/>
  <c r="AT45" s="1"/>
  <c r="AB45"/>
  <c r="AS45" s="1"/>
  <c r="AA45"/>
  <c r="AR45" s="1"/>
  <c r="Z45"/>
  <c r="AQ45" s="1"/>
  <c r="Y45"/>
  <c r="AP45" s="1"/>
  <c r="X45"/>
  <c r="AO45" s="1"/>
  <c r="W45"/>
  <c r="AN45" s="1"/>
  <c r="V45"/>
  <c r="AM45" s="1"/>
  <c r="BQ44"/>
  <c r="BN44"/>
  <c r="BM44"/>
  <c r="BL44"/>
  <c r="BI44"/>
  <c r="BF44"/>
  <c r="BD44"/>
  <c r="BG44" s="1"/>
  <c r="BC44"/>
  <c r="AJ44"/>
  <c r="BA44" s="1"/>
  <c r="BB44" s="1"/>
  <c r="BE44" s="1"/>
  <c r="AI44"/>
  <c r="AZ44" s="1"/>
  <c r="AH44"/>
  <c r="AY44" s="1"/>
  <c r="AG44"/>
  <c r="AX44" s="1"/>
  <c r="AF44"/>
  <c r="AW44" s="1"/>
  <c r="AE44"/>
  <c r="AV44" s="1"/>
  <c r="AD44"/>
  <c r="AU44" s="1"/>
  <c r="AC44"/>
  <c r="AT44" s="1"/>
  <c r="AB44"/>
  <c r="AS44" s="1"/>
  <c r="AA44"/>
  <c r="AR44" s="1"/>
  <c r="Z44"/>
  <c r="AQ44" s="1"/>
  <c r="Y44"/>
  <c r="AP44" s="1"/>
  <c r="X44"/>
  <c r="AO44" s="1"/>
  <c r="W44"/>
  <c r="AN44" s="1"/>
  <c r="V44"/>
  <c r="AM44" s="1"/>
  <c r="BQ43"/>
  <c r="BN43"/>
  <c r="BM43"/>
  <c r="BL43"/>
  <c r="BI43"/>
  <c r="BC43" s="1"/>
  <c r="BF43"/>
  <c r="BD43"/>
  <c r="AJ43"/>
  <c r="BA43" s="1"/>
  <c r="BB43" s="1"/>
  <c r="BE43" s="1"/>
  <c r="AI43"/>
  <c r="AZ43" s="1"/>
  <c r="AH43"/>
  <c r="AY43" s="1"/>
  <c r="AG43"/>
  <c r="AX43" s="1"/>
  <c r="AF43"/>
  <c r="AW43" s="1"/>
  <c r="AE43"/>
  <c r="AV43" s="1"/>
  <c r="AD43"/>
  <c r="AU43" s="1"/>
  <c r="AC43"/>
  <c r="AT43" s="1"/>
  <c r="AB43"/>
  <c r="AS43" s="1"/>
  <c r="AA43"/>
  <c r="AR43" s="1"/>
  <c r="Z43"/>
  <c r="AQ43" s="1"/>
  <c r="Y43"/>
  <c r="AP43" s="1"/>
  <c r="X43"/>
  <c r="AO43" s="1"/>
  <c r="W43"/>
  <c r="AN43" s="1"/>
  <c r="V43"/>
  <c r="AM43" s="1"/>
  <c r="BQ42"/>
  <c r="BN42"/>
  <c r="BM42"/>
  <c r="BL42"/>
  <c r="BI42"/>
  <c r="BF42"/>
  <c r="BC42"/>
  <c r="AJ42"/>
  <c r="BA42" s="1"/>
  <c r="BB42" s="1"/>
  <c r="BE42" s="1"/>
  <c r="AI42"/>
  <c r="AZ42" s="1"/>
  <c r="AH42"/>
  <c r="AY42" s="1"/>
  <c r="AG42"/>
  <c r="AX42" s="1"/>
  <c r="AF42"/>
  <c r="AW42" s="1"/>
  <c r="AE42"/>
  <c r="AV42" s="1"/>
  <c r="AD42"/>
  <c r="AU42" s="1"/>
  <c r="AC42"/>
  <c r="AT42" s="1"/>
  <c r="AB42"/>
  <c r="AS42" s="1"/>
  <c r="AA42"/>
  <c r="AR42" s="1"/>
  <c r="Z42"/>
  <c r="AQ42" s="1"/>
  <c r="Y42"/>
  <c r="AP42" s="1"/>
  <c r="X42"/>
  <c r="AO42" s="1"/>
  <c r="W42"/>
  <c r="AN42" s="1"/>
  <c r="V42"/>
  <c r="AM42" s="1"/>
  <c r="BQ41"/>
  <c r="BN41"/>
  <c r="BM41"/>
  <c r="BL41"/>
  <c r="BI41"/>
  <c r="BC41" s="1"/>
  <c r="BF41"/>
  <c r="BD41"/>
  <c r="AJ41"/>
  <c r="BA41" s="1"/>
  <c r="BB41" s="1"/>
  <c r="BE41" s="1"/>
  <c r="AI41"/>
  <c r="AZ41" s="1"/>
  <c r="AH41"/>
  <c r="AY41" s="1"/>
  <c r="AG41"/>
  <c r="AX41" s="1"/>
  <c r="AF41"/>
  <c r="AW41" s="1"/>
  <c r="AE41"/>
  <c r="AV41" s="1"/>
  <c r="AD41"/>
  <c r="AU41" s="1"/>
  <c r="AC41"/>
  <c r="AT41" s="1"/>
  <c r="AB41"/>
  <c r="AS41" s="1"/>
  <c r="AA41"/>
  <c r="AR41" s="1"/>
  <c r="Z41"/>
  <c r="AQ41" s="1"/>
  <c r="Y41"/>
  <c r="AP41" s="1"/>
  <c r="X41"/>
  <c r="AO41" s="1"/>
  <c r="W41"/>
  <c r="AN41" s="1"/>
  <c r="V41"/>
  <c r="AM41" s="1"/>
  <c r="BQ40"/>
  <c r="BN40"/>
  <c r="BM40"/>
  <c r="BL40"/>
  <c r="BI40"/>
  <c r="BF40"/>
  <c r="BC40"/>
  <c r="AJ40"/>
  <c r="BA40" s="1"/>
  <c r="BB40" s="1"/>
  <c r="BE40" s="1"/>
  <c r="AI40"/>
  <c r="AZ40" s="1"/>
  <c r="AH40"/>
  <c r="AY40" s="1"/>
  <c r="AG40"/>
  <c r="AX40" s="1"/>
  <c r="AF40"/>
  <c r="AW40" s="1"/>
  <c r="AE40"/>
  <c r="AV40" s="1"/>
  <c r="AD40"/>
  <c r="AU40" s="1"/>
  <c r="AC40"/>
  <c r="AT40" s="1"/>
  <c r="AB40"/>
  <c r="AS40" s="1"/>
  <c r="AA40"/>
  <c r="AR40" s="1"/>
  <c r="Z40"/>
  <c r="AQ40" s="1"/>
  <c r="Y40"/>
  <c r="AP40" s="1"/>
  <c r="X40"/>
  <c r="AO40" s="1"/>
  <c r="W40"/>
  <c r="AN40" s="1"/>
  <c r="V40"/>
  <c r="AM40" s="1"/>
  <c r="BQ39"/>
  <c r="BN39"/>
  <c r="BM39"/>
  <c r="BL39"/>
  <c r="BI39"/>
  <c r="BC39" s="1"/>
  <c r="BF39"/>
  <c r="BD39"/>
  <c r="AJ39"/>
  <c r="BA39" s="1"/>
  <c r="BB39" s="1"/>
  <c r="BE39" s="1"/>
  <c r="AI39"/>
  <c r="AZ39" s="1"/>
  <c r="AH39"/>
  <c r="AY39" s="1"/>
  <c r="AG39"/>
  <c r="AX39" s="1"/>
  <c r="AF39"/>
  <c r="AW39" s="1"/>
  <c r="AE39"/>
  <c r="AV39" s="1"/>
  <c r="AD39"/>
  <c r="AU39" s="1"/>
  <c r="AC39"/>
  <c r="AT39" s="1"/>
  <c r="AB39"/>
  <c r="AS39" s="1"/>
  <c r="AA39"/>
  <c r="AR39" s="1"/>
  <c r="Z39"/>
  <c r="AQ39" s="1"/>
  <c r="Y39"/>
  <c r="AP39" s="1"/>
  <c r="X39"/>
  <c r="AO39" s="1"/>
  <c r="W39"/>
  <c r="AN39" s="1"/>
  <c r="V39"/>
  <c r="AM39" s="1"/>
  <c r="BQ38"/>
  <c r="BN38"/>
  <c r="BM38"/>
  <c r="BL38"/>
  <c r="BI38"/>
  <c r="BF38"/>
  <c r="BC38"/>
  <c r="AJ38"/>
  <c r="BA38" s="1"/>
  <c r="BB38" s="1"/>
  <c r="BE38" s="1"/>
  <c r="AI38"/>
  <c r="AZ38" s="1"/>
  <c r="AH38"/>
  <c r="AY38" s="1"/>
  <c r="AG38"/>
  <c r="AX38" s="1"/>
  <c r="AF38"/>
  <c r="AW38" s="1"/>
  <c r="AE38"/>
  <c r="AV38" s="1"/>
  <c r="AD38"/>
  <c r="AU38" s="1"/>
  <c r="AC38"/>
  <c r="AT38" s="1"/>
  <c r="AB38"/>
  <c r="AS38" s="1"/>
  <c r="AA38"/>
  <c r="AR38" s="1"/>
  <c r="Z38"/>
  <c r="AQ38" s="1"/>
  <c r="Y38"/>
  <c r="AP38" s="1"/>
  <c r="X38"/>
  <c r="AO38" s="1"/>
  <c r="W38"/>
  <c r="AN38" s="1"/>
  <c r="V38"/>
  <c r="AM38" s="1"/>
  <c r="BQ37"/>
  <c r="BN37"/>
  <c r="BM37"/>
  <c r="BL37"/>
  <c r="BI37"/>
  <c r="BC37" s="1"/>
  <c r="BF37"/>
  <c r="BD37"/>
  <c r="AJ37"/>
  <c r="BA37" s="1"/>
  <c r="BB37" s="1"/>
  <c r="BE37" s="1"/>
  <c r="AI37"/>
  <c r="AZ37" s="1"/>
  <c r="AH37"/>
  <c r="AY37" s="1"/>
  <c r="AG37"/>
  <c r="AX37" s="1"/>
  <c r="AF37"/>
  <c r="AW37" s="1"/>
  <c r="AE37"/>
  <c r="AV37" s="1"/>
  <c r="AD37"/>
  <c r="AU37" s="1"/>
  <c r="AC37"/>
  <c r="AT37" s="1"/>
  <c r="AB37"/>
  <c r="AS37" s="1"/>
  <c r="AA37"/>
  <c r="AR37" s="1"/>
  <c r="Z37"/>
  <c r="AQ37" s="1"/>
  <c r="Y37"/>
  <c r="AP37" s="1"/>
  <c r="X37"/>
  <c r="AO37" s="1"/>
  <c r="W37"/>
  <c r="AN37" s="1"/>
  <c r="V37"/>
  <c r="AM37" s="1"/>
  <c r="BQ36"/>
  <c r="BN36"/>
  <c r="BM36"/>
  <c r="BL36"/>
  <c r="BI36"/>
  <c r="BF36"/>
  <c r="BC36"/>
  <c r="AJ36"/>
  <c r="BA36" s="1"/>
  <c r="BB36" s="1"/>
  <c r="BE36" s="1"/>
  <c r="AI36"/>
  <c r="AZ36" s="1"/>
  <c r="AH36"/>
  <c r="AY36" s="1"/>
  <c r="AG36"/>
  <c r="AX36" s="1"/>
  <c r="AF36"/>
  <c r="AW36" s="1"/>
  <c r="AE36"/>
  <c r="AV36" s="1"/>
  <c r="AD36"/>
  <c r="AU36" s="1"/>
  <c r="AC36"/>
  <c r="AT36" s="1"/>
  <c r="AB36"/>
  <c r="AS36" s="1"/>
  <c r="AA36"/>
  <c r="AR36" s="1"/>
  <c r="Z36"/>
  <c r="AQ36" s="1"/>
  <c r="Y36"/>
  <c r="AP36" s="1"/>
  <c r="X36"/>
  <c r="AO36" s="1"/>
  <c r="W36"/>
  <c r="AN36" s="1"/>
  <c r="V36"/>
  <c r="AM36" s="1"/>
  <c r="BQ35"/>
  <c r="BN35"/>
  <c r="BM35"/>
  <c r="BL35"/>
  <c r="BI35"/>
  <c r="BF35"/>
  <c r="BD35"/>
  <c r="AJ35"/>
  <c r="BA35" s="1"/>
  <c r="BB35" s="1"/>
  <c r="AI35"/>
  <c r="AZ35" s="1"/>
  <c r="AH35"/>
  <c r="AY35" s="1"/>
  <c r="AG35"/>
  <c r="AX35" s="1"/>
  <c r="AF35"/>
  <c r="AW35" s="1"/>
  <c r="AE35"/>
  <c r="AV35" s="1"/>
  <c r="AD35"/>
  <c r="AU35" s="1"/>
  <c r="AC35"/>
  <c r="AT35" s="1"/>
  <c r="AB35"/>
  <c r="AS35" s="1"/>
  <c r="AA35"/>
  <c r="AR35" s="1"/>
  <c r="Z35"/>
  <c r="AQ35" s="1"/>
  <c r="Y35"/>
  <c r="AP35" s="1"/>
  <c r="X35"/>
  <c r="AO35" s="1"/>
  <c r="W35"/>
  <c r="AN35" s="1"/>
  <c r="V35"/>
  <c r="AM35" s="1"/>
  <c r="BQ34"/>
  <c r="BN34"/>
  <c r="BM34"/>
  <c r="BL34"/>
  <c r="BI34"/>
  <c r="BC34" s="1"/>
  <c r="BF34"/>
  <c r="BD34"/>
  <c r="AJ34"/>
  <c r="BA34" s="1"/>
  <c r="BB34" s="1"/>
  <c r="AI34"/>
  <c r="AZ34" s="1"/>
  <c r="AH34"/>
  <c r="AY34" s="1"/>
  <c r="AG34"/>
  <c r="AX34" s="1"/>
  <c r="AF34"/>
  <c r="AW34" s="1"/>
  <c r="AE34"/>
  <c r="AV34" s="1"/>
  <c r="AD34"/>
  <c r="AU34" s="1"/>
  <c r="AC34"/>
  <c r="AT34" s="1"/>
  <c r="AB34"/>
  <c r="AS34" s="1"/>
  <c r="AA34"/>
  <c r="AR34" s="1"/>
  <c r="Z34"/>
  <c r="AQ34" s="1"/>
  <c r="Y34"/>
  <c r="AP34" s="1"/>
  <c r="X34"/>
  <c r="AO34" s="1"/>
  <c r="W34"/>
  <c r="AN34" s="1"/>
  <c r="V34"/>
  <c r="AM34" s="1"/>
  <c r="BQ33"/>
  <c r="BN33"/>
  <c r="BM33"/>
  <c r="BL33"/>
  <c r="BI33"/>
  <c r="BF33"/>
  <c r="BC33"/>
  <c r="AJ33"/>
  <c r="BA33" s="1"/>
  <c r="BB33" s="1"/>
  <c r="BE33" s="1"/>
  <c r="AI33"/>
  <c r="AZ33" s="1"/>
  <c r="AH33"/>
  <c r="AY33" s="1"/>
  <c r="AG33"/>
  <c r="AX33" s="1"/>
  <c r="AF33"/>
  <c r="AW33" s="1"/>
  <c r="AE33"/>
  <c r="AV33" s="1"/>
  <c r="AD33"/>
  <c r="AU33" s="1"/>
  <c r="AC33"/>
  <c r="AT33" s="1"/>
  <c r="AB33"/>
  <c r="AS33" s="1"/>
  <c r="AA33"/>
  <c r="AR33" s="1"/>
  <c r="Z33"/>
  <c r="AQ33" s="1"/>
  <c r="Y33"/>
  <c r="AP33" s="1"/>
  <c r="X33"/>
  <c r="AO33" s="1"/>
  <c r="W33"/>
  <c r="AN33" s="1"/>
  <c r="V33"/>
  <c r="AM33" s="1"/>
  <c r="BQ32"/>
  <c r="BN32"/>
  <c r="BM32"/>
  <c r="BL32"/>
  <c r="BI32"/>
  <c r="BC32" s="1"/>
  <c r="BF32"/>
  <c r="BD32"/>
  <c r="AJ32"/>
  <c r="BA32" s="1"/>
  <c r="BB32" s="1"/>
  <c r="AI32"/>
  <c r="AZ32" s="1"/>
  <c r="AH32"/>
  <c r="AY32" s="1"/>
  <c r="AG32"/>
  <c r="AX32" s="1"/>
  <c r="AF32"/>
  <c r="AW32" s="1"/>
  <c r="AE32"/>
  <c r="AV32" s="1"/>
  <c r="AD32"/>
  <c r="AU32" s="1"/>
  <c r="AC32"/>
  <c r="AT32" s="1"/>
  <c r="AB32"/>
  <c r="AS32" s="1"/>
  <c r="AA32"/>
  <c r="AR32" s="1"/>
  <c r="Z32"/>
  <c r="AQ32" s="1"/>
  <c r="Y32"/>
  <c r="AP32" s="1"/>
  <c r="X32"/>
  <c r="AO32" s="1"/>
  <c r="W32"/>
  <c r="AN32" s="1"/>
  <c r="V32"/>
  <c r="AM32" s="1"/>
  <c r="BQ31"/>
  <c r="BN31"/>
  <c r="BM31"/>
  <c r="BL31"/>
  <c r="BI31"/>
  <c r="BF31"/>
  <c r="BC31"/>
  <c r="AJ31"/>
  <c r="BA31" s="1"/>
  <c r="BB31" s="1"/>
  <c r="BE31" s="1"/>
  <c r="AI31"/>
  <c r="AZ31" s="1"/>
  <c r="AH31"/>
  <c r="AY31" s="1"/>
  <c r="AG31"/>
  <c r="AX31" s="1"/>
  <c r="AF31"/>
  <c r="AW31" s="1"/>
  <c r="AE31"/>
  <c r="AV31" s="1"/>
  <c r="AD31"/>
  <c r="AU31" s="1"/>
  <c r="AC31"/>
  <c r="AT31" s="1"/>
  <c r="AB31"/>
  <c r="AS31" s="1"/>
  <c r="AA31"/>
  <c r="AR31" s="1"/>
  <c r="Z31"/>
  <c r="AQ31" s="1"/>
  <c r="Y31"/>
  <c r="AP31" s="1"/>
  <c r="X31"/>
  <c r="AO31" s="1"/>
  <c r="W31"/>
  <c r="AN31" s="1"/>
  <c r="V31"/>
  <c r="AM31" s="1"/>
  <c r="BQ30"/>
  <c r="BN30"/>
  <c r="BM30"/>
  <c r="BL30"/>
  <c r="BI30"/>
  <c r="BC30" s="1"/>
  <c r="BF30"/>
  <c r="BD30"/>
  <c r="AJ30"/>
  <c r="BA30" s="1"/>
  <c r="BB30" s="1"/>
  <c r="AI30"/>
  <c r="AZ30" s="1"/>
  <c r="AH30"/>
  <c r="AY30" s="1"/>
  <c r="AG30"/>
  <c r="AX30" s="1"/>
  <c r="AF30"/>
  <c r="AW30" s="1"/>
  <c r="AE30"/>
  <c r="AV30" s="1"/>
  <c r="AD30"/>
  <c r="AU30" s="1"/>
  <c r="AC30"/>
  <c r="AT30" s="1"/>
  <c r="AB30"/>
  <c r="AS30" s="1"/>
  <c r="AA30"/>
  <c r="AR30" s="1"/>
  <c r="Z30"/>
  <c r="AQ30" s="1"/>
  <c r="Y30"/>
  <c r="AP30" s="1"/>
  <c r="X30"/>
  <c r="AO30" s="1"/>
  <c r="W30"/>
  <c r="AN30" s="1"/>
  <c r="V30"/>
  <c r="AM30" s="1"/>
  <c r="BQ29"/>
  <c r="BN29"/>
  <c r="BM29"/>
  <c r="BL29"/>
  <c r="BI29"/>
  <c r="BF29"/>
  <c r="BC29"/>
  <c r="AJ29"/>
  <c r="BA29" s="1"/>
  <c r="BB29" s="1"/>
  <c r="BE29" s="1"/>
  <c r="AI29"/>
  <c r="AZ29" s="1"/>
  <c r="AH29"/>
  <c r="AY29" s="1"/>
  <c r="AG29"/>
  <c r="AX29" s="1"/>
  <c r="AF29"/>
  <c r="AW29" s="1"/>
  <c r="AE29"/>
  <c r="AV29" s="1"/>
  <c r="AD29"/>
  <c r="AU29" s="1"/>
  <c r="AC29"/>
  <c r="AT29" s="1"/>
  <c r="AB29"/>
  <c r="AS29" s="1"/>
  <c r="AA29"/>
  <c r="AR29" s="1"/>
  <c r="Z29"/>
  <c r="AQ29" s="1"/>
  <c r="Y29"/>
  <c r="AP29" s="1"/>
  <c r="X29"/>
  <c r="AO29" s="1"/>
  <c r="W29"/>
  <c r="AN29" s="1"/>
  <c r="V29"/>
  <c r="AM29" s="1"/>
  <c r="BQ28"/>
  <c r="BN28"/>
  <c r="BM28"/>
  <c r="BL28"/>
  <c r="BI28"/>
  <c r="BC28" s="1"/>
  <c r="BF28"/>
  <c r="BD28"/>
  <c r="AJ28"/>
  <c r="BA28" s="1"/>
  <c r="BB28" s="1"/>
  <c r="AI28"/>
  <c r="AZ28" s="1"/>
  <c r="AH28"/>
  <c r="AY28" s="1"/>
  <c r="AG28"/>
  <c r="AX28" s="1"/>
  <c r="AF28"/>
  <c r="AW28" s="1"/>
  <c r="AE28"/>
  <c r="AV28" s="1"/>
  <c r="AD28"/>
  <c r="AU28" s="1"/>
  <c r="AC28"/>
  <c r="AT28" s="1"/>
  <c r="AB28"/>
  <c r="AS28" s="1"/>
  <c r="AA28"/>
  <c r="AR28" s="1"/>
  <c r="Z28"/>
  <c r="AQ28" s="1"/>
  <c r="Y28"/>
  <c r="AP28" s="1"/>
  <c r="X28"/>
  <c r="AO28" s="1"/>
  <c r="W28"/>
  <c r="AN28" s="1"/>
  <c r="V28"/>
  <c r="AM28" s="1"/>
  <c r="BQ27"/>
  <c r="BN27"/>
  <c r="BM27"/>
  <c r="BL27"/>
  <c r="BI27"/>
  <c r="BF27"/>
  <c r="BC27"/>
  <c r="AJ27"/>
  <c r="BA27" s="1"/>
  <c r="BB27" s="1"/>
  <c r="BE27" s="1"/>
  <c r="AI27"/>
  <c r="AZ27" s="1"/>
  <c r="AH27"/>
  <c r="AY27" s="1"/>
  <c r="AG27"/>
  <c r="AX27" s="1"/>
  <c r="AF27"/>
  <c r="AW27" s="1"/>
  <c r="AE27"/>
  <c r="AV27" s="1"/>
  <c r="AD27"/>
  <c r="AU27" s="1"/>
  <c r="AC27"/>
  <c r="AT27" s="1"/>
  <c r="AB27"/>
  <c r="AS27" s="1"/>
  <c r="AA27"/>
  <c r="AR27" s="1"/>
  <c r="Z27"/>
  <c r="AQ27" s="1"/>
  <c r="Y27"/>
  <c r="AP27" s="1"/>
  <c r="X27"/>
  <c r="AO27" s="1"/>
  <c r="W27"/>
  <c r="AN27" s="1"/>
  <c r="V27"/>
  <c r="AM27" s="1"/>
  <c r="BQ26"/>
  <c r="BN26"/>
  <c r="BM26"/>
  <c r="BL26"/>
  <c r="BI26"/>
  <c r="BC26" s="1"/>
  <c r="BF26"/>
  <c r="BD26"/>
  <c r="AJ26"/>
  <c r="BA26" s="1"/>
  <c r="BB26" s="1"/>
  <c r="AI26"/>
  <c r="AZ26" s="1"/>
  <c r="AH26"/>
  <c r="AY26" s="1"/>
  <c r="AG26"/>
  <c r="AX26" s="1"/>
  <c r="AF26"/>
  <c r="AW26" s="1"/>
  <c r="AE26"/>
  <c r="AV26" s="1"/>
  <c r="AD26"/>
  <c r="AU26" s="1"/>
  <c r="AC26"/>
  <c r="AT26" s="1"/>
  <c r="AB26"/>
  <c r="AS26" s="1"/>
  <c r="AA26"/>
  <c r="AR26" s="1"/>
  <c r="Z26"/>
  <c r="AQ26" s="1"/>
  <c r="Y26"/>
  <c r="AP26" s="1"/>
  <c r="X26"/>
  <c r="AO26" s="1"/>
  <c r="W26"/>
  <c r="AN26" s="1"/>
  <c r="V26"/>
  <c r="AM26" s="1"/>
  <c r="BQ25"/>
  <c r="BN25"/>
  <c r="BM25"/>
  <c r="BL25"/>
  <c r="BI25"/>
  <c r="BF25"/>
  <c r="BC25"/>
  <c r="AJ25"/>
  <c r="BA25" s="1"/>
  <c r="BB25" s="1"/>
  <c r="BE25" s="1"/>
  <c r="AI25"/>
  <c r="AZ25" s="1"/>
  <c r="AH25"/>
  <c r="AY25" s="1"/>
  <c r="AG25"/>
  <c r="AX25" s="1"/>
  <c r="AF25"/>
  <c r="AW25" s="1"/>
  <c r="AE25"/>
  <c r="AV25" s="1"/>
  <c r="AD25"/>
  <c r="AU25" s="1"/>
  <c r="AC25"/>
  <c r="AT25" s="1"/>
  <c r="AB25"/>
  <c r="AS25" s="1"/>
  <c r="AA25"/>
  <c r="AR25" s="1"/>
  <c r="Z25"/>
  <c r="AQ25" s="1"/>
  <c r="Y25"/>
  <c r="AP25" s="1"/>
  <c r="X25"/>
  <c r="AO25" s="1"/>
  <c r="W25"/>
  <c r="AN25" s="1"/>
  <c r="V25"/>
  <c r="AM25" s="1"/>
  <c r="BQ24"/>
  <c r="BN24"/>
  <c r="BM24"/>
  <c r="BL24"/>
  <c r="BI24"/>
  <c r="BC24" s="1"/>
  <c r="BF24"/>
  <c r="BD24"/>
  <c r="AJ24"/>
  <c r="BA24" s="1"/>
  <c r="BB24" s="1"/>
  <c r="AI24"/>
  <c r="AZ24" s="1"/>
  <c r="AH24"/>
  <c r="AY24" s="1"/>
  <c r="AG24"/>
  <c r="AX24" s="1"/>
  <c r="AF24"/>
  <c r="AW24" s="1"/>
  <c r="AE24"/>
  <c r="AV24" s="1"/>
  <c r="AD24"/>
  <c r="AU24" s="1"/>
  <c r="AC24"/>
  <c r="AT24" s="1"/>
  <c r="AB24"/>
  <c r="AS24" s="1"/>
  <c r="AA24"/>
  <c r="AR24" s="1"/>
  <c r="Z24"/>
  <c r="AQ24" s="1"/>
  <c r="Y24"/>
  <c r="AP24" s="1"/>
  <c r="X24"/>
  <c r="AO24" s="1"/>
  <c r="W24"/>
  <c r="AN24" s="1"/>
  <c r="V24"/>
  <c r="AM24" s="1"/>
  <c r="BQ23"/>
  <c r="BN23"/>
  <c r="BM23"/>
  <c r="BL23"/>
  <c r="BI23"/>
  <c r="BF23"/>
  <c r="BC23"/>
  <c r="AJ23"/>
  <c r="BA23" s="1"/>
  <c r="BB23" s="1"/>
  <c r="BE23" s="1"/>
  <c r="AI23"/>
  <c r="AZ23" s="1"/>
  <c r="AH23"/>
  <c r="AY23" s="1"/>
  <c r="AG23"/>
  <c r="AX23" s="1"/>
  <c r="AF23"/>
  <c r="AW23" s="1"/>
  <c r="AE23"/>
  <c r="AV23" s="1"/>
  <c r="AD23"/>
  <c r="AU23" s="1"/>
  <c r="AC23"/>
  <c r="AT23" s="1"/>
  <c r="AB23"/>
  <c r="AS23" s="1"/>
  <c r="AA23"/>
  <c r="AR23" s="1"/>
  <c r="Z23"/>
  <c r="AQ23" s="1"/>
  <c r="Y23"/>
  <c r="AP23" s="1"/>
  <c r="X23"/>
  <c r="AO23" s="1"/>
  <c r="W23"/>
  <c r="AN23" s="1"/>
  <c r="V23"/>
  <c r="AM23" s="1"/>
  <c r="BQ22"/>
  <c r="BN22"/>
  <c r="BM22"/>
  <c r="BL22"/>
  <c r="BI22"/>
  <c r="BC22" s="1"/>
  <c r="BF22"/>
  <c r="BD22"/>
  <c r="AJ22"/>
  <c r="BA22" s="1"/>
  <c r="BB22" s="1"/>
  <c r="AI22"/>
  <c r="AZ22" s="1"/>
  <c r="AH22"/>
  <c r="AY22" s="1"/>
  <c r="AG22"/>
  <c r="AX22" s="1"/>
  <c r="AF22"/>
  <c r="AW22" s="1"/>
  <c r="AE22"/>
  <c r="AV22" s="1"/>
  <c r="AD22"/>
  <c r="AU22" s="1"/>
  <c r="AC22"/>
  <c r="AT22" s="1"/>
  <c r="AB22"/>
  <c r="AS22" s="1"/>
  <c r="AA22"/>
  <c r="AR22" s="1"/>
  <c r="Z22"/>
  <c r="AQ22" s="1"/>
  <c r="Y22"/>
  <c r="AP22" s="1"/>
  <c r="X22"/>
  <c r="AO22" s="1"/>
  <c r="W22"/>
  <c r="AN22" s="1"/>
  <c r="V22"/>
  <c r="AM22" s="1"/>
  <c r="BQ21"/>
  <c r="BN21"/>
  <c r="BM21"/>
  <c r="BL21"/>
  <c r="BI21"/>
  <c r="BF21"/>
  <c r="BC21"/>
  <c r="AJ21"/>
  <c r="BA21" s="1"/>
  <c r="BB21" s="1"/>
  <c r="BE21" s="1"/>
  <c r="AI21"/>
  <c r="AZ21" s="1"/>
  <c r="AH21"/>
  <c r="AY21" s="1"/>
  <c r="AG21"/>
  <c r="AX21" s="1"/>
  <c r="AF21"/>
  <c r="AW21" s="1"/>
  <c r="AE21"/>
  <c r="AV21" s="1"/>
  <c r="AD21"/>
  <c r="AU21" s="1"/>
  <c r="AC21"/>
  <c r="AT21" s="1"/>
  <c r="AB21"/>
  <c r="AS21" s="1"/>
  <c r="AA21"/>
  <c r="AR21" s="1"/>
  <c r="Z21"/>
  <c r="AQ21" s="1"/>
  <c r="Y21"/>
  <c r="AP21" s="1"/>
  <c r="X21"/>
  <c r="AO21" s="1"/>
  <c r="W21"/>
  <c r="AN21" s="1"/>
  <c r="V21"/>
  <c r="AM21" s="1"/>
  <c r="BQ20"/>
  <c r="BN20"/>
  <c r="BM20"/>
  <c r="BL20"/>
  <c r="BI20"/>
  <c r="BC20" s="1"/>
  <c r="BF20"/>
  <c r="BD20"/>
  <c r="AJ20"/>
  <c r="BA20" s="1"/>
  <c r="BB20" s="1"/>
  <c r="AI20"/>
  <c r="AZ20" s="1"/>
  <c r="AH20"/>
  <c r="AY20" s="1"/>
  <c r="AG20"/>
  <c r="AX20" s="1"/>
  <c r="AF20"/>
  <c r="AW20" s="1"/>
  <c r="AE20"/>
  <c r="AV20" s="1"/>
  <c r="AD20"/>
  <c r="AU20" s="1"/>
  <c r="AC20"/>
  <c r="AT20" s="1"/>
  <c r="AB20"/>
  <c r="AS20" s="1"/>
  <c r="AA20"/>
  <c r="AR20" s="1"/>
  <c r="Z20"/>
  <c r="AQ20" s="1"/>
  <c r="Y20"/>
  <c r="AP20" s="1"/>
  <c r="X20"/>
  <c r="AO20" s="1"/>
  <c r="W20"/>
  <c r="AN20" s="1"/>
  <c r="V20"/>
  <c r="AM20" s="1"/>
  <c r="BQ19"/>
  <c r="BN19"/>
  <c r="BM19"/>
  <c r="BL19"/>
  <c r="BI19"/>
  <c r="BF19"/>
  <c r="BC19"/>
  <c r="AJ19"/>
  <c r="BA19" s="1"/>
  <c r="BB19" s="1"/>
  <c r="BE19" s="1"/>
  <c r="AI19"/>
  <c r="AZ19" s="1"/>
  <c r="AH19"/>
  <c r="AY19" s="1"/>
  <c r="AG19"/>
  <c r="AX19" s="1"/>
  <c r="AF19"/>
  <c r="AW19" s="1"/>
  <c r="AE19"/>
  <c r="AV19" s="1"/>
  <c r="AD19"/>
  <c r="AU19" s="1"/>
  <c r="AC19"/>
  <c r="AT19" s="1"/>
  <c r="AB19"/>
  <c r="AS19" s="1"/>
  <c r="AA19"/>
  <c r="AR19" s="1"/>
  <c r="Z19"/>
  <c r="AQ19" s="1"/>
  <c r="Y19"/>
  <c r="AP19" s="1"/>
  <c r="X19"/>
  <c r="AO19" s="1"/>
  <c r="W19"/>
  <c r="AN19" s="1"/>
  <c r="V19"/>
  <c r="AM19" s="1"/>
  <c r="BQ18"/>
  <c r="BN18"/>
  <c r="BM18"/>
  <c r="BL18"/>
  <c r="BI18"/>
  <c r="BC18" s="1"/>
  <c r="BF18"/>
  <c r="BD18"/>
  <c r="AJ18"/>
  <c r="BA18" s="1"/>
  <c r="BB18" s="1"/>
  <c r="AI18"/>
  <c r="AZ18" s="1"/>
  <c r="AH18"/>
  <c r="AY18" s="1"/>
  <c r="AG18"/>
  <c r="AX18" s="1"/>
  <c r="AF18"/>
  <c r="AW18" s="1"/>
  <c r="AE18"/>
  <c r="AV18" s="1"/>
  <c r="AD18"/>
  <c r="AU18" s="1"/>
  <c r="AC18"/>
  <c r="AT18" s="1"/>
  <c r="AB18"/>
  <c r="AS18" s="1"/>
  <c r="AA18"/>
  <c r="AR18" s="1"/>
  <c r="Z18"/>
  <c r="AQ18" s="1"/>
  <c r="Y18"/>
  <c r="AP18" s="1"/>
  <c r="X18"/>
  <c r="AO18" s="1"/>
  <c r="W18"/>
  <c r="AN18" s="1"/>
  <c r="V18"/>
  <c r="AM18" s="1"/>
  <c r="BQ17"/>
  <c r="BN17"/>
  <c r="BM17"/>
  <c r="BL17"/>
  <c r="BI17"/>
  <c r="BF17"/>
  <c r="BC17"/>
  <c r="AJ17"/>
  <c r="BA17" s="1"/>
  <c r="BB17" s="1"/>
  <c r="BE17" s="1"/>
  <c r="AI17"/>
  <c r="AZ17" s="1"/>
  <c r="AH17"/>
  <c r="AY17" s="1"/>
  <c r="AG17"/>
  <c r="AX17" s="1"/>
  <c r="AF17"/>
  <c r="AW17" s="1"/>
  <c r="AE17"/>
  <c r="AV17" s="1"/>
  <c r="AD17"/>
  <c r="AU17" s="1"/>
  <c r="AC17"/>
  <c r="AT17" s="1"/>
  <c r="AB17"/>
  <c r="AS17" s="1"/>
  <c r="AA17"/>
  <c r="AR17" s="1"/>
  <c r="Z17"/>
  <c r="AQ17" s="1"/>
  <c r="Y17"/>
  <c r="AP17" s="1"/>
  <c r="X17"/>
  <c r="AO17" s="1"/>
  <c r="W17"/>
  <c r="AN17" s="1"/>
  <c r="V17"/>
  <c r="AM17" s="1"/>
  <c r="BQ16"/>
  <c r="BN16"/>
  <c r="BM16"/>
  <c r="BL16"/>
  <c r="BI16"/>
  <c r="BC16" s="1"/>
  <c r="BF16"/>
  <c r="BD16"/>
  <c r="AJ16"/>
  <c r="BA16" s="1"/>
  <c r="BB16" s="1"/>
  <c r="AI16"/>
  <c r="AZ16" s="1"/>
  <c r="AH16"/>
  <c r="AY16" s="1"/>
  <c r="AG16"/>
  <c r="AX16" s="1"/>
  <c r="AF16"/>
  <c r="AW16" s="1"/>
  <c r="AE16"/>
  <c r="AV16" s="1"/>
  <c r="AD16"/>
  <c r="AU16" s="1"/>
  <c r="AC16"/>
  <c r="AT16" s="1"/>
  <c r="AB16"/>
  <c r="AS16" s="1"/>
  <c r="AA16"/>
  <c r="AR16" s="1"/>
  <c r="Z16"/>
  <c r="AQ16" s="1"/>
  <c r="Y16"/>
  <c r="AP16" s="1"/>
  <c r="X16"/>
  <c r="AO16" s="1"/>
  <c r="W16"/>
  <c r="AN16" s="1"/>
  <c r="V16"/>
  <c r="AM16" s="1"/>
  <c r="BQ15"/>
  <c r="BN15"/>
  <c r="BM15"/>
  <c r="BL15"/>
  <c r="BI15"/>
  <c r="BF15"/>
  <c r="BC15"/>
  <c r="AJ15"/>
  <c r="BA15" s="1"/>
  <c r="BB15" s="1"/>
  <c r="BE15" s="1"/>
  <c r="AI15"/>
  <c r="AZ15" s="1"/>
  <c r="AH15"/>
  <c r="AY15" s="1"/>
  <c r="AG15"/>
  <c r="AX15" s="1"/>
  <c r="AF15"/>
  <c r="AW15" s="1"/>
  <c r="AE15"/>
  <c r="AV15" s="1"/>
  <c r="AD15"/>
  <c r="AU15" s="1"/>
  <c r="AC15"/>
  <c r="AT15" s="1"/>
  <c r="AB15"/>
  <c r="AS15" s="1"/>
  <c r="AA15"/>
  <c r="AR15" s="1"/>
  <c r="Z15"/>
  <c r="AQ15" s="1"/>
  <c r="Y15"/>
  <c r="AP15" s="1"/>
  <c r="X15"/>
  <c r="AO15" s="1"/>
  <c r="W15"/>
  <c r="AN15" s="1"/>
  <c r="V15"/>
  <c r="AM15" s="1"/>
  <c r="BQ14"/>
  <c r="BN14"/>
  <c r="BM14"/>
  <c r="BL14"/>
  <c r="BI14"/>
  <c r="BC14" s="1"/>
  <c r="BF14"/>
  <c r="BD14"/>
  <c r="AJ14"/>
  <c r="BA14" s="1"/>
  <c r="BB14" s="1"/>
  <c r="AI14"/>
  <c r="AZ14" s="1"/>
  <c r="AH14"/>
  <c r="AY14" s="1"/>
  <c r="AG14"/>
  <c r="AX14" s="1"/>
  <c r="AF14"/>
  <c r="AW14" s="1"/>
  <c r="AE14"/>
  <c r="AV14" s="1"/>
  <c r="AD14"/>
  <c r="AU14" s="1"/>
  <c r="AC14"/>
  <c r="AT14" s="1"/>
  <c r="AB14"/>
  <c r="AS14" s="1"/>
  <c r="AA14"/>
  <c r="AR14" s="1"/>
  <c r="Z14"/>
  <c r="AQ14" s="1"/>
  <c r="Y14"/>
  <c r="AP14" s="1"/>
  <c r="X14"/>
  <c r="AO14" s="1"/>
  <c r="W14"/>
  <c r="AN14" s="1"/>
  <c r="V14"/>
  <c r="AM14" s="1"/>
  <c r="BQ13"/>
  <c r="BN13"/>
  <c r="BM13"/>
  <c r="BL13"/>
  <c r="BI13"/>
  <c r="BF13"/>
  <c r="BC13"/>
  <c r="AJ13"/>
  <c r="BA13" s="1"/>
  <c r="BB13" s="1"/>
  <c r="BE13" s="1"/>
  <c r="AI13"/>
  <c r="AZ13" s="1"/>
  <c r="AH13"/>
  <c r="AY13" s="1"/>
  <c r="AG13"/>
  <c r="AX13" s="1"/>
  <c r="AF13"/>
  <c r="AW13" s="1"/>
  <c r="AE13"/>
  <c r="AV13" s="1"/>
  <c r="AD13"/>
  <c r="AU13" s="1"/>
  <c r="AC13"/>
  <c r="AT13" s="1"/>
  <c r="AB13"/>
  <c r="AS13" s="1"/>
  <c r="AA13"/>
  <c r="AR13" s="1"/>
  <c r="Z13"/>
  <c r="AQ13" s="1"/>
  <c r="Y13"/>
  <c r="AP13" s="1"/>
  <c r="X13"/>
  <c r="AO13" s="1"/>
  <c r="W13"/>
  <c r="AN13" s="1"/>
  <c r="V13"/>
  <c r="AM13" s="1"/>
  <c r="BQ12"/>
  <c r="BN12"/>
  <c r="BM12"/>
  <c r="BL12"/>
  <c r="BI12"/>
  <c r="BC12" s="1"/>
  <c r="BD12"/>
  <c r="AJ12"/>
  <c r="BA12" s="1"/>
  <c r="BB12" s="1"/>
  <c r="BE12" s="1"/>
  <c r="AI12"/>
  <c r="AZ12" s="1"/>
  <c r="AH12"/>
  <c r="AY12" s="1"/>
  <c r="AG12"/>
  <c r="AX12" s="1"/>
  <c r="AF12"/>
  <c r="AW12" s="1"/>
  <c r="AE12"/>
  <c r="AV12" s="1"/>
  <c r="AD12"/>
  <c r="AU12" s="1"/>
  <c r="AC12"/>
  <c r="AT12" s="1"/>
  <c r="AB12"/>
  <c r="AS12" s="1"/>
  <c r="AA12"/>
  <c r="AR12" s="1"/>
  <c r="Z12"/>
  <c r="AQ12" s="1"/>
  <c r="Y12"/>
  <c r="AP12" s="1"/>
  <c r="X12"/>
  <c r="AO12" s="1"/>
  <c r="W12"/>
  <c r="AN12" s="1"/>
  <c r="V12"/>
  <c r="AM12" s="1"/>
  <c r="BQ11"/>
  <c r="BN11"/>
  <c r="BM11"/>
  <c r="BL11"/>
  <c r="BI11"/>
  <c r="BF11" s="1"/>
  <c r="BC11"/>
  <c r="AJ11"/>
  <c r="BA11" s="1"/>
  <c r="BB11" s="1"/>
  <c r="AI11"/>
  <c r="AZ11" s="1"/>
  <c r="AH11"/>
  <c r="AY11" s="1"/>
  <c r="AG11"/>
  <c r="AX11" s="1"/>
  <c r="AF11"/>
  <c r="AW11" s="1"/>
  <c r="AE11"/>
  <c r="AV11" s="1"/>
  <c r="AD11"/>
  <c r="AU11" s="1"/>
  <c r="AC11"/>
  <c r="AT11" s="1"/>
  <c r="AB11"/>
  <c r="AS11" s="1"/>
  <c r="AA11"/>
  <c r="AR11" s="1"/>
  <c r="Z11"/>
  <c r="AQ11" s="1"/>
  <c r="Y11"/>
  <c r="AP11" s="1"/>
  <c r="X11"/>
  <c r="AO11" s="1"/>
  <c r="W11"/>
  <c r="AN11" s="1"/>
  <c r="V11"/>
  <c r="AM11" s="1"/>
  <c r="BQ10"/>
  <c r="BN10"/>
  <c r="BM10"/>
  <c r="BL10"/>
  <c r="BI10"/>
  <c r="BC10" s="1"/>
  <c r="BD10"/>
  <c r="AJ10"/>
  <c r="BA10" s="1"/>
  <c r="BB10" s="1"/>
  <c r="AI10"/>
  <c r="AZ10" s="1"/>
  <c r="AH10"/>
  <c r="AY10" s="1"/>
  <c r="AG10"/>
  <c r="AX10" s="1"/>
  <c r="AF10"/>
  <c r="AW10" s="1"/>
  <c r="AE10"/>
  <c r="AV10" s="1"/>
  <c r="AD10"/>
  <c r="AU10" s="1"/>
  <c r="AC10"/>
  <c r="AT10" s="1"/>
  <c r="AB10"/>
  <c r="AS10" s="1"/>
  <c r="AA10"/>
  <c r="AR10" s="1"/>
  <c r="Z10"/>
  <c r="AQ10" s="1"/>
  <c r="Y10"/>
  <c r="AP10" s="1"/>
  <c r="X10"/>
  <c r="AO10" s="1"/>
  <c r="W10"/>
  <c r="AN10" s="1"/>
  <c r="V10"/>
  <c r="AM10" s="1"/>
  <c r="BQ9"/>
  <c r="BN9"/>
  <c r="BM9"/>
  <c r="BL9"/>
  <c r="BI9"/>
  <c r="BF9" s="1"/>
  <c r="BC9"/>
  <c r="AJ9"/>
  <c r="BA9" s="1"/>
  <c r="BB9" s="1"/>
  <c r="AI9"/>
  <c r="AZ9" s="1"/>
  <c r="AH9"/>
  <c r="AY9" s="1"/>
  <c r="AG9"/>
  <c r="AX9" s="1"/>
  <c r="AF9"/>
  <c r="AW9" s="1"/>
  <c r="AE9"/>
  <c r="AV9" s="1"/>
  <c r="AD9"/>
  <c r="AU9" s="1"/>
  <c r="AC9"/>
  <c r="AT9" s="1"/>
  <c r="AB9"/>
  <c r="AS9" s="1"/>
  <c r="AA9"/>
  <c r="AR9" s="1"/>
  <c r="Z9"/>
  <c r="AQ9" s="1"/>
  <c r="Y9"/>
  <c r="AP9" s="1"/>
  <c r="X9"/>
  <c r="AO9" s="1"/>
  <c r="W9"/>
  <c r="AN9" s="1"/>
  <c r="V9"/>
  <c r="AM9" s="1"/>
  <c r="BQ8"/>
  <c r="BN8"/>
  <c r="BM8"/>
  <c r="BL8"/>
  <c r="BI8"/>
  <c r="BC8" s="1"/>
  <c r="BD8"/>
  <c r="AJ8"/>
  <c r="BA8" s="1"/>
  <c r="BB8" s="1"/>
  <c r="AI8"/>
  <c r="AZ8" s="1"/>
  <c r="AH8"/>
  <c r="AY8" s="1"/>
  <c r="AG8"/>
  <c r="AX8" s="1"/>
  <c r="AF8"/>
  <c r="AW8" s="1"/>
  <c r="AE8"/>
  <c r="AV8" s="1"/>
  <c r="AD8"/>
  <c r="AU8" s="1"/>
  <c r="AC8"/>
  <c r="AT8" s="1"/>
  <c r="AB8"/>
  <c r="AS8" s="1"/>
  <c r="AA8"/>
  <c r="AR8" s="1"/>
  <c r="Z8"/>
  <c r="AQ8" s="1"/>
  <c r="Y8"/>
  <c r="AP8" s="1"/>
  <c r="X8"/>
  <c r="AO8" s="1"/>
  <c r="W8"/>
  <c r="AN8" s="1"/>
  <c r="V8"/>
  <c r="AM8" s="1"/>
  <c r="BQ7"/>
  <c r="BN7"/>
  <c r="BM7"/>
  <c r="BL7"/>
  <c r="BI7"/>
  <c r="BF7" s="1"/>
  <c r="BC7"/>
  <c r="AJ7"/>
  <c r="BA7" s="1"/>
  <c r="BB7" s="1"/>
  <c r="BE7" s="1"/>
  <c r="AI7"/>
  <c r="AZ7" s="1"/>
  <c r="AH7"/>
  <c r="AY7" s="1"/>
  <c r="AG7"/>
  <c r="AX7" s="1"/>
  <c r="AF7"/>
  <c r="AW7" s="1"/>
  <c r="AE7"/>
  <c r="AV7" s="1"/>
  <c r="AD7"/>
  <c r="AU7" s="1"/>
  <c r="AC7"/>
  <c r="AT7" s="1"/>
  <c r="AB7"/>
  <c r="AS7" s="1"/>
  <c r="AA7"/>
  <c r="AR7" s="1"/>
  <c r="Z7"/>
  <c r="AQ7" s="1"/>
  <c r="Y7"/>
  <c r="AP7" s="1"/>
  <c r="X7"/>
  <c r="AO7" s="1"/>
  <c r="W7"/>
  <c r="AN7" s="1"/>
  <c r="V7"/>
  <c r="AM7" s="1"/>
  <c r="BQ6"/>
  <c r="BN6"/>
  <c r="BM6"/>
  <c r="BL6"/>
  <c r="BI6"/>
  <c r="BC6" s="1"/>
  <c r="BF6"/>
  <c r="BD6"/>
  <c r="AJ6"/>
  <c r="BA6" s="1"/>
  <c r="BB6" s="1"/>
  <c r="AI6"/>
  <c r="AZ6" s="1"/>
  <c r="AH6"/>
  <c r="AY6" s="1"/>
  <c r="AG6"/>
  <c r="AX6" s="1"/>
  <c r="AF6"/>
  <c r="AW6" s="1"/>
  <c r="AE6"/>
  <c r="AV6" s="1"/>
  <c r="AD6"/>
  <c r="AU6" s="1"/>
  <c r="AC6"/>
  <c r="AT6" s="1"/>
  <c r="AB6"/>
  <c r="AS6" s="1"/>
  <c r="AA6"/>
  <c r="AR6" s="1"/>
  <c r="Z6"/>
  <c r="AQ6" s="1"/>
  <c r="Y6"/>
  <c r="AP6" s="1"/>
  <c r="X6"/>
  <c r="AO6" s="1"/>
  <c r="W6"/>
  <c r="AN6" s="1"/>
  <c r="V6"/>
  <c r="AM6" s="1"/>
  <c r="BQ5"/>
  <c r="BN5"/>
  <c r="BM5"/>
  <c r="BL5"/>
  <c r="BI5"/>
  <c r="BC5" s="1"/>
  <c r="BF5"/>
  <c r="BD5"/>
  <c r="AJ5"/>
  <c r="BA5" s="1"/>
  <c r="BB5" s="1"/>
  <c r="AI5"/>
  <c r="AZ5" s="1"/>
  <c r="AH5"/>
  <c r="AY5" s="1"/>
  <c r="AG5"/>
  <c r="AX5" s="1"/>
  <c r="AF5"/>
  <c r="AW5" s="1"/>
  <c r="AE5"/>
  <c r="AV5" s="1"/>
  <c r="AD5"/>
  <c r="AU5" s="1"/>
  <c r="AC5"/>
  <c r="AT5" s="1"/>
  <c r="AB5"/>
  <c r="AS5" s="1"/>
  <c r="AA5"/>
  <c r="AR5" s="1"/>
  <c r="Z5"/>
  <c r="AQ5" s="1"/>
  <c r="Y5"/>
  <c r="AP5" s="1"/>
  <c r="X5"/>
  <c r="AO5" s="1"/>
  <c r="W5"/>
  <c r="AN5" s="1"/>
  <c r="V5"/>
  <c r="AM5" s="1"/>
  <c r="U5"/>
  <c r="AL5" s="1"/>
  <c r="C5"/>
  <c r="C6" s="1"/>
  <c r="BQ4"/>
  <c r="BN4"/>
  <c r="BM4"/>
  <c r="BL4"/>
  <c r="BI4"/>
  <c r="BC4" s="1"/>
  <c r="BD4" s="1"/>
  <c r="BG4" s="1"/>
  <c r="BF4"/>
  <c r="AJ4"/>
  <c r="BA4" s="1"/>
  <c r="BB4" s="1"/>
  <c r="BE4" s="1"/>
  <c r="AI4"/>
  <c r="AZ4" s="1"/>
  <c r="AH4"/>
  <c r="AY4" s="1"/>
  <c r="AG4"/>
  <c r="AX4" s="1"/>
  <c r="AF4"/>
  <c r="AW4" s="1"/>
  <c r="AE4"/>
  <c r="AV4" s="1"/>
  <c r="AD4"/>
  <c r="AU4" s="1"/>
  <c r="AC4"/>
  <c r="AT4" s="1"/>
  <c r="AB4"/>
  <c r="AS4" s="1"/>
  <c r="AA4"/>
  <c r="AR4" s="1"/>
  <c r="Z4"/>
  <c r="AQ4" s="1"/>
  <c r="Y4"/>
  <c r="AP4" s="1"/>
  <c r="X4"/>
  <c r="AO4" s="1"/>
  <c r="W4"/>
  <c r="AN4" s="1"/>
  <c r="V4"/>
  <c r="AM4" s="1"/>
  <c r="U4"/>
  <c r="AL4" s="1"/>
  <c r="BF57" i="4"/>
  <c r="BD57"/>
  <c r="BG57" s="1"/>
  <c r="BC57"/>
  <c r="AJ57"/>
  <c r="BA57" s="1"/>
  <c r="BB57" s="1"/>
  <c r="BE57" s="1"/>
  <c r="AI57"/>
  <c r="AZ57" s="1"/>
  <c r="AH57"/>
  <c r="AY57" s="1"/>
  <c r="AG57"/>
  <c r="AX57" s="1"/>
  <c r="AF57"/>
  <c r="AW57" s="1"/>
  <c r="AE57"/>
  <c r="AV57" s="1"/>
  <c r="AD57"/>
  <c r="AU57" s="1"/>
  <c r="AC57"/>
  <c r="AT57" s="1"/>
  <c r="AB57"/>
  <c r="AS57" s="1"/>
  <c r="AA57"/>
  <c r="AR57" s="1"/>
  <c r="Z57"/>
  <c r="AQ57" s="1"/>
  <c r="Y57"/>
  <c r="AP57" s="1"/>
  <c r="X57"/>
  <c r="AO57" s="1"/>
  <c r="W57"/>
  <c r="AN57" s="1"/>
  <c r="V57"/>
  <c r="AM57" s="1"/>
  <c r="BF56"/>
  <c r="BC56"/>
  <c r="BD56" s="1"/>
  <c r="BG56" s="1"/>
  <c r="AJ56"/>
  <c r="BA56" s="1"/>
  <c r="BB56" s="1"/>
  <c r="BE56" s="1"/>
  <c r="AI56"/>
  <c r="AZ56" s="1"/>
  <c r="AH56"/>
  <c r="AY56" s="1"/>
  <c r="AG56"/>
  <c r="AX56" s="1"/>
  <c r="AF56"/>
  <c r="AW56" s="1"/>
  <c r="AE56"/>
  <c r="AV56" s="1"/>
  <c r="AD56"/>
  <c r="AU56" s="1"/>
  <c r="AC56"/>
  <c r="AT56" s="1"/>
  <c r="AB56"/>
  <c r="AS56" s="1"/>
  <c r="AA56"/>
  <c r="AR56" s="1"/>
  <c r="Z56"/>
  <c r="AQ56" s="1"/>
  <c r="Y56"/>
  <c r="AP56" s="1"/>
  <c r="X56"/>
  <c r="AO56" s="1"/>
  <c r="W56"/>
  <c r="AN56" s="1"/>
  <c r="V56"/>
  <c r="AM56" s="1"/>
  <c r="BF55"/>
  <c r="BD55"/>
  <c r="BG55" s="1"/>
  <c r="BC55"/>
  <c r="AJ55"/>
  <c r="BA55" s="1"/>
  <c r="BB55" s="1"/>
  <c r="BE55" s="1"/>
  <c r="AI55"/>
  <c r="AZ55" s="1"/>
  <c r="AH55"/>
  <c r="AY55" s="1"/>
  <c r="AG55"/>
  <c r="AX55" s="1"/>
  <c r="AF55"/>
  <c r="AW55" s="1"/>
  <c r="AE55"/>
  <c r="AV55" s="1"/>
  <c r="AD55"/>
  <c r="AU55" s="1"/>
  <c r="AC55"/>
  <c r="AT55" s="1"/>
  <c r="AB55"/>
  <c r="AS55" s="1"/>
  <c r="AA55"/>
  <c r="AR55" s="1"/>
  <c r="Z55"/>
  <c r="AQ55" s="1"/>
  <c r="Y55"/>
  <c r="AP55" s="1"/>
  <c r="X55"/>
  <c r="AO55" s="1"/>
  <c r="W55"/>
  <c r="AN55" s="1"/>
  <c r="V55"/>
  <c r="AM55" s="1"/>
  <c r="BQ54"/>
  <c r="BN54"/>
  <c r="BM54"/>
  <c r="BL54"/>
  <c r="BI54"/>
  <c r="BC54" s="1"/>
  <c r="BD54" s="1"/>
  <c r="BG54" s="1"/>
  <c r="BF54"/>
  <c r="AJ54"/>
  <c r="BA54" s="1"/>
  <c r="BB54" s="1"/>
  <c r="BE54" s="1"/>
  <c r="AI54"/>
  <c r="AZ54" s="1"/>
  <c r="AH54"/>
  <c r="AY54" s="1"/>
  <c r="AG54"/>
  <c r="AX54" s="1"/>
  <c r="AF54"/>
  <c r="AW54" s="1"/>
  <c r="AE54"/>
  <c r="AV54" s="1"/>
  <c r="AD54"/>
  <c r="AU54" s="1"/>
  <c r="AC54"/>
  <c r="AT54" s="1"/>
  <c r="AB54"/>
  <c r="AS54" s="1"/>
  <c r="AA54"/>
  <c r="AR54" s="1"/>
  <c r="Z54"/>
  <c r="AQ54" s="1"/>
  <c r="Y54"/>
  <c r="AP54" s="1"/>
  <c r="X54"/>
  <c r="AO54" s="1"/>
  <c r="W54"/>
  <c r="AN54" s="1"/>
  <c r="V54"/>
  <c r="AM54" s="1"/>
  <c r="BQ53"/>
  <c r="BN53"/>
  <c r="BM53"/>
  <c r="BL53"/>
  <c r="BJ53"/>
  <c r="BJ54" s="1"/>
  <c r="BI53"/>
  <c r="BF53" s="1"/>
  <c r="BC53"/>
  <c r="BD53" s="1"/>
  <c r="AJ53"/>
  <c r="BA53" s="1"/>
  <c r="BB53" s="1"/>
  <c r="AI53"/>
  <c r="AZ53" s="1"/>
  <c r="AH53"/>
  <c r="AY53" s="1"/>
  <c r="AG53"/>
  <c r="AX53" s="1"/>
  <c r="AF53"/>
  <c r="AW53" s="1"/>
  <c r="AE53"/>
  <c r="AV53" s="1"/>
  <c r="AD53"/>
  <c r="AU53" s="1"/>
  <c r="AC53"/>
  <c r="AT53" s="1"/>
  <c r="AB53"/>
  <c r="AS53" s="1"/>
  <c r="AA53"/>
  <c r="AR53" s="1"/>
  <c r="Z53"/>
  <c r="AQ53" s="1"/>
  <c r="Y53"/>
  <c r="AP53" s="1"/>
  <c r="X53"/>
  <c r="AO53" s="1"/>
  <c r="W53"/>
  <c r="AN53" s="1"/>
  <c r="V53"/>
  <c r="AM53" s="1"/>
  <c r="BQ52"/>
  <c r="BN52"/>
  <c r="BM52"/>
  <c r="BL52"/>
  <c r="BJ52"/>
  <c r="BI52"/>
  <c r="BC52" s="1"/>
  <c r="BD52" s="1"/>
  <c r="BF52"/>
  <c r="AJ52"/>
  <c r="BA52" s="1"/>
  <c r="BB52" s="1"/>
  <c r="BE52" s="1"/>
  <c r="AI52"/>
  <c r="AZ52" s="1"/>
  <c r="AH52"/>
  <c r="AY52" s="1"/>
  <c r="AG52"/>
  <c r="AX52" s="1"/>
  <c r="AF52"/>
  <c r="AW52" s="1"/>
  <c r="AE52"/>
  <c r="AV52" s="1"/>
  <c r="AD52"/>
  <c r="AU52" s="1"/>
  <c r="AC52"/>
  <c r="AT52" s="1"/>
  <c r="AB52"/>
  <c r="AS52" s="1"/>
  <c r="AA52"/>
  <c r="AR52" s="1"/>
  <c r="Z52"/>
  <c r="AQ52" s="1"/>
  <c r="Y52"/>
  <c r="AP52" s="1"/>
  <c r="X52"/>
  <c r="AO52" s="1"/>
  <c r="W52"/>
  <c r="AN52" s="1"/>
  <c r="V52"/>
  <c r="AM52" s="1"/>
  <c r="BQ51"/>
  <c r="BN51"/>
  <c r="BM51"/>
  <c r="BL51"/>
  <c r="BI51"/>
  <c r="BC51" s="1"/>
  <c r="BD51" s="1"/>
  <c r="AJ51"/>
  <c r="BA51" s="1"/>
  <c r="BB51" s="1"/>
  <c r="BE51" s="1"/>
  <c r="AI51"/>
  <c r="AZ51" s="1"/>
  <c r="AH51"/>
  <c r="AY51" s="1"/>
  <c r="AG51"/>
  <c r="AX51" s="1"/>
  <c r="AF51"/>
  <c r="AW51" s="1"/>
  <c r="AE51"/>
  <c r="AV51" s="1"/>
  <c r="AD51"/>
  <c r="AU51" s="1"/>
  <c r="AC51"/>
  <c r="AT51" s="1"/>
  <c r="AB51"/>
  <c r="AS51" s="1"/>
  <c r="AA51"/>
  <c r="AR51" s="1"/>
  <c r="Z51"/>
  <c r="AQ51" s="1"/>
  <c r="Y51"/>
  <c r="AP51" s="1"/>
  <c r="X51"/>
  <c r="AO51" s="1"/>
  <c r="W51"/>
  <c r="AN51" s="1"/>
  <c r="V51"/>
  <c r="AM51" s="1"/>
  <c r="BQ50"/>
  <c r="BN50"/>
  <c r="BM50"/>
  <c r="BL50"/>
  <c r="BI50"/>
  <c r="BC50" s="1"/>
  <c r="BD50" s="1"/>
  <c r="BF50"/>
  <c r="AJ50"/>
  <c r="BA50" s="1"/>
  <c r="BB50" s="1"/>
  <c r="BE50" s="1"/>
  <c r="AI50"/>
  <c r="AZ50" s="1"/>
  <c r="AH50"/>
  <c r="AY50" s="1"/>
  <c r="AG50"/>
  <c r="AX50" s="1"/>
  <c r="AF50"/>
  <c r="AW50" s="1"/>
  <c r="AE50"/>
  <c r="AV50" s="1"/>
  <c r="AD50"/>
  <c r="AU50" s="1"/>
  <c r="AC50"/>
  <c r="AT50" s="1"/>
  <c r="AB50"/>
  <c r="AS50" s="1"/>
  <c r="AA50"/>
  <c r="AR50" s="1"/>
  <c r="Z50"/>
  <c r="AQ50" s="1"/>
  <c r="Y50"/>
  <c r="AP50" s="1"/>
  <c r="X50"/>
  <c r="AO50" s="1"/>
  <c r="W50"/>
  <c r="AN50" s="1"/>
  <c r="V50"/>
  <c r="AM50" s="1"/>
  <c r="BQ49"/>
  <c r="BN49"/>
  <c r="BM49"/>
  <c r="BL49"/>
  <c r="BI49"/>
  <c r="BC49" s="1"/>
  <c r="BD49" s="1"/>
  <c r="AJ49"/>
  <c r="BA49" s="1"/>
  <c r="BB49" s="1"/>
  <c r="BE49" s="1"/>
  <c r="AI49"/>
  <c r="AZ49" s="1"/>
  <c r="AH49"/>
  <c r="AY49" s="1"/>
  <c r="AG49"/>
  <c r="AX49" s="1"/>
  <c r="AF49"/>
  <c r="AW49" s="1"/>
  <c r="AE49"/>
  <c r="AV49" s="1"/>
  <c r="AD49"/>
  <c r="AU49" s="1"/>
  <c r="AC49"/>
  <c r="AT49" s="1"/>
  <c r="AB49"/>
  <c r="AS49" s="1"/>
  <c r="AA49"/>
  <c r="AR49" s="1"/>
  <c r="Z49"/>
  <c r="AQ49" s="1"/>
  <c r="Y49"/>
  <c r="AP49" s="1"/>
  <c r="X49"/>
  <c r="AO49" s="1"/>
  <c r="W49"/>
  <c r="AN49" s="1"/>
  <c r="V49"/>
  <c r="AM49" s="1"/>
  <c r="BQ48"/>
  <c r="BN48"/>
  <c r="BM48"/>
  <c r="BL48"/>
  <c r="BI48"/>
  <c r="BC48" s="1"/>
  <c r="BF48"/>
  <c r="BD48"/>
  <c r="AJ48"/>
  <c r="BA48" s="1"/>
  <c r="BB48" s="1"/>
  <c r="BE48" s="1"/>
  <c r="AI48"/>
  <c r="AZ48" s="1"/>
  <c r="AH48"/>
  <c r="AY48" s="1"/>
  <c r="AG48"/>
  <c r="AX48" s="1"/>
  <c r="AF48"/>
  <c r="AW48" s="1"/>
  <c r="AE48"/>
  <c r="AV48" s="1"/>
  <c r="AD48"/>
  <c r="AU48" s="1"/>
  <c r="AC48"/>
  <c r="AT48" s="1"/>
  <c r="AB48"/>
  <c r="AS48" s="1"/>
  <c r="AA48"/>
  <c r="AR48" s="1"/>
  <c r="Z48"/>
  <c r="AQ48" s="1"/>
  <c r="Y48"/>
  <c r="AP48" s="1"/>
  <c r="X48"/>
  <c r="AO48" s="1"/>
  <c r="W48"/>
  <c r="AN48" s="1"/>
  <c r="V48"/>
  <c r="AM48" s="1"/>
  <c r="BQ47"/>
  <c r="BN47"/>
  <c r="BM47"/>
  <c r="BL47"/>
  <c r="BI47"/>
  <c r="BF47"/>
  <c r="BC47"/>
  <c r="AJ47"/>
  <c r="BA47" s="1"/>
  <c r="BB47" s="1"/>
  <c r="BE47" s="1"/>
  <c r="AI47"/>
  <c r="AZ47" s="1"/>
  <c r="AH47"/>
  <c r="AY47" s="1"/>
  <c r="AG47"/>
  <c r="AX47" s="1"/>
  <c r="AF47"/>
  <c r="AW47" s="1"/>
  <c r="AE47"/>
  <c r="AV47" s="1"/>
  <c r="AD47"/>
  <c r="AU47" s="1"/>
  <c r="AC47"/>
  <c r="AT47" s="1"/>
  <c r="AB47"/>
  <c r="AS47" s="1"/>
  <c r="AA47"/>
  <c r="AR47" s="1"/>
  <c r="Z47"/>
  <c r="AQ47" s="1"/>
  <c r="Y47"/>
  <c r="AP47" s="1"/>
  <c r="X47"/>
  <c r="AO47" s="1"/>
  <c r="W47"/>
  <c r="AN47" s="1"/>
  <c r="V47"/>
  <c r="AM47" s="1"/>
  <c r="BQ46"/>
  <c r="BN46"/>
  <c r="BM46"/>
  <c r="BL46"/>
  <c r="BI46"/>
  <c r="BC46" s="1"/>
  <c r="BD46" s="1"/>
  <c r="BF46"/>
  <c r="AJ46"/>
  <c r="BA46" s="1"/>
  <c r="BB46" s="1"/>
  <c r="BE46" s="1"/>
  <c r="AI46"/>
  <c r="AZ46" s="1"/>
  <c r="AH46"/>
  <c r="AY46" s="1"/>
  <c r="AG46"/>
  <c r="AX46" s="1"/>
  <c r="AF46"/>
  <c r="AW46" s="1"/>
  <c r="AE46"/>
  <c r="AV46" s="1"/>
  <c r="AD46"/>
  <c r="AU46" s="1"/>
  <c r="AC46"/>
  <c r="AT46" s="1"/>
  <c r="AB46"/>
  <c r="AS46" s="1"/>
  <c r="AA46"/>
  <c r="AR46" s="1"/>
  <c r="Z46"/>
  <c r="AQ46" s="1"/>
  <c r="Y46"/>
  <c r="AP46" s="1"/>
  <c r="X46"/>
  <c r="AO46" s="1"/>
  <c r="W46"/>
  <c r="AN46" s="1"/>
  <c r="V46"/>
  <c r="AM46" s="1"/>
  <c r="BQ45"/>
  <c r="BN45"/>
  <c r="BM45"/>
  <c r="BL45"/>
  <c r="BI45"/>
  <c r="BF45" s="1"/>
  <c r="BC45"/>
  <c r="AJ45"/>
  <c r="BA45" s="1"/>
  <c r="BB45" s="1"/>
  <c r="AI45"/>
  <c r="AZ45" s="1"/>
  <c r="AH45"/>
  <c r="AY45" s="1"/>
  <c r="AG45"/>
  <c r="AX45" s="1"/>
  <c r="AF45"/>
  <c r="AW45" s="1"/>
  <c r="AE45"/>
  <c r="AV45" s="1"/>
  <c r="AD45"/>
  <c r="AU45" s="1"/>
  <c r="AC45"/>
  <c r="AT45" s="1"/>
  <c r="AB45"/>
  <c r="AS45" s="1"/>
  <c r="AA45"/>
  <c r="AR45" s="1"/>
  <c r="Z45"/>
  <c r="AQ45" s="1"/>
  <c r="Y45"/>
  <c r="AP45" s="1"/>
  <c r="X45"/>
  <c r="AO45" s="1"/>
  <c r="W45"/>
  <c r="AN45" s="1"/>
  <c r="V45"/>
  <c r="AM45" s="1"/>
  <c r="BQ44"/>
  <c r="BN44"/>
  <c r="BM44"/>
  <c r="BL44"/>
  <c r="BI44"/>
  <c r="BC44" s="1"/>
  <c r="BD44"/>
  <c r="AJ44"/>
  <c r="BA44" s="1"/>
  <c r="BB44" s="1"/>
  <c r="AI44"/>
  <c r="AZ44" s="1"/>
  <c r="AH44"/>
  <c r="AY44" s="1"/>
  <c r="AG44"/>
  <c r="AX44" s="1"/>
  <c r="AF44"/>
  <c r="AW44" s="1"/>
  <c r="AE44"/>
  <c r="AV44" s="1"/>
  <c r="AD44"/>
  <c r="AU44" s="1"/>
  <c r="AC44"/>
  <c r="AT44" s="1"/>
  <c r="AB44"/>
  <c r="AS44" s="1"/>
  <c r="AA44"/>
  <c r="AR44" s="1"/>
  <c r="Z44"/>
  <c r="AQ44" s="1"/>
  <c r="Y44"/>
  <c r="AP44" s="1"/>
  <c r="X44"/>
  <c r="AO44" s="1"/>
  <c r="W44"/>
  <c r="AN44" s="1"/>
  <c r="V44"/>
  <c r="AM44" s="1"/>
  <c r="BQ43"/>
  <c r="BN43"/>
  <c r="BM43"/>
  <c r="BL43"/>
  <c r="BI43"/>
  <c r="BF43" s="1"/>
  <c r="BC43"/>
  <c r="AJ43"/>
  <c r="BA43" s="1"/>
  <c r="BB43" s="1"/>
  <c r="AI43"/>
  <c r="AZ43" s="1"/>
  <c r="AH43"/>
  <c r="AY43" s="1"/>
  <c r="AG43"/>
  <c r="AX43" s="1"/>
  <c r="AF43"/>
  <c r="AW43" s="1"/>
  <c r="AE43"/>
  <c r="AV43" s="1"/>
  <c r="AD43"/>
  <c r="AU43" s="1"/>
  <c r="AC43"/>
  <c r="AT43" s="1"/>
  <c r="AB43"/>
  <c r="AS43" s="1"/>
  <c r="AA43"/>
  <c r="AR43" s="1"/>
  <c r="Z43"/>
  <c r="AQ43" s="1"/>
  <c r="Y43"/>
  <c r="AP43" s="1"/>
  <c r="X43"/>
  <c r="AO43" s="1"/>
  <c r="W43"/>
  <c r="AN43" s="1"/>
  <c r="V43"/>
  <c r="AM43" s="1"/>
  <c r="BQ42"/>
  <c r="BN42"/>
  <c r="BM42"/>
  <c r="BL42"/>
  <c r="BI42"/>
  <c r="BC42" s="1"/>
  <c r="BD42"/>
  <c r="AJ42"/>
  <c r="BA42" s="1"/>
  <c r="BB42" s="1"/>
  <c r="AI42"/>
  <c r="AZ42" s="1"/>
  <c r="AH42"/>
  <c r="AY42" s="1"/>
  <c r="AG42"/>
  <c r="AX42" s="1"/>
  <c r="AF42"/>
  <c r="AW42" s="1"/>
  <c r="AE42"/>
  <c r="AV42" s="1"/>
  <c r="AD42"/>
  <c r="AU42" s="1"/>
  <c r="AC42"/>
  <c r="AT42" s="1"/>
  <c r="AB42"/>
  <c r="AS42" s="1"/>
  <c r="AA42"/>
  <c r="AR42" s="1"/>
  <c r="Z42"/>
  <c r="AQ42" s="1"/>
  <c r="Y42"/>
  <c r="AP42" s="1"/>
  <c r="X42"/>
  <c r="AO42" s="1"/>
  <c r="W42"/>
  <c r="AN42" s="1"/>
  <c r="V42"/>
  <c r="AM42" s="1"/>
  <c r="BQ41"/>
  <c r="BN41"/>
  <c r="BM41"/>
  <c r="BL41"/>
  <c r="BI41"/>
  <c r="BF41" s="1"/>
  <c r="BC41"/>
  <c r="AJ41"/>
  <c r="BA41" s="1"/>
  <c r="BB41" s="1"/>
  <c r="AI41"/>
  <c r="AZ41" s="1"/>
  <c r="AH41"/>
  <c r="AY41" s="1"/>
  <c r="AG41"/>
  <c r="AX41" s="1"/>
  <c r="AF41"/>
  <c r="AW41" s="1"/>
  <c r="AE41"/>
  <c r="AV41" s="1"/>
  <c r="AD41"/>
  <c r="AU41" s="1"/>
  <c r="AC41"/>
  <c r="AT41" s="1"/>
  <c r="AB41"/>
  <c r="AS41" s="1"/>
  <c r="AA41"/>
  <c r="AR41" s="1"/>
  <c r="Z41"/>
  <c r="AQ41" s="1"/>
  <c r="Y41"/>
  <c r="AP41" s="1"/>
  <c r="X41"/>
  <c r="AO41" s="1"/>
  <c r="W41"/>
  <c r="AN41" s="1"/>
  <c r="V41"/>
  <c r="AM41" s="1"/>
  <c r="BQ40"/>
  <c r="BN40"/>
  <c r="BM40"/>
  <c r="BL40"/>
  <c r="BI40"/>
  <c r="BC40" s="1"/>
  <c r="BD40"/>
  <c r="AJ40"/>
  <c r="BA40" s="1"/>
  <c r="BB40" s="1"/>
  <c r="AI40"/>
  <c r="AZ40" s="1"/>
  <c r="AH40"/>
  <c r="AY40" s="1"/>
  <c r="AG40"/>
  <c r="AX40" s="1"/>
  <c r="AF40"/>
  <c r="AW40" s="1"/>
  <c r="AE40"/>
  <c r="AV40" s="1"/>
  <c r="AD40"/>
  <c r="AU40" s="1"/>
  <c r="AC40"/>
  <c r="AT40" s="1"/>
  <c r="AB40"/>
  <c r="AS40" s="1"/>
  <c r="AA40"/>
  <c r="AR40" s="1"/>
  <c r="Z40"/>
  <c r="AQ40" s="1"/>
  <c r="Y40"/>
  <c r="AP40" s="1"/>
  <c r="X40"/>
  <c r="AO40" s="1"/>
  <c r="W40"/>
  <c r="AN40" s="1"/>
  <c r="V40"/>
  <c r="AM40" s="1"/>
  <c r="BQ39"/>
  <c r="BN39"/>
  <c r="BM39"/>
  <c r="BL39"/>
  <c r="BI39"/>
  <c r="BF39" s="1"/>
  <c r="BC39"/>
  <c r="AJ39"/>
  <c r="BA39" s="1"/>
  <c r="BB39" s="1"/>
  <c r="AI39"/>
  <c r="AZ39" s="1"/>
  <c r="AH39"/>
  <c r="AY39" s="1"/>
  <c r="AG39"/>
  <c r="AX39" s="1"/>
  <c r="AF39"/>
  <c r="AW39" s="1"/>
  <c r="AE39"/>
  <c r="AV39" s="1"/>
  <c r="AD39"/>
  <c r="AU39" s="1"/>
  <c r="AC39"/>
  <c r="AT39" s="1"/>
  <c r="AB39"/>
  <c r="AS39" s="1"/>
  <c r="AA39"/>
  <c r="AR39" s="1"/>
  <c r="Z39"/>
  <c r="AQ39" s="1"/>
  <c r="Y39"/>
  <c r="AP39" s="1"/>
  <c r="X39"/>
  <c r="AO39" s="1"/>
  <c r="W39"/>
  <c r="AN39" s="1"/>
  <c r="V39"/>
  <c r="AM39" s="1"/>
  <c r="BQ38"/>
  <c r="BN38"/>
  <c r="BM38"/>
  <c r="BL38"/>
  <c r="BI38"/>
  <c r="BC38" s="1"/>
  <c r="BD38"/>
  <c r="AJ38"/>
  <c r="BA38" s="1"/>
  <c r="BB38" s="1"/>
  <c r="BE38" s="1"/>
  <c r="AI38"/>
  <c r="AZ38" s="1"/>
  <c r="AH38"/>
  <c r="AY38" s="1"/>
  <c r="AG38"/>
  <c r="AX38" s="1"/>
  <c r="AF38"/>
  <c r="AW38" s="1"/>
  <c r="AE38"/>
  <c r="AV38" s="1"/>
  <c r="AD38"/>
  <c r="AU38" s="1"/>
  <c r="AC38"/>
  <c r="AT38" s="1"/>
  <c r="AB38"/>
  <c r="AS38" s="1"/>
  <c r="AA38"/>
  <c r="AR38" s="1"/>
  <c r="Z38"/>
  <c r="AQ38" s="1"/>
  <c r="Y38"/>
  <c r="AP38" s="1"/>
  <c r="X38"/>
  <c r="AO38" s="1"/>
  <c r="W38"/>
  <c r="AN38" s="1"/>
  <c r="V38"/>
  <c r="AM38" s="1"/>
  <c r="BQ37"/>
  <c r="BN37"/>
  <c r="BM37"/>
  <c r="BL37"/>
  <c r="BI37"/>
  <c r="BF37"/>
  <c r="BC37"/>
  <c r="AJ37"/>
  <c r="BA37" s="1"/>
  <c r="BB37" s="1"/>
  <c r="BE37" s="1"/>
  <c r="AI37"/>
  <c r="AZ37" s="1"/>
  <c r="AH37"/>
  <c r="AY37" s="1"/>
  <c r="AG37"/>
  <c r="AX37" s="1"/>
  <c r="AF37"/>
  <c r="AW37" s="1"/>
  <c r="AE37"/>
  <c r="AV37" s="1"/>
  <c r="AD37"/>
  <c r="AU37" s="1"/>
  <c r="AC37"/>
  <c r="AT37" s="1"/>
  <c r="AB37"/>
  <c r="AS37" s="1"/>
  <c r="AA37"/>
  <c r="AR37" s="1"/>
  <c r="Z37"/>
  <c r="AQ37" s="1"/>
  <c r="Y37"/>
  <c r="AP37" s="1"/>
  <c r="X37"/>
  <c r="AO37" s="1"/>
  <c r="W37"/>
  <c r="AN37" s="1"/>
  <c r="V37"/>
  <c r="AM37" s="1"/>
  <c r="BQ36"/>
  <c r="BN36"/>
  <c r="BM36"/>
  <c r="BL36"/>
  <c r="BI36"/>
  <c r="BC36" s="1"/>
  <c r="BD36"/>
  <c r="AV36"/>
  <c r="AJ36"/>
  <c r="BA36" s="1"/>
  <c r="BB36" s="1"/>
  <c r="BE36" s="1"/>
  <c r="AI36"/>
  <c r="AZ36" s="1"/>
  <c r="AH36"/>
  <c r="AY36" s="1"/>
  <c r="AG36"/>
  <c r="AX36" s="1"/>
  <c r="AF36"/>
  <c r="AW36" s="1"/>
  <c r="AE36"/>
  <c r="AD36"/>
  <c r="AU36" s="1"/>
  <c r="AC36"/>
  <c r="AT36" s="1"/>
  <c r="AB36"/>
  <c r="AS36" s="1"/>
  <c r="AA36"/>
  <c r="AR36" s="1"/>
  <c r="Z36"/>
  <c r="AQ36" s="1"/>
  <c r="Y36"/>
  <c r="AP36" s="1"/>
  <c r="X36"/>
  <c r="AO36" s="1"/>
  <c r="W36"/>
  <c r="AN36" s="1"/>
  <c r="V36"/>
  <c r="AM36" s="1"/>
  <c r="BQ35"/>
  <c r="BN35"/>
  <c r="BM35"/>
  <c r="BL35"/>
  <c r="BI35"/>
  <c r="BC35" s="1"/>
  <c r="BF35"/>
  <c r="BD35"/>
  <c r="AJ35"/>
  <c r="BA35" s="1"/>
  <c r="BB35" s="1"/>
  <c r="BE35" s="1"/>
  <c r="AI35"/>
  <c r="AZ35" s="1"/>
  <c r="AH35"/>
  <c r="AY35" s="1"/>
  <c r="AG35"/>
  <c r="AX35" s="1"/>
  <c r="AF35"/>
  <c r="AW35" s="1"/>
  <c r="AE35"/>
  <c r="AV35" s="1"/>
  <c r="AD35"/>
  <c r="AU35" s="1"/>
  <c r="AC35"/>
  <c r="AT35" s="1"/>
  <c r="AB35"/>
  <c r="AS35" s="1"/>
  <c r="AA35"/>
  <c r="AR35" s="1"/>
  <c r="Z35"/>
  <c r="AQ35" s="1"/>
  <c r="Y35"/>
  <c r="AP35" s="1"/>
  <c r="X35"/>
  <c r="AO35" s="1"/>
  <c r="W35"/>
  <c r="AN35" s="1"/>
  <c r="V35"/>
  <c r="AM35" s="1"/>
  <c r="BQ34"/>
  <c r="BN34"/>
  <c r="BM34"/>
  <c r="BL34"/>
  <c r="BI34"/>
  <c r="BF34"/>
  <c r="BC34"/>
  <c r="AJ34"/>
  <c r="BA34" s="1"/>
  <c r="BB34" s="1"/>
  <c r="BE34" s="1"/>
  <c r="AI34"/>
  <c r="AZ34" s="1"/>
  <c r="AH34"/>
  <c r="AY34" s="1"/>
  <c r="AG34"/>
  <c r="AX34" s="1"/>
  <c r="AF34"/>
  <c r="AW34" s="1"/>
  <c r="AE34"/>
  <c r="AV34" s="1"/>
  <c r="AD34"/>
  <c r="AU34" s="1"/>
  <c r="AC34"/>
  <c r="AT34" s="1"/>
  <c r="AB34"/>
  <c r="AS34" s="1"/>
  <c r="AA34"/>
  <c r="AR34" s="1"/>
  <c r="Z34"/>
  <c r="AQ34" s="1"/>
  <c r="Y34"/>
  <c r="AP34" s="1"/>
  <c r="X34"/>
  <c r="AO34" s="1"/>
  <c r="W34"/>
  <c r="AN34" s="1"/>
  <c r="V34"/>
  <c r="AM34" s="1"/>
  <c r="BQ33"/>
  <c r="BN33"/>
  <c r="BM33"/>
  <c r="BL33"/>
  <c r="BI33"/>
  <c r="BC33" s="1"/>
  <c r="BF33"/>
  <c r="BD33"/>
  <c r="AJ33"/>
  <c r="BA33" s="1"/>
  <c r="BB33" s="1"/>
  <c r="AI33"/>
  <c r="AZ33" s="1"/>
  <c r="AH33"/>
  <c r="AY33" s="1"/>
  <c r="AG33"/>
  <c r="AX33" s="1"/>
  <c r="AF33"/>
  <c r="AW33" s="1"/>
  <c r="AE33"/>
  <c r="AV33" s="1"/>
  <c r="AD33"/>
  <c r="AU33" s="1"/>
  <c r="AC33"/>
  <c r="AT33" s="1"/>
  <c r="AB33"/>
  <c r="AS33" s="1"/>
  <c r="AA33"/>
  <c r="AR33" s="1"/>
  <c r="Z33"/>
  <c r="AQ33" s="1"/>
  <c r="Y33"/>
  <c r="AP33" s="1"/>
  <c r="X33"/>
  <c r="AO33" s="1"/>
  <c r="W33"/>
  <c r="AN33" s="1"/>
  <c r="V33"/>
  <c r="AM33" s="1"/>
  <c r="BQ32"/>
  <c r="BN32"/>
  <c r="BM32"/>
  <c r="BL32"/>
  <c r="BI32"/>
  <c r="BF32"/>
  <c r="BC32"/>
  <c r="AJ32"/>
  <c r="BA32" s="1"/>
  <c r="BB32" s="1"/>
  <c r="BE32" s="1"/>
  <c r="AI32"/>
  <c r="AZ32" s="1"/>
  <c r="AH32"/>
  <c r="AY32" s="1"/>
  <c r="AG32"/>
  <c r="AX32" s="1"/>
  <c r="AF32"/>
  <c r="AW32" s="1"/>
  <c r="AE32"/>
  <c r="AV32" s="1"/>
  <c r="AD32"/>
  <c r="AU32" s="1"/>
  <c r="AC32"/>
  <c r="AT32" s="1"/>
  <c r="AB32"/>
  <c r="AS32" s="1"/>
  <c r="AA32"/>
  <c r="AR32" s="1"/>
  <c r="Z32"/>
  <c r="AQ32" s="1"/>
  <c r="Y32"/>
  <c r="AP32" s="1"/>
  <c r="X32"/>
  <c r="AO32" s="1"/>
  <c r="W32"/>
  <c r="AN32" s="1"/>
  <c r="V32"/>
  <c r="AM32" s="1"/>
  <c r="BQ31"/>
  <c r="BN31"/>
  <c r="BM31"/>
  <c r="BL31"/>
  <c r="BI31"/>
  <c r="BC31" s="1"/>
  <c r="BD31"/>
  <c r="AJ31"/>
  <c r="BA31" s="1"/>
  <c r="BB31" s="1"/>
  <c r="AI31"/>
  <c r="AZ31" s="1"/>
  <c r="AH31"/>
  <c r="AY31" s="1"/>
  <c r="AG31"/>
  <c r="AX31" s="1"/>
  <c r="AF31"/>
  <c r="AW31" s="1"/>
  <c r="AE31"/>
  <c r="AV31" s="1"/>
  <c r="AD31"/>
  <c r="AU31" s="1"/>
  <c r="AC31"/>
  <c r="AT31" s="1"/>
  <c r="AB31"/>
  <c r="AS31" s="1"/>
  <c r="AA31"/>
  <c r="AR31" s="1"/>
  <c r="Z31"/>
  <c r="AQ31" s="1"/>
  <c r="Y31"/>
  <c r="AP31" s="1"/>
  <c r="X31"/>
  <c r="AO31" s="1"/>
  <c r="W31"/>
  <c r="AN31" s="1"/>
  <c r="V31"/>
  <c r="AM31" s="1"/>
  <c r="BQ30"/>
  <c r="BN30"/>
  <c r="BM30"/>
  <c r="BL30"/>
  <c r="BI30"/>
  <c r="BF30" s="1"/>
  <c r="BC30"/>
  <c r="AJ30"/>
  <c r="BA30" s="1"/>
  <c r="BB30" s="1"/>
  <c r="AI30"/>
  <c r="AZ30" s="1"/>
  <c r="AH30"/>
  <c r="AY30" s="1"/>
  <c r="AG30"/>
  <c r="AX30" s="1"/>
  <c r="AF30"/>
  <c r="AW30" s="1"/>
  <c r="AE30"/>
  <c r="AV30" s="1"/>
  <c r="AD30"/>
  <c r="AU30" s="1"/>
  <c r="AC30"/>
  <c r="AT30" s="1"/>
  <c r="AB30"/>
  <c r="AS30" s="1"/>
  <c r="AA30"/>
  <c r="AR30" s="1"/>
  <c r="Z30"/>
  <c r="AQ30" s="1"/>
  <c r="Y30"/>
  <c r="AP30" s="1"/>
  <c r="X30"/>
  <c r="AO30" s="1"/>
  <c r="W30"/>
  <c r="AN30" s="1"/>
  <c r="V30"/>
  <c r="AM30" s="1"/>
  <c r="BQ29"/>
  <c r="BN29"/>
  <c r="BM29"/>
  <c r="BL29"/>
  <c r="BI29"/>
  <c r="BC29" s="1"/>
  <c r="BD29"/>
  <c r="AJ29"/>
  <c r="BA29" s="1"/>
  <c r="BB29" s="1"/>
  <c r="AI29"/>
  <c r="AZ29" s="1"/>
  <c r="AH29"/>
  <c r="AY29" s="1"/>
  <c r="AG29"/>
  <c r="AX29" s="1"/>
  <c r="AF29"/>
  <c r="AW29" s="1"/>
  <c r="AE29"/>
  <c r="AV29" s="1"/>
  <c r="AD29"/>
  <c r="AU29" s="1"/>
  <c r="AC29"/>
  <c r="AT29" s="1"/>
  <c r="AB29"/>
  <c r="AS29" s="1"/>
  <c r="AA29"/>
  <c r="AR29" s="1"/>
  <c r="Z29"/>
  <c r="AQ29" s="1"/>
  <c r="Y29"/>
  <c r="AP29" s="1"/>
  <c r="X29"/>
  <c r="AO29" s="1"/>
  <c r="W29"/>
  <c r="AN29" s="1"/>
  <c r="V29"/>
  <c r="AM29" s="1"/>
  <c r="BQ28"/>
  <c r="BN28"/>
  <c r="BM28"/>
  <c r="BL28"/>
  <c r="BI28"/>
  <c r="BF28" s="1"/>
  <c r="BC28"/>
  <c r="AJ28"/>
  <c r="BA28" s="1"/>
  <c r="BB28" s="1"/>
  <c r="AI28"/>
  <c r="AZ28" s="1"/>
  <c r="AH28"/>
  <c r="AY28" s="1"/>
  <c r="AG28"/>
  <c r="AX28" s="1"/>
  <c r="AF28"/>
  <c r="AW28" s="1"/>
  <c r="AE28"/>
  <c r="AV28" s="1"/>
  <c r="AD28"/>
  <c r="AU28" s="1"/>
  <c r="AC28"/>
  <c r="AT28" s="1"/>
  <c r="AB28"/>
  <c r="AS28" s="1"/>
  <c r="AA28"/>
  <c r="AR28" s="1"/>
  <c r="Z28"/>
  <c r="AQ28" s="1"/>
  <c r="Y28"/>
  <c r="AP28" s="1"/>
  <c r="X28"/>
  <c r="AO28" s="1"/>
  <c r="W28"/>
  <c r="AN28" s="1"/>
  <c r="V28"/>
  <c r="AM28" s="1"/>
  <c r="BQ27"/>
  <c r="BN27"/>
  <c r="BM27"/>
  <c r="BL27"/>
  <c r="BI27"/>
  <c r="BC27" s="1"/>
  <c r="BD27"/>
  <c r="AJ27"/>
  <c r="BA27" s="1"/>
  <c r="BB27" s="1"/>
  <c r="AI27"/>
  <c r="AZ27" s="1"/>
  <c r="AH27"/>
  <c r="AY27" s="1"/>
  <c r="AG27"/>
  <c r="AX27" s="1"/>
  <c r="AF27"/>
  <c r="AW27" s="1"/>
  <c r="AE27"/>
  <c r="AV27" s="1"/>
  <c r="AD27"/>
  <c r="AU27" s="1"/>
  <c r="AC27"/>
  <c r="AT27" s="1"/>
  <c r="AB27"/>
  <c r="AS27" s="1"/>
  <c r="AA27"/>
  <c r="AR27" s="1"/>
  <c r="Z27"/>
  <c r="AQ27" s="1"/>
  <c r="Y27"/>
  <c r="AP27" s="1"/>
  <c r="X27"/>
  <c r="AO27" s="1"/>
  <c r="W27"/>
  <c r="AN27" s="1"/>
  <c r="V27"/>
  <c r="AM27" s="1"/>
  <c r="BQ26"/>
  <c r="BN26"/>
  <c r="BM26"/>
  <c r="BL26"/>
  <c r="BI26"/>
  <c r="BF26" s="1"/>
  <c r="BC26"/>
  <c r="AJ26"/>
  <c r="BA26" s="1"/>
  <c r="BB26" s="1"/>
  <c r="AI26"/>
  <c r="AZ26" s="1"/>
  <c r="AH26"/>
  <c r="AY26" s="1"/>
  <c r="AG26"/>
  <c r="AX26" s="1"/>
  <c r="AF26"/>
  <c r="AW26" s="1"/>
  <c r="AE26"/>
  <c r="AV26" s="1"/>
  <c r="AD26"/>
  <c r="AU26" s="1"/>
  <c r="AC26"/>
  <c r="AT26" s="1"/>
  <c r="AB26"/>
  <c r="AS26" s="1"/>
  <c r="AA26"/>
  <c r="AR26" s="1"/>
  <c r="Z26"/>
  <c r="AQ26" s="1"/>
  <c r="Y26"/>
  <c r="AP26" s="1"/>
  <c r="X26"/>
  <c r="AO26" s="1"/>
  <c r="W26"/>
  <c r="AN26" s="1"/>
  <c r="V26"/>
  <c r="AM26" s="1"/>
  <c r="BQ25"/>
  <c r="BN25"/>
  <c r="BM25"/>
  <c r="BL25"/>
  <c r="BI25"/>
  <c r="BC25" s="1"/>
  <c r="BD25"/>
  <c r="AJ25"/>
  <c r="BA25" s="1"/>
  <c r="BB25" s="1"/>
  <c r="AI25"/>
  <c r="AZ25" s="1"/>
  <c r="AH25"/>
  <c r="AY25" s="1"/>
  <c r="AG25"/>
  <c r="AX25" s="1"/>
  <c r="AF25"/>
  <c r="AW25" s="1"/>
  <c r="AE25"/>
  <c r="AV25" s="1"/>
  <c r="AD25"/>
  <c r="AU25" s="1"/>
  <c r="AC25"/>
  <c r="AT25" s="1"/>
  <c r="AB25"/>
  <c r="AS25" s="1"/>
  <c r="AA25"/>
  <c r="AR25" s="1"/>
  <c r="Z25"/>
  <c r="AQ25" s="1"/>
  <c r="Y25"/>
  <c r="AP25" s="1"/>
  <c r="X25"/>
  <c r="AO25" s="1"/>
  <c r="W25"/>
  <c r="AN25" s="1"/>
  <c r="V25"/>
  <c r="AM25" s="1"/>
  <c r="BQ24"/>
  <c r="BN24"/>
  <c r="BM24"/>
  <c r="BL24"/>
  <c r="BI24"/>
  <c r="BF24" s="1"/>
  <c r="BC24"/>
  <c r="AJ24"/>
  <c r="BA24" s="1"/>
  <c r="BB24" s="1"/>
  <c r="AI24"/>
  <c r="AZ24" s="1"/>
  <c r="AH24"/>
  <c r="AY24" s="1"/>
  <c r="AG24"/>
  <c r="AX24" s="1"/>
  <c r="AF24"/>
  <c r="AW24" s="1"/>
  <c r="AE24"/>
  <c r="AV24" s="1"/>
  <c r="AD24"/>
  <c r="AU24" s="1"/>
  <c r="AC24"/>
  <c r="AT24" s="1"/>
  <c r="AB24"/>
  <c r="AS24" s="1"/>
  <c r="AA24"/>
  <c r="AR24" s="1"/>
  <c r="Z24"/>
  <c r="AQ24" s="1"/>
  <c r="Y24"/>
  <c r="AP24" s="1"/>
  <c r="X24"/>
  <c r="AO24" s="1"/>
  <c r="W24"/>
  <c r="AN24" s="1"/>
  <c r="V24"/>
  <c r="AM24" s="1"/>
  <c r="BQ23"/>
  <c r="BN23"/>
  <c r="BM23"/>
  <c r="BL23"/>
  <c r="BI23"/>
  <c r="BC23" s="1"/>
  <c r="BD23"/>
  <c r="AJ23"/>
  <c r="BA23" s="1"/>
  <c r="BB23" s="1"/>
  <c r="AI23"/>
  <c r="AZ23" s="1"/>
  <c r="AH23"/>
  <c r="AY23" s="1"/>
  <c r="AG23"/>
  <c r="AX23" s="1"/>
  <c r="AF23"/>
  <c r="AW23" s="1"/>
  <c r="AE23"/>
  <c r="AV23" s="1"/>
  <c r="AD23"/>
  <c r="AU23" s="1"/>
  <c r="AC23"/>
  <c r="AT23" s="1"/>
  <c r="AB23"/>
  <c r="AS23" s="1"/>
  <c r="AA23"/>
  <c r="AR23" s="1"/>
  <c r="Z23"/>
  <c r="AQ23" s="1"/>
  <c r="Y23"/>
  <c r="AP23" s="1"/>
  <c r="X23"/>
  <c r="AO23" s="1"/>
  <c r="W23"/>
  <c r="AN23" s="1"/>
  <c r="V23"/>
  <c r="AM23" s="1"/>
  <c r="BQ22"/>
  <c r="BN22"/>
  <c r="BM22"/>
  <c r="BL22"/>
  <c r="BI22"/>
  <c r="BF22" s="1"/>
  <c r="BC22"/>
  <c r="AJ22"/>
  <c r="BA22" s="1"/>
  <c r="BB22" s="1"/>
  <c r="AI22"/>
  <c r="AZ22" s="1"/>
  <c r="AH22"/>
  <c r="AY22" s="1"/>
  <c r="AG22"/>
  <c r="AX22" s="1"/>
  <c r="AF22"/>
  <c r="AW22" s="1"/>
  <c r="AE22"/>
  <c r="AV22" s="1"/>
  <c r="AD22"/>
  <c r="AU22" s="1"/>
  <c r="AC22"/>
  <c r="AT22" s="1"/>
  <c r="AB22"/>
  <c r="AS22" s="1"/>
  <c r="AA22"/>
  <c r="AR22" s="1"/>
  <c r="Z22"/>
  <c r="AQ22" s="1"/>
  <c r="Y22"/>
  <c r="AP22" s="1"/>
  <c r="X22"/>
  <c r="AO22" s="1"/>
  <c r="W22"/>
  <c r="AN22" s="1"/>
  <c r="V22"/>
  <c r="AM22" s="1"/>
  <c r="BQ21"/>
  <c r="BN21"/>
  <c r="BM21"/>
  <c r="BL21"/>
  <c r="BI21"/>
  <c r="BC21" s="1"/>
  <c r="BD21"/>
  <c r="AJ21"/>
  <c r="BA21" s="1"/>
  <c r="BB21" s="1"/>
  <c r="AI21"/>
  <c r="AZ21" s="1"/>
  <c r="AH21"/>
  <c r="AY21" s="1"/>
  <c r="AG21"/>
  <c r="AX21" s="1"/>
  <c r="AF21"/>
  <c r="AW21" s="1"/>
  <c r="AE21"/>
  <c r="AV21" s="1"/>
  <c r="AD21"/>
  <c r="AU21" s="1"/>
  <c r="AC21"/>
  <c r="AT21" s="1"/>
  <c r="AB21"/>
  <c r="AS21" s="1"/>
  <c r="AA21"/>
  <c r="AR21" s="1"/>
  <c r="Z21"/>
  <c r="AQ21" s="1"/>
  <c r="Y21"/>
  <c r="AP21" s="1"/>
  <c r="X21"/>
  <c r="AO21" s="1"/>
  <c r="W21"/>
  <c r="AN21" s="1"/>
  <c r="V21"/>
  <c r="AM21" s="1"/>
  <c r="BQ20"/>
  <c r="BN20"/>
  <c r="BM20"/>
  <c r="BL20"/>
  <c r="BI20"/>
  <c r="BF20" s="1"/>
  <c r="BC20"/>
  <c r="AJ20"/>
  <c r="BA20" s="1"/>
  <c r="BB20" s="1"/>
  <c r="AI20"/>
  <c r="AZ20" s="1"/>
  <c r="AH20"/>
  <c r="AY20" s="1"/>
  <c r="AG20"/>
  <c r="AX20" s="1"/>
  <c r="AF20"/>
  <c r="AW20" s="1"/>
  <c r="AE20"/>
  <c r="AV20" s="1"/>
  <c r="AD20"/>
  <c r="AU20" s="1"/>
  <c r="AC20"/>
  <c r="AT20" s="1"/>
  <c r="AB20"/>
  <c r="AS20" s="1"/>
  <c r="AA20"/>
  <c r="AR20" s="1"/>
  <c r="Z20"/>
  <c r="AQ20" s="1"/>
  <c r="Y20"/>
  <c r="AP20" s="1"/>
  <c r="X20"/>
  <c r="AO20" s="1"/>
  <c r="W20"/>
  <c r="AN20" s="1"/>
  <c r="V20"/>
  <c r="AM20" s="1"/>
  <c r="BQ19"/>
  <c r="BN19"/>
  <c r="BM19"/>
  <c r="BL19"/>
  <c r="BI19"/>
  <c r="BC19" s="1"/>
  <c r="AZ19"/>
  <c r="AR19"/>
  <c r="AJ19"/>
  <c r="BA19" s="1"/>
  <c r="BB19" s="1"/>
  <c r="BE19" s="1"/>
  <c r="AI19"/>
  <c r="AH19"/>
  <c r="AY19" s="1"/>
  <c r="AG19"/>
  <c r="AX19" s="1"/>
  <c r="AF19"/>
  <c r="AW19" s="1"/>
  <c r="AE19"/>
  <c r="AV19" s="1"/>
  <c r="AD19"/>
  <c r="AU19" s="1"/>
  <c r="AC19"/>
  <c r="AT19" s="1"/>
  <c r="AB19"/>
  <c r="AS19" s="1"/>
  <c r="AA19"/>
  <c r="Z19"/>
  <c r="AQ19" s="1"/>
  <c r="Y19"/>
  <c r="AP19" s="1"/>
  <c r="X19"/>
  <c r="AO19" s="1"/>
  <c r="W19"/>
  <c r="AN19" s="1"/>
  <c r="V19"/>
  <c r="AM19" s="1"/>
  <c r="BQ18"/>
  <c r="BN18"/>
  <c r="BM18"/>
  <c r="BL18"/>
  <c r="BI18"/>
  <c r="BF18"/>
  <c r="BC18"/>
  <c r="AJ18"/>
  <c r="BA18" s="1"/>
  <c r="BB18" s="1"/>
  <c r="BE18" s="1"/>
  <c r="AI18"/>
  <c r="AZ18" s="1"/>
  <c r="AH18"/>
  <c r="AY18" s="1"/>
  <c r="AG18"/>
  <c r="AX18" s="1"/>
  <c r="AF18"/>
  <c r="AW18" s="1"/>
  <c r="AE18"/>
  <c r="AV18" s="1"/>
  <c r="AD18"/>
  <c r="AU18" s="1"/>
  <c r="AC18"/>
  <c r="AT18" s="1"/>
  <c r="AB18"/>
  <c r="AS18" s="1"/>
  <c r="AA18"/>
  <c r="AR18" s="1"/>
  <c r="Z18"/>
  <c r="AQ18" s="1"/>
  <c r="Y18"/>
  <c r="AP18" s="1"/>
  <c r="X18"/>
  <c r="AO18" s="1"/>
  <c r="W18"/>
  <c r="AN18" s="1"/>
  <c r="V18"/>
  <c r="AM18" s="1"/>
  <c r="BQ17"/>
  <c r="BN17"/>
  <c r="BM17"/>
  <c r="BL17"/>
  <c r="BI17"/>
  <c r="BC17" s="1"/>
  <c r="BD17"/>
  <c r="AJ17"/>
  <c r="BA17" s="1"/>
  <c r="BB17" s="1"/>
  <c r="BE17" s="1"/>
  <c r="AI17"/>
  <c r="AZ17" s="1"/>
  <c r="AH17"/>
  <c r="AY17" s="1"/>
  <c r="AG17"/>
  <c r="AX17" s="1"/>
  <c r="AF17"/>
  <c r="AW17" s="1"/>
  <c r="AE17"/>
  <c r="AV17" s="1"/>
  <c r="AD17"/>
  <c r="AU17" s="1"/>
  <c r="AC17"/>
  <c r="AT17" s="1"/>
  <c r="AB17"/>
  <c r="AS17" s="1"/>
  <c r="AA17"/>
  <c r="AR17" s="1"/>
  <c r="Z17"/>
  <c r="AQ17" s="1"/>
  <c r="Y17"/>
  <c r="AP17" s="1"/>
  <c r="X17"/>
  <c r="AO17" s="1"/>
  <c r="W17"/>
  <c r="AN17" s="1"/>
  <c r="V17"/>
  <c r="AM17" s="1"/>
  <c r="BQ16"/>
  <c r="BN16"/>
  <c r="BM16"/>
  <c r="BL16"/>
  <c r="BI16"/>
  <c r="BF16" s="1"/>
  <c r="BC16"/>
  <c r="AJ16"/>
  <c r="BA16" s="1"/>
  <c r="BB16" s="1"/>
  <c r="AI16"/>
  <c r="AZ16" s="1"/>
  <c r="AH16"/>
  <c r="AY16" s="1"/>
  <c r="AG16"/>
  <c r="AX16" s="1"/>
  <c r="AF16"/>
  <c r="AW16" s="1"/>
  <c r="AE16"/>
  <c r="AV16" s="1"/>
  <c r="AD16"/>
  <c r="AU16" s="1"/>
  <c r="AC16"/>
  <c r="AT16" s="1"/>
  <c r="AB16"/>
  <c r="AS16" s="1"/>
  <c r="AA16"/>
  <c r="AR16" s="1"/>
  <c r="Z16"/>
  <c r="AQ16" s="1"/>
  <c r="Y16"/>
  <c r="AP16" s="1"/>
  <c r="X16"/>
  <c r="AO16" s="1"/>
  <c r="W16"/>
  <c r="AN16" s="1"/>
  <c r="V16"/>
  <c r="AM16" s="1"/>
  <c r="BQ15"/>
  <c r="BN15"/>
  <c r="BM15"/>
  <c r="BL15"/>
  <c r="BI15"/>
  <c r="BC15" s="1"/>
  <c r="BD15"/>
  <c r="AJ15"/>
  <c r="BA15" s="1"/>
  <c r="BB15" s="1"/>
  <c r="AI15"/>
  <c r="AZ15" s="1"/>
  <c r="AH15"/>
  <c r="AY15" s="1"/>
  <c r="AG15"/>
  <c r="AX15" s="1"/>
  <c r="AF15"/>
  <c r="AW15" s="1"/>
  <c r="AE15"/>
  <c r="AV15" s="1"/>
  <c r="AD15"/>
  <c r="AU15" s="1"/>
  <c r="AC15"/>
  <c r="AT15" s="1"/>
  <c r="AB15"/>
  <c r="AS15" s="1"/>
  <c r="AA15"/>
  <c r="AR15" s="1"/>
  <c r="Z15"/>
  <c r="AQ15" s="1"/>
  <c r="Y15"/>
  <c r="AP15" s="1"/>
  <c r="X15"/>
  <c r="AO15" s="1"/>
  <c r="W15"/>
  <c r="AN15" s="1"/>
  <c r="V15"/>
  <c r="AM15" s="1"/>
  <c r="BQ14"/>
  <c r="BN14"/>
  <c r="BM14"/>
  <c r="BL14"/>
  <c r="BI14"/>
  <c r="BF14" s="1"/>
  <c r="BC14"/>
  <c r="AJ14"/>
  <c r="BA14" s="1"/>
  <c r="BB14" s="1"/>
  <c r="AI14"/>
  <c r="AZ14" s="1"/>
  <c r="AH14"/>
  <c r="AY14" s="1"/>
  <c r="AG14"/>
  <c r="AX14" s="1"/>
  <c r="AF14"/>
  <c r="AW14" s="1"/>
  <c r="AE14"/>
  <c r="AV14" s="1"/>
  <c r="AD14"/>
  <c r="AU14" s="1"/>
  <c r="AC14"/>
  <c r="AT14" s="1"/>
  <c r="AB14"/>
  <c r="AS14" s="1"/>
  <c r="AA14"/>
  <c r="AR14" s="1"/>
  <c r="Z14"/>
  <c r="AQ14" s="1"/>
  <c r="Y14"/>
  <c r="AP14" s="1"/>
  <c r="X14"/>
  <c r="AO14" s="1"/>
  <c r="W14"/>
  <c r="AN14" s="1"/>
  <c r="V14"/>
  <c r="AM14" s="1"/>
  <c r="BQ13"/>
  <c r="BN13"/>
  <c r="BM13"/>
  <c r="BL13"/>
  <c r="BI13"/>
  <c r="BC13" s="1"/>
  <c r="BD13"/>
  <c r="AJ13"/>
  <c r="BA13" s="1"/>
  <c r="BB13" s="1"/>
  <c r="AI13"/>
  <c r="AZ13" s="1"/>
  <c r="AH13"/>
  <c r="AY13" s="1"/>
  <c r="AG13"/>
  <c r="AX13" s="1"/>
  <c r="AF13"/>
  <c r="AW13" s="1"/>
  <c r="AE13"/>
  <c r="AV13" s="1"/>
  <c r="AD13"/>
  <c r="AU13" s="1"/>
  <c r="AC13"/>
  <c r="AT13" s="1"/>
  <c r="AB13"/>
  <c r="AS13" s="1"/>
  <c r="AA13"/>
  <c r="AR13" s="1"/>
  <c r="Z13"/>
  <c r="AQ13" s="1"/>
  <c r="Y13"/>
  <c r="AP13" s="1"/>
  <c r="X13"/>
  <c r="AO13" s="1"/>
  <c r="W13"/>
  <c r="AN13" s="1"/>
  <c r="V13"/>
  <c r="AM13" s="1"/>
  <c r="BQ12"/>
  <c r="BN12"/>
  <c r="BM12"/>
  <c r="BL12"/>
  <c r="BI12"/>
  <c r="BF12" s="1"/>
  <c r="BC12"/>
  <c r="AJ12"/>
  <c r="BA12" s="1"/>
  <c r="BB12" s="1"/>
  <c r="AI12"/>
  <c r="AZ12" s="1"/>
  <c r="AH12"/>
  <c r="AY12" s="1"/>
  <c r="AG12"/>
  <c r="AX12" s="1"/>
  <c r="AF12"/>
  <c r="AW12" s="1"/>
  <c r="AE12"/>
  <c r="AV12" s="1"/>
  <c r="AD12"/>
  <c r="AU12" s="1"/>
  <c r="AC12"/>
  <c r="AT12" s="1"/>
  <c r="AB12"/>
  <c r="AS12" s="1"/>
  <c r="AA12"/>
  <c r="AR12" s="1"/>
  <c r="Z12"/>
  <c r="AQ12" s="1"/>
  <c r="Y12"/>
  <c r="AP12" s="1"/>
  <c r="X12"/>
  <c r="AO12" s="1"/>
  <c r="W12"/>
  <c r="AN12" s="1"/>
  <c r="V12"/>
  <c r="AM12" s="1"/>
  <c r="BQ11"/>
  <c r="BN11"/>
  <c r="BM11"/>
  <c r="BL11"/>
  <c r="BI11"/>
  <c r="BC11" s="1"/>
  <c r="BD11"/>
  <c r="AJ11"/>
  <c r="BA11" s="1"/>
  <c r="BB11" s="1"/>
  <c r="AI11"/>
  <c r="AZ11" s="1"/>
  <c r="AH11"/>
  <c r="AY11" s="1"/>
  <c r="AG11"/>
  <c r="AX11" s="1"/>
  <c r="AF11"/>
  <c r="AW11" s="1"/>
  <c r="AE11"/>
  <c r="AV11" s="1"/>
  <c r="AD11"/>
  <c r="AU11" s="1"/>
  <c r="AC11"/>
  <c r="AT11" s="1"/>
  <c r="AB11"/>
  <c r="AS11" s="1"/>
  <c r="AA11"/>
  <c r="AR11" s="1"/>
  <c r="Z11"/>
  <c r="AQ11" s="1"/>
  <c r="Y11"/>
  <c r="AP11" s="1"/>
  <c r="X11"/>
  <c r="AO11" s="1"/>
  <c r="W11"/>
  <c r="AN11" s="1"/>
  <c r="V11"/>
  <c r="AM11" s="1"/>
  <c r="BQ10"/>
  <c r="BN10"/>
  <c r="BM10"/>
  <c r="BL10"/>
  <c r="BI10"/>
  <c r="BF10" s="1"/>
  <c r="BC10"/>
  <c r="AJ10"/>
  <c r="BA10" s="1"/>
  <c r="BB10" s="1"/>
  <c r="AI10"/>
  <c r="AZ10" s="1"/>
  <c r="AH10"/>
  <c r="AY10" s="1"/>
  <c r="AG10"/>
  <c r="AX10" s="1"/>
  <c r="AF10"/>
  <c r="AW10" s="1"/>
  <c r="AE10"/>
  <c r="AV10" s="1"/>
  <c r="AD10"/>
  <c r="AU10" s="1"/>
  <c r="AC10"/>
  <c r="AT10" s="1"/>
  <c r="AB10"/>
  <c r="AS10" s="1"/>
  <c r="AA10"/>
  <c r="AR10" s="1"/>
  <c r="Z10"/>
  <c r="AQ10" s="1"/>
  <c r="Y10"/>
  <c r="AP10" s="1"/>
  <c r="X10"/>
  <c r="AO10" s="1"/>
  <c r="W10"/>
  <c r="AN10" s="1"/>
  <c r="V10"/>
  <c r="AM10" s="1"/>
  <c r="BQ9"/>
  <c r="BN9"/>
  <c r="BM9"/>
  <c r="BL9"/>
  <c r="BI9"/>
  <c r="BC9" s="1"/>
  <c r="BD9"/>
  <c r="AJ9"/>
  <c r="BA9" s="1"/>
  <c r="BB9" s="1"/>
  <c r="AI9"/>
  <c r="AZ9" s="1"/>
  <c r="AH9"/>
  <c r="AY9" s="1"/>
  <c r="AG9"/>
  <c r="AX9" s="1"/>
  <c r="AF9"/>
  <c r="AW9" s="1"/>
  <c r="AE9"/>
  <c r="AV9" s="1"/>
  <c r="AD9"/>
  <c r="AU9" s="1"/>
  <c r="AC9"/>
  <c r="AT9" s="1"/>
  <c r="AB9"/>
  <c r="AS9" s="1"/>
  <c r="AA9"/>
  <c r="AR9" s="1"/>
  <c r="Z9"/>
  <c r="AQ9" s="1"/>
  <c r="Y9"/>
  <c r="AP9" s="1"/>
  <c r="X9"/>
  <c r="AO9" s="1"/>
  <c r="W9"/>
  <c r="AN9" s="1"/>
  <c r="V9"/>
  <c r="AM9" s="1"/>
  <c r="BQ8"/>
  <c r="BN8"/>
  <c r="BM8"/>
  <c r="BL8"/>
  <c r="BI8"/>
  <c r="BF8" s="1"/>
  <c r="BC8"/>
  <c r="AJ8"/>
  <c r="BA8" s="1"/>
  <c r="BB8" s="1"/>
  <c r="AI8"/>
  <c r="AZ8" s="1"/>
  <c r="AH8"/>
  <c r="AY8" s="1"/>
  <c r="AG8"/>
  <c r="AX8" s="1"/>
  <c r="AF8"/>
  <c r="AW8" s="1"/>
  <c r="AE8"/>
  <c r="AV8" s="1"/>
  <c r="AD8"/>
  <c r="AU8" s="1"/>
  <c r="AC8"/>
  <c r="AT8" s="1"/>
  <c r="AB8"/>
  <c r="AS8" s="1"/>
  <c r="AA8"/>
  <c r="AR8" s="1"/>
  <c r="Z8"/>
  <c r="AQ8" s="1"/>
  <c r="Y8"/>
  <c r="AP8" s="1"/>
  <c r="X8"/>
  <c r="AO8" s="1"/>
  <c r="W8"/>
  <c r="AN8" s="1"/>
  <c r="V8"/>
  <c r="AM8" s="1"/>
  <c r="BQ7"/>
  <c r="BN7"/>
  <c r="BM7"/>
  <c r="BL7"/>
  <c r="BI7"/>
  <c r="BC7" s="1"/>
  <c r="BD7"/>
  <c r="AJ7"/>
  <c r="BA7" s="1"/>
  <c r="BB7" s="1"/>
  <c r="AI7"/>
  <c r="AZ7" s="1"/>
  <c r="AH7"/>
  <c r="AY7" s="1"/>
  <c r="AG7"/>
  <c r="AX7" s="1"/>
  <c r="AF7"/>
  <c r="AW7" s="1"/>
  <c r="AE7"/>
  <c r="AV7" s="1"/>
  <c r="AD7"/>
  <c r="AU7" s="1"/>
  <c r="AC7"/>
  <c r="AT7" s="1"/>
  <c r="AB7"/>
  <c r="AS7" s="1"/>
  <c r="AA7"/>
  <c r="AR7" s="1"/>
  <c r="Z7"/>
  <c r="AQ7" s="1"/>
  <c r="Y7"/>
  <c r="AP7" s="1"/>
  <c r="X7"/>
  <c r="AO7" s="1"/>
  <c r="W7"/>
  <c r="AN7" s="1"/>
  <c r="V7"/>
  <c r="AM7" s="1"/>
  <c r="BQ6"/>
  <c r="BD6" s="1"/>
  <c r="BN6"/>
  <c r="BM6"/>
  <c r="BL6"/>
  <c r="BI6"/>
  <c r="BF6" s="1"/>
  <c r="BC6"/>
  <c r="AJ6"/>
  <c r="BA6" s="1"/>
  <c r="BB6" s="1"/>
  <c r="AI6"/>
  <c r="AZ6" s="1"/>
  <c r="AH6"/>
  <c r="AY6" s="1"/>
  <c r="AG6"/>
  <c r="AX6" s="1"/>
  <c r="AF6"/>
  <c r="AW6" s="1"/>
  <c r="AE6"/>
  <c r="AV6" s="1"/>
  <c r="AD6"/>
  <c r="AU6" s="1"/>
  <c r="AC6"/>
  <c r="AT6" s="1"/>
  <c r="AB6"/>
  <c r="AS6" s="1"/>
  <c r="AA6"/>
  <c r="AR6" s="1"/>
  <c r="Z6"/>
  <c r="AQ6" s="1"/>
  <c r="Y6"/>
  <c r="AP6" s="1"/>
  <c r="X6"/>
  <c r="AO6" s="1"/>
  <c r="W6"/>
  <c r="AN6" s="1"/>
  <c r="V6"/>
  <c r="AM6" s="1"/>
  <c r="BQ5"/>
  <c r="BN5"/>
  <c r="BM5"/>
  <c r="BL5"/>
  <c r="BI5"/>
  <c r="BD5" s="1"/>
  <c r="BG5" s="1"/>
  <c r="BF5"/>
  <c r="BC5"/>
  <c r="AJ5"/>
  <c r="BA5" s="1"/>
  <c r="BB5" s="1"/>
  <c r="AI5"/>
  <c r="AZ5" s="1"/>
  <c r="AH5"/>
  <c r="AY5" s="1"/>
  <c r="AG5"/>
  <c r="AX5" s="1"/>
  <c r="AF5"/>
  <c r="AW5" s="1"/>
  <c r="AE5"/>
  <c r="AV5" s="1"/>
  <c r="AD5"/>
  <c r="AU5" s="1"/>
  <c r="AC5"/>
  <c r="AT5" s="1"/>
  <c r="AB5"/>
  <c r="AS5" s="1"/>
  <c r="AA5"/>
  <c r="AR5" s="1"/>
  <c r="Z5"/>
  <c r="AQ5" s="1"/>
  <c r="Y5"/>
  <c r="AP5" s="1"/>
  <c r="X5"/>
  <c r="AO5" s="1"/>
  <c r="W5"/>
  <c r="AN5" s="1"/>
  <c r="V5"/>
  <c r="AM5" s="1"/>
  <c r="C5"/>
  <c r="U5" s="1"/>
  <c r="AL5" s="1"/>
  <c r="BQ4"/>
  <c r="BN4"/>
  <c r="BM4"/>
  <c r="BL4"/>
  <c r="BI4"/>
  <c r="BF4"/>
  <c r="BC4"/>
  <c r="BD4" s="1"/>
  <c r="AJ4"/>
  <c r="BA4" s="1"/>
  <c r="BB4" s="1"/>
  <c r="BE4" s="1"/>
  <c r="AI4"/>
  <c r="AZ4" s="1"/>
  <c r="AH4"/>
  <c r="AY4" s="1"/>
  <c r="AG4"/>
  <c r="AX4" s="1"/>
  <c r="AF4"/>
  <c r="AW4" s="1"/>
  <c r="AE4"/>
  <c r="AV4" s="1"/>
  <c r="AD4"/>
  <c r="AU4" s="1"/>
  <c r="AC4"/>
  <c r="AT4" s="1"/>
  <c r="AB4"/>
  <c r="AS4" s="1"/>
  <c r="AA4"/>
  <c r="AR4" s="1"/>
  <c r="Z4"/>
  <c r="AQ4" s="1"/>
  <c r="Y4"/>
  <c r="AP4" s="1"/>
  <c r="X4"/>
  <c r="AO4" s="1"/>
  <c r="W4"/>
  <c r="AN4" s="1"/>
  <c r="V4"/>
  <c r="AM4" s="1"/>
  <c r="U4"/>
  <c r="AL4" s="1"/>
  <c r="BF8" i="5" l="1"/>
  <c r="BE9"/>
  <c r="BE10"/>
  <c r="BF10"/>
  <c r="BE11"/>
  <c r="BD13"/>
  <c r="BG13" s="1"/>
  <c r="BG14"/>
  <c r="BD15"/>
  <c r="BG15" s="1"/>
  <c r="BG16"/>
  <c r="BD17"/>
  <c r="BG17" s="1"/>
  <c r="BG18"/>
  <c r="BD19"/>
  <c r="BG19" s="1"/>
  <c r="BG20"/>
  <c r="BD21"/>
  <c r="BG21" s="1"/>
  <c r="BG22"/>
  <c r="BD23"/>
  <c r="BG23" s="1"/>
  <c r="BG24"/>
  <c r="BD25"/>
  <c r="BG25" s="1"/>
  <c r="BG26"/>
  <c r="BD27"/>
  <c r="BG27" s="1"/>
  <c r="BG28"/>
  <c r="BD29"/>
  <c r="BG29" s="1"/>
  <c r="BG30"/>
  <c r="BD31"/>
  <c r="BG31" s="1"/>
  <c r="BG32"/>
  <c r="BD33"/>
  <c r="BG33" s="1"/>
  <c r="BG34"/>
  <c r="BD36"/>
  <c r="BG36" s="1"/>
  <c r="BG37"/>
  <c r="BD38"/>
  <c r="BG38" s="1"/>
  <c r="BG39"/>
  <c r="BD40"/>
  <c r="BG40" s="1"/>
  <c r="BG41"/>
  <c r="BD42"/>
  <c r="BG42" s="1"/>
  <c r="BG43"/>
  <c r="BG45"/>
  <c r="BG46"/>
  <c r="BG47"/>
  <c r="BC48"/>
  <c r="BE49"/>
  <c r="BE50"/>
  <c r="BG51"/>
  <c r="BC52"/>
  <c r="BD52" s="1"/>
  <c r="BG52" s="1"/>
  <c r="BG53"/>
  <c r="BG5"/>
  <c r="BG6"/>
  <c r="BD7"/>
  <c r="BG7" s="1"/>
  <c r="BG8"/>
  <c r="BD9"/>
  <c r="BG9" s="1"/>
  <c r="BG10"/>
  <c r="BE48"/>
  <c r="BG48"/>
  <c r="BG49"/>
  <c r="BE52"/>
  <c r="BG6" i="4"/>
  <c r="BG4"/>
  <c r="BE5"/>
  <c r="BE6"/>
  <c r="BF7"/>
  <c r="BE8"/>
  <c r="BF9"/>
  <c r="BE10"/>
  <c r="BF11"/>
  <c r="BE12"/>
  <c r="BF13"/>
  <c r="BE14"/>
  <c r="BF15"/>
  <c r="BE16"/>
  <c r="BD19"/>
  <c r="BE20"/>
  <c r="BF21"/>
  <c r="BE22"/>
  <c r="BF23"/>
  <c r="BE24"/>
  <c r="BF25"/>
  <c r="BE26"/>
  <c r="BF27"/>
  <c r="BE28"/>
  <c r="BF29"/>
  <c r="BE30"/>
  <c r="BF31"/>
  <c r="BD39"/>
  <c r="BG39" s="1"/>
  <c r="BD41"/>
  <c r="BG41" s="1"/>
  <c r="BD43"/>
  <c r="BG43" s="1"/>
  <c r="BD45"/>
  <c r="BG45" s="1"/>
  <c r="BG53"/>
  <c r="BG7"/>
  <c r="BD8"/>
  <c r="BG8" s="1"/>
  <c r="BG9"/>
  <c r="BD10"/>
  <c r="BG10" s="1"/>
  <c r="BG11"/>
  <c r="BD12"/>
  <c r="BG12" s="1"/>
  <c r="BG13"/>
  <c r="BD14"/>
  <c r="BG14" s="1"/>
  <c r="BG15"/>
  <c r="BD20"/>
  <c r="BG20" s="1"/>
  <c r="BG21"/>
  <c r="BD22"/>
  <c r="BG22" s="1"/>
  <c r="BG23"/>
  <c r="BD24"/>
  <c r="BG24" s="1"/>
  <c r="BG25"/>
  <c r="BD26"/>
  <c r="BG26" s="1"/>
  <c r="BG27"/>
  <c r="BD28"/>
  <c r="BG28" s="1"/>
  <c r="BG29"/>
  <c r="BD30"/>
  <c r="BG30" s="1"/>
  <c r="BG31"/>
  <c r="BD32"/>
  <c r="BG32" s="1"/>
  <c r="BG33"/>
  <c r="BD34"/>
  <c r="BG34" s="1"/>
  <c r="BG35"/>
  <c r="BF38"/>
  <c r="BG38" s="1"/>
  <c r="BE39"/>
  <c r="BF40"/>
  <c r="BG40" s="1"/>
  <c r="BE41"/>
  <c r="BF42"/>
  <c r="BG42" s="1"/>
  <c r="BE43"/>
  <c r="BF44"/>
  <c r="BG44" s="1"/>
  <c r="BE45"/>
  <c r="BG46"/>
  <c r="BD47"/>
  <c r="BG47" s="1"/>
  <c r="BG48"/>
  <c r="BF49"/>
  <c r="BG49" s="1"/>
  <c r="BG50"/>
  <c r="BF51"/>
  <c r="BG51" s="1"/>
  <c r="BG52"/>
  <c r="BE53"/>
  <c r="C7" i="5"/>
  <c r="U6"/>
  <c r="AL6" s="1"/>
  <c r="BJ6" s="1"/>
  <c r="BE5"/>
  <c r="BE6"/>
  <c r="BE8"/>
  <c r="BD11"/>
  <c r="BG11" s="1"/>
  <c r="BF12"/>
  <c r="BG12" s="1"/>
  <c r="BE14"/>
  <c r="BE16"/>
  <c r="BE18"/>
  <c r="BE20"/>
  <c r="BE22"/>
  <c r="BE24"/>
  <c r="BE26"/>
  <c r="BE28"/>
  <c r="BE30"/>
  <c r="BE32"/>
  <c r="BE34"/>
  <c r="BG35"/>
  <c r="BC35"/>
  <c r="BE35" s="1"/>
  <c r="BE7" i="4"/>
  <c r="BE9"/>
  <c r="BE11"/>
  <c r="BE13"/>
  <c r="BE15"/>
  <c r="C6"/>
  <c r="BD16"/>
  <c r="BG16" s="1"/>
  <c r="BD18"/>
  <c r="BG18" s="1"/>
  <c r="BF17"/>
  <c r="BG17" s="1"/>
  <c r="BF19"/>
  <c r="BG19" s="1"/>
  <c r="BE21"/>
  <c r="BE23"/>
  <c r="BE25"/>
  <c r="BE27"/>
  <c r="BE29"/>
  <c r="BE31"/>
  <c r="BE33"/>
  <c r="BF36"/>
  <c r="BE40"/>
  <c r="BE42"/>
  <c r="BE44"/>
  <c r="BG36"/>
  <c r="BD37"/>
  <c r="BG37" s="1"/>
  <c r="BF57" i="1"/>
  <c r="BC57"/>
  <c r="BD57" s="1"/>
  <c r="BG57" s="1"/>
  <c r="AJ57"/>
  <c r="BA57" s="1"/>
  <c r="BB57" s="1"/>
  <c r="AI57"/>
  <c r="AZ57" s="1"/>
  <c r="AH57"/>
  <c r="AY57" s="1"/>
  <c r="AG57"/>
  <c r="AX57" s="1"/>
  <c r="AF57"/>
  <c r="AW57" s="1"/>
  <c r="AE57"/>
  <c r="AV57" s="1"/>
  <c r="AD57"/>
  <c r="AU57" s="1"/>
  <c r="AC57"/>
  <c r="AT57" s="1"/>
  <c r="AB57"/>
  <c r="AS57" s="1"/>
  <c r="AA57"/>
  <c r="AR57" s="1"/>
  <c r="Z57"/>
  <c r="AQ57" s="1"/>
  <c r="Y57"/>
  <c r="AP57" s="1"/>
  <c r="X57"/>
  <c r="AO57" s="1"/>
  <c r="W57"/>
  <c r="AN57" s="1"/>
  <c r="V57"/>
  <c r="AM57" s="1"/>
  <c r="BF56"/>
  <c r="BC56"/>
  <c r="BD56" s="1"/>
  <c r="BG56" s="1"/>
  <c r="BB56"/>
  <c r="BE56" s="1"/>
  <c r="AJ56"/>
  <c r="BA56" s="1"/>
  <c r="AI56"/>
  <c r="AZ56" s="1"/>
  <c r="AH56"/>
  <c r="AY56" s="1"/>
  <c r="AG56"/>
  <c r="AX56" s="1"/>
  <c r="AF56"/>
  <c r="AW56" s="1"/>
  <c r="AE56"/>
  <c r="AV56" s="1"/>
  <c r="AD56"/>
  <c r="AU56" s="1"/>
  <c r="AC56"/>
  <c r="AT56" s="1"/>
  <c r="AB56"/>
  <c r="AS56" s="1"/>
  <c r="AA56"/>
  <c r="AR56" s="1"/>
  <c r="Z56"/>
  <c r="AQ56" s="1"/>
  <c r="Y56"/>
  <c r="AP56" s="1"/>
  <c r="X56"/>
  <c r="AO56" s="1"/>
  <c r="W56"/>
  <c r="AN56" s="1"/>
  <c r="V56"/>
  <c r="AM56" s="1"/>
  <c r="BF55"/>
  <c r="BD55"/>
  <c r="BG55" s="1"/>
  <c r="BC55"/>
  <c r="AJ55"/>
  <c r="BA55" s="1"/>
  <c r="BB55" s="1"/>
  <c r="BE55" s="1"/>
  <c r="AI55"/>
  <c r="AZ55" s="1"/>
  <c r="AH55"/>
  <c r="AY55" s="1"/>
  <c r="AG55"/>
  <c r="AX55" s="1"/>
  <c r="AF55"/>
  <c r="AW55" s="1"/>
  <c r="AE55"/>
  <c r="AV55" s="1"/>
  <c r="AD55"/>
  <c r="AU55" s="1"/>
  <c r="AC55"/>
  <c r="AT55" s="1"/>
  <c r="AB55"/>
  <c r="AS55" s="1"/>
  <c r="AA55"/>
  <c r="AR55" s="1"/>
  <c r="Z55"/>
  <c r="AQ55" s="1"/>
  <c r="Y55"/>
  <c r="AP55" s="1"/>
  <c r="X55"/>
  <c r="AO55" s="1"/>
  <c r="W55"/>
  <c r="AN55" s="1"/>
  <c r="V55"/>
  <c r="AM55" s="1"/>
  <c r="BQ54"/>
  <c r="BN54"/>
  <c r="BM54"/>
  <c r="BL54"/>
  <c r="BJ54"/>
  <c r="BI54"/>
  <c r="BC54" s="1"/>
  <c r="BD54" s="1"/>
  <c r="BG54" s="1"/>
  <c r="BF54"/>
  <c r="AJ54"/>
  <c r="BA54" s="1"/>
  <c r="BB54" s="1"/>
  <c r="BE54" s="1"/>
  <c r="AI54"/>
  <c r="AZ54" s="1"/>
  <c r="AH54"/>
  <c r="AY54" s="1"/>
  <c r="AG54"/>
  <c r="AX54" s="1"/>
  <c r="AF54"/>
  <c r="AW54" s="1"/>
  <c r="AE54"/>
  <c r="AV54" s="1"/>
  <c r="AD54"/>
  <c r="AU54" s="1"/>
  <c r="AC54"/>
  <c r="AT54" s="1"/>
  <c r="AB54"/>
  <c r="AS54" s="1"/>
  <c r="AA54"/>
  <c r="AR54" s="1"/>
  <c r="Z54"/>
  <c r="AQ54" s="1"/>
  <c r="Y54"/>
  <c r="AP54" s="1"/>
  <c r="X54"/>
  <c r="AO54" s="1"/>
  <c r="W54"/>
  <c r="AN54" s="1"/>
  <c r="V54"/>
  <c r="AM54" s="1"/>
  <c r="BQ53"/>
  <c r="BN53"/>
  <c r="BM53"/>
  <c r="BL53"/>
  <c r="BI53"/>
  <c r="BF53"/>
  <c r="BC53"/>
  <c r="BD53" s="1"/>
  <c r="AP53"/>
  <c r="AJ53"/>
  <c r="BA53" s="1"/>
  <c r="BB53" s="1"/>
  <c r="AI53"/>
  <c r="AZ53" s="1"/>
  <c r="AH53"/>
  <c r="AY53" s="1"/>
  <c r="AG53"/>
  <c r="AX53" s="1"/>
  <c r="AF53"/>
  <c r="AW53" s="1"/>
  <c r="AE53"/>
  <c r="AV53" s="1"/>
  <c r="AD53"/>
  <c r="AU53" s="1"/>
  <c r="AC53"/>
  <c r="AT53" s="1"/>
  <c r="AB53"/>
  <c r="AS53" s="1"/>
  <c r="AA53"/>
  <c r="AR53" s="1"/>
  <c r="Z53"/>
  <c r="AQ53" s="1"/>
  <c r="Y53"/>
  <c r="X53"/>
  <c r="AO53" s="1"/>
  <c r="W53"/>
  <c r="AN53" s="1"/>
  <c r="V53"/>
  <c r="AM53" s="1"/>
  <c r="BQ52"/>
  <c r="BN52"/>
  <c r="BM52"/>
  <c r="BL52"/>
  <c r="BJ52"/>
  <c r="BJ53" s="1"/>
  <c r="BI52"/>
  <c r="BF52" s="1"/>
  <c r="AJ52"/>
  <c r="BA52" s="1"/>
  <c r="BB52" s="1"/>
  <c r="AI52"/>
  <c r="AZ52" s="1"/>
  <c r="AH52"/>
  <c r="AY52" s="1"/>
  <c r="AG52"/>
  <c r="AX52" s="1"/>
  <c r="AF52"/>
  <c r="AW52" s="1"/>
  <c r="AE52"/>
  <c r="AV52" s="1"/>
  <c r="AD52"/>
  <c r="AU52" s="1"/>
  <c r="AC52"/>
  <c r="AT52" s="1"/>
  <c r="AB52"/>
  <c r="AS52" s="1"/>
  <c r="AA52"/>
  <c r="AR52" s="1"/>
  <c r="Z52"/>
  <c r="AQ52" s="1"/>
  <c r="Y52"/>
  <c r="AP52" s="1"/>
  <c r="X52"/>
  <c r="AO52" s="1"/>
  <c r="W52"/>
  <c r="AN52" s="1"/>
  <c r="V52"/>
  <c r="AM52" s="1"/>
  <c r="BQ51"/>
  <c r="BN51"/>
  <c r="BM51"/>
  <c r="BL51"/>
  <c r="BI51"/>
  <c r="BF51" s="1"/>
  <c r="AQ51"/>
  <c r="AJ51"/>
  <c r="BA51" s="1"/>
  <c r="BB51" s="1"/>
  <c r="AI51"/>
  <c r="AZ51" s="1"/>
  <c r="AH51"/>
  <c r="AY51" s="1"/>
  <c r="AG51"/>
  <c r="AX51" s="1"/>
  <c r="AF51"/>
  <c r="AW51" s="1"/>
  <c r="AE51"/>
  <c r="AV51" s="1"/>
  <c r="AD51"/>
  <c r="AU51" s="1"/>
  <c r="AC51"/>
  <c r="AT51" s="1"/>
  <c r="AB51"/>
  <c r="AS51" s="1"/>
  <c r="AA51"/>
  <c r="AR51" s="1"/>
  <c r="Z51"/>
  <c r="Y51"/>
  <c r="AP51" s="1"/>
  <c r="X51"/>
  <c r="AO51" s="1"/>
  <c r="W51"/>
  <c r="AN51" s="1"/>
  <c r="V51"/>
  <c r="AM51" s="1"/>
  <c r="BQ50"/>
  <c r="BN50"/>
  <c r="BM50"/>
  <c r="BL50"/>
  <c r="BI50"/>
  <c r="AM50"/>
  <c r="AJ50"/>
  <c r="BA50" s="1"/>
  <c r="BB50" s="1"/>
  <c r="AI50"/>
  <c r="AZ50" s="1"/>
  <c r="AH50"/>
  <c r="AY50" s="1"/>
  <c r="AG50"/>
  <c r="AX50" s="1"/>
  <c r="AF50"/>
  <c r="AW50" s="1"/>
  <c r="AE50"/>
  <c r="AV50" s="1"/>
  <c r="AD50"/>
  <c r="AU50" s="1"/>
  <c r="AC50"/>
  <c r="AT50" s="1"/>
  <c r="AB50"/>
  <c r="AS50" s="1"/>
  <c r="AA50"/>
  <c r="AR50" s="1"/>
  <c r="Z50"/>
  <c r="AQ50" s="1"/>
  <c r="Y50"/>
  <c r="AP50" s="1"/>
  <c r="X50"/>
  <c r="AO50" s="1"/>
  <c r="W50"/>
  <c r="AN50" s="1"/>
  <c r="V50"/>
  <c r="BQ49"/>
  <c r="BN49"/>
  <c r="BM49"/>
  <c r="BL49"/>
  <c r="BI49"/>
  <c r="BF49" s="1"/>
  <c r="AJ49"/>
  <c r="BA49" s="1"/>
  <c r="BB49" s="1"/>
  <c r="AI49"/>
  <c r="AZ49" s="1"/>
  <c r="AH49"/>
  <c r="AY49" s="1"/>
  <c r="AG49"/>
  <c r="AX49" s="1"/>
  <c r="AF49"/>
  <c r="AW49" s="1"/>
  <c r="AE49"/>
  <c r="AV49" s="1"/>
  <c r="AD49"/>
  <c r="AU49" s="1"/>
  <c r="AC49"/>
  <c r="AT49" s="1"/>
  <c r="AB49"/>
  <c r="AS49" s="1"/>
  <c r="AA49"/>
  <c r="AR49" s="1"/>
  <c r="Z49"/>
  <c r="AQ49" s="1"/>
  <c r="Y49"/>
  <c r="AP49" s="1"/>
  <c r="X49"/>
  <c r="AO49" s="1"/>
  <c r="W49"/>
  <c r="AN49" s="1"/>
  <c r="V49"/>
  <c r="AM49" s="1"/>
  <c r="BQ48"/>
  <c r="BN48"/>
  <c r="BM48"/>
  <c r="BL48"/>
  <c r="BI48"/>
  <c r="AM48"/>
  <c r="AJ48"/>
  <c r="BA48" s="1"/>
  <c r="BB48" s="1"/>
  <c r="AI48"/>
  <c r="AZ48" s="1"/>
  <c r="AH48"/>
  <c r="AY48" s="1"/>
  <c r="AG48"/>
  <c r="AX48" s="1"/>
  <c r="AF48"/>
  <c r="AW48" s="1"/>
  <c r="AE48"/>
  <c r="AV48" s="1"/>
  <c r="AD48"/>
  <c r="AU48" s="1"/>
  <c r="AC48"/>
  <c r="AT48" s="1"/>
  <c r="AB48"/>
  <c r="AS48" s="1"/>
  <c r="AA48"/>
  <c r="AR48" s="1"/>
  <c r="Z48"/>
  <c r="AQ48" s="1"/>
  <c r="Y48"/>
  <c r="AP48" s="1"/>
  <c r="X48"/>
  <c r="AO48" s="1"/>
  <c r="W48"/>
  <c r="AN48" s="1"/>
  <c r="V48"/>
  <c r="BQ47"/>
  <c r="BN47"/>
  <c r="BM47"/>
  <c r="BL47"/>
  <c r="BI47"/>
  <c r="AJ47"/>
  <c r="BA47" s="1"/>
  <c r="BB47" s="1"/>
  <c r="AI47"/>
  <c r="AZ47" s="1"/>
  <c r="AH47"/>
  <c r="AY47" s="1"/>
  <c r="AG47"/>
  <c r="AX47" s="1"/>
  <c r="AF47"/>
  <c r="AW47" s="1"/>
  <c r="AE47"/>
  <c r="AV47" s="1"/>
  <c r="AD47"/>
  <c r="AU47" s="1"/>
  <c r="AC47"/>
  <c r="AT47" s="1"/>
  <c r="AB47"/>
  <c r="AS47" s="1"/>
  <c r="AA47"/>
  <c r="AR47" s="1"/>
  <c r="Z47"/>
  <c r="AQ47" s="1"/>
  <c r="Y47"/>
  <c r="AP47" s="1"/>
  <c r="X47"/>
  <c r="AO47" s="1"/>
  <c r="W47"/>
  <c r="AN47" s="1"/>
  <c r="V47"/>
  <c r="AM47" s="1"/>
  <c r="BQ46"/>
  <c r="BN46"/>
  <c r="BM46"/>
  <c r="BL46"/>
  <c r="BC46" s="1"/>
  <c r="BD46" s="1"/>
  <c r="BG46" s="1"/>
  <c r="BI46"/>
  <c r="BF46"/>
  <c r="AO46"/>
  <c r="AJ46"/>
  <c r="BA46" s="1"/>
  <c r="BB46" s="1"/>
  <c r="BE46" s="1"/>
  <c r="AI46"/>
  <c r="AZ46" s="1"/>
  <c r="AH46"/>
  <c r="AY46" s="1"/>
  <c r="AG46"/>
  <c r="AX46" s="1"/>
  <c r="AF46"/>
  <c r="AW46" s="1"/>
  <c r="AE46"/>
  <c r="AV46" s="1"/>
  <c r="AD46"/>
  <c r="AU46" s="1"/>
  <c r="AC46"/>
  <c r="AT46" s="1"/>
  <c r="AB46"/>
  <c r="AS46" s="1"/>
  <c r="AA46"/>
  <c r="AR46" s="1"/>
  <c r="Z46"/>
  <c r="AQ46" s="1"/>
  <c r="Y46"/>
  <c r="AP46" s="1"/>
  <c r="X46"/>
  <c r="W46"/>
  <c r="AN46" s="1"/>
  <c r="V46"/>
  <c r="AM46" s="1"/>
  <c r="BQ45"/>
  <c r="BN45"/>
  <c r="BM45"/>
  <c r="BD45" s="1"/>
  <c r="BG45" s="1"/>
  <c r="BL45"/>
  <c r="BC45" s="1"/>
  <c r="BI45"/>
  <c r="BF45" s="1"/>
  <c r="AY45"/>
  <c r="AJ45"/>
  <c r="BA45" s="1"/>
  <c r="BB45" s="1"/>
  <c r="BE45" s="1"/>
  <c r="AI45"/>
  <c r="AZ45" s="1"/>
  <c r="AH45"/>
  <c r="AG45"/>
  <c r="AX45" s="1"/>
  <c r="AF45"/>
  <c r="AW45" s="1"/>
  <c r="AE45"/>
  <c r="AV45" s="1"/>
  <c r="AD45"/>
  <c r="AU45" s="1"/>
  <c r="AC45"/>
  <c r="AT45" s="1"/>
  <c r="AB45"/>
  <c r="AS45" s="1"/>
  <c r="AA45"/>
  <c r="AR45" s="1"/>
  <c r="Z45"/>
  <c r="AQ45" s="1"/>
  <c r="Y45"/>
  <c r="AP45" s="1"/>
  <c r="X45"/>
  <c r="AO45" s="1"/>
  <c r="W45"/>
  <c r="AN45" s="1"/>
  <c r="V45"/>
  <c r="AM45" s="1"/>
  <c r="BQ44"/>
  <c r="BN44"/>
  <c r="BM44"/>
  <c r="BL44"/>
  <c r="BI44"/>
  <c r="BF44" s="1"/>
  <c r="BG44" s="1"/>
  <c r="BD44"/>
  <c r="AJ44"/>
  <c r="BA44" s="1"/>
  <c r="BB44" s="1"/>
  <c r="AI44"/>
  <c r="AZ44" s="1"/>
  <c r="AH44"/>
  <c r="AY44" s="1"/>
  <c r="AG44"/>
  <c r="AX44" s="1"/>
  <c r="AF44"/>
  <c r="AW44" s="1"/>
  <c r="AE44"/>
  <c r="AV44" s="1"/>
  <c r="AD44"/>
  <c r="AU44" s="1"/>
  <c r="AC44"/>
  <c r="AT44" s="1"/>
  <c r="AB44"/>
  <c r="AS44" s="1"/>
  <c r="AA44"/>
  <c r="AR44" s="1"/>
  <c r="Z44"/>
  <c r="AQ44" s="1"/>
  <c r="Y44"/>
  <c r="AP44" s="1"/>
  <c r="X44"/>
  <c r="AO44" s="1"/>
  <c r="W44"/>
  <c r="AN44" s="1"/>
  <c r="V44"/>
  <c r="AM44" s="1"/>
  <c r="BQ43"/>
  <c r="BN43"/>
  <c r="BM43"/>
  <c r="BL43"/>
  <c r="BI43"/>
  <c r="BC43" s="1"/>
  <c r="BF43"/>
  <c r="BD43"/>
  <c r="BG43" s="1"/>
  <c r="AJ43"/>
  <c r="BA43" s="1"/>
  <c r="BB43" s="1"/>
  <c r="BE43" s="1"/>
  <c r="AI43"/>
  <c r="AZ43" s="1"/>
  <c r="AH43"/>
  <c r="AY43" s="1"/>
  <c r="AG43"/>
  <c r="AX43" s="1"/>
  <c r="AF43"/>
  <c r="AW43" s="1"/>
  <c r="AE43"/>
  <c r="AV43" s="1"/>
  <c r="AD43"/>
  <c r="AU43" s="1"/>
  <c r="AC43"/>
  <c r="AT43" s="1"/>
  <c r="AB43"/>
  <c r="AS43" s="1"/>
  <c r="AA43"/>
  <c r="AR43" s="1"/>
  <c r="Z43"/>
  <c r="AQ43" s="1"/>
  <c r="Y43"/>
  <c r="AP43" s="1"/>
  <c r="X43"/>
  <c r="AO43" s="1"/>
  <c r="W43"/>
  <c r="AN43" s="1"/>
  <c r="V43"/>
  <c r="AM43" s="1"/>
  <c r="BQ42"/>
  <c r="BN42"/>
  <c r="BM42"/>
  <c r="BD42" s="1"/>
  <c r="BG42" s="1"/>
  <c r="BL42"/>
  <c r="BC42" s="1"/>
  <c r="BI42"/>
  <c r="BF42"/>
  <c r="BA42"/>
  <c r="BB42" s="1"/>
  <c r="BE42" s="1"/>
  <c r="AJ42"/>
  <c r="AI42"/>
  <c r="AZ42" s="1"/>
  <c r="AH42"/>
  <c r="AY42" s="1"/>
  <c r="AG42"/>
  <c r="AX42" s="1"/>
  <c r="AF42"/>
  <c r="AW42" s="1"/>
  <c r="AE42"/>
  <c r="AV42" s="1"/>
  <c r="AD42"/>
  <c r="AU42" s="1"/>
  <c r="AC42"/>
  <c r="AT42" s="1"/>
  <c r="AB42"/>
  <c r="AS42" s="1"/>
  <c r="AA42"/>
  <c r="AR42" s="1"/>
  <c r="Z42"/>
  <c r="AQ42" s="1"/>
  <c r="Y42"/>
  <c r="AP42" s="1"/>
  <c r="X42"/>
  <c r="AO42" s="1"/>
  <c r="W42"/>
  <c r="AN42" s="1"/>
  <c r="V42"/>
  <c r="AM42" s="1"/>
  <c r="BQ41"/>
  <c r="BN41"/>
  <c r="BM41"/>
  <c r="BD41" s="1"/>
  <c r="BG41" s="1"/>
  <c r="BL41"/>
  <c r="BI41"/>
  <c r="BF41"/>
  <c r="BC41"/>
  <c r="AU41"/>
  <c r="AM41"/>
  <c r="AJ41"/>
  <c r="BA41" s="1"/>
  <c r="BB41" s="1"/>
  <c r="BE41" s="1"/>
  <c r="AI41"/>
  <c r="AZ41" s="1"/>
  <c r="AH41"/>
  <c r="AY41" s="1"/>
  <c r="AG41"/>
  <c r="AX41" s="1"/>
  <c r="AF41"/>
  <c r="AW41" s="1"/>
  <c r="AE41"/>
  <c r="AV41" s="1"/>
  <c r="AD41"/>
  <c r="AC41"/>
  <c r="AT41" s="1"/>
  <c r="AB41"/>
  <c r="AS41" s="1"/>
  <c r="AA41"/>
  <c r="AR41" s="1"/>
  <c r="Z41"/>
  <c r="AQ41" s="1"/>
  <c r="Y41"/>
  <c r="AP41" s="1"/>
  <c r="X41"/>
  <c r="AO41" s="1"/>
  <c r="W41"/>
  <c r="AN41" s="1"/>
  <c r="V41"/>
  <c r="BQ40"/>
  <c r="BN40"/>
  <c r="BM40"/>
  <c r="BL40"/>
  <c r="BI40"/>
  <c r="BD40"/>
  <c r="AM40"/>
  <c r="AJ40"/>
  <c r="BA40" s="1"/>
  <c r="BB40" s="1"/>
  <c r="AI40"/>
  <c r="AZ40" s="1"/>
  <c r="AH40"/>
  <c r="AY40" s="1"/>
  <c r="AG40"/>
  <c r="AX40" s="1"/>
  <c r="AF40"/>
  <c r="AW40" s="1"/>
  <c r="AE40"/>
  <c r="AV40" s="1"/>
  <c r="AD40"/>
  <c r="AU40" s="1"/>
  <c r="AC40"/>
  <c r="AT40" s="1"/>
  <c r="AB40"/>
  <c r="AS40" s="1"/>
  <c r="AA40"/>
  <c r="AR40" s="1"/>
  <c r="Z40"/>
  <c r="AQ40" s="1"/>
  <c r="Y40"/>
  <c r="AP40" s="1"/>
  <c r="X40"/>
  <c r="AO40" s="1"/>
  <c r="W40"/>
  <c r="AN40" s="1"/>
  <c r="V40"/>
  <c r="BQ39"/>
  <c r="BN39"/>
  <c r="BM39"/>
  <c r="BL39"/>
  <c r="BI39"/>
  <c r="AJ39"/>
  <c r="BA39" s="1"/>
  <c r="BB39" s="1"/>
  <c r="AI39"/>
  <c r="AZ39" s="1"/>
  <c r="AH39"/>
  <c r="AY39" s="1"/>
  <c r="AG39"/>
  <c r="AX39" s="1"/>
  <c r="AF39"/>
  <c r="AW39" s="1"/>
  <c r="AE39"/>
  <c r="AV39" s="1"/>
  <c r="AD39"/>
  <c r="AU39" s="1"/>
  <c r="AC39"/>
  <c r="AT39" s="1"/>
  <c r="AB39"/>
  <c r="AS39" s="1"/>
  <c r="AA39"/>
  <c r="AR39" s="1"/>
  <c r="Z39"/>
  <c r="AQ39" s="1"/>
  <c r="Y39"/>
  <c r="AP39" s="1"/>
  <c r="X39"/>
  <c r="AO39" s="1"/>
  <c r="W39"/>
  <c r="AN39" s="1"/>
  <c r="V39"/>
  <c r="AM39" s="1"/>
  <c r="BQ38"/>
  <c r="BN38"/>
  <c r="BM38"/>
  <c r="BL38"/>
  <c r="BC38" s="1"/>
  <c r="BI38"/>
  <c r="BD38" s="1"/>
  <c r="BG38" s="1"/>
  <c r="BF38"/>
  <c r="AX38"/>
  <c r="AP38"/>
  <c r="AJ38"/>
  <c r="BA38" s="1"/>
  <c r="BB38" s="1"/>
  <c r="AI38"/>
  <c r="AZ38" s="1"/>
  <c r="AH38"/>
  <c r="AY38" s="1"/>
  <c r="AG38"/>
  <c r="AF38"/>
  <c r="AW38" s="1"/>
  <c r="AE38"/>
  <c r="AV38" s="1"/>
  <c r="AD38"/>
  <c r="AU38" s="1"/>
  <c r="AC38"/>
  <c r="AT38" s="1"/>
  <c r="AB38"/>
  <c r="AS38" s="1"/>
  <c r="AA38"/>
  <c r="AR38" s="1"/>
  <c r="Z38"/>
  <c r="AQ38" s="1"/>
  <c r="Y38"/>
  <c r="X38"/>
  <c r="AO38" s="1"/>
  <c r="W38"/>
  <c r="AN38" s="1"/>
  <c r="V38"/>
  <c r="AM38" s="1"/>
  <c r="BQ37"/>
  <c r="BN37"/>
  <c r="BM37"/>
  <c r="BD37" s="1"/>
  <c r="BL37"/>
  <c r="BI37"/>
  <c r="BF37" s="1"/>
  <c r="BG37"/>
  <c r="BC37"/>
  <c r="AJ37"/>
  <c r="BA37" s="1"/>
  <c r="BB37" s="1"/>
  <c r="BE37" s="1"/>
  <c r="AI37"/>
  <c r="AZ37" s="1"/>
  <c r="AH37"/>
  <c r="AY37" s="1"/>
  <c r="AG37"/>
  <c r="AX37" s="1"/>
  <c r="AF37"/>
  <c r="AW37" s="1"/>
  <c r="AE37"/>
  <c r="AV37" s="1"/>
  <c r="AD37"/>
  <c r="AU37" s="1"/>
  <c r="AC37"/>
  <c r="AT37" s="1"/>
  <c r="AB37"/>
  <c r="AS37" s="1"/>
  <c r="AA37"/>
  <c r="AR37" s="1"/>
  <c r="Z37"/>
  <c r="AQ37" s="1"/>
  <c r="Y37"/>
  <c r="AP37" s="1"/>
  <c r="X37"/>
  <c r="AO37" s="1"/>
  <c r="W37"/>
  <c r="AN37" s="1"/>
  <c r="V37"/>
  <c r="AM37" s="1"/>
  <c r="BQ36"/>
  <c r="BN36"/>
  <c r="BM36"/>
  <c r="BL36"/>
  <c r="BI36"/>
  <c r="BD36" s="1"/>
  <c r="AZ36"/>
  <c r="AJ36"/>
  <c r="BA36" s="1"/>
  <c r="BB36" s="1"/>
  <c r="AI36"/>
  <c r="AH36"/>
  <c r="AY36" s="1"/>
  <c r="AG36"/>
  <c r="AX36" s="1"/>
  <c r="AF36"/>
  <c r="AW36" s="1"/>
  <c r="AE36"/>
  <c r="AV36" s="1"/>
  <c r="AD36"/>
  <c r="AU36" s="1"/>
  <c r="AC36"/>
  <c r="AT36" s="1"/>
  <c r="AB36"/>
  <c r="AS36" s="1"/>
  <c r="AA36"/>
  <c r="AR36" s="1"/>
  <c r="Z36"/>
  <c r="AQ36" s="1"/>
  <c r="Y36"/>
  <c r="AP36" s="1"/>
  <c r="X36"/>
  <c r="AO36" s="1"/>
  <c r="W36"/>
  <c r="AN36" s="1"/>
  <c r="V36"/>
  <c r="AM36" s="1"/>
  <c r="BQ35"/>
  <c r="BN35"/>
  <c r="BM35"/>
  <c r="BL35"/>
  <c r="BI35"/>
  <c r="BF35"/>
  <c r="BD35"/>
  <c r="BG35" s="1"/>
  <c r="AV35"/>
  <c r="AJ35"/>
  <c r="BA35" s="1"/>
  <c r="BB35" s="1"/>
  <c r="AI35"/>
  <c r="AZ35" s="1"/>
  <c r="AH35"/>
  <c r="AY35" s="1"/>
  <c r="AG35"/>
  <c r="AX35" s="1"/>
  <c r="AF35"/>
  <c r="AW35" s="1"/>
  <c r="AE35"/>
  <c r="AD35"/>
  <c r="AU35" s="1"/>
  <c r="AC35"/>
  <c r="AT35" s="1"/>
  <c r="AB35"/>
  <c r="AS35" s="1"/>
  <c r="AA35"/>
  <c r="AR35" s="1"/>
  <c r="Z35"/>
  <c r="AQ35" s="1"/>
  <c r="Y35"/>
  <c r="AP35" s="1"/>
  <c r="X35"/>
  <c r="AO35" s="1"/>
  <c r="W35"/>
  <c r="AN35" s="1"/>
  <c r="V35"/>
  <c r="AM35" s="1"/>
  <c r="BQ34"/>
  <c r="BN34"/>
  <c r="BM34"/>
  <c r="BD34" s="1"/>
  <c r="BG34" s="1"/>
  <c r="BL34"/>
  <c r="BC34" s="1"/>
  <c r="BI34"/>
  <c r="BF34"/>
  <c r="AJ34"/>
  <c r="BA34" s="1"/>
  <c r="BB34" s="1"/>
  <c r="BE34" s="1"/>
  <c r="AI34"/>
  <c r="AZ34" s="1"/>
  <c r="AH34"/>
  <c r="AY34" s="1"/>
  <c r="AG34"/>
  <c r="AX34" s="1"/>
  <c r="AF34"/>
  <c r="AW34" s="1"/>
  <c r="AE34"/>
  <c r="AV34" s="1"/>
  <c r="AD34"/>
  <c r="AU34" s="1"/>
  <c r="AC34"/>
  <c r="AT34" s="1"/>
  <c r="AB34"/>
  <c r="AS34" s="1"/>
  <c r="AA34"/>
  <c r="AR34" s="1"/>
  <c r="Z34"/>
  <c r="AQ34" s="1"/>
  <c r="Y34"/>
  <c r="AP34" s="1"/>
  <c r="X34"/>
  <c r="AO34" s="1"/>
  <c r="W34"/>
  <c r="AN34" s="1"/>
  <c r="V34"/>
  <c r="AM34" s="1"/>
  <c r="BQ33"/>
  <c r="BN33"/>
  <c r="BM33"/>
  <c r="BD33" s="1"/>
  <c r="BL33"/>
  <c r="BI33"/>
  <c r="BF33"/>
  <c r="BG33" s="1"/>
  <c r="BC33"/>
  <c r="AJ33"/>
  <c r="BA33" s="1"/>
  <c r="BB33" s="1"/>
  <c r="BE33" s="1"/>
  <c r="AI33"/>
  <c r="AZ33" s="1"/>
  <c r="AH33"/>
  <c r="AY33" s="1"/>
  <c r="AG33"/>
  <c r="AX33" s="1"/>
  <c r="AF33"/>
  <c r="AW33" s="1"/>
  <c r="AE33"/>
  <c r="AV33" s="1"/>
  <c r="AD33"/>
  <c r="AU33" s="1"/>
  <c r="AC33"/>
  <c r="AT33" s="1"/>
  <c r="AB33"/>
  <c r="AS33" s="1"/>
  <c r="AA33"/>
  <c r="AR33" s="1"/>
  <c r="Z33"/>
  <c r="AQ33" s="1"/>
  <c r="Y33"/>
  <c r="AP33" s="1"/>
  <c r="X33"/>
  <c r="AO33" s="1"/>
  <c r="W33"/>
  <c r="AN33" s="1"/>
  <c r="V33"/>
  <c r="AM33" s="1"/>
  <c r="BQ32"/>
  <c r="BN32"/>
  <c r="BM32"/>
  <c r="BL32"/>
  <c r="BI32"/>
  <c r="AM32"/>
  <c r="AJ32"/>
  <c r="BA32" s="1"/>
  <c r="BB32" s="1"/>
  <c r="AI32"/>
  <c r="AZ32" s="1"/>
  <c r="AH32"/>
  <c r="AY32" s="1"/>
  <c r="AG32"/>
  <c r="AX32" s="1"/>
  <c r="AF32"/>
  <c r="AW32" s="1"/>
  <c r="AE32"/>
  <c r="AV32" s="1"/>
  <c r="AD32"/>
  <c r="AU32" s="1"/>
  <c r="AC32"/>
  <c r="AT32" s="1"/>
  <c r="AB32"/>
  <c r="AS32" s="1"/>
  <c r="AA32"/>
  <c r="AR32" s="1"/>
  <c r="Z32"/>
  <c r="AQ32" s="1"/>
  <c r="Y32"/>
  <c r="AP32" s="1"/>
  <c r="X32"/>
  <c r="AO32" s="1"/>
  <c r="W32"/>
  <c r="AN32" s="1"/>
  <c r="V32"/>
  <c r="BQ31"/>
  <c r="BN31"/>
  <c r="BM31"/>
  <c r="BL31"/>
  <c r="BC31" s="1"/>
  <c r="BI31"/>
  <c r="BF31" s="1"/>
  <c r="BD31"/>
  <c r="BA31"/>
  <c r="BB31" s="1"/>
  <c r="BE31" s="1"/>
  <c r="AJ31"/>
  <c r="AI31"/>
  <c r="AZ31" s="1"/>
  <c r="AH31"/>
  <c r="AY31" s="1"/>
  <c r="AG31"/>
  <c r="AX31" s="1"/>
  <c r="AF31"/>
  <c r="AW31" s="1"/>
  <c r="AE31"/>
  <c r="AV31" s="1"/>
  <c r="AD31"/>
  <c r="AU31" s="1"/>
  <c r="AC31"/>
  <c r="AT31" s="1"/>
  <c r="AB31"/>
  <c r="AS31" s="1"/>
  <c r="AA31"/>
  <c r="AR31" s="1"/>
  <c r="Z31"/>
  <c r="AQ31" s="1"/>
  <c r="Y31"/>
  <c r="AP31" s="1"/>
  <c r="X31"/>
  <c r="AO31" s="1"/>
  <c r="W31"/>
  <c r="AN31" s="1"/>
  <c r="V31"/>
  <c r="AM31" s="1"/>
  <c r="BQ30"/>
  <c r="BN30"/>
  <c r="BM30"/>
  <c r="BL30"/>
  <c r="BI30"/>
  <c r="BC30"/>
  <c r="BB30"/>
  <c r="BE30" s="1"/>
  <c r="AQ30"/>
  <c r="AJ30"/>
  <c r="BA30" s="1"/>
  <c r="AI30"/>
  <c r="AZ30" s="1"/>
  <c r="AH30"/>
  <c r="AY30" s="1"/>
  <c r="AG30"/>
  <c r="AX30" s="1"/>
  <c r="AF30"/>
  <c r="AW30" s="1"/>
  <c r="AE30"/>
  <c r="AV30" s="1"/>
  <c r="AD30"/>
  <c r="AU30" s="1"/>
  <c r="AC30"/>
  <c r="AT30" s="1"/>
  <c r="AB30"/>
  <c r="AS30" s="1"/>
  <c r="AA30"/>
  <c r="AR30" s="1"/>
  <c r="Z30"/>
  <c r="Y30"/>
  <c r="AP30" s="1"/>
  <c r="X30"/>
  <c r="AO30" s="1"/>
  <c r="W30"/>
  <c r="AN30" s="1"/>
  <c r="V30"/>
  <c r="AM30" s="1"/>
  <c r="BQ29"/>
  <c r="BN29"/>
  <c r="BM29"/>
  <c r="BL29"/>
  <c r="BI29"/>
  <c r="BD29"/>
  <c r="AY29"/>
  <c r="AQ29"/>
  <c r="AJ29"/>
  <c r="BA29" s="1"/>
  <c r="BB29" s="1"/>
  <c r="AI29"/>
  <c r="AZ29" s="1"/>
  <c r="AH29"/>
  <c r="AG29"/>
  <c r="AX29" s="1"/>
  <c r="AF29"/>
  <c r="AW29" s="1"/>
  <c r="AE29"/>
  <c r="AV29" s="1"/>
  <c r="AD29"/>
  <c r="AU29" s="1"/>
  <c r="AC29"/>
  <c r="AT29" s="1"/>
  <c r="AB29"/>
  <c r="AS29" s="1"/>
  <c r="AA29"/>
  <c r="AR29" s="1"/>
  <c r="Z29"/>
  <c r="Y29"/>
  <c r="AP29" s="1"/>
  <c r="X29"/>
  <c r="AO29" s="1"/>
  <c r="W29"/>
  <c r="AN29" s="1"/>
  <c r="V29"/>
  <c r="AM29" s="1"/>
  <c r="BQ28"/>
  <c r="BD28" s="1"/>
  <c r="BN28"/>
  <c r="BM28"/>
  <c r="BL28"/>
  <c r="BI28"/>
  <c r="BC28" s="1"/>
  <c r="AJ28"/>
  <c r="BA28" s="1"/>
  <c r="BB28" s="1"/>
  <c r="BE28" s="1"/>
  <c r="AI28"/>
  <c r="AZ28" s="1"/>
  <c r="AH28"/>
  <c r="AY28" s="1"/>
  <c r="AG28"/>
  <c r="AX28" s="1"/>
  <c r="AF28"/>
  <c r="AW28" s="1"/>
  <c r="AE28"/>
  <c r="AV28" s="1"/>
  <c r="AD28"/>
  <c r="AU28" s="1"/>
  <c r="AC28"/>
  <c r="AT28" s="1"/>
  <c r="AB28"/>
  <c r="AS28" s="1"/>
  <c r="AA28"/>
  <c r="AR28" s="1"/>
  <c r="Z28"/>
  <c r="AQ28" s="1"/>
  <c r="Y28"/>
  <c r="AP28" s="1"/>
  <c r="X28"/>
  <c r="AO28" s="1"/>
  <c r="W28"/>
  <c r="AN28" s="1"/>
  <c r="V28"/>
  <c r="AM28" s="1"/>
  <c r="BQ27"/>
  <c r="BN27"/>
  <c r="BM27"/>
  <c r="BL27"/>
  <c r="BI27"/>
  <c r="BF27"/>
  <c r="BD27"/>
  <c r="BG27" s="1"/>
  <c r="AS27"/>
  <c r="AJ27"/>
  <c r="BA27" s="1"/>
  <c r="BB27" s="1"/>
  <c r="AI27"/>
  <c r="AZ27" s="1"/>
  <c r="AH27"/>
  <c r="AY27" s="1"/>
  <c r="AG27"/>
  <c r="AX27" s="1"/>
  <c r="AF27"/>
  <c r="AW27" s="1"/>
  <c r="AE27"/>
  <c r="AV27" s="1"/>
  <c r="AD27"/>
  <c r="AU27" s="1"/>
  <c r="AC27"/>
  <c r="AT27" s="1"/>
  <c r="AB27"/>
  <c r="AA27"/>
  <c r="AR27" s="1"/>
  <c r="Z27"/>
  <c r="AQ27" s="1"/>
  <c r="Y27"/>
  <c r="AP27" s="1"/>
  <c r="X27"/>
  <c r="AO27" s="1"/>
  <c r="W27"/>
  <c r="AN27" s="1"/>
  <c r="V27"/>
  <c r="AM27" s="1"/>
  <c r="BQ26"/>
  <c r="BN26"/>
  <c r="BM26"/>
  <c r="BL26"/>
  <c r="BI26"/>
  <c r="BD26" s="1"/>
  <c r="BG26" s="1"/>
  <c r="BF26"/>
  <c r="BC26"/>
  <c r="AJ26"/>
  <c r="BA26" s="1"/>
  <c r="BB26" s="1"/>
  <c r="AI26"/>
  <c r="AZ26" s="1"/>
  <c r="AH26"/>
  <c r="AY26" s="1"/>
  <c r="AG26"/>
  <c r="AX26" s="1"/>
  <c r="AF26"/>
  <c r="AW26" s="1"/>
  <c r="AE26"/>
  <c r="AV26" s="1"/>
  <c r="AD26"/>
  <c r="AU26" s="1"/>
  <c r="AC26"/>
  <c r="AT26" s="1"/>
  <c r="AB26"/>
  <c r="AS26" s="1"/>
  <c r="AA26"/>
  <c r="AR26" s="1"/>
  <c r="Z26"/>
  <c r="AQ26" s="1"/>
  <c r="Y26"/>
  <c r="AP26" s="1"/>
  <c r="X26"/>
  <c r="AO26" s="1"/>
  <c r="W26"/>
  <c r="AN26" s="1"/>
  <c r="V26"/>
  <c r="AM26" s="1"/>
  <c r="BQ25"/>
  <c r="BN25"/>
  <c r="BM25"/>
  <c r="BD25" s="1"/>
  <c r="BG25" s="1"/>
  <c r="BL25"/>
  <c r="BI25"/>
  <c r="BF25" s="1"/>
  <c r="BC25"/>
  <c r="AJ25"/>
  <c r="BA25" s="1"/>
  <c r="BB25" s="1"/>
  <c r="AI25"/>
  <c r="AZ25" s="1"/>
  <c r="AH25"/>
  <c r="AY25" s="1"/>
  <c r="AG25"/>
  <c r="AX25" s="1"/>
  <c r="AF25"/>
  <c r="AW25" s="1"/>
  <c r="AE25"/>
  <c r="AV25" s="1"/>
  <c r="AD25"/>
  <c r="AU25" s="1"/>
  <c r="AC25"/>
  <c r="AT25" s="1"/>
  <c r="AB25"/>
  <c r="AS25" s="1"/>
  <c r="AA25"/>
  <c r="AR25" s="1"/>
  <c r="Z25"/>
  <c r="AQ25" s="1"/>
  <c r="Y25"/>
  <c r="AP25" s="1"/>
  <c r="X25"/>
  <c r="AO25" s="1"/>
  <c r="W25"/>
  <c r="AN25" s="1"/>
  <c r="V25"/>
  <c r="AM25" s="1"/>
  <c r="BQ24"/>
  <c r="BN24"/>
  <c r="BM24"/>
  <c r="BL24"/>
  <c r="BI24"/>
  <c r="AJ24"/>
  <c r="BA24" s="1"/>
  <c r="BB24" s="1"/>
  <c r="AI24"/>
  <c r="AZ24" s="1"/>
  <c r="AH24"/>
  <c r="AY24" s="1"/>
  <c r="AG24"/>
  <c r="AX24" s="1"/>
  <c r="AF24"/>
  <c r="AW24" s="1"/>
  <c r="AE24"/>
  <c r="AV24" s="1"/>
  <c r="AD24"/>
  <c r="AU24" s="1"/>
  <c r="AC24"/>
  <c r="AT24" s="1"/>
  <c r="AB24"/>
  <c r="AS24" s="1"/>
  <c r="AA24"/>
  <c r="AR24" s="1"/>
  <c r="Z24"/>
  <c r="AQ24" s="1"/>
  <c r="Y24"/>
  <c r="AP24" s="1"/>
  <c r="X24"/>
  <c r="AO24" s="1"/>
  <c r="W24"/>
  <c r="AN24" s="1"/>
  <c r="V24"/>
  <c r="AM24" s="1"/>
  <c r="BQ23"/>
  <c r="BN23"/>
  <c r="BM23"/>
  <c r="BL23"/>
  <c r="BI23"/>
  <c r="BF23"/>
  <c r="AW23"/>
  <c r="AJ23"/>
  <c r="BA23" s="1"/>
  <c r="BB23" s="1"/>
  <c r="AI23"/>
  <c r="AZ23" s="1"/>
  <c r="AH23"/>
  <c r="AY23" s="1"/>
  <c r="AG23"/>
  <c r="AX23" s="1"/>
  <c r="AF23"/>
  <c r="AE23"/>
  <c r="AV23" s="1"/>
  <c r="AD23"/>
  <c r="AU23" s="1"/>
  <c r="AC23"/>
  <c r="AT23" s="1"/>
  <c r="AB23"/>
  <c r="AS23" s="1"/>
  <c r="AA23"/>
  <c r="AR23" s="1"/>
  <c r="Z23"/>
  <c r="AQ23" s="1"/>
  <c r="Y23"/>
  <c r="AP23" s="1"/>
  <c r="X23"/>
  <c r="AO23" s="1"/>
  <c r="W23"/>
  <c r="AN23" s="1"/>
  <c r="V23"/>
  <c r="AM23" s="1"/>
  <c r="BQ22"/>
  <c r="BN22"/>
  <c r="BM22"/>
  <c r="BL22"/>
  <c r="BC22" s="1"/>
  <c r="BI22"/>
  <c r="BF22"/>
  <c r="AT22"/>
  <c r="AJ22"/>
  <c r="BA22" s="1"/>
  <c r="BB22" s="1"/>
  <c r="AI22"/>
  <c r="AZ22" s="1"/>
  <c r="AH22"/>
  <c r="AY22" s="1"/>
  <c r="AG22"/>
  <c r="AX22" s="1"/>
  <c r="AF22"/>
  <c r="AW22" s="1"/>
  <c r="AE22"/>
  <c r="AV22" s="1"/>
  <c r="AD22"/>
  <c r="AU22" s="1"/>
  <c r="AC22"/>
  <c r="AB22"/>
  <c r="AS22" s="1"/>
  <c r="AA22"/>
  <c r="AR22" s="1"/>
  <c r="Z22"/>
  <c r="AQ22" s="1"/>
  <c r="Y22"/>
  <c r="AP22" s="1"/>
  <c r="X22"/>
  <c r="AO22" s="1"/>
  <c r="W22"/>
  <c r="AN22" s="1"/>
  <c r="V22"/>
  <c r="AM22" s="1"/>
  <c r="BQ21"/>
  <c r="BN21"/>
  <c r="BM21"/>
  <c r="BL21"/>
  <c r="BI21"/>
  <c r="BD21" s="1"/>
  <c r="AJ21"/>
  <c r="BA21" s="1"/>
  <c r="BB21" s="1"/>
  <c r="AI21"/>
  <c r="AZ21" s="1"/>
  <c r="AH21"/>
  <c r="AY21" s="1"/>
  <c r="AG21"/>
  <c r="AX21" s="1"/>
  <c r="AF21"/>
  <c r="AW21" s="1"/>
  <c r="AE21"/>
  <c r="AV21" s="1"/>
  <c r="AD21"/>
  <c r="AU21" s="1"/>
  <c r="AC21"/>
  <c r="AT21" s="1"/>
  <c r="AB21"/>
  <c r="AS21" s="1"/>
  <c r="AA21"/>
  <c r="AR21" s="1"/>
  <c r="Z21"/>
  <c r="AQ21" s="1"/>
  <c r="Y21"/>
  <c r="AP21" s="1"/>
  <c r="X21"/>
  <c r="AO21" s="1"/>
  <c r="W21"/>
  <c r="AN21" s="1"/>
  <c r="V21"/>
  <c r="AM21" s="1"/>
  <c r="BQ20"/>
  <c r="BD20" s="1"/>
  <c r="BN20"/>
  <c r="BM20"/>
  <c r="BL20"/>
  <c r="BI20"/>
  <c r="BC20" s="1"/>
  <c r="AJ20"/>
  <c r="BA20" s="1"/>
  <c r="BB20" s="1"/>
  <c r="BE20" s="1"/>
  <c r="AI20"/>
  <c r="AZ20" s="1"/>
  <c r="AH20"/>
  <c r="AY20" s="1"/>
  <c r="AG20"/>
  <c r="AX20" s="1"/>
  <c r="AF20"/>
  <c r="AW20" s="1"/>
  <c r="AE20"/>
  <c r="AV20" s="1"/>
  <c r="AD20"/>
  <c r="AU20" s="1"/>
  <c r="AC20"/>
  <c r="AT20" s="1"/>
  <c r="AB20"/>
  <c r="AS20" s="1"/>
  <c r="AA20"/>
  <c r="AR20" s="1"/>
  <c r="Z20"/>
  <c r="AQ20" s="1"/>
  <c r="Y20"/>
  <c r="AP20" s="1"/>
  <c r="X20"/>
  <c r="AO20" s="1"/>
  <c r="W20"/>
  <c r="AN20" s="1"/>
  <c r="V20"/>
  <c r="AM20" s="1"/>
  <c r="BQ19"/>
  <c r="BN19"/>
  <c r="BM19"/>
  <c r="BL19"/>
  <c r="BI19"/>
  <c r="BF19"/>
  <c r="BD19"/>
  <c r="BG19" s="1"/>
  <c r="AJ19"/>
  <c r="BA19" s="1"/>
  <c r="BB19" s="1"/>
  <c r="AI19"/>
  <c r="AZ19" s="1"/>
  <c r="AH19"/>
  <c r="AY19" s="1"/>
  <c r="AG19"/>
  <c r="AX19" s="1"/>
  <c r="AF19"/>
  <c r="AW19" s="1"/>
  <c r="AE19"/>
  <c r="AV19" s="1"/>
  <c r="AD19"/>
  <c r="AU19" s="1"/>
  <c r="AC19"/>
  <c r="AT19" s="1"/>
  <c r="AB19"/>
  <c r="AS19" s="1"/>
  <c r="AA19"/>
  <c r="AR19" s="1"/>
  <c r="Z19"/>
  <c r="AQ19" s="1"/>
  <c r="Y19"/>
  <c r="AP19" s="1"/>
  <c r="X19"/>
  <c r="AO19" s="1"/>
  <c r="W19"/>
  <c r="AN19" s="1"/>
  <c r="V19"/>
  <c r="AM19" s="1"/>
  <c r="BQ18"/>
  <c r="BN18"/>
  <c r="BM18"/>
  <c r="BD18" s="1"/>
  <c r="BG18" s="1"/>
  <c r="BL18"/>
  <c r="BI18"/>
  <c r="BF18"/>
  <c r="BC18"/>
  <c r="AJ18"/>
  <c r="BA18" s="1"/>
  <c r="BB18" s="1"/>
  <c r="AI18"/>
  <c r="AZ18" s="1"/>
  <c r="AH18"/>
  <c r="AY18" s="1"/>
  <c r="AG18"/>
  <c r="AX18" s="1"/>
  <c r="AF18"/>
  <c r="AW18" s="1"/>
  <c r="AE18"/>
  <c r="AV18" s="1"/>
  <c r="AD18"/>
  <c r="AU18" s="1"/>
  <c r="AC18"/>
  <c r="AT18" s="1"/>
  <c r="AB18"/>
  <c r="AS18" s="1"/>
  <c r="AA18"/>
  <c r="AR18" s="1"/>
  <c r="Z18"/>
  <c r="AQ18" s="1"/>
  <c r="Y18"/>
  <c r="AP18" s="1"/>
  <c r="X18"/>
  <c r="AO18" s="1"/>
  <c r="W18"/>
  <c r="AN18" s="1"/>
  <c r="V18"/>
  <c r="AM18" s="1"/>
  <c r="BQ17"/>
  <c r="BN17"/>
  <c r="BM17"/>
  <c r="BD17" s="1"/>
  <c r="BG17" s="1"/>
  <c r="BL17"/>
  <c r="BI17"/>
  <c r="BF17" s="1"/>
  <c r="AU17"/>
  <c r="AJ17"/>
  <c r="BA17" s="1"/>
  <c r="BB17" s="1"/>
  <c r="AI17"/>
  <c r="AZ17" s="1"/>
  <c r="AH17"/>
  <c r="AY17" s="1"/>
  <c r="AG17"/>
  <c r="AX17" s="1"/>
  <c r="AF17"/>
  <c r="AW17" s="1"/>
  <c r="AE17"/>
  <c r="AV17" s="1"/>
  <c r="AD17"/>
  <c r="AC17"/>
  <c r="AT17" s="1"/>
  <c r="AB17"/>
  <c r="AS17" s="1"/>
  <c r="AA17"/>
  <c r="AR17" s="1"/>
  <c r="Z17"/>
  <c r="AQ17" s="1"/>
  <c r="Y17"/>
  <c r="AP17" s="1"/>
  <c r="X17"/>
  <c r="AO17" s="1"/>
  <c r="W17"/>
  <c r="AN17" s="1"/>
  <c r="V17"/>
  <c r="AM17" s="1"/>
  <c r="BQ16"/>
  <c r="BN16"/>
  <c r="BM16"/>
  <c r="BL16"/>
  <c r="BI16"/>
  <c r="AJ16"/>
  <c r="BA16" s="1"/>
  <c r="BB16" s="1"/>
  <c r="AI16"/>
  <c r="AZ16" s="1"/>
  <c r="AH16"/>
  <c r="AY16" s="1"/>
  <c r="AG16"/>
  <c r="AX16" s="1"/>
  <c r="AF16"/>
  <c r="AW16" s="1"/>
  <c r="AE16"/>
  <c r="AV16" s="1"/>
  <c r="AD16"/>
  <c r="AU16" s="1"/>
  <c r="AC16"/>
  <c r="AT16" s="1"/>
  <c r="AB16"/>
  <c r="AS16" s="1"/>
  <c r="AA16"/>
  <c r="AR16" s="1"/>
  <c r="Z16"/>
  <c r="AQ16" s="1"/>
  <c r="Y16"/>
  <c r="AP16" s="1"/>
  <c r="X16"/>
  <c r="AO16" s="1"/>
  <c r="W16"/>
  <c r="AN16" s="1"/>
  <c r="V16"/>
  <c r="AM16" s="1"/>
  <c r="BQ15"/>
  <c r="BN15"/>
  <c r="BM15"/>
  <c r="BL15"/>
  <c r="BI15"/>
  <c r="BD15" s="1"/>
  <c r="BF15"/>
  <c r="AJ15"/>
  <c r="BA15" s="1"/>
  <c r="BB15" s="1"/>
  <c r="AI15"/>
  <c r="AZ15" s="1"/>
  <c r="AH15"/>
  <c r="AY15" s="1"/>
  <c r="AG15"/>
  <c r="AX15" s="1"/>
  <c r="AF15"/>
  <c r="AW15" s="1"/>
  <c r="AE15"/>
  <c r="AV15" s="1"/>
  <c r="AD15"/>
  <c r="AU15" s="1"/>
  <c r="AC15"/>
  <c r="AT15" s="1"/>
  <c r="AB15"/>
  <c r="AS15" s="1"/>
  <c r="AA15"/>
  <c r="AR15" s="1"/>
  <c r="Z15"/>
  <c r="AQ15" s="1"/>
  <c r="Y15"/>
  <c r="AP15" s="1"/>
  <c r="X15"/>
  <c r="AO15" s="1"/>
  <c r="W15"/>
  <c r="AN15" s="1"/>
  <c r="V15"/>
  <c r="AM15" s="1"/>
  <c r="BQ14"/>
  <c r="BN14"/>
  <c r="BM14"/>
  <c r="BL14"/>
  <c r="BI14"/>
  <c r="BF14"/>
  <c r="BC14"/>
  <c r="AJ14"/>
  <c r="BA14" s="1"/>
  <c r="BB14" s="1"/>
  <c r="AI14"/>
  <c r="AZ14" s="1"/>
  <c r="AH14"/>
  <c r="AY14" s="1"/>
  <c r="AG14"/>
  <c r="AX14" s="1"/>
  <c r="AF14"/>
  <c r="AW14" s="1"/>
  <c r="AE14"/>
  <c r="AV14" s="1"/>
  <c r="AD14"/>
  <c r="AU14" s="1"/>
  <c r="AC14"/>
  <c r="AT14" s="1"/>
  <c r="AB14"/>
  <c r="AS14" s="1"/>
  <c r="AA14"/>
  <c r="AR14" s="1"/>
  <c r="Z14"/>
  <c r="AQ14" s="1"/>
  <c r="Y14"/>
  <c r="AP14" s="1"/>
  <c r="X14"/>
  <c r="AO14" s="1"/>
  <c r="W14"/>
  <c r="AN14" s="1"/>
  <c r="V14"/>
  <c r="AM14" s="1"/>
  <c r="BQ13"/>
  <c r="BN13"/>
  <c r="BM13"/>
  <c r="BL13"/>
  <c r="BI13"/>
  <c r="BF13" s="1"/>
  <c r="BD13"/>
  <c r="BG13" s="1"/>
  <c r="AJ13"/>
  <c r="BA13" s="1"/>
  <c r="BB13" s="1"/>
  <c r="AI13"/>
  <c r="AZ13" s="1"/>
  <c r="AH13"/>
  <c r="AY13" s="1"/>
  <c r="AG13"/>
  <c r="AX13" s="1"/>
  <c r="AF13"/>
  <c r="AW13" s="1"/>
  <c r="AE13"/>
  <c r="AV13" s="1"/>
  <c r="AD13"/>
  <c r="AU13" s="1"/>
  <c r="AC13"/>
  <c r="AT13" s="1"/>
  <c r="AB13"/>
  <c r="AS13" s="1"/>
  <c r="AA13"/>
  <c r="AR13" s="1"/>
  <c r="Z13"/>
  <c r="AQ13" s="1"/>
  <c r="Y13"/>
  <c r="AP13" s="1"/>
  <c r="X13"/>
  <c r="AO13" s="1"/>
  <c r="W13"/>
  <c r="AN13" s="1"/>
  <c r="V13"/>
  <c r="AM13" s="1"/>
  <c r="BQ12"/>
  <c r="BN12"/>
  <c r="BM12"/>
  <c r="BL12"/>
  <c r="BI12"/>
  <c r="BD12" s="1"/>
  <c r="AJ12"/>
  <c r="BA12" s="1"/>
  <c r="BB12" s="1"/>
  <c r="AI12"/>
  <c r="AZ12" s="1"/>
  <c r="AH12"/>
  <c r="AY12" s="1"/>
  <c r="AG12"/>
  <c r="AX12" s="1"/>
  <c r="AF12"/>
  <c r="AW12" s="1"/>
  <c r="AE12"/>
  <c r="AV12" s="1"/>
  <c r="AD12"/>
  <c r="AU12" s="1"/>
  <c r="AC12"/>
  <c r="AT12" s="1"/>
  <c r="AB12"/>
  <c r="AS12" s="1"/>
  <c r="AA12"/>
  <c r="AR12" s="1"/>
  <c r="Z12"/>
  <c r="AQ12" s="1"/>
  <c r="Y12"/>
  <c r="AP12" s="1"/>
  <c r="X12"/>
  <c r="AO12" s="1"/>
  <c r="W12"/>
  <c r="AN12" s="1"/>
  <c r="V12"/>
  <c r="AM12" s="1"/>
  <c r="BQ11"/>
  <c r="BN11"/>
  <c r="BM11"/>
  <c r="BL11"/>
  <c r="BI11"/>
  <c r="BF11" s="1"/>
  <c r="BG11" s="1"/>
  <c r="BD11"/>
  <c r="AJ11"/>
  <c r="BA11" s="1"/>
  <c r="BB11" s="1"/>
  <c r="AI11"/>
  <c r="AZ11" s="1"/>
  <c r="AH11"/>
  <c r="AY11" s="1"/>
  <c r="AG11"/>
  <c r="AX11" s="1"/>
  <c r="AF11"/>
  <c r="AW11" s="1"/>
  <c r="AE11"/>
  <c r="AV11" s="1"/>
  <c r="AD11"/>
  <c r="AU11" s="1"/>
  <c r="AC11"/>
  <c r="AT11" s="1"/>
  <c r="AB11"/>
  <c r="AS11" s="1"/>
  <c r="AA11"/>
  <c r="AR11" s="1"/>
  <c r="Z11"/>
  <c r="AQ11" s="1"/>
  <c r="Y11"/>
  <c r="AP11" s="1"/>
  <c r="X11"/>
  <c r="AO11" s="1"/>
  <c r="W11"/>
  <c r="AN11" s="1"/>
  <c r="V11"/>
  <c r="AM11" s="1"/>
  <c r="BQ10"/>
  <c r="BN10"/>
  <c r="BM10"/>
  <c r="BL10"/>
  <c r="BI10"/>
  <c r="BC10" s="1"/>
  <c r="BD10"/>
  <c r="AJ10"/>
  <c r="BA10" s="1"/>
  <c r="BB10" s="1"/>
  <c r="AI10"/>
  <c r="AZ10" s="1"/>
  <c r="AH10"/>
  <c r="AY10" s="1"/>
  <c r="AG10"/>
  <c r="AX10" s="1"/>
  <c r="AF10"/>
  <c r="AW10" s="1"/>
  <c r="AE10"/>
  <c r="AV10" s="1"/>
  <c r="AD10"/>
  <c r="AU10" s="1"/>
  <c r="AC10"/>
  <c r="AT10" s="1"/>
  <c r="AB10"/>
  <c r="AS10" s="1"/>
  <c r="AA10"/>
  <c r="AR10" s="1"/>
  <c r="Z10"/>
  <c r="AQ10" s="1"/>
  <c r="Y10"/>
  <c r="AP10" s="1"/>
  <c r="X10"/>
  <c r="AO10" s="1"/>
  <c r="W10"/>
  <c r="AN10" s="1"/>
  <c r="V10"/>
  <c r="AM10" s="1"/>
  <c r="BQ9"/>
  <c r="BD9" s="1"/>
  <c r="BG9" s="1"/>
  <c r="BN9"/>
  <c r="BM9"/>
  <c r="BL9"/>
  <c r="BC9" s="1"/>
  <c r="BI9"/>
  <c r="BF9"/>
  <c r="AJ9"/>
  <c r="BA9" s="1"/>
  <c r="BB9" s="1"/>
  <c r="AI9"/>
  <c r="AZ9" s="1"/>
  <c r="AH9"/>
  <c r="AY9" s="1"/>
  <c r="AG9"/>
  <c r="AX9" s="1"/>
  <c r="AF9"/>
  <c r="AW9" s="1"/>
  <c r="AE9"/>
  <c r="AV9" s="1"/>
  <c r="AD9"/>
  <c r="AU9" s="1"/>
  <c r="AC9"/>
  <c r="AT9" s="1"/>
  <c r="AB9"/>
  <c r="AS9" s="1"/>
  <c r="AA9"/>
  <c r="AR9" s="1"/>
  <c r="Z9"/>
  <c r="AQ9" s="1"/>
  <c r="Y9"/>
  <c r="AP9" s="1"/>
  <c r="X9"/>
  <c r="AO9" s="1"/>
  <c r="W9"/>
  <c r="AN9" s="1"/>
  <c r="V9"/>
  <c r="AM9" s="1"/>
  <c r="BQ8"/>
  <c r="BN8"/>
  <c r="BM8"/>
  <c r="BD8" s="1"/>
  <c r="BG8" s="1"/>
  <c r="BL8"/>
  <c r="BI8"/>
  <c r="BF8"/>
  <c r="BC8"/>
  <c r="AJ8"/>
  <c r="BA8" s="1"/>
  <c r="BB8" s="1"/>
  <c r="BE8" s="1"/>
  <c r="AI8"/>
  <c r="AZ8" s="1"/>
  <c r="AH8"/>
  <c r="AY8" s="1"/>
  <c r="AG8"/>
  <c r="AX8" s="1"/>
  <c r="AF8"/>
  <c r="AW8" s="1"/>
  <c r="AE8"/>
  <c r="AV8" s="1"/>
  <c r="AD8"/>
  <c r="AU8" s="1"/>
  <c r="AC8"/>
  <c r="AT8" s="1"/>
  <c r="AB8"/>
  <c r="AS8" s="1"/>
  <c r="AA8"/>
  <c r="AR8" s="1"/>
  <c r="Z8"/>
  <c r="AQ8" s="1"/>
  <c r="Y8"/>
  <c r="AP8" s="1"/>
  <c r="X8"/>
  <c r="AO8" s="1"/>
  <c r="W8"/>
  <c r="AN8" s="1"/>
  <c r="V8"/>
  <c r="AM8" s="1"/>
  <c r="BQ7"/>
  <c r="BN7"/>
  <c r="BM7"/>
  <c r="BL7"/>
  <c r="BI7"/>
  <c r="BF7" s="1"/>
  <c r="BC7"/>
  <c r="AJ7"/>
  <c r="BA7" s="1"/>
  <c r="BB7" s="1"/>
  <c r="BE7" s="1"/>
  <c r="AI7"/>
  <c r="AZ7" s="1"/>
  <c r="AH7"/>
  <c r="AY7" s="1"/>
  <c r="AG7"/>
  <c r="AX7" s="1"/>
  <c r="AF7"/>
  <c r="AW7" s="1"/>
  <c r="AE7"/>
  <c r="AV7" s="1"/>
  <c r="AD7"/>
  <c r="AU7" s="1"/>
  <c r="AC7"/>
  <c r="AT7" s="1"/>
  <c r="AB7"/>
  <c r="AS7" s="1"/>
  <c r="AA7"/>
  <c r="AR7" s="1"/>
  <c r="Z7"/>
  <c r="AQ7" s="1"/>
  <c r="Y7"/>
  <c r="AP7" s="1"/>
  <c r="X7"/>
  <c r="AO7" s="1"/>
  <c r="W7"/>
  <c r="AN7" s="1"/>
  <c r="V7"/>
  <c r="AM7" s="1"/>
  <c r="BQ6"/>
  <c r="BN6"/>
  <c r="BM6"/>
  <c r="BL6"/>
  <c r="BI6"/>
  <c r="BF6" s="1"/>
  <c r="AJ6"/>
  <c r="BA6" s="1"/>
  <c r="BB6" s="1"/>
  <c r="AI6"/>
  <c r="AZ6" s="1"/>
  <c r="AH6"/>
  <c r="AY6" s="1"/>
  <c r="AG6"/>
  <c r="AX6" s="1"/>
  <c r="AF6"/>
  <c r="AW6" s="1"/>
  <c r="AE6"/>
  <c r="AV6" s="1"/>
  <c r="AD6"/>
  <c r="AU6" s="1"/>
  <c r="AC6"/>
  <c r="AT6" s="1"/>
  <c r="AB6"/>
  <c r="AS6" s="1"/>
  <c r="AA6"/>
  <c r="AR6" s="1"/>
  <c r="Z6"/>
  <c r="AQ6" s="1"/>
  <c r="Y6"/>
  <c r="AP6" s="1"/>
  <c r="X6"/>
  <c r="AO6" s="1"/>
  <c r="W6"/>
  <c r="AN6" s="1"/>
  <c r="V6"/>
  <c r="AM6" s="1"/>
  <c r="BQ5"/>
  <c r="BN5"/>
  <c r="BM5"/>
  <c r="BL5"/>
  <c r="BI5"/>
  <c r="BC5" s="1"/>
  <c r="BD5"/>
  <c r="AJ5"/>
  <c r="BA5" s="1"/>
  <c r="BB5" s="1"/>
  <c r="BE5" s="1"/>
  <c r="AI5"/>
  <c r="AZ5" s="1"/>
  <c r="AH5"/>
  <c r="AY5" s="1"/>
  <c r="AG5"/>
  <c r="AX5" s="1"/>
  <c r="AF5"/>
  <c r="AW5" s="1"/>
  <c r="AE5"/>
  <c r="AV5" s="1"/>
  <c r="AD5"/>
  <c r="AU5" s="1"/>
  <c r="AC5"/>
  <c r="AT5" s="1"/>
  <c r="AB5"/>
  <c r="AS5" s="1"/>
  <c r="AA5"/>
  <c r="AR5" s="1"/>
  <c r="Z5"/>
  <c r="AQ5" s="1"/>
  <c r="Y5"/>
  <c r="AP5" s="1"/>
  <c r="X5"/>
  <c r="AO5" s="1"/>
  <c r="W5"/>
  <c r="AN5" s="1"/>
  <c r="V5"/>
  <c r="AM5" s="1"/>
  <c r="C5"/>
  <c r="U5" s="1"/>
  <c r="AL5" s="1"/>
  <c r="BQ4"/>
  <c r="BN4"/>
  <c r="BM4"/>
  <c r="BL4"/>
  <c r="BI4"/>
  <c r="BF4" s="1"/>
  <c r="BA4"/>
  <c r="BB4" s="1"/>
  <c r="AJ4"/>
  <c r="AI4"/>
  <c r="AZ4" s="1"/>
  <c r="AH4"/>
  <c r="AY4" s="1"/>
  <c r="AG4"/>
  <c r="AX4" s="1"/>
  <c r="AF4"/>
  <c r="AW4" s="1"/>
  <c r="AE4"/>
  <c r="AV4" s="1"/>
  <c r="AD4"/>
  <c r="AU4" s="1"/>
  <c r="AC4"/>
  <c r="AT4" s="1"/>
  <c r="AB4"/>
  <c r="AS4" s="1"/>
  <c r="AA4"/>
  <c r="AR4" s="1"/>
  <c r="Z4"/>
  <c r="AQ4" s="1"/>
  <c r="Y4"/>
  <c r="AP4" s="1"/>
  <c r="X4"/>
  <c r="AO4" s="1"/>
  <c r="W4"/>
  <c r="AN4" s="1"/>
  <c r="V4"/>
  <c r="AM4" s="1"/>
  <c r="U4"/>
  <c r="AL4" s="1"/>
  <c r="C8" i="5" l="1"/>
  <c r="U7"/>
  <c r="AL7" s="1"/>
  <c r="BJ7" s="1"/>
  <c r="C7" i="4"/>
  <c r="U6"/>
  <c r="AL6" s="1"/>
  <c r="BJ6" s="1"/>
  <c r="BG21" i="1"/>
  <c r="BE27"/>
  <c r="BE10"/>
  <c r="BE15"/>
  <c r="BE12"/>
  <c r="BE9"/>
  <c r="BG20"/>
  <c r="BE16"/>
  <c r="BE22"/>
  <c r="BF5"/>
  <c r="BG5" s="1"/>
  <c r="BF10"/>
  <c r="BG10" s="1"/>
  <c r="BC19"/>
  <c r="BE19" s="1"/>
  <c r="BD23"/>
  <c r="BG23" s="1"/>
  <c r="BE25"/>
  <c r="BF29"/>
  <c r="BG29" s="1"/>
  <c r="BC29"/>
  <c r="C6"/>
  <c r="BD7"/>
  <c r="BG7" s="1"/>
  <c r="BF16"/>
  <c r="BC16"/>
  <c r="BC4"/>
  <c r="BD4" s="1"/>
  <c r="BG4" s="1"/>
  <c r="BC6"/>
  <c r="BE6" s="1"/>
  <c r="BE18"/>
  <c r="BE29"/>
  <c r="BF40"/>
  <c r="BC40"/>
  <c r="BD6"/>
  <c r="BG6" s="1"/>
  <c r="BC11"/>
  <c r="BE11" s="1"/>
  <c r="BC17"/>
  <c r="BE17" s="1"/>
  <c r="BD22"/>
  <c r="BG22" s="1"/>
  <c r="BF32"/>
  <c r="BD32"/>
  <c r="BG32" s="1"/>
  <c r="BC32"/>
  <c r="BE32" s="1"/>
  <c r="BG36"/>
  <c r="BE40"/>
  <c r="BF50"/>
  <c r="BC50"/>
  <c r="BD50" s="1"/>
  <c r="BG50" s="1"/>
  <c r="BF21"/>
  <c r="BC21"/>
  <c r="BE21" s="1"/>
  <c r="BC12"/>
  <c r="BF12"/>
  <c r="BG12" s="1"/>
  <c r="BD14"/>
  <c r="BG14" s="1"/>
  <c r="BF24"/>
  <c r="BD24"/>
  <c r="BC24"/>
  <c r="BE24" s="1"/>
  <c r="BE26"/>
  <c r="BE38"/>
  <c r="BE52"/>
  <c r="BC13"/>
  <c r="BE13" s="1"/>
  <c r="BD16"/>
  <c r="BC27"/>
  <c r="BD30"/>
  <c r="BF30"/>
  <c r="BD48"/>
  <c r="BF48"/>
  <c r="BC48"/>
  <c r="BE48" s="1"/>
  <c r="BG40"/>
  <c r="BG15"/>
  <c r="BF20"/>
  <c r="BF28"/>
  <c r="BG28" s="1"/>
  <c r="BE50"/>
  <c r="BC52"/>
  <c r="BD52" s="1"/>
  <c r="BG52" s="1"/>
  <c r="BE36"/>
  <c r="BE51"/>
  <c r="BE57"/>
  <c r="BG31"/>
  <c r="BF36"/>
  <c r="BC36"/>
  <c r="BF39"/>
  <c r="BD39"/>
  <c r="BG39" s="1"/>
  <c r="BC39"/>
  <c r="BE39" s="1"/>
  <c r="BF47"/>
  <c r="BD47"/>
  <c r="BG47" s="1"/>
  <c r="BC47"/>
  <c r="BG53"/>
  <c r="BC15"/>
  <c r="BC23"/>
  <c r="BE23" s="1"/>
  <c r="BC35"/>
  <c r="BE35" s="1"/>
  <c r="BE53"/>
  <c r="BC44"/>
  <c r="BE44" s="1"/>
  <c r="BC49"/>
  <c r="BD49" s="1"/>
  <c r="BG49" s="1"/>
  <c r="BC51"/>
  <c r="BD51" s="1"/>
  <c r="BG51" s="1"/>
  <c r="C9" i="5" l="1"/>
  <c r="U8"/>
  <c r="AL8" s="1"/>
  <c r="BJ8" s="1"/>
  <c r="C8" i="4"/>
  <c r="U7"/>
  <c r="AL7" s="1"/>
  <c r="BJ7" s="1"/>
  <c r="BE4" i="1"/>
  <c r="BE47"/>
  <c r="BG30"/>
  <c r="BG24"/>
  <c r="C7"/>
  <c r="U6"/>
  <c r="AL6" s="1"/>
  <c r="BJ6" s="1"/>
  <c r="BG48"/>
  <c r="BG16"/>
  <c r="BE49"/>
  <c r="BE14"/>
  <c r="C10" i="5" l="1"/>
  <c r="U9"/>
  <c r="AL9" s="1"/>
  <c r="BJ9" s="1"/>
  <c r="C9" i="4"/>
  <c r="U8"/>
  <c r="AL8" s="1"/>
  <c r="BJ8" s="1"/>
  <c r="U7" i="1"/>
  <c r="AL7" s="1"/>
  <c r="BJ7" s="1"/>
  <c r="C8"/>
  <c r="C11" i="5" l="1"/>
  <c r="U10"/>
  <c r="AL10" s="1"/>
  <c r="BJ10" s="1"/>
  <c r="C10" i="4"/>
  <c r="U9"/>
  <c r="AL9" s="1"/>
  <c r="BJ9" s="1"/>
  <c r="C9" i="1"/>
  <c r="U8"/>
  <c r="AL8" s="1"/>
  <c r="BJ8" s="1"/>
  <c r="C12" i="5" l="1"/>
  <c r="U11"/>
  <c r="AL11" s="1"/>
  <c r="BJ11" s="1"/>
  <c r="C11" i="4"/>
  <c r="U10"/>
  <c r="AL10" s="1"/>
  <c r="BJ10" s="1"/>
  <c r="C10" i="1"/>
  <c r="U9"/>
  <c r="AL9" s="1"/>
  <c r="BJ9" s="1"/>
  <c r="C13" i="5" l="1"/>
  <c r="U12"/>
  <c r="AL12" s="1"/>
  <c r="BJ12" s="1"/>
  <c r="C12" i="4"/>
  <c r="U11"/>
  <c r="AL11" s="1"/>
  <c r="BJ11" s="1"/>
  <c r="U10" i="1"/>
  <c r="AL10" s="1"/>
  <c r="BJ10" s="1"/>
  <c r="C11"/>
  <c r="C14" i="5" l="1"/>
  <c r="U13"/>
  <c r="AL13" s="1"/>
  <c r="BJ13" s="1"/>
  <c r="C13" i="4"/>
  <c r="U12"/>
  <c r="AL12" s="1"/>
  <c r="BJ12" s="1"/>
  <c r="C12" i="1"/>
  <c r="U11"/>
  <c r="AL11" s="1"/>
  <c r="BJ11" s="1"/>
  <c r="C15" i="5" l="1"/>
  <c r="U14"/>
  <c r="AL14" s="1"/>
  <c r="BJ14" s="1"/>
  <c r="C14" i="4"/>
  <c r="U13"/>
  <c r="AL13" s="1"/>
  <c r="BJ13" s="1"/>
  <c r="C13" i="1"/>
  <c r="U12"/>
  <c r="AL12" s="1"/>
  <c r="BJ12" s="1"/>
  <c r="C16" i="5" l="1"/>
  <c r="U15"/>
  <c r="AL15" s="1"/>
  <c r="BJ15" s="1"/>
  <c r="C15" i="4"/>
  <c r="U14"/>
  <c r="AL14" s="1"/>
  <c r="BJ14" s="1"/>
  <c r="C14" i="1"/>
  <c r="U13"/>
  <c r="AL13" s="1"/>
  <c r="BJ13" s="1"/>
  <c r="C17" i="5" l="1"/>
  <c r="U16"/>
  <c r="AL16" s="1"/>
  <c r="BJ16" s="1"/>
  <c r="C16" i="4"/>
  <c r="U15"/>
  <c r="AL15" s="1"/>
  <c r="BJ15" s="1"/>
  <c r="U14" i="1"/>
  <c r="AL14" s="1"/>
  <c r="BJ14" s="1"/>
  <c r="C15"/>
  <c r="C18" i="5" l="1"/>
  <c r="U17"/>
  <c r="AL17" s="1"/>
  <c r="BJ17" s="1"/>
  <c r="C17" i="4"/>
  <c r="U16"/>
  <c r="AL16" s="1"/>
  <c r="BJ16" s="1"/>
  <c r="C16" i="1"/>
  <c r="U15"/>
  <c r="AL15" s="1"/>
  <c r="BJ15" s="1"/>
  <c r="C19" i="5" l="1"/>
  <c r="U18"/>
  <c r="AL18" s="1"/>
  <c r="BJ18" s="1"/>
  <c r="C18" i="4"/>
  <c r="U17"/>
  <c r="AL17" s="1"/>
  <c r="BJ17" s="1"/>
  <c r="C17" i="1"/>
  <c r="U16"/>
  <c r="AL16" s="1"/>
  <c r="BJ16" s="1"/>
  <c r="C20" i="5" l="1"/>
  <c r="U19"/>
  <c r="AL19" s="1"/>
  <c r="BJ19" s="1"/>
  <c r="C19" i="4"/>
  <c r="U18"/>
  <c r="AL18" s="1"/>
  <c r="BJ18" s="1"/>
  <c r="U17" i="1"/>
  <c r="AL17" s="1"/>
  <c r="BJ17" s="1"/>
  <c r="C18"/>
  <c r="C21" i="5" l="1"/>
  <c r="U20"/>
  <c r="AL20" s="1"/>
  <c r="BJ20" s="1"/>
  <c r="C20" i="4"/>
  <c r="U19"/>
  <c r="AL19" s="1"/>
  <c r="BJ19" s="1"/>
  <c r="U18" i="1"/>
  <c r="AL18" s="1"/>
  <c r="BJ18" s="1"/>
  <c r="C19"/>
  <c r="C22" i="5" l="1"/>
  <c r="U21"/>
  <c r="AL21" s="1"/>
  <c r="BJ21" s="1"/>
  <c r="C21" i="4"/>
  <c r="U20"/>
  <c r="AL20" s="1"/>
  <c r="BJ20" s="1"/>
  <c r="C20" i="1"/>
  <c r="U19"/>
  <c r="AL19" s="1"/>
  <c r="BJ19" s="1"/>
  <c r="C23" i="5" l="1"/>
  <c r="U22"/>
  <c r="AL22" s="1"/>
  <c r="BJ22" s="1"/>
  <c r="C22" i="4"/>
  <c r="U21"/>
  <c r="AL21" s="1"/>
  <c r="BJ21" s="1"/>
  <c r="U20" i="1"/>
  <c r="AL20" s="1"/>
  <c r="BJ20" s="1"/>
  <c r="C21"/>
  <c r="C24" i="5" l="1"/>
  <c r="U23"/>
  <c r="AL23" s="1"/>
  <c r="BJ23" s="1"/>
  <c r="C23" i="4"/>
  <c r="U22"/>
  <c r="AL22" s="1"/>
  <c r="BJ22" s="1"/>
  <c r="C22" i="1"/>
  <c r="U21"/>
  <c r="AL21" s="1"/>
  <c r="BJ21" s="1"/>
  <c r="C25" i="5" l="1"/>
  <c r="U24"/>
  <c r="AL24" s="1"/>
  <c r="BJ24" s="1"/>
  <c r="C24" i="4"/>
  <c r="U23"/>
  <c r="AL23" s="1"/>
  <c r="BJ23" s="1"/>
  <c r="C23" i="1"/>
  <c r="U22"/>
  <c r="AL22" s="1"/>
  <c r="BJ22" s="1"/>
  <c r="C26" i="5" l="1"/>
  <c r="U25"/>
  <c r="AL25" s="1"/>
  <c r="BJ25" s="1"/>
  <c r="C25" i="4"/>
  <c r="U24"/>
  <c r="AL24" s="1"/>
  <c r="BJ24" s="1"/>
  <c r="U23" i="1"/>
  <c r="AL23" s="1"/>
  <c r="BJ23" s="1"/>
  <c r="C24"/>
  <c r="C27" i="5" l="1"/>
  <c r="U26"/>
  <c r="AL26" s="1"/>
  <c r="BJ26" s="1"/>
  <c r="C26" i="4"/>
  <c r="U25"/>
  <c r="AL25" s="1"/>
  <c r="BJ25" s="1"/>
  <c r="C25" i="1"/>
  <c r="U24"/>
  <c r="AL24" s="1"/>
  <c r="BJ24" s="1"/>
  <c r="C28" i="5" l="1"/>
  <c r="U27"/>
  <c r="AL27" s="1"/>
  <c r="BJ27" s="1"/>
  <c r="C27" i="4"/>
  <c r="U26"/>
  <c r="AL26" s="1"/>
  <c r="BJ26" s="1"/>
  <c r="U25" i="1"/>
  <c r="AL25" s="1"/>
  <c r="BJ25" s="1"/>
  <c r="C26"/>
  <c r="C29" i="5" l="1"/>
  <c r="U28"/>
  <c r="AL28" s="1"/>
  <c r="BJ28" s="1"/>
  <c r="C28" i="4"/>
  <c r="U27"/>
  <c r="AL27" s="1"/>
  <c r="BJ27" s="1"/>
  <c r="U26" i="1"/>
  <c r="AL26" s="1"/>
  <c r="BJ26" s="1"/>
  <c r="C27"/>
  <c r="C30" i="5" l="1"/>
  <c r="U29"/>
  <c r="AL29" s="1"/>
  <c r="BJ29" s="1"/>
  <c r="C29" i="4"/>
  <c r="U28"/>
  <c r="AL28" s="1"/>
  <c r="BJ28" s="1"/>
  <c r="U27" i="1"/>
  <c r="AL27" s="1"/>
  <c r="BJ27" s="1"/>
  <c r="C28"/>
  <c r="C31" i="5" l="1"/>
  <c r="U30"/>
  <c r="AL30" s="1"/>
  <c r="BJ30" s="1"/>
  <c r="C30" i="4"/>
  <c r="U29"/>
  <c r="AL29" s="1"/>
  <c r="BJ29" s="1"/>
  <c r="U28" i="1"/>
  <c r="AL28" s="1"/>
  <c r="BJ28" s="1"/>
  <c r="C29"/>
  <c r="C32" i="5" l="1"/>
  <c r="U31"/>
  <c r="AL31" s="1"/>
  <c r="BJ31" s="1"/>
  <c r="C31" i="4"/>
  <c r="U30"/>
  <c r="AL30" s="1"/>
  <c r="BJ30" s="1"/>
  <c r="C30" i="1"/>
  <c r="U29"/>
  <c r="AL29" s="1"/>
  <c r="BJ29" s="1"/>
  <c r="C33" i="5" l="1"/>
  <c r="U32"/>
  <c r="AL32" s="1"/>
  <c r="BJ32" s="1"/>
  <c r="C32" i="4"/>
  <c r="U31"/>
  <c r="AL31" s="1"/>
  <c r="BJ31" s="1"/>
  <c r="C31" i="1"/>
  <c r="U30"/>
  <c r="AL30" s="1"/>
  <c r="BJ30" s="1"/>
  <c r="C34" i="5" l="1"/>
  <c r="U33"/>
  <c r="AL33" s="1"/>
  <c r="BJ33" s="1"/>
  <c r="C33" i="4"/>
  <c r="U32"/>
  <c r="AL32" s="1"/>
  <c r="BJ32" s="1"/>
  <c r="U31" i="1"/>
  <c r="AL31" s="1"/>
  <c r="BJ31" s="1"/>
  <c r="C32"/>
  <c r="C35" i="5" l="1"/>
  <c r="U34"/>
  <c r="AL34" s="1"/>
  <c r="BJ34" s="1"/>
  <c r="C34" i="4"/>
  <c r="U33"/>
  <c r="AL33" s="1"/>
  <c r="BJ33" s="1"/>
  <c r="U32" i="1"/>
  <c r="AL32" s="1"/>
  <c r="BJ32" s="1"/>
  <c r="C33"/>
  <c r="C36" i="5" l="1"/>
  <c r="U35"/>
  <c r="AL35" s="1"/>
  <c r="BJ35" s="1"/>
  <c r="C35" i="4"/>
  <c r="U34"/>
  <c r="AL34" s="1"/>
  <c r="BJ34" s="1"/>
  <c r="U33" i="1"/>
  <c r="AL33" s="1"/>
  <c r="BJ33" s="1"/>
  <c r="C34"/>
  <c r="C37" i="5" l="1"/>
  <c r="U36"/>
  <c r="AL36" s="1"/>
  <c r="BJ36" s="1"/>
  <c r="C36" i="4"/>
  <c r="U35"/>
  <c r="AL35" s="1"/>
  <c r="BJ35" s="1"/>
  <c r="C35" i="1"/>
  <c r="U34"/>
  <c r="AL34" s="1"/>
  <c r="BJ34" s="1"/>
  <c r="C38" i="5" l="1"/>
  <c r="U37"/>
  <c r="AL37" s="1"/>
  <c r="BJ37" s="1"/>
  <c r="C37" i="4"/>
  <c r="U36"/>
  <c r="AL36" s="1"/>
  <c r="BJ36" s="1"/>
  <c r="U35" i="1"/>
  <c r="AL35" s="1"/>
  <c r="BJ35" s="1"/>
  <c r="C36"/>
  <c r="C39" i="5" l="1"/>
  <c r="U38"/>
  <c r="AL38" s="1"/>
  <c r="BJ38" s="1"/>
  <c r="C38" i="4"/>
  <c r="U37"/>
  <c r="AL37" s="1"/>
  <c r="BJ37" s="1"/>
  <c r="C37" i="1"/>
  <c r="U36"/>
  <c r="AL36" s="1"/>
  <c r="BJ36" s="1"/>
  <c r="C40" i="5" l="1"/>
  <c r="U39"/>
  <c r="AL39" s="1"/>
  <c r="BJ39" s="1"/>
  <c r="C39" i="4"/>
  <c r="U38"/>
  <c r="AL38" s="1"/>
  <c r="BJ38" s="1"/>
  <c r="C38" i="1"/>
  <c r="U37"/>
  <c r="AL37" s="1"/>
  <c r="BJ37" s="1"/>
  <c r="C41" i="5" l="1"/>
  <c r="U40"/>
  <c r="AL40" s="1"/>
  <c r="BJ40" s="1"/>
  <c r="C40" i="4"/>
  <c r="U39"/>
  <c r="AL39" s="1"/>
  <c r="BJ39" s="1"/>
  <c r="U38" i="1"/>
  <c r="AL38" s="1"/>
  <c r="BJ38" s="1"/>
  <c r="C39"/>
  <c r="C42" i="5" l="1"/>
  <c r="U41"/>
  <c r="AL41" s="1"/>
  <c r="BJ41" s="1"/>
  <c r="C41" i="4"/>
  <c r="U40"/>
  <c r="AL40" s="1"/>
  <c r="BJ40" s="1"/>
  <c r="C40" i="1"/>
  <c r="U39"/>
  <c r="AL39" s="1"/>
  <c r="BJ39" s="1"/>
  <c r="C43" i="5" l="1"/>
  <c r="U42"/>
  <c r="AL42" s="1"/>
  <c r="BJ42" s="1"/>
  <c r="C42" i="4"/>
  <c r="U41"/>
  <c r="AL41" s="1"/>
  <c r="BJ41" s="1"/>
  <c r="U40" i="1"/>
  <c r="AL40" s="1"/>
  <c r="BJ40" s="1"/>
  <c r="C41"/>
  <c r="C44" i="5" l="1"/>
  <c r="U43"/>
  <c r="AL43" s="1"/>
  <c r="BJ43" s="1"/>
  <c r="C43" i="4"/>
  <c r="U42"/>
  <c r="AL42" s="1"/>
  <c r="BJ42" s="1"/>
  <c r="U41" i="1"/>
  <c r="AL41" s="1"/>
  <c r="BJ41" s="1"/>
  <c r="C42"/>
  <c r="C45" i="5" l="1"/>
  <c r="U44"/>
  <c r="AL44" s="1"/>
  <c r="BJ44" s="1"/>
  <c r="C44" i="4"/>
  <c r="U43"/>
  <c r="AL43" s="1"/>
  <c r="BJ43" s="1"/>
  <c r="U42" i="1"/>
  <c r="AL42" s="1"/>
  <c r="BJ42" s="1"/>
  <c r="C43"/>
  <c r="C46" i="5" l="1"/>
  <c r="U45"/>
  <c r="AL45" s="1"/>
  <c r="BJ45" s="1"/>
  <c r="C45" i="4"/>
  <c r="U44"/>
  <c r="AL44" s="1"/>
  <c r="BJ44" s="1"/>
  <c r="U43" i="1"/>
  <c r="AL43" s="1"/>
  <c r="BJ43" s="1"/>
  <c r="C44"/>
  <c r="C47" i="5" l="1"/>
  <c r="U46"/>
  <c r="AL46" s="1"/>
  <c r="BJ46" s="1"/>
  <c r="C46" i="4"/>
  <c r="U45"/>
  <c r="AL45" s="1"/>
  <c r="BJ45" s="1"/>
  <c r="C45" i="1"/>
  <c r="U44"/>
  <c r="AL44" s="1"/>
  <c r="BJ44" s="1"/>
  <c r="C48" i="5" l="1"/>
  <c r="U47"/>
  <c r="AL47" s="1"/>
  <c r="BJ47" s="1"/>
  <c r="C47" i="4"/>
  <c r="U46"/>
  <c r="AL46" s="1"/>
  <c r="BJ46" s="1"/>
  <c r="C46" i="1"/>
  <c r="U45"/>
  <c r="AL45" s="1"/>
  <c r="BJ45" s="1"/>
  <c r="C49" i="5" l="1"/>
  <c r="U48"/>
  <c r="AL48" s="1"/>
  <c r="C48" i="4"/>
  <c r="U47"/>
  <c r="AL47" s="1"/>
  <c r="BJ47" s="1"/>
  <c r="C47" i="1"/>
  <c r="U46"/>
  <c r="AL46" s="1"/>
  <c r="BJ46" s="1"/>
  <c r="C50" i="5" l="1"/>
  <c r="U49"/>
  <c r="AL49" s="1"/>
  <c r="C49" i="4"/>
  <c r="U48"/>
  <c r="AL48" s="1"/>
  <c r="C48" i="1"/>
  <c r="U47"/>
  <c r="AL47" s="1"/>
  <c r="BJ47" s="1"/>
  <c r="C51" i="5" l="1"/>
  <c r="U50"/>
  <c r="AL50" s="1"/>
  <c r="C50" i="4"/>
  <c r="U49"/>
  <c r="AL49" s="1"/>
  <c r="U48" i="1"/>
  <c r="AL48" s="1"/>
  <c r="C49"/>
  <c r="C52" i="5" l="1"/>
  <c r="U51"/>
  <c r="AL51" s="1"/>
  <c r="C51" i="4"/>
  <c r="U50"/>
  <c r="AL50" s="1"/>
  <c r="C50" i="1"/>
  <c r="U49"/>
  <c r="AL49" s="1"/>
  <c r="C53" i="5" l="1"/>
  <c r="U52"/>
  <c r="AL52" s="1"/>
  <c r="C52" i="4"/>
  <c r="U51"/>
  <c r="AL51" s="1"/>
  <c r="U50" i="1"/>
  <c r="AL50" s="1"/>
  <c r="C51"/>
  <c r="C54" i="5" l="1"/>
  <c r="U53"/>
  <c r="AL53" s="1"/>
  <c r="C53" i="4"/>
  <c r="U52"/>
  <c r="AL52" s="1"/>
  <c r="C52" i="1"/>
  <c r="U51"/>
  <c r="AL51" s="1"/>
  <c r="C55" i="5" l="1"/>
  <c r="U54"/>
  <c r="AL54" s="1"/>
  <c r="C54" i="4"/>
  <c r="U53"/>
  <c r="AL53" s="1"/>
  <c r="U52" i="1"/>
  <c r="AL52" s="1"/>
  <c r="C53"/>
  <c r="C56" i="5" l="1"/>
  <c r="U55"/>
  <c r="AL55" s="1"/>
  <c r="C55" i="4"/>
  <c r="U54"/>
  <c r="AL54" s="1"/>
  <c r="U53" i="1"/>
  <c r="AL53" s="1"/>
  <c r="C54"/>
  <c r="C57" i="5" l="1"/>
  <c r="U57" s="1"/>
  <c r="AL57" s="1"/>
  <c r="U56"/>
  <c r="AL56" s="1"/>
  <c r="C56" i="4"/>
  <c r="U55"/>
  <c r="AL55" s="1"/>
  <c r="U54" i="1"/>
  <c r="AL54" s="1"/>
  <c r="C55"/>
  <c r="C57" i="4" l="1"/>
  <c r="U57" s="1"/>
  <c r="AL57" s="1"/>
  <c r="U56"/>
  <c r="AL56" s="1"/>
  <c r="U55" i="1"/>
  <c r="AL55" s="1"/>
  <c r="C56"/>
  <c r="C57" l="1"/>
  <c r="U57" s="1"/>
  <c r="AL57" s="1"/>
  <c r="U56"/>
  <c r="AL56" s="1"/>
</calcChain>
</file>

<file path=xl/sharedStrings.xml><?xml version="1.0" encoding="utf-8"?>
<sst xmlns="http://schemas.openxmlformats.org/spreadsheetml/2006/main" count="201" uniqueCount="63">
  <si>
    <t>벽체두께(m)</t>
    <phoneticPr fontId="4" type="noConversion"/>
  </si>
  <si>
    <t>단위길이(m)</t>
    <phoneticPr fontId="4" type="noConversion"/>
  </si>
  <si>
    <t>EQ1</t>
    <phoneticPr fontId="4" type="noConversion"/>
  </si>
  <si>
    <t>EQ2</t>
    <phoneticPr fontId="4" type="noConversion"/>
  </si>
  <si>
    <t>EQ3</t>
    <phoneticPr fontId="4" type="noConversion"/>
  </si>
  <si>
    <t>EQ4</t>
    <phoneticPr fontId="4" type="noConversion"/>
  </si>
  <si>
    <t>EQ5</t>
    <phoneticPr fontId="4" type="noConversion"/>
  </si>
  <si>
    <t>EQ6</t>
    <phoneticPr fontId="4" type="noConversion"/>
  </si>
  <si>
    <t>EQ7</t>
    <phoneticPr fontId="4" type="noConversion"/>
  </si>
  <si>
    <t>EQ8</t>
    <phoneticPr fontId="4" type="noConversion"/>
  </si>
  <si>
    <t>EQ9</t>
    <phoneticPr fontId="4" type="noConversion"/>
  </si>
  <si>
    <t>EQ10</t>
    <phoneticPr fontId="4" type="noConversion"/>
  </si>
  <si>
    <t>EQ11</t>
    <phoneticPr fontId="4" type="noConversion"/>
  </si>
  <si>
    <t>EQ12</t>
    <phoneticPr fontId="4" type="noConversion"/>
  </si>
  <si>
    <t>EQ13</t>
    <phoneticPr fontId="4" type="noConversion"/>
  </si>
  <si>
    <t>EQ14</t>
    <phoneticPr fontId="4" type="noConversion"/>
  </si>
  <si>
    <t>Average</t>
    <phoneticPr fontId="4" type="noConversion"/>
  </si>
  <si>
    <t xml:space="preserve">Story </t>
    <phoneticPr fontId="4" type="noConversion"/>
  </si>
  <si>
    <t>EQ1</t>
  </si>
  <si>
    <t>EQ2</t>
  </si>
  <si>
    <t>EQ3</t>
  </si>
  <si>
    <t>EQ4</t>
  </si>
  <si>
    <t>EQ5</t>
  </si>
  <si>
    <t>EQ6</t>
  </si>
  <si>
    <t>EQ7</t>
  </si>
  <si>
    <t>EQ8</t>
  </si>
  <si>
    <t>EQ9</t>
  </si>
  <si>
    <t>EQ10</t>
  </si>
  <si>
    <t>EQ11</t>
  </si>
  <si>
    <t>EQ12</t>
  </si>
  <si>
    <t>EQ13</t>
  </si>
  <si>
    <t>EQ14</t>
  </si>
  <si>
    <t>Average</t>
    <phoneticPr fontId="4" type="noConversion"/>
  </si>
  <si>
    <t>Story</t>
    <phoneticPr fontId="4" type="noConversion"/>
  </si>
  <si>
    <t>EQ1</t>
    <phoneticPr fontId="4" type="noConversion"/>
  </si>
  <si>
    <t>EQ2</t>
    <phoneticPr fontId="4" type="noConversion"/>
  </si>
  <si>
    <t>EQ3</t>
    <phoneticPr fontId="4" type="noConversion"/>
  </si>
  <si>
    <t>EQ4</t>
    <phoneticPr fontId="4" type="noConversion"/>
  </si>
  <si>
    <t>EQ5</t>
    <phoneticPr fontId="4" type="noConversion"/>
  </si>
  <si>
    <t>EQ7</t>
    <phoneticPr fontId="4" type="noConversion"/>
  </si>
  <si>
    <t>EQ9</t>
    <phoneticPr fontId="4" type="noConversion"/>
  </si>
  <si>
    <t>EQ10</t>
    <phoneticPr fontId="4" type="noConversion"/>
  </si>
  <si>
    <t>EQ11</t>
    <phoneticPr fontId="4" type="noConversion"/>
  </si>
  <si>
    <t>EQ12</t>
    <phoneticPr fontId="4" type="noConversion"/>
  </si>
  <si>
    <t>EQ13</t>
    <phoneticPr fontId="4" type="noConversion"/>
  </si>
  <si>
    <t>1.2*Average</t>
    <phoneticPr fontId="4" type="noConversion"/>
  </si>
  <si>
    <t>ØVn</t>
    <phoneticPr fontId="4" type="noConversion"/>
  </si>
  <si>
    <t>ØVn(보강시)</t>
    <phoneticPr fontId="4" type="noConversion"/>
  </si>
  <si>
    <t>Vnmax</t>
    <phoneticPr fontId="4" type="noConversion"/>
  </si>
  <si>
    <t>THK</t>
    <phoneticPr fontId="4" type="noConversion"/>
  </si>
  <si>
    <t>층</t>
    <phoneticPr fontId="4" type="noConversion"/>
  </si>
  <si>
    <t>fck</t>
    <phoneticPr fontId="4" type="noConversion"/>
  </si>
  <si>
    <t>fy</t>
    <phoneticPr fontId="4" type="noConversion"/>
  </si>
  <si>
    <t>f'y</t>
    <phoneticPr fontId="4" type="noConversion"/>
  </si>
  <si>
    <t>As</t>
    <phoneticPr fontId="4" type="noConversion"/>
  </si>
  <si>
    <t>기존배근</t>
    <phoneticPr fontId="4" type="noConversion"/>
  </si>
  <si>
    <t>As'</t>
    <phoneticPr fontId="4" type="noConversion"/>
  </si>
  <si>
    <t>보강배근</t>
    <phoneticPr fontId="4" type="noConversion"/>
  </si>
  <si>
    <t>PH1</t>
    <phoneticPr fontId="4" type="noConversion"/>
  </si>
  <si>
    <t>RF</t>
    <phoneticPr fontId="4" type="noConversion"/>
  </si>
  <si>
    <t>PIT</t>
    <phoneticPr fontId="4" type="noConversion"/>
  </si>
  <si>
    <t>STORY</t>
    <phoneticPr fontId="2" type="noConversion"/>
  </si>
  <si>
    <t>HEIGHT</t>
    <phoneticPr fontId="2" type="noConversion"/>
  </si>
</sst>
</file>

<file path=xl/styles.xml><?xml version="1.0" encoding="utf-8"?>
<styleSheet xmlns="http://schemas.openxmlformats.org/spreadsheetml/2006/main">
  <numFmts count="5">
    <numFmt numFmtId="176" formatCode="0.0_ "/>
    <numFmt numFmtId="177" formatCode="##&quot;F&quot;"/>
    <numFmt numFmtId="178" formatCode="&quot;D&quot;###"/>
    <numFmt numFmtId="179" formatCode="&quot;@&quot;###"/>
    <numFmt numFmtId="180" formatCode="&quot;B&quot;##&quot;F&quot;"/>
  </numFmts>
  <fonts count="13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theme="5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FF0000"/>
      <name val="BeSToutput"/>
      <family val="3"/>
      <charset val="129"/>
    </font>
    <font>
      <sz val="11"/>
      <color theme="0" tint="-4.9989318521683403E-2"/>
      <name val="맑은 고딕"/>
      <family val="3"/>
      <charset val="129"/>
      <scheme val="minor"/>
    </font>
    <font>
      <sz val="11"/>
      <color theme="3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Fill="1" applyBorder="1">
      <alignment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7" fillId="4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7" fontId="0" fillId="0" borderId="0" xfId="0" applyNumberFormat="1" applyFont="1" applyFill="1" applyBorder="1" applyAlignment="1">
      <alignment horizontal="center" vertical="center"/>
    </xf>
    <xf numFmtId="11" fontId="0" fillId="0" borderId="0" xfId="0" applyNumberFormat="1">
      <alignment vertical="center"/>
    </xf>
    <xf numFmtId="11" fontId="0" fillId="0" borderId="0" xfId="0" applyNumberFormat="1" applyAlignment="1">
      <alignment horizontal="center" vertical="center"/>
    </xf>
    <xf numFmtId="0" fontId="9" fillId="0" borderId="0" xfId="0" applyFont="1">
      <alignment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Fill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1" fillId="0" borderId="0" xfId="0" applyFont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NumberForma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8" fontId="0" fillId="0" borderId="2" xfId="0" applyNumberFormat="1" applyBorder="1" applyAlignment="1">
      <alignment horizontal="right" vertical="center"/>
    </xf>
    <xf numFmtId="179" fontId="0" fillId="0" borderId="3" xfId="0" applyNumberFormat="1" applyBorder="1" applyAlignment="1">
      <alignment horizontal="left" vertical="center"/>
    </xf>
    <xf numFmtId="178" fontId="0" fillId="0" borderId="4" xfId="0" applyNumberFormat="1" applyBorder="1" applyAlignment="1">
      <alignment horizontal="right" vertical="center"/>
    </xf>
    <xf numFmtId="179" fontId="0" fillId="0" borderId="5" xfId="0" applyNumberFormat="1" applyBorder="1" applyAlignment="1">
      <alignment horizontal="left" vertical="center"/>
    </xf>
    <xf numFmtId="178" fontId="0" fillId="6" borderId="2" xfId="0" applyNumberFormat="1" applyFill="1" applyBorder="1" applyAlignment="1">
      <alignment horizontal="right" vertical="center"/>
    </xf>
    <xf numFmtId="179" fontId="7" fillId="6" borderId="3" xfId="0" applyNumberFormat="1" applyFont="1" applyFill="1" applyBorder="1" applyAlignment="1">
      <alignment horizontal="left" vertical="center"/>
    </xf>
    <xf numFmtId="176" fontId="10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79" fontId="0" fillId="6" borderId="3" xfId="0" applyNumberFormat="1" applyFill="1" applyBorder="1" applyAlignment="1">
      <alignment horizontal="left" vertical="center"/>
    </xf>
    <xf numFmtId="178" fontId="0" fillId="0" borderId="2" xfId="0" applyNumberFormat="1" applyFill="1" applyBorder="1" applyAlignment="1">
      <alignment horizontal="right" vertical="center"/>
    </xf>
    <xf numFmtId="179" fontId="0" fillId="0" borderId="3" xfId="0" applyNumberFormat="1" applyFill="1" applyBorder="1" applyAlignment="1">
      <alignment horizontal="left" vertical="center"/>
    </xf>
    <xf numFmtId="180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7" fontId="0" fillId="7" borderId="0" xfId="0" applyNumberFormat="1" applyFont="1" applyFill="1" applyBorder="1" applyAlignment="1">
      <alignment horizontal="center" vertical="center"/>
    </xf>
    <xf numFmtId="11" fontId="0" fillId="0" borderId="0" xfId="0" applyNumberFormat="1" applyFill="1">
      <alignment vertical="center"/>
    </xf>
    <xf numFmtId="0" fontId="12" fillId="0" borderId="1" xfId="0" applyFont="1" applyFill="1" applyBorder="1" applyAlignment="1">
      <alignment horizontal="center" vertical="center"/>
    </xf>
    <xf numFmtId="177" fontId="0" fillId="8" borderId="0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/>
            </a:pPr>
            <a:r>
              <a:rPr lang="en-US" altLang="ko-KR"/>
              <a:t>CoW1</a:t>
            </a:r>
            <a:endParaRPr lang="ko-KR" altLang="en-US"/>
          </a:p>
        </c:rich>
      </c:tx>
      <c:layout>
        <c:manualLayout>
          <c:xMode val="edge"/>
          <c:yMode val="edge"/>
          <c:x val="0.46135241851336012"/>
          <c:y val="2.0193968853015082E-2"/>
        </c:manualLayout>
      </c:layout>
    </c:title>
    <c:plotArea>
      <c:layout>
        <c:manualLayout>
          <c:layoutTarget val="inner"/>
          <c:xMode val="edge"/>
          <c:yMode val="edge"/>
          <c:x val="0.13489585154630854"/>
          <c:y val="7.4957732666924168E-2"/>
          <c:w val="0.81534221459315814"/>
          <c:h val="0.81381485520402841"/>
        </c:manualLayout>
      </c:layout>
      <c:scatterChart>
        <c:scatterStyle val="lineMarker"/>
        <c:ser>
          <c:idx val="1"/>
          <c:order val="0"/>
          <c:tx>
            <c:strRef>
              <c:f>'CoW1'!$AM$3</c:f>
              <c:strCache>
                <c:ptCount val="1"/>
                <c:pt idx="0">
                  <c:v>EQ1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'CoW1'!$AM$4:$AM$57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'CoW1'!$AL$4:$AL$57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2"/>
          <c:order val="1"/>
          <c:tx>
            <c:strRef>
              <c:f>'CoW1'!$AN$3</c:f>
              <c:strCache>
                <c:ptCount val="1"/>
                <c:pt idx="0">
                  <c:v>EQ2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'CoW1'!$AN$4:$AN$57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'CoW1'!$AL$4:$AL$57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3"/>
          <c:order val="2"/>
          <c:tx>
            <c:strRef>
              <c:f>'CoW1'!$AO$3</c:f>
              <c:strCache>
                <c:ptCount val="1"/>
                <c:pt idx="0">
                  <c:v>EQ3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'CoW1'!$AO$4:$AO$57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'CoW1'!$AL$4:$AL$57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8"/>
          <c:order val="3"/>
          <c:tx>
            <c:strRef>
              <c:f>'CoW1'!$AP$3</c:f>
              <c:strCache>
                <c:ptCount val="1"/>
                <c:pt idx="0">
                  <c:v>EQ4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'CoW1'!$AP$4:$AP$57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'CoW1'!$AL$4:$AL$57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0"/>
          <c:order val="4"/>
          <c:tx>
            <c:strRef>
              <c:f>'CoW1'!$AQ$3</c:f>
              <c:strCache>
                <c:ptCount val="1"/>
                <c:pt idx="0">
                  <c:v>EQ5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'CoW1'!$AQ$4:$AQ$57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'CoW1'!$AL$4:$AL$57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4"/>
          <c:order val="5"/>
          <c:tx>
            <c:strRef>
              <c:f>'CoW1'!$AR$3</c:f>
              <c:strCache>
                <c:ptCount val="1"/>
                <c:pt idx="0">
                  <c:v>EQ6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'CoW1'!$AR$4:$AR$57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'CoW1'!$AL$4:$AL$57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5"/>
          <c:order val="6"/>
          <c:tx>
            <c:strRef>
              <c:f>'CoW1'!$AS$3</c:f>
              <c:strCache>
                <c:ptCount val="1"/>
                <c:pt idx="0">
                  <c:v>EQ7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'CoW1'!$AS$4:$AS$57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'CoW1'!$AL$4:$AL$57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6"/>
          <c:order val="7"/>
          <c:tx>
            <c:strRef>
              <c:f>'CoW1'!$AT$3</c:f>
              <c:strCache>
                <c:ptCount val="1"/>
                <c:pt idx="0">
                  <c:v>EQ8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'CoW1'!$AT$4:$AT$57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'CoW1'!$AL$4:$AL$57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7"/>
          <c:order val="8"/>
          <c:tx>
            <c:strRef>
              <c:f>'CoW1'!$AU$3</c:f>
              <c:strCache>
                <c:ptCount val="1"/>
                <c:pt idx="0">
                  <c:v>EQ9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'CoW1'!$AU$4:$AU$57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'CoW1'!$AL$4:$AL$57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9"/>
          <c:order val="9"/>
          <c:tx>
            <c:strRef>
              <c:f>'CoW1'!$AV$3</c:f>
              <c:strCache>
                <c:ptCount val="1"/>
                <c:pt idx="0">
                  <c:v>EQ10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'CoW1'!$AV$4:$AV$57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'CoW1'!$AL$4:$AL$57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0"/>
          <c:order val="10"/>
          <c:tx>
            <c:strRef>
              <c:f>'CoW1'!$AW$3</c:f>
              <c:strCache>
                <c:ptCount val="1"/>
                <c:pt idx="0">
                  <c:v>EQ11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'CoW1'!$AW$4:$AW$57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'CoW1'!$AL$4:$AL$57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1"/>
          <c:order val="11"/>
          <c:tx>
            <c:strRef>
              <c:f>'CoW1'!$AX$3</c:f>
              <c:strCache>
                <c:ptCount val="1"/>
                <c:pt idx="0">
                  <c:v>EQ12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'CoW1'!$AX$4:$AX$57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'CoW1'!$AL$4:$AL$57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2"/>
          <c:order val="12"/>
          <c:tx>
            <c:strRef>
              <c:f>'CoW1'!$AY$3</c:f>
              <c:strCache>
                <c:ptCount val="1"/>
                <c:pt idx="0">
                  <c:v>EQ13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'CoW1'!$AY$4:$AY$57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'CoW1'!$AL$4:$AL$57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3"/>
          <c:order val="13"/>
          <c:tx>
            <c:strRef>
              <c:f>'CoW1'!$AZ$3</c:f>
              <c:strCache>
                <c:ptCount val="1"/>
                <c:pt idx="0">
                  <c:v>EQ14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'CoW1'!$AZ$4:$AZ$57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'CoW1'!$AL$4:$AL$57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4"/>
          <c:order val="14"/>
          <c:tx>
            <c:strRef>
              <c:f>'CoW1'!$BA$3</c:f>
              <c:strCache>
                <c:ptCount val="1"/>
                <c:pt idx="0">
                  <c:v>Average</c:v>
                </c:pt>
              </c:strCache>
            </c:strRef>
          </c:tx>
          <c:spPr>
            <a:ln w="2222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'CoW1'!$BA$4:$BA$57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'CoW1'!$AL$4:$AL$57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5"/>
          <c:order val="15"/>
          <c:tx>
            <c:strRef>
              <c:f>'CoW1'!$BB$3</c:f>
              <c:strCache>
                <c:ptCount val="1"/>
                <c:pt idx="0">
                  <c:v>1.2*Average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diamond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'CoW1'!$BB$4:$BB$57</c:f>
              <c:numCache>
                <c:formatCode>0.0_ 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'CoW1'!$AL$4</c:f>
              <c:numCache>
                <c:formatCode>General</c:formatCode>
                <c:ptCount val="1"/>
                <c:pt idx="0">
                  <c:v>46</c:v>
                </c:pt>
              </c:numCache>
            </c:numRef>
          </c:yVal>
        </c:ser>
        <c:ser>
          <c:idx val="16"/>
          <c:order val="16"/>
          <c:tx>
            <c:strRef>
              <c:f>'CoW1'!$BC$3</c:f>
              <c:strCache>
                <c:ptCount val="1"/>
                <c:pt idx="0">
                  <c:v>ØVn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'CoW1'!$BC$4:$BC$54</c:f>
              <c:numCache>
                <c:formatCode>0.0_ </c:formatCode>
                <c:ptCount val="51"/>
                <c:pt idx="0">
                  <c:v>487.87074475697381</c:v>
                </c:pt>
                <c:pt idx="1">
                  <c:v>325.58503047125947</c:v>
                </c:pt>
                <c:pt idx="2">
                  <c:v>325.58503047125947</c:v>
                </c:pt>
                <c:pt idx="3">
                  <c:v>325.58503047125947</c:v>
                </c:pt>
                <c:pt idx="4">
                  <c:v>325.58503047125947</c:v>
                </c:pt>
                <c:pt idx="5">
                  <c:v>325.58503047125947</c:v>
                </c:pt>
                <c:pt idx="6">
                  <c:v>325.58503047125947</c:v>
                </c:pt>
                <c:pt idx="7">
                  <c:v>325.58503047125947</c:v>
                </c:pt>
                <c:pt idx="8">
                  <c:v>325.58503047125947</c:v>
                </c:pt>
                <c:pt idx="9">
                  <c:v>325.58503047125947</c:v>
                </c:pt>
                <c:pt idx="10">
                  <c:v>325.58503047125947</c:v>
                </c:pt>
                <c:pt idx="11">
                  <c:v>325.58503047125947</c:v>
                </c:pt>
                <c:pt idx="12">
                  <c:v>325.58503047125947</c:v>
                </c:pt>
                <c:pt idx="13">
                  <c:v>325.58503047125947</c:v>
                </c:pt>
                <c:pt idx="14">
                  <c:v>325.58503047125947</c:v>
                </c:pt>
                <c:pt idx="15">
                  <c:v>325.58503047125947</c:v>
                </c:pt>
                <c:pt idx="16">
                  <c:v>335.49079504260197</c:v>
                </c:pt>
                <c:pt idx="17">
                  <c:v>335.49079504260197</c:v>
                </c:pt>
                <c:pt idx="18">
                  <c:v>335.49079504260197</c:v>
                </c:pt>
                <c:pt idx="19">
                  <c:v>335.49079504260197</c:v>
                </c:pt>
                <c:pt idx="20">
                  <c:v>335.49079504260197</c:v>
                </c:pt>
                <c:pt idx="21">
                  <c:v>335.49079504260197</c:v>
                </c:pt>
                <c:pt idx="22">
                  <c:v>335.49079504260197</c:v>
                </c:pt>
                <c:pt idx="23">
                  <c:v>344.85990012076962</c:v>
                </c:pt>
                <c:pt idx="24">
                  <c:v>344.85990012076962</c:v>
                </c:pt>
                <c:pt idx="25">
                  <c:v>344.85990012076962</c:v>
                </c:pt>
                <c:pt idx="26">
                  <c:v>364.33418583505534</c:v>
                </c:pt>
                <c:pt idx="27">
                  <c:v>364.33418583505534</c:v>
                </c:pt>
                <c:pt idx="28">
                  <c:v>364.33418583505534</c:v>
                </c:pt>
                <c:pt idx="29">
                  <c:v>364.33418583505534</c:v>
                </c:pt>
                <c:pt idx="30">
                  <c:v>378.96265943665384</c:v>
                </c:pt>
                <c:pt idx="31">
                  <c:v>378.96265943665384</c:v>
                </c:pt>
                <c:pt idx="32">
                  <c:v>378.96265943665384</c:v>
                </c:pt>
                <c:pt idx="33">
                  <c:v>378.96265943665384</c:v>
                </c:pt>
                <c:pt idx="34">
                  <c:v>378.96265943665384</c:v>
                </c:pt>
                <c:pt idx="35">
                  <c:v>378.96265943665384</c:v>
                </c:pt>
                <c:pt idx="36">
                  <c:v>378.96265943665384</c:v>
                </c:pt>
                <c:pt idx="37">
                  <c:v>392.57851067789204</c:v>
                </c:pt>
                <c:pt idx="38">
                  <c:v>392.57851067789204</c:v>
                </c:pt>
                <c:pt idx="39">
                  <c:v>438.01851067789204</c:v>
                </c:pt>
                <c:pt idx="40">
                  <c:v>438.01851067789204</c:v>
                </c:pt>
                <c:pt idx="41">
                  <c:v>438.01851067789204</c:v>
                </c:pt>
                <c:pt idx="42">
                  <c:v>513.75184401122522</c:v>
                </c:pt>
                <c:pt idx="43">
                  <c:v>513.75184401122522</c:v>
                </c:pt>
                <c:pt idx="44">
                  <c:v>513.75184401122522</c:v>
                </c:pt>
                <c:pt idx="45">
                  <c:v>765.47346441664558</c:v>
                </c:pt>
                <c:pt idx="46">
                  <c:v>765.47346441664558</c:v>
                </c:pt>
                <c:pt idx="47">
                  <c:v>765.47346441664558</c:v>
                </c:pt>
                <c:pt idx="48">
                  <c:v>765.47346441664558</c:v>
                </c:pt>
                <c:pt idx="49">
                  <c:v>765.47346441664558</c:v>
                </c:pt>
                <c:pt idx="50">
                  <c:v>765.47346441664558</c:v>
                </c:pt>
              </c:numCache>
            </c:numRef>
          </c:xVal>
          <c:yVal>
            <c:numRef>
              <c:f>'CoW1'!$AL$4:$AL$54</c:f>
              <c:numCache>
                <c:formatCode>General</c:formatCode>
                <c:ptCount val="51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</c:numCache>
            </c:numRef>
          </c:yVal>
        </c:ser>
        <c:ser>
          <c:idx val="17"/>
          <c:order val="17"/>
          <c:tx>
            <c:strRef>
              <c:f>'CoW1'!$BD$3</c:f>
              <c:strCache>
                <c:ptCount val="1"/>
                <c:pt idx="0">
                  <c:v>ØVn(보강시)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'CoW1'!$BD$4:$BD$54</c:f>
              <c:numCache>
                <c:formatCode>0.0_ </c:formatCode>
                <c:ptCount val="51"/>
                <c:pt idx="0">
                  <c:v>487.87074475697381</c:v>
                </c:pt>
                <c:pt idx="1">
                  <c:v>390.49931618554518</c:v>
                </c:pt>
                <c:pt idx="2">
                  <c:v>390.49931618554518</c:v>
                </c:pt>
                <c:pt idx="3">
                  <c:v>390.49931618554518</c:v>
                </c:pt>
                <c:pt idx="4">
                  <c:v>390.49931618554518</c:v>
                </c:pt>
                <c:pt idx="5">
                  <c:v>390.49931618554518</c:v>
                </c:pt>
                <c:pt idx="6">
                  <c:v>390.49931618554518</c:v>
                </c:pt>
                <c:pt idx="7">
                  <c:v>390.49931618554518</c:v>
                </c:pt>
                <c:pt idx="8">
                  <c:v>390.49931618554518</c:v>
                </c:pt>
                <c:pt idx="9">
                  <c:v>390.49931618554518</c:v>
                </c:pt>
                <c:pt idx="10">
                  <c:v>390.49931618554518</c:v>
                </c:pt>
                <c:pt idx="11">
                  <c:v>390.49931618554518</c:v>
                </c:pt>
                <c:pt idx="12">
                  <c:v>390.49931618554518</c:v>
                </c:pt>
                <c:pt idx="13">
                  <c:v>390.49931618554518</c:v>
                </c:pt>
                <c:pt idx="14">
                  <c:v>390.49931618554518</c:v>
                </c:pt>
                <c:pt idx="15">
                  <c:v>390.49931618554518</c:v>
                </c:pt>
                <c:pt idx="16">
                  <c:v>400.40508075688774</c:v>
                </c:pt>
                <c:pt idx="17">
                  <c:v>400.40508075688774</c:v>
                </c:pt>
                <c:pt idx="18">
                  <c:v>400.40508075688774</c:v>
                </c:pt>
                <c:pt idx="19">
                  <c:v>400.40508075688774</c:v>
                </c:pt>
                <c:pt idx="20">
                  <c:v>400.40508075688774</c:v>
                </c:pt>
                <c:pt idx="21">
                  <c:v>400.40508075688774</c:v>
                </c:pt>
                <c:pt idx="22">
                  <c:v>400.40508075688774</c:v>
                </c:pt>
                <c:pt idx="23">
                  <c:v>409.77418583505533</c:v>
                </c:pt>
                <c:pt idx="24">
                  <c:v>409.77418583505533</c:v>
                </c:pt>
                <c:pt idx="25">
                  <c:v>409.77418583505533</c:v>
                </c:pt>
                <c:pt idx="26">
                  <c:v>409.77418583505533</c:v>
                </c:pt>
                <c:pt idx="27">
                  <c:v>409.77418583505533</c:v>
                </c:pt>
                <c:pt idx="28">
                  <c:v>409.77418583505533</c:v>
                </c:pt>
                <c:pt idx="29">
                  <c:v>409.77418583505533</c:v>
                </c:pt>
                <c:pt idx="30">
                  <c:v>424.40265943665383</c:v>
                </c:pt>
                <c:pt idx="31">
                  <c:v>424.40265943665383</c:v>
                </c:pt>
                <c:pt idx="32">
                  <c:v>424.40265943665383</c:v>
                </c:pt>
                <c:pt idx="33">
                  <c:v>424.40265943665383</c:v>
                </c:pt>
                <c:pt idx="34">
                  <c:v>424.40265943665383</c:v>
                </c:pt>
                <c:pt idx="35">
                  <c:v>424.40265943665383</c:v>
                </c:pt>
                <c:pt idx="36">
                  <c:v>424.40265943665383</c:v>
                </c:pt>
                <c:pt idx="37">
                  <c:v>438.01851067789204</c:v>
                </c:pt>
                <c:pt idx="38">
                  <c:v>438.01851067789204</c:v>
                </c:pt>
                <c:pt idx="39">
                  <c:v>438.01851067789204</c:v>
                </c:pt>
                <c:pt idx="40">
                  <c:v>438.01851067789204</c:v>
                </c:pt>
                <c:pt idx="41">
                  <c:v>438.01851067789204</c:v>
                </c:pt>
                <c:pt idx="42">
                  <c:v>513.75184401122522</c:v>
                </c:pt>
                <c:pt idx="43">
                  <c:v>617.21851067789203</c:v>
                </c:pt>
                <c:pt idx="44">
                  <c:v>617.21851067789203</c:v>
                </c:pt>
                <c:pt idx="45">
                  <c:v>765.47346441664558</c:v>
                </c:pt>
                <c:pt idx="46">
                  <c:v>765.47346441664558</c:v>
                </c:pt>
                <c:pt idx="47">
                  <c:v>765.47346441664558</c:v>
                </c:pt>
                <c:pt idx="48">
                  <c:v>765.47346441664558</c:v>
                </c:pt>
                <c:pt idx="49">
                  <c:v>765.47346441664558</c:v>
                </c:pt>
                <c:pt idx="50">
                  <c:v>765.47346441664558</c:v>
                </c:pt>
              </c:numCache>
            </c:numRef>
          </c:xVal>
          <c:yVal>
            <c:numRef>
              <c:f>'CoW1'!$AL$4:$AL$54</c:f>
              <c:numCache>
                <c:formatCode>General</c:formatCode>
                <c:ptCount val="51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</c:numCache>
            </c:numRef>
          </c:yVal>
        </c:ser>
        <c:ser>
          <c:idx val="18"/>
          <c:order val="18"/>
          <c:tx>
            <c:strRef>
              <c:f>'CoW1'!$BF$3</c:f>
              <c:strCache>
                <c:ptCount val="1"/>
                <c:pt idx="0">
                  <c:v>Vnmax</c:v>
                </c:pt>
              </c:strCache>
            </c:strRef>
          </c:tx>
          <c:spPr>
            <a:ln w="38100">
              <a:solidFill>
                <a:schemeClr val="accent2">
                  <a:lumMod val="7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'CoW1'!$BF$4:$BF$54</c:f>
              <c:numCache>
                <c:formatCode>0.0_ </c:formatCode>
                <c:ptCount val="51"/>
                <c:pt idx="0">
                  <c:v>816.4965809277262</c:v>
                </c:pt>
                <c:pt idx="1">
                  <c:v>816.4965809277262</c:v>
                </c:pt>
                <c:pt idx="2">
                  <c:v>816.4965809277262</c:v>
                </c:pt>
                <c:pt idx="3">
                  <c:v>816.4965809277262</c:v>
                </c:pt>
                <c:pt idx="4">
                  <c:v>816.4965809277262</c:v>
                </c:pt>
                <c:pt idx="5">
                  <c:v>816.4965809277262</c:v>
                </c:pt>
                <c:pt idx="6">
                  <c:v>816.4965809277262</c:v>
                </c:pt>
                <c:pt idx="7">
                  <c:v>816.4965809277262</c:v>
                </c:pt>
                <c:pt idx="8">
                  <c:v>816.4965809277262</c:v>
                </c:pt>
                <c:pt idx="9">
                  <c:v>816.4965809277262</c:v>
                </c:pt>
                <c:pt idx="10">
                  <c:v>816.4965809277262</c:v>
                </c:pt>
                <c:pt idx="11">
                  <c:v>816.4965809277262</c:v>
                </c:pt>
                <c:pt idx="12">
                  <c:v>816.4965809277262</c:v>
                </c:pt>
                <c:pt idx="13">
                  <c:v>816.4965809277262</c:v>
                </c:pt>
                <c:pt idx="14">
                  <c:v>816.4965809277262</c:v>
                </c:pt>
                <c:pt idx="15">
                  <c:v>816.4965809277262</c:v>
                </c:pt>
                <c:pt idx="16">
                  <c:v>866.02540378443882</c:v>
                </c:pt>
                <c:pt idx="17">
                  <c:v>866.02540378443882</c:v>
                </c:pt>
                <c:pt idx="18">
                  <c:v>866.02540378443882</c:v>
                </c:pt>
                <c:pt idx="19">
                  <c:v>866.02540378443882</c:v>
                </c:pt>
                <c:pt idx="20">
                  <c:v>866.02540378443882</c:v>
                </c:pt>
                <c:pt idx="21">
                  <c:v>866.02540378443882</c:v>
                </c:pt>
                <c:pt idx="22">
                  <c:v>866.02540378443882</c:v>
                </c:pt>
                <c:pt idx="23">
                  <c:v>912.87092917527696</c:v>
                </c:pt>
                <c:pt idx="24">
                  <c:v>912.87092917527696</c:v>
                </c:pt>
                <c:pt idx="25">
                  <c:v>912.87092917527696</c:v>
                </c:pt>
                <c:pt idx="26">
                  <c:v>912.87092917527696</c:v>
                </c:pt>
                <c:pt idx="27">
                  <c:v>912.87092917527696</c:v>
                </c:pt>
                <c:pt idx="28">
                  <c:v>912.87092917527696</c:v>
                </c:pt>
                <c:pt idx="29">
                  <c:v>912.87092917527696</c:v>
                </c:pt>
                <c:pt idx="30">
                  <c:v>986.01329718326951</c:v>
                </c:pt>
                <c:pt idx="31">
                  <c:v>986.01329718326951</c:v>
                </c:pt>
                <c:pt idx="32">
                  <c:v>986.01329718326951</c:v>
                </c:pt>
                <c:pt idx="33">
                  <c:v>986.01329718326951</c:v>
                </c:pt>
                <c:pt idx="34">
                  <c:v>986.01329718326951</c:v>
                </c:pt>
                <c:pt idx="35">
                  <c:v>986.01329718326951</c:v>
                </c:pt>
                <c:pt idx="36">
                  <c:v>986.01329718326951</c:v>
                </c:pt>
                <c:pt idx="37">
                  <c:v>1054.0925533894601</c:v>
                </c:pt>
                <c:pt idx="38">
                  <c:v>1054.0925533894601</c:v>
                </c:pt>
                <c:pt idx="39">
                  <c:v>1054.0925533894601</c:v>
                </c:pt>
                <c:pt idx="40">
                  <c:v>1054.0925533894601</c:v>
                </c:pt>
                <c:pt idx="41">
                  <c:v>1054.0925533894601</c:v>
                </c:pt>
                <c:pt idx="42">
                  <c:v>1054.0925533894601</c:v>
                </c:pt>
                <c:pt idx="43">
                  <c:v>1054.0925533894601</c:v>
                </c:pt>
                <c:pt idx="44">
                  <c:v>1054.0925533894601</c:v>
                </c:pt>
                <c:pt idx="45">
                  <c:v>1118.0339887498949</c:v>
                </c:pt>
                <c:pt idx="46">
                  <c:v>1118.0339887498949</c:v>
                </c:pt>
                <c:pt idx="47">
                  <c:v>1118.0339887498949</c:v>
                </c:pt>
                <c:pt idx="48">
                  <c:v>1118.0339887498949</c:v>
                </c:pt>
                <c:pt idx="49">
                  <c:v>1118.0339887498949</c:v>
                </c:pt>
                <c:pt idx="50">
                  <c:v>1118.0339887498949</c:v>
                </c:pt>
              </c:numCache>
            </c:numRef>
          </c:xVal>
          <c:yVal>
            <c:numRef>
              <c:f>'CoW1'!$AL$4:$AL$54</c:f>
              <c:numCache>
                <c:formatCode>General</c:formatCode>
                <c:ptCount val="51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</c:numCache>
            </c:numRef>
          </c:yVal>
        </c:ser>
        <c:axId val="56275328"/>
        <c:axId val="56277248"/>
      </c:scatterChart>
      <c:valAx>
        <c:axId val="56275328"/>
        <c:scaling>
          <c:orientation val="minMax"/>
          <c:max val="1600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 sz="1600" b="0">
                    <a:latin typeface="+mn-lt"/>
                  </a:defRPr>
                </a:pPr>
                <a:r>
                  <a:rPr lang="en-US" altLang="ko-KR" sz="1600" b="0" i="0" u="none" strike="noStrike" baseline="0">
                    <a:latin typeface="+mn-lt"/>
                  </a:rPr>
                  <a:t>Wall Shear Force (kN/L)</a:t>
                </a:r>
                <a:endParaRPr lang="en-US" altLang="ko-KR" sz="1600" b="0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0.35997940712752435"/>
              <c:y val="0.94400998495012467"/>
            </c:manualLayout>
          </c:layout>
        </c:title>
        <c:numFmt formatCode="General" sourceLinked="1"/>
        <c:tickLblPos val="low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맑은 고딕"/>
                <a:ea typeface="맑은 고딕"/>
                <a:cs typeface="맑은 고딕"/>
              </a:defRPr>
            </a:pPr>
            <a:endParaRPr lang="ko-KR"/>
          </a:p>
        </c:txPr>
        <c:crossAx val="56277248"/>
        <c:crosses val="autoZero"/>
        <c:crossBetween val="midCat"/>
        <c:majorUnit val="400"/>
      </c:valAx>
      <c:valAx>
        <c:axId val="56277248"/>
        <c:scaling>
          <c:orientation val="minMax"/>
          <c:max val="46"/>
          <c:min val="-4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600" b="0">
                    <a:latin typeface="+mn-lt"/>
                    <a:ea typeface="+mj-ea"/>
                  </a:defRPr>
                </a:pPr>
                <a:r>
                  <a:rPr lang="en-US" altLang="ko-KR" sz="1600" b="0">
                    <a:latin typeface="+mn-lt"/>
                    <a:ea typeface="+mj-ea"/>
                  </a:rPr>
                  <a:t>Story </a:t>
                </a:r>
                <a:endParaRPr lang="ko-KR" altLang="en-US" sz="1600" b="0">
                  <a:latin typeface="+mn-lt"/>
                  <a:ea typeface="+mj-ea"/>
                </a:endParaRPr>
              </a:p>
            </c:rich>
          </c:tx>
          <c:layout>
            <c:manualLayout>
              <c:xMode val="edge"/>
              <c:yMode val="edge"/>
              <c:x val="6.4716779054106929E-3"/>
              <c:y val="0.45992643014980739"/>
            </c:manualLayout>
          </c:layout>
        </c:title>
        <c:numFmt formatCode="General" sourceLinked="1"/>
        <c:tickLblPos val="nextTo"/>
        <c:spPr>
          <a:ln>
            <a:noFill/>
          </a:ln>
        </c:spPr>
        <c:txPr>
          <a:bodyPr/>
          <a:lstStyle/>
          <a:p>
            <a:pPr>
              <a:defRPr sz="1400"/>
            </a:pPr>
            <a:endParaRPr lang="ko-KR"/>
          </a:p>
        </c:txPr>
        <c:crossAx val="56275328"/>
        <c:crosses val="autoZero"/>
        <c:crossBetween val="midCat"/>
        <c:majorUnit val="4"/>
      </c:valAx>
      <c:spPr>
        <a:ln>
          <a:solidFill>
            <a:sysClr val="windowText" lastClr="000000">
              <a:alpha val="53000"/>
            </a:sysClr>
          </a:solidFill>
        </a:ln>
      </c:spPr>
    </c:plotArea>
    <c:legend>
      <c:legendPos val="r"/>
      <c:legendEntry>
        <c:idx val="1"/>
        <c:txPr>
          <a:bodyPr/>
          <a:lstStyle/>
          <a:p>
            <a:pPr>
              <a:defRPr sz="1300" b="0" i="0" baseline="0"/>
            </a:pPr>
            <a:endParaRPr lang="ko-KR"/>
          </a:p>
        </c:txPr>
      </c:legendEntry>
      <c:legendEntry>
        <c:idx val="2"/>
        <c:txPr>
          <a:bodyPr/>
          <a:lstStyle/>
          <a:p>
            <a:pPr>
              <a:defRPr sz="1300" b="0" i="0" baseline="0"/>
            </a:pPr>
            <a:endParaRPr lang="ko-KR"/>
          </a:p>
        </c:txPr>
      </c:legendEntry>
      <c:legendEntry>
        <c:idx val="13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4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5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6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7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8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0"/>
        <c:txPr>
          <a:bodyPr/>
          <a:lstStyle/>
          <a:p>
            <a:pPr>
              <a:defRPr sz="1300" b="0" i="0" baseline="0"/>
            </a:pPr>
            <a:endParaRPr lang="ko-KR"/>
          </a:p>
        </c:txPr>
      </c:legendEntry>
      <c:legendEntry>
        <c:idx val="3"/>
        <c:txPr>
          <a:bodyPr/>
          <a:lstStyle/>
          <a:p>
            <a:pPr>
              <a:defRPr sz="1300" b="0" i="0" baseline="0"/>
            </a:pPr>
            <a:endParaRPr lang="ko-KR"/>
          </a:p>
        </c:txPr>
      </c:legendEntry>
      <c:legendEntry>
        <c:idx val="4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5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6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7"/>
        <c:txPr>
          <a:bodyPr/>
          <a:lstStyle/>
          <a:p>
            <a:pPr>
              <a:defRPr sz="1300" b="0"/>
            </a:pPr>
            <a:endParaRPr lang="ko-KR"/>
          </a:p>
        </c:txPr>
      </c:legendEntry>
      <c:legendEntry>
        <c:idx val="8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9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0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1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2"/>
        <c:txPr>
          <a:bodyPr/>
          <a:lstStyle/>
          <a:p>
            <a:pPr>
              <a:defRPr sz="1300"/>
            </a:pPr>
            <a:endParaRPr lang="ko-KR"/>
          </a:p>
        </c:txPr>
      </c:legendEntry>
      <c:layout>
        <c:manualLayout>
          <c:xMode val="edge"/>
          <c:yMode val="edge"/>
          <c:x val="0.67414838629408302"/>
          <c:y val="7.3017295163932877E-2"/>
          <c:w val="0.27323325723515501"/>
          <c:h val="0.56611065944742178"/>
        </c:manualLayout>
      </c:layout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/>
            </a:pPr>
            <a:r>
              <a:rPr lang="en-US" altLang="ko-KR"/>
              <a:t>CoW2</a:t>
            </a:r>
            <a:endParaRPr lang="ko-KR" altLang="en-US"/>
          </a:p>
        </c:rich>
      </c:tx>
      <c:layout>
        <c:manualLayout>
          <c:xMode val="edge"/>
          <c:yMode val="edge"/>
          <c:x val="0.46135241851336012"/>
          <c:y val="2.0193968853015082E-2"/>
        </c:manualLayout>
      </c:layout>
    </c:title>
    <c:plotArea>
      <c:layout>
        <c:manualLayout>
          <c:layoutTarget val="inner"/>
          <c:xMode val="edge"/>
          <c:yMode val="edge"/>
          <c:x val="0.13489585154630862"/>
          <c:y val="7.4957732666924168E-2"/>
          <c:w val="0.81534221459315837"/>
          <c:h val="0.81381485520402863"/>
        </c:manualLayout>
      </c:layout>
      <c:scatterChart>
        <c:scatterStyle val="lineMarker"/>
        <c:ser>
          <c:idx val="1"/>
          <c:order val="0"/>
          <c:tx>
            <c:strRef>
              <c:f>'CoW1'!$AM$3</c:f>
              <c:strCache>
                <c:ptCount val="1"/>
                <c:pt idx="0">
                  <c:v>EQ1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'CoW1'!$AM$4:$AM$57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'CoW1'!$AL$4:$AL$57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2"/>
          <c:order val="1"/>
          <c:tx>
            <c:strRef>
              <c:f>'CoW1'!$AN$3</c:f>
              <c:strCache>
                <c:ptCount val="1"/>
                <c:pt idx="0">
                  <c:v>EQ2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'CoW1'!$AN$4:$AN$57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'CoW1'!$AL$4:$AL$57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3"/>
          <c:order val="2"/>
          <c:tx>
            <c:strRef>
              <c:f>'CoW1'!$AO$3</c:f>
              <c:strCache>
                <c:ptCount val="1"/>
                <c:pt idx="0">
                  <c:v>EQ3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'CoW1'!$AO$4:$AO$57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'CoW1'!$AL$4:$AL$57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8"/>
          <c:order val="3"/>
          <c:tx>
            <c:strRef>
              <c:f>'CoW1'!$AP$3</c:f>
              <c:strCache>
                <c:ptCount val="1"/>
                <c:pt idx="0">
                  <c:v>EQ4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'CoW1'!$AP$4:$AP$57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'CoW1'!$AL$4:$AL$57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0"/>
          <c:order val="4"/>
          <c:tx>
            <c:strRef>
              <c:f>'CoW1'!$AQ$3</c:f>
              <c:strCache>
                <c:ptCount val="1"/>
                <c:pt idx="0">
                  <c:v>EQ5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'CoW1'!$AQ$4:$AQ$57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'CoW1'!$AL$4:$AL$57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4"/>
          <c:order val="5"/>
          <c:tx>
            <c:strRef>
              <c:f>'CoW1'!$AR$3</c:f>
              <c:strCache>
                <c:ptCount val="1"/>
                <c:pt idx="0">
                  <c:v>EQ6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'CoW1'!$AR$4:$AR$57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'CoW1'!$AL$4:$AL$57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5"/>
          <c:order val="6"/>
          <c:tx>
            <c:strRef>
              <c:f>'CoW1'!$AS$3</c:f>
              <c:strCache>
                <c:ptCount val="1"/>
                <c:pt idx="0">
                  <c:v>EQ7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'CoW1'!$AS$4:$AS$57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'CoW1'!$AL$4:$AL$57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6"/>
          <c:order val="7"/>
          <c:tx>
            <c:strRef>
              <c:f>'CoW1'!$AT$3</c:f>
              <c:strCache>
                <c:ptCount val="1"/>
                <c:pt idx="0">
                  <c:v>EQ8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'CoW1'!$AT$4:$AT$57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'CoW1'!$AL$4:$AL$57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7"/>
          <c:order val="8"/>
          <c:tx>
            <c:strRef>
              <c:f>'CoW1'!$AU$3</c:f>
              <c:strCache>
                <c:ptCount val="1"/>
                <c:pt idx="0">
                  <c:v>EQ9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'CoW1'!$AU$4:$AU$57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'CoW1'!$AL$4:$AL$57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9"/>
          <c:order val="9"/>
          <c:tx>
            <c:strRef>
              <c:f>'CoW1'!$AV$3</c:f>
              <c:strCache>
                <c:ptCount val="1"/>
                <c:pt idx="0">
                  <c:v>EQ10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'CoW1'!$AV$4:$AV$57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'CoW1'!$AL$4:$AL$57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0"/>
          <c:order val="10"/>
          <c:tx>
            <c:strRef>
              <c:f>'CoW1'!$AW$3</c:f>
              <c:strCache>
                <c:ptCount val="1"/>
                <c:pt idx="0">
                  <c:v>EQ11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'CoW1'!$AW$4:$AW$57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'CoW1'!$AL$4:$AL$57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1"/>
          <c:order val="11"/>
          <c:tx>
            <c:strRef>
              <c:f>'CoW1'!$AX$3</c:f>
              <c:strCache>
                <c:ptCount val="1"/>
                <c:pt idx="0">
                  <c:v>EQ12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'CoW1'!$AX$4:$AX$57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'CoW1'!$AL$4:$AL$57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2"/>
          <c:order val="12"/>
          <c:tx>
            <c:strRef>
              <c:f>'CoW1'!$AY$3</c:f>
              <c:strCache>
                <c:ptCount val="1"/>
                <c:pt idx="0">
                  <c:v>EQ13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'CoW1'!$AY$4:$AY$57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'CoW1'!$AL$4:$AL$57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3"/>
          <c:order val="13"/>
          <c:tx>
            <c:strRef>
              <c:f>'CoW1'!$AZ$3</c:f>
              <c:strCache>
                <c:ptCount val="1"/>
                <c:pt idx="0">
                  <c:v>EQ14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'CoW1'!$AZ$4:$AZ$57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'CoW1'!$AL$4:$AL$57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4"/>
          <c:order val="14"/>
          <c:tx>
            <c:strRef>
              <c:f>'CoW1'!$BA$3</c:f>
              <c:strCache>
                <c:ptCount val="1"/>
                <c:pt idx="0">
                  <c:v>Average</c:v>
                </c:pt>
              </c:strCache>
            </c:strRef>
          </c:tx>
          <c:spPr>
            <a:ln w="2222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'CoW1'!$BA$4:$BA$57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'CoW1'!$AL$4:$AL$57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5"/>
          <c:order val="15"/>
          <c:tx>
            <c:strRef>
              <c:f>'CoW1'!$BB$3</c:f>
              <c:strCache>
                <c:ptCount val="1"/>
                <c:pt idx="0">
                  <c:v>1.2*Average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diamond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'CoW1'!$BB$4:$BB$57</c:f>
              <c:numCache>
                <c:formatCode>0.0_ 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'CoW1'!$AL$4</c:f>
              <c:numCache>
                <c:formatCode>General</c:formatCode>
                <c:ptCount val="1"/>
                <c:pt idx="0">
                  <c:v>46</c:v>
                </c:pt>
              </c:numCache>
            </c:numRef>
          </c:yVal>
        </c:ser>
        <c:ser>
          <c:idx val="16"/>
          <c:order val="16"/>
          <c:tx>
            <c:strRef>
              <c:f>'CoW1'!$BC$3</c:f>
              <c:strCache>
                <c:ptCount val="1"/>
                <c:pt idx="0">
                  <c:v>ØVn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'CoW1'!$BC$4:$BC$54</c:f>
              <c:numCache>
                <c:formatCode>0.0_ </c:formatCode>
                <c:ptCount val="51"/>
                <c:pt idx="0">
                  <c:v>487.87074475697381</c:v>
                </c:pt>
                <c:pt idx="1">
                  <c:v>325.58503047125947</c:v>
                </c:pt>
                <c:pt idx="2">
                  <c:v>325.58503047125947</c:v>
                </c:pt>
                <c:pt idx="3">
                  <c:v>325.58503047125947</c:v>
                </c:pt>
                <c:pt idx="4">
                  <c:v>325.58503047125947</c:v>
                </c:pt>
                <c:pt idx="5">
                  <c:v>325.58503047125947</c:v>
                </c:pt>
                <c:pt idx="6">
                  <c:v>325.58503047125947</c:v>
                </c:pt>
                <c:pt idx="7">
                  <c:v>325.58503047125947</c:v>
                </c:pt>
                <c:pt idx="8">
                  <c:v>325.58503047125947</c:v>
                </c:pt>
                <c:pt idx="9">
                  <c:v>325.58503047125947</c:v>
                </c:pt>
                <c:pt idx="10">
                  <c:v>325.58503047125947</c:v>
                </c:pt>
                <c:pt idx="11">
                  <c:v>325.58503047125947</c:v>
                </c:pt>
                <c:pt idx="12">
                  <c:v>325.58503047125947</c:v>
                </c:pt>
                <c:pt idx="13">
                  <c:v>325.58503047125947</c:v>
                </c:pt>
                <c:pt idx="14">
                  <c:v>325.58503047125947</c:v>
                </c:pt>
                <c:pt idx="15">
                  <c:v>325.58503047125947</c:v>
                </c:pt>
                <c:pt idx="16">
                  <c:v>335.49079504260197</c:v>
                </c:pt>
                <c:pt idx="17">
                  <c:v>335.49079504260197</c:v>
                </c:pt>
                <c:pt idx="18">
                  <c:v>335.49079504260197</c:v>
                </c:pt>
                <c:pt idx="19">
                  <c:v>335.49079504260197</c:v>
                </c:pt>
                <c:pt idx="20">
                  <c:v>335.49079504260197</c:v>
                </c:pt>
                <c:pt idx="21">
                  <c:v>335.49079504260197</c:v>
                </c:pt>
                <c:pt idx="22">
                  <c:v>335.49079504260197</c:v>
                </c:pt>
                <c:pt idx="23">
                  <c:v>344.85990012076962</c:v>
                </c:pt>
                <c:pt idx="24">
                  <c:v>344.85990012076962</c:v>
                </c:pt>
                <c:pt idx="25">
                  <c:v>344.85990012076962</c:v>
                </c:pt>
                <c:pt idx="26">
                  <c:v>364.33418583505534</c:v>
                </c:pt>
                <c:pt idx="27">
                  <c:v>364.33418583505534</c:v>
                </c:pt>
                <c:pt idx="28">
                  <c:v>364.33418583505534</c:v>
                </c:pt>
                <c:pt idx="29">
                  <c:v>364.33418583505534</c:v>
                </c:pt>
                <c:pt idx="30">
                  <c:v>378.96265943665384</c:v>
                </c:pt>
                <c:pt idx="31">
                  <c:v>378.96265943665384</c:v>
                </c:pt>
                <c:pt idx="32">
                  <c:v>378.96265943665384</c:v>
                </c:pt>
                <c:pt idx="33">
                  <c:v>378.96265943665384</c:v>
                </c:pt>
                <c:pt idx="34">
                  <c:v>378.96265943665384</c:v>
                </c:pt>
                <c:pt idx="35">
                  <c:v>378.96265943665384</c:v>
                </c:pt>
                <c:pt idx="36">
                  <c:v>378.96265943665384</c:v>
                </c:pt>
                <c:pt idx="37">
                  <c:v>392.57851067789204</c:v>
                </c:pt>
                <c:pt idx="38">
                  <c:v>392.57851067789204</c:v>
                </c:pt>
                <c:pt idx="39">
                  <c:v>438.01851067789204</c:v>
                </c:pt>
                <c:pt idx="40">
                  <c:v>438.01851067789204</c:v>
                </c:pt>
                <c:pt idx="41">
                  <c:v>438.01851067789204</c:v>
                </c:pt>
                <c:pt idx="42">
                  <c:v>513.75184401122522</c:v>
                </c:pt>
                <c:pt idx="43">
                  <c:v>513.75184401122522</c:v>
                </c:pt>
                <c:pt idx="44">
                  <c:v>513.75184401122522</c:v>
                </c:pt>
                <c:pt idx="45">
                  <c:v>765.47346441664558</c:v>
                </c:pt>
                <c:pt idx="46">
                  <c:v>765.47346441664558</c:v>
                </c:pt>
                <c:pt idx="47">
                  <c:v>765.47346441664558</c:v>
                </c:pt>
                <c:pt idx="48">
                  <c:v>765.47346441664558</c:v>
                </c:pt>
                <c:pt idx="49">
                  <c:v>765.47346441664558</c:v>
                </c:pt>
                <c:pt idx="50">
                  <c:v>765.47346441664558</c:v>
                </c:pt>
              </c:numCache>
            </c:numRef>
          </c:xVal>
          <c:yVal>
            <c:numRef>
              <c:f>'CoW1'!$AL$4:$AL$54</c:f>
              <c:numCache>
                <c:formatCode>General</c:formatCode>
                <c:ptCount val="51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</c:numCache>
            </c:numRef>
          </c:yVal>
        </c:ser>
        <c:ser>
          <c:idx val="17"/>
          <c:order val="17"/>
          <c:tx>
            <c:strRef>
              <c:f>'CoW1'!$BD$3</c:f>
              <c:strCache>
                <c:ptCount val="1"/>
                <c:pt idx="0">
                  <c:v>ØVn(보강시)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'CoW1'!$BD$4:$BD$54</c:f>
              <c:numCache>
                <c:formatCode>0.0_ </c:formatCode>
                <c:ptCount val="51"/>
                <c:pt idx="0">
                  <c:v>487.87074475697381</c:v>
                </c:pt>
                <c:pt idx="1">
                  <c:v>390.49931618554518</c:v>
                </c:pt>
                <c:pt idx="2">
                  <c:v>390.49931618554518</c:v>
                </c:pt>
                <c:pt idx="3">
                  <c:v>390.49931618554518</c:v>
                </c:pt>
                <c:pt idx="4">
                  <c:v>390.49931618554518</c:v>
                </c:pt>
                <c:pt idx="5">
                  <c:v>390.49931618554518</c:v>
                </c:pt>
                <c:pt idx="6">
                  <c:v>390.49931618554518</c:v>
                </c:pt>
                <c:pt idx="7">
                  <c:v>390.49931618554518</c:v>
                </c:pt>
                <c:pt idx="8">
                  <c:v>390.49931618554518</c:v>
                </c:pt>
                <c:pt idx="9">
                  <c:v>390.49931618554518</c:v>
                </c:pt>
                <c:pt idx="10">
                  <c:v>390.49931618554518</c:v>
                </c:pt>
                <c:pt idx="11">
                  <c:v>390.49931618554518</c:v>
                </c:pt>
                <c:pt idx="12">
                  <c:v>390.49931618554518</c:v>
                </c:pt>
                <c:pt idx="13">
                  <c:v>390.49931618554518</c:v>
                </c:pt>
                <c:pt idx="14">
                  <c:v>390.49931618554518</c:v>
                </c:pt>
                <c:pt idx="15">
                  <c:v>390.49931618554518</c:v>
                </c:pt>
                <c:pt idx="16">
                  <c:v>400.40508075688774</c:v>
                </c:pt>
                <c:pt idx="17">
                  <c:v>400.40508075688774</c:v>
                </c:pt>
                <c:pt idx="18">
                  <c:v>400.40508075688774</c:v>
                </c:pt>
                <c:pt idx="19">
                  <c:v>400.40508075688774</c:v>
                </c:pt>
                <c:pt idx="20">
                  <c:v>400.40508075688774</c:v>
                </c:pt>
                <c:pt idx="21">
                  <c:v>400.40508075688774</c:v>
                </c:pt>
                <c:pt idx="22">
                  <c:v>400.40508075688774</c:v>
                </c:pt>
                <c:pt idx="23">
                  <c:v>409.77418583505533</c:v>
                </c:pt>
                <c:pt idx="24">
                  <c:v>409.77418583505533</c:v>
                </c:pt>
                <c:pt idx="25">
                  <c:v>409.77418583505533</c:v>
                </c:pt>
                <c:pt idx="26">
                  <c:v>409.77418583505533</c:v>
                </c:pt>
                <c:pt idx="27">
                  <c:v>409.77418583505533</c:v>
                </c:pt>
                <c:pt idx="28">
                  <c:v>409.77418583505533</c:v>
                </c:pt>
                <c:pt idx="29">
                  <c:v>409.77418583505533</c:v>
                </c:pt>
                <c:pt idx="30">
                  <c:v>424.40265943665383</c:v>
                </c:pt>
                <c:pt idx="31">
                  <c:v>424.40265943665383</c:v>
                </c:pt>
                <c:pt idx="32">
                  <c:v>424.40265943665383</c:v>
                </c:pt>
                <c:pt idx="33">
                  <c:v>424.40265943665383</c:v>
                </c:pt>
                <c:pt idx="34">
                  <c:v>424.40265943665383</c:v>
                </c:pt>
                <c:pt idx="35">
                  <c:v>424.40265943665383</c:v>
                </c:pt>
                <c:pt idx="36">
                  <c:v>424.40265943665383</c:v>
                </c:pt>
                <c:pt idx="37">
                  <c:v>438.01851067789204</c:v>
                </c:pt>
                <c:pt idx="38">
                  <c:v>438.01851067789204</c:v>
                </c:pt>
                <c:pt idx="39">
                  <c:v>438.01851067789204</c:v>
                </c:pt>
                <c:pt idx="40">
                  <c:v>438.01851067789204</c:v>
                </c:pt>
                <c:pt idx="41">
                  <c:v>438.01851067789204</c:v>
                </c:pt>
                <c:pt idx="42">
                  <c:v>513.75184401122522</c:v>
                </c:pt>
                <c:pt idx="43">
                  <c:v>617.21851067789203</c:v>
                </c:pt>
                <c:pt idx="44">
                  <c:v>617.21851067789203</c:v>
                </c:pt>
                <c:pt idx="45">
                  <c:v>765.47346441664558</c:v>
                </c:pt>
                <c:pt idx="46">
                  <c:v>765.47346441664558</c:v>
                </c:pt>
                <c:pt idx="47">
                  <c:v>765.47346441664558</c:v>
                </c:pt>
                <c:pt idx="48">
                  <c:v>765.47346441664558</c:v>
                </c:pt>
                <c:pt idx="49">
                  <c:v>765.47346441664558</c:v>
                </c:pt>
                <c:pt idx="50">
                  <c:v>765.47346441664558</c:v>
                </c:pt>
              </c:numCache>
            </c:numRef>
          </c:xVal>
          <c:yVal>
            <c:numRef>
              <c:f>'CoW1'!$AL$4:$AL$54</c:f>
              <c:numCache>
                <c:formatCode>General</c:formatCode>
                <c:ptCount val="51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</c:numCache>
            </c:numRef>
          </c:yVal>
        </c:ser>
        <c:ser>
          <c:idx val="18"/>
          <c:order val="18"/>
          <c:tx>
            <c:strRef>
              <c:f>'CoW1'!$BF$3</c:f>
              <c:strCache>
                <c:ptCount val="1"/>
                <c:pt idx="0">
                  <c:v>Vnmax</c:v>
                </c:pt>
              </c:strCache>
            </c:strRef>
          </c:tx>
          <c:spPr>
            <a:ln w="38100">
              <a:solidFill>
                <a:schemeClr val="accent2">
                  <a:lumMod val="7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'CoW1'!$BF$4:$BF$54</c:f>
              <c:numCache>
                <c:formatCode>0.0_ </c:formatCode>
                <c:ptCount val="51"/>
                <c:pt idx="0">
                  <c:v>816.4965809277262</c:v>
                </c:pt>
                <c:pt idx="1">
                  <c:v>816.4965809277262</c:v>
                </c:pt>
                <c:pt idx="2">
                  <c:v>816.4965809277262</c:v>
                </c:pt>
                <c:pt idx="3">
                  <c:v>816.4965809277262</c:v>
                </c:pt>
                <c:pt idx="4">
                  <c:v>816.4965809277262</c:v>
                </c:pt>
                <c:pt idx="5">
                  <c:v>816.4965809277262</c:v>
                </c:pt>
                <c:pt idx="6">
                  <c:v>816.4965809277262</c:v>
                </c:pt>
                <c:pt idx="7">
                  <c:v>816.4965809277262</c:v>
                </c:pt>
                <c:pt idx="8">
                  <c:v>816.4965809277262</c:v>
                </c:pt>
                <c:pt idx="9">
                  <c:v>816.4965809277262</c:v>
                </c:pt>
                <c:pt idx="10">
                  <c:v>816.4965809277262</c:v>
                </c:pt>
                <c:pt idx="11">
                  <c:v>816.4965809277262</c:v>
                </c:pt>
                <c:pt idx="12">
                  <c:v>816.4965809277262</c:v>
                </c:pt>
                <c:pt idx="13">
                  <c:v>816.4965809277262</c:v>
                </c:pt>
                <c:pt idx="14">
                  <c:v>816.4965809277262</c:v>
                </c:pt>
                <c:pt idx="15">
                  <c:v>816.4965809277262</c:v>
                </c:pt>
                <c:pt idx="16">
                  <c:v>866.02540378443882</c:v>
                </c:pt>
                <c:pt idx="17">
                  <c:v>866.02540378443882</c:v>
                </c:pt>
                <c:pt idx="18">
                  <c:v>866.02540378443882</c:v>
                </c:pt>
                <c:pt idx="19">
                  <c:v>866.02540378443882</c:v>
                </c:pt>
                <c:pt idx="20">
                  <c:v>866.02540378443882</c:v>
                </c:pt>
                <c:pt idx="21">
                  <c:v>866.02540378443882</c:v>
                </c:pt>
                <c:pt idx="22">
                  <c:v>866.02540378443882</c:v>
                </c:pt>
                <c:pt idx="23">
                  <c:v>912.87092917527696</c:v>
                </c:pt>
                <c:pt idx="24">
                  <c:v>912.87092917527696</c:v>
                </c:pt>
                <c:pt idx="25">
                  <c:v>912.87092917527696</c:v>
                </c:pt>
                <c:pt idx="26">
                  <c:v>912.87092917527696</c:v>
                </c:pt>
                <c:pt idx="27">
                  <c:v>912.87092917527696</c:v>
                </c:pt>
                <c:pt idx="28">
                  <c:v>912.87092917527696</c:v>
                </c:pt>
                <c:pt idx="29">
                  <c:v>912.87092917527696</c:v>
                </c:pt>
                <c:pt idx="30">
                  <c:v>986.01329718326951</c:v>
                </c:pt>
                <c:pt idx="31">
                  <c:v>986.01329718326951</c:v>
                </c:pt>
                <c:pt idx="32">
                  <c:v>986.01329718326951</c:v>
                </c:pt>
                <c:pt idx="33">
                  <c:v>986.01329718326951</c:v>
                </c:pt>
                <c:pt idx="34">
                  <c:v>986.01329718326951</c:v>
                </c:pt>
                <c:pt idx="35">
                  <c:v>986.01329718326951</c:v>
                </c:pt>
                <c:pt idx="36">
                  <c:v>986.01329718326951</c:v>
                </c:pt>
                <c:pt idx="37">
                  <c:v>1054.0925533894601</c:v>
                </c:pt>
                <c:pt idx="38">
                  <c:v>1054.0925533894601</c:v>
                </c:pt>
                <c:pt idx="39">
                  <c:v>1054.0925533894601</c:v>
                </c:pt>
                <c:pt idx="40">
                  <c:v>1054.0925533894601</c:v>
                </c:pt>
                <c:pt idx="41">
                  <c:v>1054.0925533894601</c:v>
                </c:pt>
                <c:pt idx="42">
                  <c:v>1054.0925533894601</c:v>
                </c:pt>
                <c:pt idx="43">
                  <c:v>1054.0925533894601</c:v>
                </c:pt>
                <c:pt idx="44">
                  <c:v>1054.0925533894601</c:v>
                </c:pt>
                <c:pt idx="45">
                  <c:v>1118.0339887498949</c:v>
                </c:pt>
                <c:pt idx="46">
                  <c:v>1118.0339887498949</c:v>
                </c:pt>
                <c:pt idx="47">
                  <c:v>1118.0339887498949</c:v>
                </c:pt>
                <c:pt idx="48">
                  <c:v>1118.0339887498949</c:v>
                </c:pt>
                <c:pt idx="49">
                  <c:v>1118.0339887498949</c:v>
                </c:pt>
                <c:pt idx="50">
                  <c:v>1118.0339887498949</c:v>
                </c:pt>
              </c:numCache>
            </c:numRef>
          </c:xVal>
          <c:yVal>
            <c:numRef>
              <c:f>'CoW1'!$AL$4:$AL$54</c:f>
              <c:numCache>
                <c:formatCode>General</c:formatCode>
                <c:ptCount val="51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</c:numCache>
            </c:numRef>
          </c:yVal>
        </c:ser>
        <c:axId val="56657792"/>
        <c:axId val="56684544"/>
      </c:scatterChart>
      <c:valAx>
        <c:axId val="56657792"/>
        <c:scaling>
          <c:orientation val="minMax"/>
          <c:max val="1600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 sz="1600" b="0">
                    <a:latin typeface="+mn-lt"/>
                  </a:defRPr>
                </a:pPr>
                <a:r>
                  <a:rPr lang="en-US" altLang="ko-KR" sz="1600" b="0" i="0" u="none" strike="noStrike" baseline="0">
                    <a:latin typeface="+mn-lt"/>
                  </a:rPr>
                  <a:t>Wall Shear Force (kN/L)</a:t>
                </a:r>
                <a:endParaRPr lang="en-US" altLang="ko-KR" sz="1600" b="0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0.35997940712752446"/>
              <c:y val="0.94400998495012467"/>
            </c:manualLayout>
          </c:layout>
        </c:title>
        <c:numFmt formatCode="General" sourceLinked="1"/>
        <c:tickLblPos val="low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맑은 고딕"/>
                <a:ea typeface="맑은 고딕"/>
                <a:cs typeface="맑은 고딕"/>
              </a:defRPr>
            </a:pPr>
            <a:endParaRPr lang="ko-KR"/>
          </a:p>
        </c:txPr>
        <c:crossAx val="56684544"/>
        <c:crosses val="autoZero"/>
        <c:crossBetween val="midCat"/>
        <c:majorUnit val="400"/>
      </c:valAx>
      <c:valAx>
        <c:axId val="56684544"/>
        <c:scaling>
          <c:orientation val="minMax"/>
          <c:max val="46"/>
          <c:min val="-4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600" b="0">
                    <a:latin typeface="+mn-lt"/>
                    <a:ea typeface="+mj-ea"/>
                  </a:defRPr>
                </a:pPr>
                <a:r>
                  <a:rPr lang="en-US" altLang="ko-KR" sz="1600" b="0">
                    <a:latin typeface="+mn-lt"/>
                    <a:ea typeface="+mj-ea"/>
                  </a:rPr>
                  <a:t>Story </a:t>
                </a:r>
                <a:endParaRPr lang="ko-KR" altLang="en-US" sz="1600" b="0">
                  <a:latin typeface="+mn-lt"/>
                  <a:ea typeface="+mj-ea"/>
                </a:endParaRPr>
              </a:p>
            </c:rich>
          </c:tx>
          <c:layout>
            <c:manualLayout>
              <c:xMode val="edge"/>
              <c:yMode val="edge"/>
              <c:x val="6.471677905410699E-3"/>
              <c:y val="0.45992643014980761"/>
            </c:manualLayout>
          </c:layout>
        </c:title>
        <c:numFmt formatCode="General" sourceLinked="1"/>
        <c:tickLblPos val="nextTo"/>
        <c:spPr>
          <a:ln>
            <a:noFill/>
          </a:ln>
        </c:spPr>
        <c:txPr>
          <a:bodyPr/>
          <a:lstStyle/>
          <a:p>
            <a:pPr>
              <a:defRPr sz="1400"/>
            </a:pPr>
            <a:endParaRPr lang="ko-KR"/>
          </a:p>
        </c:txPr>
        <c:crossAx val="56657792"/>
        <c:crosses val="autoZero"/>
        <c:crossBetween val="midCat"/>
        <c:majorUnit val="4"/>
      </c:valAx>
      <c:spPr>
        <a:ln>
          <a:solidFill>
            <a:sysClr val="windowText" lastClr="000000">
              <a:alpha val="53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300" b="0" i="0" baseline="0"/>
            </a:pPr>
            <a:endParaRPr lang="ko-KR"/>
          </a:p>
        </c:txPr>
      </c:legendEntry>
      <c:legendEntry>
        <c:idx val="1"/>
        <c:txPr>
          <a:bodyPr/>
          <a:lstStyle/>
          <a:p>
            <a:pPr>
              <a:defRPr sz="1300" b="0" i="0" baseline="0"/>
            </a:pPr>
            <a:endParaRPr lang="ko-KR"/>
          </a:p>
        </c:txPr>
      </c:legendEntry>
      <c:legendEntry>
        <c:idx val="2"/>
        <c:txPr>
          <a:bodyPr/>
          <a:lstStyle/>
          <a:p>
            <a:pPr>
              <a:defRPr sz="1300" b="0" i="0" baseline="0"/>
            </a:pPr>
            <a:endParaRPr lang="ko-KR"/>
          </a:p>
        </c:txPr>
      </c:legendEntry>
      <c:legendEntry>
        <c:idx val="3"/>
        <c:txPr>
          <a:bodyPr/>
          <a:lstStyle/>
          <a:p>
            <a:pPr>
              <a:defRPr sz="1300" b="0" i="0" baseline="0"/>
            </a:pPr>
            <a:endParaRPr lang="ko-KR"/>
          </a:p>
        </c:txPr>
      </c:legendEntry>
      <c:legendEntry>
        <c:idx val="4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5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6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7"/>
        <c:txPr>
          <a:bodyPr/>
          <a:lstStyle/>
          <a:p>
            <a:pPr>
              <a:defRPr sz="1300" b="0"/>
            </a:pPr>
            <a:endParaRPr lang="ko-KR"/>
          </a:p>
        </c:txPr>
      </c:legendEntry>
      <c:legendEntry>
        <c:idx val="8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9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0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1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2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3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4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5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6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7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8"/>
        <c:txPr>
          <a:bodyPr/>
          <a:lstStyle/>
          <a:p>
            <a:pPr>
              <a:defRPr sz="1300"/>
            </a:pPr>
            <a:endParaRPr lang="ko-KR"/>
          </a:p>
        </c:txPr>
      </c:legendEntry>
      <c:layout>
        <c:manualLayout>
          <c:xMode val="edge"/>
          <c:yMode val="edge"/>
          <c:x val="0.67414838629408347"/>
          <c:y val="7.3017295163932891E-2"/>
          <c:w val="0.2732332572351549"/>
          <c:h val="0.56611065944742178"/>
        </c:manualLayout>
      </c:layout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/>
            </a:pPr>
            <a:r>
              <a:rPr lang="en-US" altLang="ko-KR"/>
              <a:t>CoW3</a:t>
            </a:r>
            <a:endParaRPr lang="ko-KR" altLang="en-US"/>
          </a:p>
        </c:rich>
      </c:tx>
      <c:layout>
        <c:manualLayout>
          <c:xMode val="edge"/>
          <c:yMode val="edge"/>
          <c:x val="0.46135241851336012"/>
          <c:y val="2.0193968853015082E-2"/>
        </c:manualLayout>
      </c:layout>
    </c:title>
    <c:plotArea>
      <c:layout>
        <c:manualLayout>
          <c:layoutTarget val="inner"/>
          <c:xMode val="edge"/>
          <c:yMode val="edge"/>
          <c:x val="0.13489585154630873"/>
          <c:y val="7.4957732666924168E-2"/>
          <c:w val="0.81534221459315881"/>
          <c:h val="0.81381485520402863"/>
        </c:manualLayout>
      </c:layout>
      <c:scatterChart>
        <c:scatterStyle val="lineMarker"/>
        <c:ser>
          <c:idx val="1"/>
          <c:order val="0"/>
          <c:tx>
            <c:strRef>
              <c:f>'CoW1'!$AM$3</c:f>
              <c:strCache>
                <c:ptCount val="1"/>
                <c:pt idx="0">
                  <c:v>EQ1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'CoW1'!$AM$4:$AM$57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'CoW1'!$AL$4:$AL$57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2"/>
          <c:order val="1"/>
          <c:tx>
            <c:strRef>
              <c:f>'CoW1'!$AN$3</c:f>
              <c:strCache>
                <c:ptCount val="1"/>
                <c:pt idx="0">
                  <c:v>EQ2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'CoW1'!$AN$4:$AN$57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'CoW1'!$AL$4:$AL$57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3"/>
          <c:order val="2"/>
          <c:tx>
            <c:strRef>
              <c:f>'CoW1'!$AO$3</c:f>
              <c:strCache>
                <c:ptCount val="1"/>
                <c:pt idx="0">
                  <c:v>EQ3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'CoW1'!$AO$4:$AO$57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'CoW1'!$AL$4:$AL$57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8"/>
          <c:order val="3"/>
          <c:tx>
            <c:strRef>
              <c:f>'CoW1'!$AP$3</c:f>
              <c:strCache>
                <c:ptCount val="1"/>
                <c:pt idx="0">
                  <c:v>EQ4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'CoW1'!$AP$4:$AP$57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'CoW1'!$AL$4:$AL$57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0"/>
          <c:order val="4"/>
          <c:tx>
            <c:strRef>
              <c:f>'CoW1'!$AQ$3</c:f>
              <c:strCache>
                <c:ptCount val="1"/>
                <c:pt idx="0">
                  <c:v>EQ5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'CoW1'!$AQ$4:$AQ$57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'CoW1'!$AL$4:$AL$57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4"/>
          <c:order val="5"/>
          <c:tx>
            <c:strRef>
              <c:f>'CoW1'!$AR$3</c:f>
              <c:strCache>
                <c:ptCount val="1"/>
                <c:pt idx="0">
                  <c:v>EQ6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'CoW1'!$AR$4:$AR$57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'CoW1'!$AL$4:$AL$57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5"/>
          <c:order val="6"/>
          <c:tx>
            <c:strRef>
              <c:f>'CoW1'!$AS$3</c:f>
              <c:strCache>
                <c:ptCount val="1"/>
                <c:pt idx="0">
                  <c:v>EQ7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'CoW1'!$AS$4:$AS$57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'CoW1'!$AL$4:$AL$57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6"/>
          <c:order val="7"/>
          <c:tx>
            <c:strRef>
              <c:f>'CoW1'!$AT$3</c:f>
              <c:strCache>
                <c:ptCount val="1"/>
                <c:pt idx="0">
                  <c:v>EQ8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'CoW1'!$AT$4:$AT$57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'CoW1'!$AL$4:$AL$57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7"/>
          <c:order val="8"/>
          <c:tx>
            <c:strRef>
              <c:f>'CoW1'!$AU$3</c:f>
              <c:strCache>
                <c:ptCount val="1"/>
                <c:pt idx="0">
                  <c:v>EQ9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'CoW1'!$AU$4:$AU$57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'CoW1'!$AL$4:$AL$57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9"/>
          <c:order val="9"/>
          <c:tx>
            <c:strRef>
              <c:f>'CoW1'!$AV$3</c:f>
              <c:strCache>
                <c:ptCount val="1"/>
                <c:pt idx="0">
                  <c:v>EQ10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'CoW1'!$AV$4:$AV$57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'CoW1'!$AL$4:$AL$57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0"/>
          <c:order val="10"/>
          <c:tx>
            <c:strRef>
              <c:f>'CoW1'!$AW$3</c:f>
              <c:strCache>
                <c:ptCount val="1"/>
                <c:pt idx="0">
                  <c:v>EQ11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'CoW1'!$AW$4:$AW$57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'CoW1'!$AL$4:$AL$57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1"/>
          <c:order val="11"/>
          <c:tx>
            <c:strRef>
              <c:f>'CoW1'!$AX$3</c:f>
              <c:strCache>
                <c:ptCount val="1"/>
                <c:pt idx="0">
                  <c:v>EQ12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'CoW1'!$AX$4:$AX$57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'CoW1'!$AL$4:$AL$57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2"/>
          <c:order val="12"/>
          <c:tx>
            <c:strRef>
              <c:f>'CoW1'!$AY$3</c:f>
              <c:strCache>
                <c:ptCount val="1"/>
                <c:pt idx="0">
                  <c:v>EQ13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'CoW1'!$AY$4:$AY$57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'CoW1'!$AL$4:$AL$57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3"/>
          <c:order val="13"/>
          <c:tx>
            <c:strRef>
              <c:f>'CoW1'!$AZ$3</c:f>
              <c:strCache>
                <c:ptCount val="1"/>
                <c:pt idx="0">
                  <c:v>EQ14</c:v>
                </c:pt>
              </c:strCache>
            </c:strRef>
          </c:tx>
          <c:spPr>
            <a:ln w="22225">
              <a:prstDash val="dash"/>
            </a:ln>
          </c:spPr>
          <c:marker>
            <c:symbol val="none"/>
          </c:marker>
          <c:xVal>
            <c:numRef>
              <c:f>'CoW1'!$AZ$4:$AZ$57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'CoW1'!$AL$4:$AL$57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4"/>
          <c:order val="14"/>
          <c:tx>
            <c:strRef>
              <c:f>'CoW1'!$BA$3</c:f>
              <c:strCache>
                <c:ptCount val="1"/>
                <c:pt idx="0">
                  <c:v>Average</c:v>
                </c:pt>
              </c:strCache>
            </c:strRef>
          </c:tx>
          <c:spPr>
            <a:ln w="22225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'CoW1'!$BA$4:$BA$57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'CoW1'!$AL$4:$AL$57</c:f>
              <c:numCache>
                <c:formatCode>General</c:formatCode>
                <c:ptCount val="54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  <c:pt idx="51">
                  <c:v>-5</c:v>
                </c:pt>
                <c:pt idx="52">
                  <c:v>-6</c:v>
                </c:pt>
                <c:pt idx="53">
                  <c:v>-7</c:v>
                </c:pt>
              </c:numCache>
            </c:numRef>
          </c:yVal>
        </c:ser>
        <c:ser>
          <c:idx val="15"/>
          <c:order val="15"/>
          <c:tx>
            <c:strRef>
              <c:f>'CoW1'!$BB$3</c:f>
              <c:strCache>
                <c:ptCount val="1"/>
                <c:pt idx="0">
                  <c:v>1.2*Average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diamond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'CoW1'!$BB$4:$BB$57</c:f>
              <c:numCache>
                <c:formatCode>0.0_ 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'CoW1'!$AL$4</c:f>
              <c:numCache>
                <c:formatCode>General</c:formatCode>
                <c:ptCount val="1"/>
                <c:pt idx="0">
                  <c:v>46</c:v>
                </c:pt>
              </c:numCache>
            </c:numRef>
          </c:yVal>
        </c:ser>
        <c:ser>
          <c:idx val="16"/>
          <c:order val="16"/>
          <c:tx>
            <c:strRef>
              <c:f>'CoW1'!$BC$3</c:f>
              <c:strCache>
                <c:ptCount val="1"/>
                <c:pt idx="0">
                  <c:v>ØVn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'CoW1'!$BC$4:$BC$54</c:f>
              <c:numCache>
                <c:formatCode>0.0_ </c:formatCode>
                <c:ptCount val="51"/>
                <c:pt idx="0">
                  <c:v>487.87074475697381</c:v>
                </c:pt>
                <c:pt idx="1">
                  <c:v>325.58503047125947</c:v>
                </c:pt>
                <c:pt idx="2">
                  <c:v>325.58503047125947</c:v>
                </c:pt>
                <c:pt idx="3">
                  <c:v>325.58503047125947</c:v>
                </c:pt>
                <c:pt idx="4">
                  <c:v>325.58503047125947</c:v>
                </c:pt>
                <c:pt idx="5">
                  <c:v>325.58503047125947</c:v>
                </c:pt>
                <c:pt idx="6">
                  <c:v>325.58503047125947</c:v>
                </c:pt>
                <c:pt idx="7">
                  <c:v>325.58503047125947</c:v>
                </c:pt>
                <c:pt idx="8">
                  <c:v>325.58503047125947</c:v>
                </c:pt>
                <c:pt idx="9">
                  <c:v>325.58503047125947</c:v>
                </c:pt>
                <c:pt idx="10">
                  <c:v>325.58503047125947</c:v>
                </c:pt>
                <c:pt idx="11">
                  <c:v>325.58503047125947</c:v>
                </c:pt>
                <c:pt idx="12">
                  <c:v>325.58503047125947</c:v>
                </c:pt>
                <c:pt idx="13">
                  <c:v>325.58503047125947</c:v>
                </c:pt>
                <c:pt idx="14">
                  <c:v>325.58503047125947</c:v>
                </c:pt>
                <c:pt idx="15">
                  <c:v>325.58503047125947</c:v>
                </c:pt>
                <c:pt idx="16">
                  <c:v>335.49079504260197</c:v>
                </c:pt>
                <c:pt idx="17">
                  <c:v>335.49079504260197</c:v>
                </c:pt>
                <c:pt idx="18">
                  <c:v>335.49079504260197</c:v>
                </c:pt>
                <c:pt idx="19">
                  <c:v>335.49079504260197</c:v>
                </c:pt>
                <c:pt idx="20">
                  <c:v>335.49079504260197</c:v>
                </c:pt>
                <c:pt idx="21">
                  <c:v>335.49079504260197</c:v>
                </c:pt>
                <c:pt idx="22">
                  <c:v>335.49079504260197</c:v>
                </c:pt>
                <c:pt idx="23">
                  <c:v>344.85990012076962</c:v>
                </c:pt>
                <c:pt idx="24">
                  <c:v>344.85990012076962</c:v>
                </c:pt>
                <c:pt idx="25">
                  <c:v>344.85990012076962</c:v>
                </c:pt>
                <c:pt idx="26">
                  <c:v>364.33418583505534</c:v>
                </c:pt>
                <c:pt idx="27">
                  <c:v>364.33418583505534</c:v>
                </c:pt>
                <c:pt idx="28">
                  <c:v>364.33418583505534</c:v>
                </c:pt>
                <c:pt idx="29">
                  <c:v>364.33418583505534</c:v>
                </c:pt>
                <c:pt idx="30">
                  <c:v>378.96265943665384</c:v>
                </c:pt>
                <c:pt idx="31">
                  <c:v>378.96265943665384</c:v>
                </c:pt>
                <c:pt idx="32">
                  <c:v>378.96265943665384</c:v>
                </c:pt>
                <c:pt idx="33">
                  <c:v>378.96265943665384</c:v>
                </c:pt>
                <c:pt idx="34">
                  <c:v>378.96265943665384</c:v>
                </c:pt>
                <c:pt idx="35">
                  <c:v>378.96265943665384</c:v>
                </c:pt>
                <c:pt idx="36">
                  <c:v>378.96265943665384</c:v>
                </c:pt>
                <c:pt idx="37">
                  <c:v>392.57851067789204</c:v>
                </c:pt>
                <c:pt idx="38">
                  <c:v>392.57851067789204</c:v>
                </c:pt>
                <c:pt idx="39">
                  <c:v>438.01851067789204</c:v>
                </c:pt>
                <c:pt idx="40">
                  <c:v>438.01851067789204</c:v>
                </c:pt>
                <c:pt idx="41">
                  <c:v>438.01851067789204</c:v>
                </c:pt>
                <c:pt idx="42">
                  <c:v>513.75184401122522</c:v>
                </c:pt>
                <c:pt idx="43">
                  <c:v>513.75184401122522</c:v>
                </c:pt>
                <c:pt idx="44">
                  <c:v>513.75184401122522</c:v>
                </c:pt>
                <c:pt idx="45">
                  <c:v>765.47346441664558</c:v>
                </c:pt>
                <c:pt idx="46">
                  <c:v>765.47346441664558</c:v>
                </c:pt>
                <c:pt idx="47">
                  <c:v>765.47346441664558</c:v>
                </c:pt>
                <c:pt idx="48">
                  <c:v>765.47346441664558</c:v>
                </c:pt>
                <c:pt idx="49">
                  <c:v>765.47346441664558</c:v>
                </c:pt>
                <c:pt idx="50">
                  <c:v>765.47346441664558</c:v>
                </c:pt>
              </c:numCache>
            </c:numRef>
          </c:xVal>
          <c:yVal>
            <c:numRef>
              <c:f>'CoW1'!$AL$4:$AL$54</c:f>
              <c:numCache>
                <c:formatCode>General</c:formatCode>
                <c:ptCount val="51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</c:numCache>
            </c:numRef>
          </c:yVal>
        </c:ser>
        <c:ser>
          <c:idx val="17"/>
          <c:order val="17"/>
          <c:tx>
            <c:strRef>
              <c:f>'CoW1'!$BD$3</c:f>
              <c:strCache>
                <c:ptCount val="1"/>
                <c:pt idx="0">
                  <c:v>ØVn(보강시)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'CoW1'!$BD$4:$BD$54</c:f>
              <c:numCache>
                <c:formatCode>0.0_ </c:formatCode>
                <c:ptCount val="51"/>
                <c:pt idx="0">
                  <c:v>487.87074475697381</c:v>
                </c:pt>
                <c:pt idx="1">
                  <c:v>390.49931618554518</c:v>
                </c:pt>
                <c:pt idx="2">
                  <c:v>390.49931618554518</c:v>
                </c:pt>
                <c:pt idx="3">
                  <c:v>390.49931618554518</c:v>
                </c:pt>
                <c:pt idx="4">
                  <c:v>390.49931618554518</c:v>
                </c:pt>
                <c:pt idx="5">
                  <c:v>390.49931618554518</c:v>
                </c:pt>
                <c:pt idx="6">
                  <c:v>390.49931618554518</c:v>
                </c:pt>
                <c:pt idx="7">
                  <c:v>390.49931618554518</c:v>
                </c:pt>
                <c:pt idx="8">
                  <c:v>390.49931618554518</c:v>
                </c:pt>
                <c:pt idx="9">
                  <c:v>390.49931618554518</c:v>
                </c:pt>
                <c:pt idx="10">
                  <c:v>390.49931618554518</c:v>
                </c:pt>
                <c:pt idx="11">
                  <c:v>390.49931618554518</c:v>
                </c:pt>
                <c:pt idx="12">
                  <c:v>390.49931618554518</c:v>
                </c:pt>
                <c:pt idx="13">
                  <c:v>390.49931618554518</c:v>
                </c:pt>
                <c:pt idx="14">
                  <c:v>390.49931618554518</c:v>
                </c:pt>
                <c:pt idx="15">
                  <c:v>390.49931618554518</c:v>
                </c:pt>
                <c:pt idx="16">
                  <c:v>400.40508075688774</c:v>
                </c:pt>
                <c:pt idx="17">
                  <c:v>400.40508075688774</c:v>
                </c:pt>
                <c:pt idx="18">
                  <c:v>400.40508075688774</c:v>
                </c:pt>
                <c:pt idx="19">
                  <c:v>400.40508075688774</c:v>
                </c:pt>
                <c:pt idx="20">
                  <c:v>400.40508075688774</c:v>
                </c:pt>
                <c:pt idx="21">
                  <c:v>400.40508075688774</c:v>
                </c:pt>
                <c:pt idx="22">
                  <c:v>400.40508075688774</c:v>
                </c:pt>
                <c:pt idx="23">
                  <c:v>409.77418583505533</c:v>
                </c:pt>
                <c:pt idx="24">
                  <c:v>409.77418583505533</c:v>
                </c:pt>
                <c:pt idx="25">
                  <c:v>409.77418583505533</c:v>
                </c:pt>
                <c:pt idx="26">
                  <c:v>409.77418583505533</c:v>
                </c:pt>
                <c:pt idx="27">
                  <c:v>409.77418583505533</c:v>
                </c:pt>
                <c:pt idx="28">
                  <c:v>409.77418583505533</c:v>
                </c:pt>
                <c:pt idx="29">
                  <c:v>409.77418583505533</c:v>
                </c:pt>
                <c:pt idx="30">
                  <c:v>424.40265943665383</c:v>
                </c:pt>
                <c:pt idx="31">
                  <c:v>424.40265943665383</c:v>
                </c:pt>
                <c:pt idx="32">
                  <c:v>424.40265943665383</c:v>
                </c:pt>
                <c:pt idx="33">
                  <c:v>424.40265943665383</c:v>
                </c:pt>
                <c:pt idx="34">
                  <c:v>424.40265943665383</c:v>
                </c:pt>
                <c:pt idx="35">
                  <c:v>424.40265943665383</c:v>
                </c:pt>
                <c:pt idx="36">
                  <c:v>424.40265943665383</c:v>
                </c:pt>
                <c:pt idx="37">
                  <c:v>438.01851067789204</c:v>
                </c:pt>
                <c:pt idx="38">
                  <c:v>438.01851067789204</c:v>
                </c:pt>
                <c:pt idx="39">
                  <c:v>438.01851067789204</c:v>
                </c:pt>
                <c:pt idx="40">
                  <c:v>438.01851067789204</c:v>
                </c:pt>
                <c:pt idx="41">
                  <c:v>438.01851067789204</c:v>
                </c:pt>
                <c:pt idx="42">
                  <c:v>513.75184401122522</c:v>
                </c:pt>
                <c:pt idx="43">
                  <c:v>617.21851067789203</c:v>
                </c:pt>
                <c:pt idx="44">
                  <c:v>617.21851067789203</c:v>
                </c:pt>
                <c:pt idx="45">
                  <c:v>765.47346441664558</c:v>
                </c:pt>
                <c:pt idx="46">
                  <c:v>765.47346441664558</c:v>
                </c:pt>
                <c:pt idx="47">
                  <c:v>765.47346441664558</c:v>
                </c:pt>
                <c:pt idx="48">
                  <c:v>765.47346441664558</c:v>
                </c:pt>
                <c:pt idx="49">
                  <c:v>765.47346441664558</c:v>
                </c:pt>
                <c:pt idx="50">
                  <c:v>765.47346441664558</c:v>
                </c:pt>
              </c:numCache>
            </c:numRef>
          </c:xVal>
          <c:yVal>
            <c:numRef>
              <c:f>'CoW1'!$AL$4:$AL$54</c:f>
              <c:numCache>
                <c:formatCode>General</c:formatCode>
                <c:ptCount val="51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</c:numCache>
            </c:numRef>
          </c:yVal>
        </c:ser>
        <c:ser>
          <c:idx val="18"/>
          <c:order val="18"/>
          <c:tx>
            <c:strRef>
              <c:f>'CoW1'!$BF$3</c:f>
              <c:strCache>
                <c:ptCount val="1"/>
                <c:pt idx="0">
                  <c:v>Vnmax</c:v>
                </c:pt>
              </c:strCache>
            </c:strRef>
          </c:tx>
          <c:spPr>
            <a:ln w="38100">
              <a:solidFill>
                <a:schemeClr val="accent2">
                  <a:lumMod val="7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'CoW1'!$BF$4:$BF$54</c:f>
              <c:numCache>
                <c:formatCode>0.0_ </c:formatCode>
                <c:ptCount val="51"/>
                <c:pt idx="0">
                  <c:v>816.4965809277262</c:v>
                </c:pt>
                <c:pt idx="1">
                  <c:v>816.4965809277262</c:v>
                </c:pt>
                <c:pt idx="2">
                  <c:v>816.4965809277262</c:v>
                </c:pt>
                <c:pt idx="3">
                  <c:v>816.4965809277262</c:v>
                </c:pt>
                <c:pt idx="4">
                  <c:v>816.4965809277262</c:v>
                </c:pt>
                <c:pt idx="5">
                  <c:v>816.4965809277262</c:v>
                </c:pt>
                <c:pt idx="6">
                  <c:v>816.4965809277262</c:v>
                </c:pt>
                <c:pt idx="7">
                  <c:v>816.4965809277262</c:v>
                </c:pt>
                <c:pt idx="8">
                  <c:v>816.4965809277262</c:v>
                </c:pt>
                <c:pt idx="9">
                  <c:v>816.4965809277262</c:v>
                </c:pt>
                <c:pt idx="10">
                  <c:v>816.4965809277262</c:v>
                </c:pt>
                <c:pt idx="11">
                  <c:v>816.4965809277262</c:v>
                </c:pt>
                <c:pt idx="12">
                  <c:v>816.4965809277262</c:v>
                </c:pt>
                <c:pt idx="13">
                  <c:v>816.4965809277262</c:v>
                </c:pt>
                <c:pt idx="14">
                  <c:v>816.4965809277262</c:v>
                </c:pt>
                <c:pt idx="15">
                  <c:v>816.4965809277262</c:v>
                </c:pt>
                <c:pt idx="16">
                  <c:v>866.02540378443882</c:v>
                </c:pt>
                <c:pt idx="17">
                  <c:v>866.02540378443882</c:v>
                </c:pt>
                <c:pt idx="18">
                  <c:v>866.02540378443882</c:v>
                </c:pt>
                <c:pt idx="19">
                  <c:v>866.02540378443882</c:v>
                </c:pt>
                <c:pt idx="20">
                  <c:v>866.02540378443882</c:v>
                </c:pt>
                <c:pt idx="21">
                  <c:v>866.02540378443882</c:v>
                </c:pt>
                <c:pt idx="22">
                  <c:v>866.02540378443882</c:v>
                </c:pt>
                <c:pt idx="23">
                  <c:v>912.87092917527696</c:v>
                </c:pt>
                <c:pt idx="24">
                  <c:v>912.87092917527696</c:v>
                </c:pt>
                <c:pt idx="25">
                  <c:v>912.87092917527696</c:v>
                </c:pt>
                <c:pt idx="26">
                  <c:v>912.87092917527696</c:v>
                </c:pt>
                <c:pt idx="27">
                  <c:v>912.87092917527696</c:v>
                </c:pt>
                <c:pt idx="28">
                  <c:v>912.87092917527696</c:v>
                </c:pt>
                <c:pt idx="29">
                  <c:v>912.87092917527696</c:v>
                </c:pt>
                <c:pt idx="30">
                  <c:v>986.01329718326951</c:v>
                </c:pt>
                <c:pt idx="31">
                  <c:v>986.01329718326951</c:v>
                </c:pt>
                <c:pt idx="32">
                  <c:v>986.01329718326951</c:v>
                </c:pt>
                <c:pt idx="33">
                  <c:v>986.01329718326951</c:v>
                </c:pt>
                <c:pt idx="34">
                  <c:v>986.01329718326951</c:v>
                </c:pt>
                <c:pt idx="35">
                  <c:v>986.01329718326951</c:v>
                </c:pt>
                <c:pt idx="36">
                  <c:v>986.01329718326951</c:v>
                </c:pt>
                <c:pt idx="37">
                  <c:v>1054.0925533894601</c:v>
                </c:pt>
                <c:pt idx="38">
                  <c:v>1054.0925533894601</c:v>
                </c:pt>
                <c:pt idx="39">
                  <c:v>1054.0925533894601</c:v>
                </c:pt>
                <c:pt idx="40">
                  <c:v>1054.0925533894601</c:v>
                </c:pt>
                <c:pt idx="41">
                  <c:v>1054.0925533894601</c:v>
                </c:pt>
                <c:pt idx="42">
                  <c:v>1054.0925533894601</c:v>
                </c:pt>
                <c:pt idx="43">
                  <c:v>1054.0925533894601</c:v>
                </c:pt>
                <c:pt idx="44">
                  <c:v>1054.0925533894601</c:v>
                </c:pt>
                <c:pt idx="45">
                  <c:v>1118.0339887498949</c:v>
                </c:pt>
                <c:pt idx="46">
                  <c:v>1118.0339887498949</c:v>
                </c:pt>
                <c:pt idx="47">
                  <c:v>1118.0339887498949</c:v>
                </c:pt>
                <c:pt idx="48">
                  <c:v>1118.0339887498949</c:v>
                </c:pt>
                <c:pt idx="49">
                  <c:v>1118.0339887498949</c:v>
                </c:pt>
                <c:pt idx="50">
                  <c:v>1118.0339887498949</c:v>
                </c:pt>
              </c:numCache>
            </c:numRef>
          </c:xVal>
          <c:yVal>
            <c:numRef>
              <c:f>'CoW1'!$AL$4:$AL$54</c:f>
              <c:numCache>
                <c:formatCode>General</c:formatCode>
                <c:ptCount val="51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38</c:v>
                </c:pt>
                <c:pt idx="9">
                  <c:v>37</c:v>
                </c:pt>
                <c:pt idx="10">
                  <c:v>36</c:v>
                </c:pt>
                <c:pt idx="11">
                  <c:v>35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19</c:v>
                </c:pt>
                <c:pt idx="28">
                  <c:v>18</c:v>
                </c:pt>
                <c:pt idx="29">
                  <c:v>17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-1</c:v>
                </c:pt>
                <c:pt idx="48">
                  <c:v>-2</c:v>
                </c:pt>
                <c:pt idx="49">
                  <c:v>-3</c:v>
                </c:pt>
                <c:pt idx="50">
                  <c:v>-4</c:v>
                </c:pt>
              </c:numCache>
            </c:numRef>
          </c:yVal>
        </c:ser>
        <c:axId val="183435648"/>
        <c:axId val="183437568"/>
      </c:scatterChart>
      <c:valAx>
        <c:axId val="183435648"/>
        <c:scaling>
          <c:orientation val="minMax"/>
          <c:max val="1600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 sz="1600" b="0">
                    <a:latin typeface="+mn-lt"/>
                  </a:defRPr>
                </a:pPr>
                <a:r>
                  <a:rPr lang="en-US" altLang="ko-KR" sz="1600" b="0" i="0" u="none" strike="noStrike" baseline="0">
                    <a:latin typeface="+mn-lt"/>
                  </a:rPr>
                  <a:t>Wall Shear Force (kN/L)</a:t>
                </a:r>
                <a:endParaRPr lang="en-US" altLang="ko-KR" sz="1600" b="0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0.35997940712752458"/>
              <c:y val="0.94400998495012467"/>
            </c:manualLayout>
          </c:layout>
        </c:title>
        <c:numFmt formatCode="General" sourceLinked="1"/>
        <c:tickLblPos val="low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맑은 고딕"/>
                <a:ea typeface="맑은 고딕"/>
                <a:cs typeface="맑은 고딕"/>
              </a:defRPr>
            </a:pPr>
            <a:endParaRPr lang="ko-KR"/>
          </a:p>
        </c:txPr>
        <c:crossAx val="183437568"/>
        <c:crosses val="autoZero"/>
        <c:crossBetween val="midCat"/>
        <c:majorUnit val="400"/>
      </c:valAx>
      <c:valAx>
        <c:axId val="183437568"/>
        <c:scaling>
          <c:orientation val="minMax"/>
          <c:max val="46"/>
          <c:min val="-4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600" b="0">
                    <a:latin typeface="+mn-lt"/>
                    <a:ea typeface="+mj-ea"/>
                  </a:defRPr>
                </a:pPr>
                <a:r>
                  <a:rPr lang="en-US" altLang="ko-KR" sz="1600" b="0">
                    <a:latin typeface="+mn-lt"/>
                    <a:ea typeface="+mj-ea"/>
                  </a:rPr>
                  <a:t>Story </a:t>
                </a:r>
                <a:endParaRPr lang="ko-KR" altLang="en-US" sz="1600" b="0">
                  <a:latin typeface="+mn-lt"/>
                  <a:ea typeface="+mj-ea"/>
                </a:endParaRPr>
              </a:p>
            </c:rich>
          </c:tx>
          <c:layout>
            <c:manualLayout>
              <c:xMode val="edge"/>
              <c:yMode val="edge"/>
              <c:x val="6.4716779054107042E-3"/>
              <c:y val="0.45992643014980783"/>
            </c:manualLayout>
          </c:layout>
        </c:title>
        <c:numFmt formatCode="General" sourceLinked="1"/>
        <c:tickLblPos val="nextTo"/>
        <c:spPr>
          <a:ln>
            <a:noFill/>
          </a:ln>
        </c:spPr>
        <c:txPr>
          <a:bodyPr/>
          <a:lstStyle/>
          <a:p>
            <a:pPr>
              <a:defRPr sz="1400"/>
            </a:pPr>
            <a:endParaRPr lang="ko-KR"/>
          </a:p>
        </c:txPr>
        <c:crossAx val="183435648"/>
        <c:crosses val="autoZero"/>
        <c:crossBetween val="midCat"/>
        <c:majorUnit val="4"/>
      </c:valAx>
      <c:spPr>
        <a:ln>
          <a:solidFill>
            <a:sysClr val="windowText" lastClr="000000">
              <a:alpha val="53000"/>
            </a:sysClr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300" b="0" i="0" baseline="0"/>
            </a:pPr>
            <a:endParaRPr lang="ko-KR"/>
          </a:p>
        </c:txPr>
      </c:legendEntry>
      <c:legendEntry>
        <c:idx val="1"/>
        <c:txPr>
          <a:bodyPr/>
          <a:lstStyle/>
          <a:p>
            <a:pPr>
              <a:defRPr sz="1300" b="0" i="0" baseline="0"/>
            </a:pPr>
            <a:endParaRPr lang="ko-KR"/>
          </a:p>
        </c:txPr>
      </c:legendEntry>
      <c:legendEntry>
        <c:idx val="2"/>
        <c:txPr>
          <a:bodyPr/>
          <a:lstStyle/>
          <a:p>
            <a:pPr>
              <a:defRPr sz="1300" b="0" i="0" baseline="0"/>
            </a:pPr>
            <a:endParaRPr lang="ko-KR"/>
          </a:p>
        </c:txPr>
      </c:legendEntry>
      <c:legendEntry>
        <c:idx val="3"/>
        <c:txPr>
          <a:bodyPr/>
          <a:lstStyle/>
          <a:p>
            <a:pPr>
              <a:defRPr sz="1300" b="0" i="0" baseline="0"/>
            </a:pPr>
            <a:endParaRPr lang="ko-KR"/>
          </a:p>
        </c:txPr>
      </c:legendEntry>
      <c:legendEntry>
        <c:idx val="4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5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6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7"/>
        <c:txPr>
          <a:bodyPr/>
          <a:lstStyle/>
          <a:p>
            <a:pPr>
              <a:defRPr sz="1300" b="0"/>
            </a:pPr>
            <a:endParaRPr lang="ko-KR"/>
          </a:p>
        </c:txPr>
      </c:legendEntry>
      <c:legendEntry>
        <c:idx val="8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9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0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1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2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3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4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5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6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7"/>
        <c:txPr>
          <a:bodyPr/>
          <a:lstStyle/>
          <a:p>
            <a:pPr>
              <a:defRPr sz="1300"/>
            </a:pPr>
            <a:endParaRPr lang="ko-KR"/>
          </a:p>
        </c:txPr>
      </c:legendEntry>
      <c:legendEntry>
        <c:idx val="18"/>
        <c:txPr>
          <a:bodyPr/>
          <a:lstStyle/>
          <a:p>
            <a:pPr>
              <a:defRPr sz="1300"/>
            </a:pPr>
            <a:endParaRPr lang="ko-KR"/>
          </a:p>
        </c:txPr>
      </c:legendEntry>
      <c:layout>
        <c:manualLayout>
          <c:xMode val="edge"/>
          <c:yMode val="edge"/>
          <c:x val="0.67414838629408402"/>
          <c:y val="7.3017295163932891E-2"/>
          <c:w val="0.27323325723515479"/>
          <c:h val="0.56611065944742178"/>
        </c:manualLayout>
      </c:layout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295276</xdr:colOff>
      <xdr:row>13</xdr:row>
      <xdr:rowOff>190501</xdr:rowOff>
    </xdr:from>
    <xdr:to>
      <xdr:col>51</xdr:col>
      <xdr:colOff>285750</xdr:colOff>
      <xdr:row>51</xdr:row>
      <xdr:rowOff>28576</xdr:rowOff>
    </xdr:to>
    <xdr:graphicFrame macro="">
      <xdr:nvGraphicFramePr>
        <xdr:cNvPr id="2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295276</xdr:colOff>
      <xdr:row>13</xdr:row>
      <xdr:rowOff>190501</xdr:rowOff>
    </xdr:from>
    <xdr:to>
      <xdr:col>51</xdr:col>
      <xdr:colOff>285750</xdr:colOff>
      <xdr:row>51</xdr:row>
      <xdr:rowOff>28576</xdr:rowOff>
    </xdr:to>
    <xdr:graphicFrame macro="">
      <xdr:nvGraphicFramePr>
        <xdr:cNvPr id="2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295276</xdr:colOff>
      <xdr:row>13</xdr:row>
      <xdr:rowOff>190501</xdr:rowOff>
    </xdr:from>
    <xdr:to>
      <xdr:col>51</xdr:col>
      <xdr:colOff>285750</xdr:colOff>
      <xdr:row>51</xdr:row>
      <xdr:rowOff>28576</xdr:rowOff>
    </xdr:to>
    <xdr:graphicFrame macro="">
      <xdr:nvGraphicFramePr>
        <xdr:cNvPr id="2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/Downloads/Wall%20Shear%20Force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W5-1"/>
      <sheetName val="Sheet3"/>
    </sheetNames>
    <sheetDataSet>
      <sheetData sheetId="0">
        <row r="3">
          <cell r="AL3" t="str">
            <v>EQ1</v>
          </cell>
          <cell r="AM3" t="str">
            <v>EQ2</v>
          </cell>
          <cell r="AN3" t="str">
            <v>EQ3</v>
          </cell>
          <cell r="AO3" t="str">
            <v>EQ4</v>
          </cell>
          <cell r="AP3" t="str">
            <v>EQ5</v>
          </cell>
          <cell r="AQ3" t="str">
            <v>EQ6</v>
          </cell>
          <cell r="AR3" t="str">
            <v>EQ7</v>
          </cell>
          <cell r="AS3" t="str">
            <v>EQ8</v>
          </cell>
          <cell r="AT3" t="str">
            <v>EQ9</v>
          </cell>
          <cell r="AU3" t="str">
            <v>EQ10</v>
          </cell>
          <cell r="AV3" t="str">
            <v>EQ11</v>
          </cell>
          <cell r="AW3" t="str">
            <v>EQ12</v>
          </cell>
          <cell r="AX3" t="str">
            <v>EQ13</v>
          </cell>
          <cell r="AY3" t="str">
            <v>EQ14</v>
          </cell>
          <cell r="AZ3" t="str">
            <v>Average</v>
          </cell>
          <cell r="BA3" t="str">
            <v>1.2*Average</v>
          </cell>
          <cell r="BB3" t="str">
            <v>ØVn</v>
          </cell>
          <cell r="BC3" t="str">
            <v>ØVn(보강시)</v>
          </cell>
          <cell r="BE3" t="str">
            <v>Vnmax</v>
          </cell>
        </row>
        <row r="4">
          <cell r="AK4">
            <v>46</v>
          </cell>
          <cell r="AL4">
            <v>186.40333333333334</v>
          </cell>
          <cell r="AM4">
            <v>233.08249999999998</v>
          </cell>
          <cell r="AN4">
            <v>295.28916666666663</v>
          </cell>
          <cell r="AO4">
            <v>203.20833333333334</v>
          </cell>
          <cell r="AP4">
            <v>211.01666666666665</v>
          </cell>
          <cell r="AQ4">
            <v>254.54999999999998</v>
          </cell>
          <cell r="AR4">
            <v>212.45833333333334</v>
          </cell>
          <cell r="AS4">
            <v>253.30249999999998</v>
          </cell>
          <cell r="AT4">
            <v>257.19583333333333</v>
          </cell>
          <cell r="AU4">
            <v>269.87583333333333</v>
          </cell>
          <cell r="AV4">
            <v>252.88500000000002</v>
          </cell>
          <cell r="AW4">
            <v>286.00083333333333</v>
          </cell>
          <cell r="AX4">
            <v>257.08833333333331</v>
          </cell>
          <cell r="AY4">
            <v>247.63</v>
          </cell>
          <cell r="AZ4">
            <v>244.28476190476195</v>
          </cell>
          <cell r="BA4">
            <v>293.14171428571433</v>
          </cell>
          <cell r="BB4">
            <v>487.87074475697381</v>
          </cell>
          <cell r="BC4">
            <v>487.87074475697381</v>
          </cell>
          <cell r="BE4">
            <v>816.4965809277262</v>
          </cell>
        </row>
        <row r="5">
          <cell r="AK5">
            <v>45</v>
          </cell>
          <cell r="AL5">
            <v>120.045</v>
          </cell>
          <cell r="AM5">
            <v>222.30250000000001</v>
          </cell>
          <cell r="AN5">
            <v>229.24499999999998</v>
          </cell>
          <cell r="AO5">
            <v>156.7225</v>
          </cell>
          <cell r="AP5">
            <v>183.54999999999998</v>
          </cell>
          <cell r="AQ5">
            <v>149.3075</v>
          </cell>
          <cell r="AR5">
            <v>178.27999999999997</v>
          </cell>
          <cell r="AS5">
            <v>252.03916666666669</v>
          </cell>
          <cell r="AT5">
            <v>194.33333333333334</v>
          </cell>
          <cell r="AU5">
            <v>198.84333333333333</v>
          </cell>
          <cell r="AV5">
            <v>183.51416666666668</v>
          </cell>
          <cell r="AW5">
            <v>142.06166666666664</v>
          </cell>
          <cell r="AX5">
            <v>230.22333333333336</v>
          </cell>
          <cell r="AY5">
            <v>276.2716666666667</v>
          </cell>
          <cell r="AZ5">
            <v>194.0527976190476</v>
          </cell>
          <cell r="BA5">
            <v>232.8633571428571</v>
          </cell>
          <cell r="BB5">
            <v>325.58503047125947</v>
          </cell>
          <cell r="BC5">
            <v>390.49931618554518</v>
          </cell>
          <cell r="BE5">
            <v>816.4965809277262</v>
          </cell>
        </row>
        <row r="6">
          <cell r="AK6">
            <v>44</v>
          </cell>
          <cell r="AL6">
            <v>136.54499999999999</v>
          </cell>
          <cell r="AM6">
            <v>232.46250000000001</v>
          </cell>
          <cell r="AN6">
            <v>382.04166666666669</v>
          </cell>
          <cell r="AO6">
            <v>244.56499999999997</v>
          </cell>
          <cell r="AP6">
            <v>303.00833333333338</v>
          </cell>
          <cell r="AQ6">
            <v>214.40583333333333</v>
          </cell>
          <cell r="AR6">
            <v>326.22749999999996</v>
          </cell>
          <cell r="AS6">
            <v>354.39999999999992</v>
          </cell>
          <cell r="AT6">
            <v>396.3</v>
          </cell>
          <cell r="AU6">
            <v>261.76499999999999</v>
          </cell>
          <cell r="AV6">
            <v>279.255</v>
          </cell>
          <cell r="AW6">
            <v>189.0683333333333</v>
          </cell>
          <cell r="AX6">
            <v>334.59916666666669</v>
          </cell>
          <cell r="AY6">
            <v>418.93333333333339</v>
          </cell>
          <cell r="AZ6">
            <v>290.96976190476192</v>
          </cell>
          <cell r="BA6">
            <v>349.16371428571432</v>
          </cell>
          <cell r="BB6">
            <v>325.58503047125947</v>
          </cell>
          <cell r="BC6">
            <v>390.49931618554518</v>
          </cell>
          <cell r="BE6">
            <v>816.4965809277262</v>
          </cell>
        </row>
        <row r="7">
          <cell r="AK7">
            <v>43</v>
          </cell>
          <cell r="AL7">
            <v>127.73083333333334</v>
          </cell>
          <cell r="AM7">
            <v>241.59</v>
          </cell>
          <cell r="AN7">
            <v>354.35500000000002</v>
          </cell>
          <cell r="AO7">
            <v>237.98166666666668</v>
          </cell>
          <cell r="AP7">
            <v>281.66916666666663</v>
          </cell>
          <cell r="AQ7">
            <v>184.03416666666666</v>
          </cell>
          <cell r="AR7">
            <v>277.33499999999998</v>
          </cell>
          <cell r="AS7">
            <v>244.43333333333331</v>
          </cell>
          <cell r="AT7">
            <v>319.88666666666671</v>
          </cell>
          <cell r="AU7">
            <v>263.18833333333333</v>
          </cell>
          <cell r="AV7">
            <v>269.98750000000001</v>
          </cell>
          <cell r="AW7">
            <v>161.78749999999999</v>
          </cell>
          <cell r="AX7">
            <v>322.57333333333332</v>
          </cell>
          <cell r="AY7">
            <v>380.61666666666662</v>
          </cell>
          <cell r="AZ7">
            <v>261.9406547619048</v>
          </cell>
          <cell r="BA7">
            <v>314.32878571428574</v>
          </cell>
          <cell r="BB7">
            <v>325.58503047125947</v>
          </cell>
          <cell r="BC7">
            <v>390.49931618554518</v>
          </cell>
          <cell r="BE7">
            <v>816.4965809277262</v>
          </cell>
        </row>
        <row r="8">
          <cell r="AK8">
            <v>42</v>
          </cell>
          <cell r="AL8">
            <v>130.97333333333333</v>
          </cell>
          <cell r="AM8">
            <v>256.20083333333332</v>
          </cell>
          <cell r="AN8">
            <v>365.94333333333333</v>
          </cell>
          <cell r="AO8">
            <v>253.2441666666667</v>
          </cell>
          <cell r="AP8">
            <v>283.49499999999995</v>
          </cell>
          <cell r="AQ8">
            <v>184.15166666666664</v>
          </cell>
          <cell r="AR8">
            <v>281.14916666666664</v>
          </cell>
          <cell r="AS8">
            <v>233.2791666666667</v>
          </cell>
          <cell r="AT8">
            <v>312.41333333333336</v>
          </cell>
          <cell r="AU8">
            <v>273.41750000000002</v>
          </cell>
          <cell r="AV8">
            <v>278.43583333333333</v>
          </cell>
          <cell r="AW8">
            <v>168.73000000000002</v>
          </cell>
          <cell r="AX8">
            <v>327.08916666666664</v>
          </cell>
          <cell r="AY8">
            <v>395.95</v>
          </cell>
          <cell r="AZ8">
            <v>267.46232142857144</v>
          </cell>
          <cell r="BA8">
            <v>320.95478571428572</v>
          </cell>
          <cell r="BB8">
            <v>325.58503047125947</v>
          </cell>
          <cell r="BC8">
            <v>390.49931618554518</v>
          </cell>
          <cell r="BE8">
            <v>816.4965809277262</v>
          </cell>
        </row>
        <row r="9">
          <cell r="AK9">
            <v>41</v>
          </cell>
          <cell r="AL9">
            <v>137.17166666666665</v>
          </cell>
          <cell r="AM9">
            <v>267.6875</v>
          </cell>
          <cell r="AN9">
            <v>360.20416666666671</v>
          </cell>
          <cell r="AO9">
            <v>266.8966666666667</v>
          </cell>
          <cell r="AP9">
            <v>288.63166666666666</v>
          </cell>
          <cell r="AQ9">
            <v>184.86083333333332</v>
          </cell>
          <cell r="AR9">
            <v>290.35250000000002</v>
          </cell>
          <cell r="AS9">
            <v>256.09333333333331</v>
          </cell>
          <cell r="AT9">
            <v>311.23250000000002</v>
          </cell>
          <cell r="AU9">
            <v>280.67083333333335</v>
          </cell>
          <cell r="AV9">
            <v>289.64750000000004</v>
          </cell>
          <cell r="AW9">
            <v>173.54666666666665</v>
          </cell>
          <cell r="AX9">
            <v>332.29500000000002</v>
          </cell>
          <cell r="AY9">
            <v>412.09999999999997</v>
          </cell>
          <cell r="AZ9">
            <v>275.09934523809528</v>
          </cell>
          <cell r="BA9">
            <v>330.11921428571435</v>
          </cell>
          <cell r="BB9">
            <v>325.58503047125947</v>
          </cell>
          <cell r="BC9">
            <v>390.49931618554518</v>
          </cell>
          <cell r="BE9">
            <v>816.4965809277262</v>
          </cell>
        </row>
        <row r="10">
          <cell r="AK10">
            <v>40</v>
          </cell>
          <cell r="AL10">
            <v>146.73666666666665</v>
          </cell>
          <cell r="AM10">
            <v>276.68416666666667</v>
          </cell>
          <cell r="AN10">
            <v>355.27500000000003</v>
          </cell>
          <cell r="AO10">
            <v>276.78666666666669</v>
          </cell>
          <cell r="AP10">
            <v>294.44583333333333</v>
          </cell>
          <cell r="AQ10">
            <v>185.78166666666667</v>
          </cell>
          <cell r="AR10">
            <v>300.41666666666669</v>
          </cell>
          <cell r="AS10">
            <v>268.72999999999996</v>
          </cell>
          <cell r="AT10">
            <v>315.25333333333333</v>
          </cell>
          <cell r="AU10">
            <v>286.72916666666669</v>
          </cell>
          <cell r="AV10">
            <v>298.32166666666666</v>
          </cell>
          <cell r="AW10">
            <v>177.88</v>
          </cell>
          <cell r="AX10">
            <v>334.89499999999998</v>
          </cell>
          <cell r="AY10">
            <v>428.27500000000003</v>
          </cell>
          <cell r="AZ10">
            <v>281.87220238095239</v>
          </cell>
          <cell r="BA10">
            <v>338.24664285714283</v>
          </cell>
          <cell r="BB10">
            <v>325.58503047125947</v>
          </cell>
          <cell r="BC10">
            <v>390.49931618554518</v>
          </cell>
          <cell r="BE10">
            <v>816.4965809277262</v>
          </cell>
        </row>
        <row r="11">
          <cell r="AK11">
            <v>39</v>
          </cell>
          <cell r="AL11">
            <v>152.64166666666665</v>
          </cell>
          <cell r="AM11">
            <v>286.5241666666667</v>
          </cell>
          <cell r="AN11">
            <v>352.43333333333334</v>
          </cell>
          <cell r="AO11">
            <v>278.80333333333334</v>
          </cell>
          <cell r="AP11">
            <v>296.93083333333334</v>
          </cell>
          <cell r="AQ11">
            <v>182.69416666666666</v>
          </cell>
          <cell r="AR11">
            <v>307.04500000000002</v>
          </cell>
          <cell r="AS11">
            <v>281.39499999999998</v>
          </cell>
          <cell r="AT11">
            <v>315.97666666666663</v>
          </cell>
          <cell r="AU11">
            <v>288.02166666666665</v>
          </cell>
          <cell r="AV11">
            <v>303.37166666666667</v>
          </cell>
          <cell r="AW11">
            <v>182.47749999999999</v>
          </cell>
          <cell r="AX11">
            <v>333.23583333333335</v>
          </cell>
          <cell r="AY11">
            <v>437.26666666666665</v>
          </cell>
          <cell r="AZ11">
            <v>285.62982142857135</v>
          </cell>
          <cell r="BA11">
            <v>342.75578571428559</v>
          </cell>
          <cell r="BB11">
            <v>325.58503047125947</v>
          </cell>
          <cell r="BC11">
            <v>390.49931618554518</v>
          </cell>
          <cell r="BE11">
            <v>816.4965809277262</v>
          </cell>
        </row>
        <row r="12">
          <cell r="AK12">
            <v>38</v>
          </cell>
          <cell r="AL12">
            <v>155.25416666666666</v>
          </cell>
          <cell r="AM12">
            <v>296.23666666666668</v>
          </cell>
          <cell r="AN12">
            <v>354.5</v>
          </cell>
          <cell r="AO12">
            <v>276.98</v>
          </cell>
          <cell r="AP12">
            <v>299.30166666666668</v>
          </cell>
          <cell r="AQ12">
            <v>180.125</v>
          </cell>
          <cell r="AR12">
            <v>313.44</v>
          </cell>
          <cell r="AS12">
            <v>289.60083333333336</v>
          </cell>
          <cell r="AT12">
            <v>315.69</v>
          </cell>
          <cell r="AU12">
            <v>287.14583333333331</v>
          </cell>
          <cell r="AV12">
            <v>305.18916666666661</v>
          </cell>
          <cell r="AW12">
            <v>187.4</v>
          </cell>
          <cell r="AX12">
            <v>329.86333333333334</v>
          </cell>
          <cell r="AY12">
            <v>443.2833333333333</v>
          </cell>
          <cell r="AZ12">
            <v>288.14357142857142</v>
          </cell>
          <cell r="BA12">
            <v>345.77228571428572</v>
          </cell>
          <cell r="BB12">
            <v>325.58503047125947</v>
          </cell>
          <cell r="BC12">
            <v>390.49931618554518</v>
          </cell>
          <cell r="BE12">
            <v>816.4965809277262</v>
          </cell>
        </row>
        <row r="13">
          <cell r="AK13">
            <v>37</v>
          </cell>
          <cell r="AL13">
            <v>154.54583333333335</v>
          </cell>
          <cell r="AM13">
            <v>304.35833333333335</v>
          </cell>
          <cell r="AN13">
            <v>348.44166666666666</v>
          </cell>
          <cell r="AO13">
            <v>272.005</v>
          </cell>
          <cell r="AP13">
            <v>301.47666666666669</v>
          </cell>
          <cell r="AQ13">
            <v>180.48583333333332</v>
          </cell>
          <cell r="AR13">
            <v>319.17083333333335</v>
          </cell>
          <cell r="AS13">
            <v>295.13000000000005</v>
          </cell>
          <cell r="AT13">
            <v>316.59750000000003</v>
          </cell>
          <cell r="AU13">
            <v>283.44666666666666</v>
          </cell>
          <cell r="AV13">
            <v>306.08499999999998</v>
          </cell>
          <cell r="AW13">
            <v>191.33833333333337</v>
          </cell>
          <cell r="AX13">
            <v>324.92583333333334</v>
          </cell>
          <cell r="AY13">
            <v>445.43333333333334</v>
          </cell>
          <cell r="AZ13">
            <v>288.81720238095238</v>
          </cell>
          <cell r="BA13">
            <v>346.58064285714283</v>
          </cell>
          <cell r="BB13">
            <v>325.58503047125947</v>
          </cell>
          <cell r="BC13">
            <v>390.49931618554518</v>
          </cell>
          <cell r="BE13">
            <v>816.4965809277262</v>
          </cell>
        </row>
        <row r="14">
          <cell r="AK14">
            <v>36</v>
          </cell>
          <cell r="AL14">
            <v>150.60083333333333</v>
          </cell>
          <cell r="AM14">
            <v>310.99833333333333</v>
          </cell>
          <cell r="AN14">
            <v>331.23750000000001</v>
          </cell>
          <cell r="AO14">
            <v>266.80500000000001</v>
          </cell>
          <cell r="AP14">
            <v>303.59916666666669</v>
          </cell>
          <cell r="AQ14">
            <v>181.48749999999998</v>
          </cell>
          <cell r="AR14">
            <v>323.99166666666662</v>
          </cell>
          <cell r="AS14">
            <v>301.99333333333334</v>
          </cell>
          <cell r="AT14">
            <v>316.07833333333332</v>
          </cell>
          <cell r="AU14">
            <v>278.05166666666668</v>
          </cell>
          <cell r="AV14">
            <v>308.03750000000002</v>
          </cell>
          <cell r="AW14">
            <v>195.17833333333331</v>
          </cell>
          <cell r="AX14">
            <v>317.76833333333337</v>
          </cell>
          <cell r="AY14">
            <v>446.38333333333338</v>
          </cell>
          <cell r="AZ14">
            <v>288.0150595238095</v>
          </cell>
          <cell r="BA14">
            <v>345.6180714285714</v>
          </cell>
          <cell r="BB14">
            <v>325.58503047125947</v>
          </cell>
          <cell r="BC14">
            <v>390.49931618554518</v>
          </cell>
          <cell r="BE14">
            <v>816.4965809277262</v>
          </cell>
        </row>
        <row r="15">
          <cell r="AK15">
            <v>35</v>
          </cell>
          <cell r="AL15">
            <v>146.02583333333334</v>
          </cell>
          <cell r="AM15">
            <v>316.22750000000002</v>
          </cell>
          <cell r="AN15">
            <v>309.91916666666668</v>
          </cell>
          <cell r="AO15">
            <v>263.565</v>
          </cell>
          <cell r="AP15">
            <v>305.79416666666663</v>
          </cell>
          <cell r="AQ15">
            <v>180.65166666666667</v>
          </cell>
          <cell r="AR15">
            <v>328.21666666666664</v>
          </cell>
          <cell r="AS15">
            <v>307.0841666666667</v>
          </cell>
          <cell r="AT15">
            <v>316.09999999999997</v>
          </cell>
          <cell r="AU15">
            <v>272.61750000000001</v>
          </cell>
          <cell r="AV15">
            <v>309.94916666666671</v>
          </cell>
          <cell r="AW15">
            <v>198.42083333333335</v>
          </cell>
          <cell r="AX15">
            <v>308.96916666666669</v>
          </cell>
          <cell r="AY15">
            <v>446.19166666666666</v>
          </cell>
          <cell r="AZ15">
            <v>286.40946428571431</v>
          </cell>
          <cell r="BA15">
            <v>343.69135714285716</v>
          </cell>
          <cell r="BB15">
            <v>325.58503047125947</v>
          </cell>
          <cell r="BC15">
            <v>390.49931618554518</v>
          </cell>
          <cell r="BE15">
            <v>816.4965809277262</v>
          </cell>
        </row>
        <row r="16">
          <cell r="AK16">
            <v>34</v>
          </cell>
          <cell r="AL16">
            <v>147.79916666666665</v>
          </cell>
          <cell r="AM16">
            <v>320.35666666666668</v>
          </cell>
          <cell r="AN16">
            <v>296.13083333333333</v>
          </cell>
          <cell r="AO16">
            <v>257.32583333333332</v>
          </cell>
          <cell r="AP16">
            <v>307.62083333333334</v>
          </cell>
          <cell r="AQ16">
            <v>178.05666666666664</v>
          </cell>
          <cell r="AR16">
            <v>331.90833333333336</v>
          </cell>
          <cell r="AS16">
            <v>309.91666666666669</v>
          </cell>
          <cell r="AT16">
            <v>314.11250000000001</v>
          </cell>
          <cell r="AU16">
            <v>266.12583333333333</v>
          </cell>
          <cell r="AV16">
            <v>311.61416666666668</v>
          </cell>
          <cell r="AW16">
            <v>201.39666666666665</v>
          </cell>
          <cell r="AX16">
            <v>298.25833333333333</v>
          </cell>
          <cell r="AY16">
            <v>443.51666666666671</v>
          </cell>
          <cell r="AZ16">
            <v>284.58136904761903</v>
          </cell>
          <cell r="BA16">
            <v>341.49764285714281</v>
          </cell>
          <cell r="BB16">
            <v>325.58503047125947</v>
          </cell>
          <cell r="BC16">
            <v>390.49931618554518</v>
          </cell>
          <cell r="BE16">
            <v>816.4965809277262</v>
          </cell>
        </row>
        <row r="17">
          <cell r="AK17">
            <v>33</v>
          </cell>
          <cell r="AL17">
            <v>149.36749999999998</v>
          </cell>
          <cell r="AM17">
            <v>322.88916666666665</v>
          </cell>
          <cell r="AN17">
            <v>288.03083333333331</v>
          </cell>
          <cell r="AO17">
            <v>248.74249999999998</v>
          </cell>
          <cell r="AP17">
            <v>309.19499999999999</v>
          </cell>
          <cell r="AQ17">
            <v>173.90166666666667</v>
          </cell>
          <cell r="AR17">
            <v>335.83333333333331</v>
          </cell>
          <cell r="AS17">
            <v>311.78583333333336</v>
          </cell>
          <cell r="AT17">
            <v>310.2166666666667</v>
          </cell>
          <cell r="AU17">
            <v>255.22833333333332</v>
          </cell>
          <cell r="AV17">
            <v>313.80333333333334</v>
          </cell>
          <cell r="AW17">
            <v>203.43333333333331</v>
          </cell>
          <cell r="AX17">
            <v>286.7908333333333</v>
          </cell>
          <cell r="AY17">
            <v>438.52500000000003</v>
          </cell>
          <cell r="AZ17">
            <v>281.98166666666668</v>
          </cell>
          <cell r="BA17">
            <v>338.37799999999999</v>
          </cell>
          <cell r="BB17">
            <v>325.58503047125947</v>
          </cell>
          <cell r="BC17">
            <v>390.49931618554518</v>
          </cell>
          <cell r="BE17">
            <v>816.4965809277262</v>
          </cell>
        </row>
        <row r="18">
          <cell r="AK18">
            <v>32</v>
          </cell>
          <cell r="AL18">
            <v>150.79083333333332</v>
          </cell>
          <cell r="AM18">
            <v>323.77999999999997</v>
          </cell>
          <cell r="AN18">
            <v>281.27083333333331</v>
          </cell>
          <cell r="AO18">
            <v>244.45000000000002</v>
          </cell>
          <cell r="AP18">
            <v>310.46666666666664</v>
          </cell>
          <cell r="AQ18">
            <v>169.25416666666669</v>
          </cell>
          <cell r="AR18">
            <v>339.02500000000003</v>
          </cell>
          <cell r="AS18">
            <v>310.57333333333332</v>
          </cell>
          <cell r="AT18">
            <v>303.76083333333332</v>
          </cell>
          <cell r="AU18">
            <v>242.41833333333338</v>
          </cell>
          <cell r="AV18">
            <v>313.08416666666665</v>
          </cell>
          <cell r="AW18">
            <v>204.26333333333332</v>
          </cell>
          <cell r="AX18">
            <v>278.60499999999996</v>
          </cell>
          <cell r="AY18">
            <v>431.66666666666669</v>
          </cell>
          <cell r="AZ18">
            <v>278.81494047619049</v>
          </cell>
          <cell r="BA18">
            <v>334.57792857142857</v>
          </cell>
          <cell r="BB18">
            <v>325.58503047125947</v>
          </cell>
          <cell r="BC18">
            <v>390.49931618554518</v>
          </cell>
          <cell r="BE18">
            <v>816.4965809277262</v>
          </cell>
        </row>
        <row r="19">
          <cell r="AK19">
            <v>31</v>
          </cell>
          <cell r="AL19">
            <v>151.69416666666669</v>
          </cell>
          <cell r="AM19">
            <v>322.73750000000001</v>
          </cell>
          <cell r="AN19">
            <v>266.05333333333334</v>
          </cell>
          <cell r="AO19">
            <v>242.27166666666668</v>
          </cell>
          <cell r="AP19">
            <v>313.92416666666668</v>
          </cell>
          <cell r="AQ19">
            <v>165.01416666666668</v>
          </cell>
          <cell r="AR19">
            <v>340.37499999999994</v>
          </cell>
          <cell r="AS19">
            <v>304.66000000000003</v>
          </cell>
          <cell r="AT19">
            <v>296.48666666666668</v>
          </cell>
          <cell r="AU19">
            <v>230.18833333333336</v>
          </cell>
          <cell r="AV19">
            <v>308.88000000000005</v>
          </cell>
          <cell r="AW19">
            <v>203.42583333333334</v>
          </cell>
          <cell r="AX19">
            <v>272.45083333333332</v>
          </cell>
          <cell r="AY19">
            <v>422.375</v>
          </cell>
          <cell r="AZ19">
            <v>274.32404761904763</v>
          </cell>
          <cell r="BA19">
            <v>329.18885714285716</v>
          </cell>
          <cell r="BB19">
            <v>325.58503047125947</v>
          </cell>
          <cell r="BC19">
            <v>390.49931618554518</v>
          </cell>
          <cell r="BE19">
            <v>816.4965809277262</v>
          </cell>
        </row>
        <row r="20">
          <cell r="AK20">
            <v>30</v>
          </cell>
          <cell r="AL20">
            <v>157.87083333333331</v>
          </cell>
          <cell r="AM20">
            <v>324.6466666666667</v>
          </cell>
          <cell r="AN20">
            <v>260.07416666666671</v>
          </cell>
          <cell r="AO20">
            <v>246.35749999999999</v>
          </cell>
          <cell r="AP20">
            <v>328.32333333333332</v>
          </cell>
          <cell r="AQ20">
            <v>164.065</v>
          </cell>
          <cell r="AR20">
            <v>348.83333333333331</v>
          </cell>
          <cell r="AS20">
            <v>303.8725</v>
          </cell>
          <cell r="AT20">
            <v>292.6225</v>
          </cell>
          <cell r="AU20">
            <v>226.89916666666667</v>
          </cell>
          <cell r="AV20">
            <v>307.30249999999995</v>
          </cell>
          <cell r="AW20">
            <v>207.05499999999998</v>
          </cell>
          <cell r="AX20">
            <v>277.22916666666669</v>
          </cell>
          <cell r="AY20">
            <v>420.84999999999997</v>
          </cell>
          <cell r="AZ20">
            <v>276.14297619047613</v>
          </cell>
          <cell r="BA20">
            <v>331.37157142857137</v>
          </cell>
          <cell r="BB20">
            <v>335.49079504260197</v>
          </cell>
          <cell r="BC20">
            <v>400.40508075688774</v>
          </cell>
          <cell r="BE20">
            <v>866.02540378443882</v>
          </cell>
        </row>
        <row r="21">
          <cell r="AK21">
            <v>29</v>
          </cell>
          <cell r="AL21">
            <v>158.41999999999999</v>
          </cell>
          <cell r="AM21">
            <v>316.78583333333336</v>
          </cell>
          <cell r="AN21">
            <v>242.755</v>
          </cell>
          <cell r="AO21">
            <v>243.01083333333335</v>
          </cell>
          <cell r="AP21">
            <v>331.49333333333334</v>
          </cell>
          <cell r="AQ21">
            <v>160.99833333333333</v>
          </cell>
          <cell r="AR21">
            <v>347.52500000000003</v>
          </cell>
          <cell r="AS21">
            <v>301.83583333333337</v>
          </cell>
          <cell r="AT21">
            <v>279.41666666666669</v>
          </cell>
          <cell r="AU21">
            <v>218.34416666666667</v>
          </cell>
          <cell r="AV21">
            <v>296.62416666666667</v>
          </cell>
          <cell r="AW21">
            <v>203.68500000000003</v>
          </cell>
          <cell r="AX21">
            <v>272.05583333333334</v>
          </cell>
          <cell r="AY21">
            <v>404.63333333333338</v>
          </cell>
          <cell r="AZ21">
            <v>269.82738095238096</v>
          </cell>
          <cell r="BA21">
            <v>323.79285714285714</v>
          </cell>
          <cell r="BB21">
            <v>335.49079504260197</v>
          </cell>
          <cell r="BC21">
            <v>400.40508075688774</v>
          </cell>
          <cell r="BE21">
            <v>866.02540378443882</v>
          </cell>
        </row>
        <row r="22">
          <cell r="AK22">
            <v>28</v>
          </cell>
          <cell r="AL22">
            <v>159.21666666666667</v>
          </cell>
          <cell r="AM22">
            <v>304.38249999999999</v>
          </cell>
          <cell r="AN22">
            <v>228.48333333333335</v>
          </cell>
          <cell r="AO22">
            <v>241.73666666666668</v>
          </cell>
          <cell r="AP22">
            <v>333.97</v>
          </cell>
          <cell r="AQ22">
            <v>157.58750000000001</v>
          </cell>
          <cell r="AR22">
            <v>345.75</v>
          </cell>
          <cell r="AS22">
            <v>316.70833333333331</v>
          </cell>
          <cell r="AT22">
            <v>271.26749999999998</v>
          </cell>
          <cell r="AU22">
            <v>211.13833333333332</v>
          </cell>
          <cell r="AV22">
            <v>287.02916666666664</v>
          </cell>
          <cell r="AW22">
            <v>199.35249999999999</v>
          </cell>
          <cell r="AX22">
            <v>269.20333333333332</v>
          </cell>
          <cell r="AY22">
            <v>392.08333333333331</v>
          </cell>
          <cell r="AZ22">
            <v>265.56494047619049</v>
          </cell>
          <cell r="BA22">
            <v>318.67792857142859</v>
          </cell>
          <cell r="BB22">
            <v>335.49079504260197</v>
          </cell>
          <cell r="BC22">
            <v>400.40508075688774</v>
          </cell>
          <cell r="BE22">
            <v>866.02540378443882</v>
          </cell>
        </row>
        <row r="23">
          <cell r="AK23">
            <v>27</v>
          </cell>
          <cell r="AL23">
            <v>160.04166666666666</v>
          </cell>
          <cell r="AM23">
            <v>288.09416666666669</v>
          </cell>
          <cell r="AN23">
            <v>213.4708333333333</v>
          </cell>
          <cell r="AO23">
            <v>242.42333333333332</v>
          </cell>
          <cell r="AP23">
            <v>335.24416666666667</v>
          </cell>
          <cell r="AQ23">
            <v>152.95250000000001</v>
          </cell>
          <cell r="AR23">
            <v>342.73333333333335</v>
          </cell>
          <cell r="AS23">
            <v>295.39583333333331</v>
          </cell>
          <cell r="AT23">
            <v>261.74666666666667</v>
          </cell>
          <cell r="AU23">
            <v>202.88250000000002</v>
          </cell>
          <cell r="AV23">
            <v>277.82166666666666</v>
          </cell>
          <cell r="AW23">
            <v>193.69416666666666</v>
          </cell>
          <cell r="AX23">
            <v>264.8175</v>
          </cell>
          <cell r="AY23">
            <v>384.5333333333333</v>
          </cell>
          <cell r="AZ23">
            <v>258.27511904761906</v>
          </cell>
          <cell r="BA23">
            <v>309.93014285714287</v>
          </cell>
          <cell r="BB23">
            <v>335.49079504260197</v>
          </cell>
          <cell r="BC23">
            <v>400.40508075688774</v>
          </cell>
          <cell r="BE23">
            <v>866.02540378443882</v>
          </cell>
        </row>
        <row r="24">
          <cell r="AK24">
            <v>26</v>
          </cell>
          <cell r="AL24">
            <v>160.66499999999999</v>
          </cell>
          <cell r="AM24">
            <v>276.28916666666669</v>
          </cell>
          <cell r="AN24">
            <v>199.13833333333332</v>
          </cell>
          <cell r="AO24">
            <v>240.14750000000001</v>
          </cell>
          <cell r="AP24">
            <v>335.57166666666666</v>
          </cell>
          <cell r="AQ24">
            <v>147.19416666666666</v>
          </cell>
          <cell r="AR24">
            <v>337.60833333333329</v>
          </cell>
          <cell r="AS24">
            <v>270.10416666666669</v>
          </cell>
          <cell r="AT24">
            <v>251.36333333333334</v>
          </cell>
          <cell r="AU24">
            <v>195.58750000000001</v>
          </cell>
          <cell r="AV24">
            <v>263.4733333333333</v>
          </cell>
          <cell r="AW24">
            <v>187.87749999999997</v>
          </cell>
          <cell r="AX24">
            <v>261.78250000000003</v>
          </cell>
          <cell r="AY24">
            <v>376.1583333333333</v>
          </cell>
          <cell r="AZ24">
            <v>250.21148809523814</v>
          </cell>
          <cell r="BA24">
            <v>300.25378571428575</v>
          </cell>
          <cell r="BB24">
            <v>335.49079504260197</v>
          </cell>
          <cell r="BC24">
            <v>400.40508075688774</v>
          </cell>
          <cell r="BE24">
            <v>866.02540378443882</v>
          </cell>
        </row>
        <row r="25">
          <cell r="AK25">
            <v>25</v>
          </cell>
          <cell r="AL25">
            <v>160.70750000000001</v>
          </cell>
          <cell r="AM25">
            <v>266.44749999999999</v>
          </cell>
          <cell r="AN25">
            <v>188.63083333333336</v>
          </cell>
          <cell r="AO25">
            <v>235.845</v>
          </cell>
          <cell r="AP25">
            <v>336.82499999999999</v>
          </cell>
          <cell r="AQ25">
            <v>142.5575</v>
          </cell>
          <cell r="AR25">
            <v>328.41666666666669</v>
          </cell>
          <cell r="AS25">
            <v>250.03749999999999</v>
          </cell>
          <cell r="AT25">
            <v>240.20583333333335</v>
          </cell>
          <cell r="AU25">
            <v>191.18916666666667</v>
          </cell>
          <cell r="AV25">
            <v>247.285</v>
          </cell>
          <cell r="AW25">
            <v>184.87333333333333</v>
          </cell>
          <cell r="AX25">
            <v>259.90333333333336</v>
          </cell>
          <cell r="AY25">
            <v>367.57499999999999</v>
          </cell>
          <cell r="AZ25">
            <v>242.89279761904757</v>
          </cell>
          <cell r="BA25">
            <v>291.47135714285707</v>
          </cell>
          <cell r="BB25">
            <v>335.49079504260197</v>
          </cell>
          <cell r="BC25">
            <v>400.40508075688774</v>
          </cell>
          <cell r="BE25">
            <v>866.02540378443882</v>
          </cell>
        </row>
        <row r="26">
          <cell r="AK26">
            <v>24</v>
          </cell>
          <cell r="AL26">
            <v>160.53666666666666</v>
          </cell>
          <cell r="AM26">
            <v>253.64666666666668</v>
          </cell>
          <cell r="AN26">
            <v>184.4025</v>
          </cell>
          <cell r="AO26">
            <v>234.23750000000004</v>
          </cell>
          <cell r="AP26">
            <v>339.23</v>
          </cell>
          <cell r="AQ26">
            <v>137.46416666666667</v>
          </cell>
          <cell r="AR26">
            <v>317.51666666666665</v>
          </cell>
          <cell r="AS26">
            <v>256.29833333333335</v>
          </cell>
          <cell r="AT26">
            <v>227.16666666666666</v>
          </cell>
          <cell r="AU26">
            <v>192.6191666666667</v>
          </cell>
          <cell r="AV26">
            <v>232.09583333333333</v>
          </cell>
          <cell r="AW26">
            <v>183.62250000000003</v>
          </cell>
          <cell r="AX26">
            <v>260.04666666666668</v>
          </cell>
          <cell r="AY26">
            <v>359.26666666666671</v>
          </cell>
          <cell r="AZ26">
            <v>238.43928571428572</v>
          </cell>
          <cell r="BA26">
            <v>286.12714285714287</v>
          </cell>
          <cell r="BB26">
            <v>335.49079504260197</v>
          </cell>
          <cell r="BC26">
            <v>400.40508075688774</v>
          </cell>
          <cell r="BE26">
            <v>866.02540378443882</v>
          </cell>
        </row>
        <row r="27">
          <cell r="AK27">
            <v>23</v>
          </cell>
          <cell r="AL27">
            <v>165.54083333333332</v>
          </cell>
          <cell r="AM27">
            <v>253.6583333333333</v>
          </cell>
          <cell r="AN27">
            <v>181.04416666666668</v>
          </cell>
          <cell r="AO27">
            <v>235.48666666666668</v>
          </cell>
          <cell r="AP27">
            <v>351.09833333333336</v>
          </cell>
          <cell r="AQ27">
            <v>137.11500000000001</v>
          </cell>
          <cell r="AR27">
            <v>312.27833333333336</v>
          </cell>
          <cell r="AS27">
            <v>270.97000000000003</v>
          </cell>
          <cell r="AT27">
            <v>222.30333333333331</v>
          </cell>
          <cell r="AU27">
            <v>199.61083333333332</v>
          </cell>
          <cell r="AV27">
            <v>224.91166666666666</v>
          </cell>
          <cell r="AW27">
            <v>186.81666666666669</v>
          </cell>
          <cell r="AX27">
            <v>269.31166666666667</v>
          </cell>
          <cell r="AY27">
            <v>358.77500000000003</v>
          </cell>
          <cell r="AZ27">
            <v>240.6372023809524</v>
          </cell>
          <cell r="BA27">
            <v>288.76464285714286</v>
          </cell>
          <cell r="BB27">
            <v>344.85990012076962</v>
          </cell>
          <cell r="BC27">
            <v>409.77418583505533</v>
          </cell>
          <cell r="BE27">
            <v>912.87092917527696</v>
          </cell>
        </row>
        <row r="28">
          <cell r="AK28">
            <v>22</v>
          </cell>
          <cell r="AL28">
            <v>164.2225</v>
          </cell>
          <cell r="AM28">
            <v>251.55666666666664</v>
          </cell>
          <cell r="AN28">
            <v>172.58500000000001</v>
          </cell>
          <cell r="AO28">
            <v>232.2775</v>
          </cell>
          <cell r="AP28">
            <v>350.02666666666664</v>
          </cell>
          <cell r="AQ28">
            <v>137.37749999999997</v>
          </cell>
          <cell r="AR28">
            <v>296.15750000000003</v>
          </cell>
          <cell r="AS28">
            <v>277.93166666666667</v>
          </cell>
          <cell r="AT28">
            <v>210.10333333333335</v>
          </cell>
          <cell r="AU28">
            <v>203.26166666666668</v>
          </cell>
          <cell r="AV28">
            <v>214.14583333333334</v>
          </cell>
          <cell r="AW28">
            <v>184.48583333333332</v>
          </cell>
          <cell r="AX28">
            <v>272.18</v>
          </cell>
          <cell r="AY28">
            <v>345.82166666666666</v>
          </cell>
          <cell r="AZ28">
            <v>236.58095238095237</v>
          </cell>
          <cell r="BA28">
            <v>283.89714285714285</v>
          </cell>
          <cell r="BB28">
            <v>344.85990012076962</v>
          </cell>
          <cell r="BC28">
            <v>409.77418583505533</v>
          </cell>
          <cell r="BE28">
            <v>912.87092917527696</v>
          </cell>
        </row>
        <row r="29">
          <cell r="AK29">
            <v>21</v>
          </cell>
          <cell r="AL29">
            <v>163.125</v>
          </cell>
          <cell r="AM29">
            <v>248.89583333333334</v>
          </cell>
          <cell r="AN29">
            <v>174.68833333333336</v>
          </cell>
          <cell r="AO29">
            <v>229.29749999999999</v>
          </cell>
          <cell r="AP29">
            <v>347.70583333333326</v>
          </cell>
          <cell r="AQ29">
            <v>141.26583333333335</v>
          </cell>
          <cell r="AR29">
            <v>281.08999999999997</v>
          </cell>
          <cell r="AS29">
            <v>284.71833333333331</v>
          </cell>
          <cell r="AT29">
            <v>197.10916666666665</v>
          </cell>
          <cell r="AU29">
            <v>213.49833333333333</v>
          </cell>
          <cell r="AV29">
            <v>215.87333333333331</v>
          </cell>
          <cell r="AW29">
            <v>181.82249999999999</v>
          </cell>
          <cell r="AX29">
            <v>272.63416666666666</v>
          </cell>
          <cell r="AY29">
            <v>339.33666666666664</v>
          </cell>
          <cell r="AZ29">
            <v>235.07577380952381</v>
          </cell>
          <cell r="BA29">
            <v>282.09092857142855</v>
          </cell>
          <cell r="BB29">
            <v>344.85990012076962</v>
          </cell>
          <cell r="BC29">
            <v>409.77418583505533</v>
          </cell>
          <cell r="BE29">
            <v>912.87092917527696</v>
          </cell>
        </row>
        <row r="30">
          <cell r="AK30">
            <v>20</v>
          </cell>
          <cell r="AL30">
            <v>161.53083333333333</v>
          </cell>
          <cell r="AM30">
            <v>245.08833333333334</v>
          </cell>
          <cell r="AN30">
            <v>185.76499999999999</v>
          </cell>
          <cell r="AO30">
            <v>223.54</v>
          </cell>
          <cell r="AP30">
            <v>343.9375</v>
          </cell>
          <cell r="AQ30">
            <v>145.44166666666669</v>
          </cell>
          <cell r="AR30">
            <v>267.21166666666664</v>
          </cell>
          <cell r="AS30">
            <v>289.54416666666668</v>
          </cell>
          <cell r="AT30">
            <v>195.58083333333332</v>
          </cell>
          <cell r="AU30">
            <v>222.69083333333333</v>
          </cell>
          <cell r="AV30">
            <v>227.95166666666668</v>
          </cell>
          <cell r="AW30">
            <v>178.12916666666669</v>
          </cell>
          <cell r="AX30">
            <v>269.3175</v>
          </cell>
          <cell r="AY30">
            <v>332.45083333333332</v>
          </cell>
          <cell r="AZ30">
            <v>234.87000000000003</v>
          </cell>
          <cell r="BA30">
            <v>281.84400000000005</v>
          </cell>
          <cell r="BB30">
            <v>364.33418583505534</v>
          </cell>
          <cell r="BC30">
            <v>409.77418583505533</v>
          </cell>
          <cell r="BE30">
            <v>912.87092917527696</v>
          </cell>
        </row>
        <row r="31">
          <cell r="AK31">
            <v>19</v>
          </cell>
          <cell r="AL31">
            <v>159.36833333333334</v>
          </cell>
          <cell r="AM31">
            <v>240.23333333333335</v>
          </cell>
          <cell r="AN31">
            <v>196.83166666666668</v>
          </cell>
          <cell r="AO31">
            <v>218.98083333333332</v>
          </cell>
          <cell r="AP31">
            <v>338.94416666666666</v>
          </cell>
          <cell r="AQ31">
            <v>148.86583333333331</v>
          </cell>
          <cell r="AR31">
            <v>255.7491666666667</v>
          </cell>
          <cell r="AS31">
            <v>291.79500000000002</v>
          </cell>
          <cell r="AT31">
            <v>201.60333333333332</v>
          </cell>
          <cell r="AU31">
            <v>230.68083333333334</v>
          </cell>
          <cell r="AV31">
            <v>235.36666666666667</v>
          </cell>
          <cell r="AW31">
            <v>173.39666666666668</v>
          </cell>
          <cell r="AX31">
            <v>264.25166666666667</v>
          </cell>
          <cell r="AY31">
            <v>326.33833333333331</v>
          </cell>
          <cell r="AZ31">
            <v>234.45755952380952</v>
          </cell>
          <cell r="BA31">
            <v>281.34907142857139</v>
          </cell>
          <cell r="BB31">
            <v>364.33418583505534</v>
          </cell>
          <cell r="BC31">
            <v>409.77418583505533</v>
          </cell>
          <cell r="BE31">
            <v>912.87092917527696</v>
          </cell>
        </row>
        <row r="32">
          <cell r="AK32">
            <v>18</v>
          </cell>
          <cell r="AL32">
            <v>154.71</v>
          </cell>
          <cell r="AM32">
            <v>234.17499999999998</v>
          </cell>
          <cell r="AN32">
            <v>209.92833333333331</v>
          </cell>
          <cell r="AO32">
            <v>217.24833333333333</v>
          </cell>
          <cell r="AP32">
            <v>333.06166666666667</v>
          </cell>
          <cell r="AQ32">
            <v>152.5</v>
          </cell>
          <cell r="AR32">
            <v>243.39750000000004</v>
          </cell>
          <cell r="AS32">
            <v>292.21583333333336</v>
          </cell>
          <cell r="AT32">
            <v>208.4708333333333</v>
          </cell>
          <cell r="AU32">
            <v>234.72916666666666</v>
          </cell>
          <cell r="AV32">
            <v>246.58666666666667</v>
          </cell>
          <cell r="AW32">
            <v>171.87416666666664</v>
          </cell>
          <cell r="AX32">
            <v>262.01333333333332</v>
          </cell>
          <cell r="AY32">
            <v>318.27833333333336</v>
          </cell>
          <cell r="AZ32">
            <v>234.22779761904758</v>
          </cell>
          <cell r="BA32">
            <v>281.07335714285711</v>
          </cell>
          <cell r="BB32">
            <v>364.33418583505534</v>
          </cell>
          <cell r="BC32">
            <v>409.77418583505533</v>
          </cell>
          <cell r="BE32">
            <v>912.87092917527696</v>
          </cell>
        </row>
        <row r="33">
          <cell r="AK33">
            <v>17</v>
          </cell>
          <cell r="AL33">
            <v>152.78583333333333</v>
          </cell>
          <cell r="AM33">
            <v>227.08916666666664</v>
          </cell>
          <cell r="AN33">
            <v>226.76</v>
          </cell>
          <cell r="AO33">
            <v>216.87750000000003</v>
          </cell>
          <cell r="AP33">
            <v>325.77666666666664</v>
          </cell>
          <cell r="AQ33">
            <v>155.27333333333334</v>
          </cell>
          <cell r="AR33">
            <v>236.17916666666665</v>
          </cell>
          <cell r="AS33">
            <v>292.67749999999995</v>
          </cell>
          <cell r="AT33">
            <v>213.35083333333333</v>
          </cell>
          <cell r="AU33">
            <v>234.40166666666667</v>
          </cell>
          <cell r="AV33">
            <v>263.38</v>
          </cell>
          <cell r="AW33">
            <v>171.24166666666667</v>
          </cell>
          <cell r="AX33">
            <v>259.82166666666666</v>
          </cell>
          <cell r="AY33">
            <v>307.33249999999998</v>
          </cell>
          <cell r="AZ33">
            <v>234.49625</v>
          </cell>
          <cell r="BA33">
            <v>281.39549999999997</v>
          </cell>
          <cell r="BB33">
            <v>364.33418583505534</v>
          </cell>
          <cell r="BC33">
            <v>409.77418583505533</v>
          </cell>
          <cell r="BE33">
            <v>912.87092917527696</v>
          </cell>
        </row>
        <row r="34">
          <cell r="AK34">
            <v>16</v>
          </cell>
          <cell r="AL34">
            <v>159.44749999999999</v>
          </cell>
          <cell r="AM34">
            <v>228.39583333333334</v>
          </cell>
          <cell r="AN34">
            <v>243.46666666666667</v>
          </cell>
          <cell r="AO34">
            <v>221.1925</v>
          </cell>
          <cell r="AP34">
            <v>332.66250000000002</v>
          </cell>
          <cell r="AQ34">
            <v>164.54833333333332</v>
          </cell>
          <cell r="AR34">
            <v>242.73916666666665</v>
          </cell>
          <cell r="AS34">
            <v>308.21999999999997</v>
          </cell>
          <cell r="AT34">
            <v>226.72750000000005</v>
          </cell>
          <cell r="AU34">
            <v>243.70333333333329</v>
          </cell>
          <cell r="AV34">
            <v>284.33</v>
          </cell>
          <cell r="AW34">
            <v>176.98666666666668</v>
          </cell>
          <cell r="AX34">
            <v>267.2766666666667</v>
          </cell>
          <cell r="AY34">
            <v>311.11333333333329</v>
          </cell>
          <cell r="AZ34">
            <v>243.62928571428571</v>
          </cell>
          <cell r="BA34">
            <v>292.35514285714282</v>
          </cell>
          <cell r="BB34">
            <v>378.96265943665384</v>
          </cell>
          <cell r="BC34">
            <v>424.40265943665383</v>
          </cell>
          <cell r="BE34">
            <v>986.01329718326951</v>
          </cell>
        </row>
        <row r="35">
          <cell r="AK35">
            <v>15</v>
          </cell>
          <cell r="AL35">
            <v>158.68083333333334</v>
          </cell>
          <cell r="AM35">
            <v>222.39166666666665</v>
          </cell>
          <cell r="AN35">
            <v>257.76083333333332</v>
          </cell>
          <cell r="AO35">
            <v>215.3475</v>
          </cell>
          <cell r="AP35">
            <v>322.29666666666662</v>
          </cell>
          <cell r="AQ35">
            <v>166.40833333333333</v>
          </cell>
          <cell r="AR35">
            <v>239.82750000000001</v>
          </cell>
          <cell r="AS35">
            <v>314.70583333333332</v>
          </cell>
          <cell r="AT35">
            <v>227.52083333333334</v>
          </cell>
          <cell r="AU35">
            <v>245.60083333333333</v>
          </cell>
          <cell r="AV35">
            <v>292.68583333333328</v>
          </cell>
          <cell r="AW35">
            <v>175.23333333333335</v>
          </cell>
          <cell r="AX35">
            <v>263.08583333333331</v>
          </cell>
          <cell r="AY35">
            <v>304.43666666666667</v>
          </cell>
          <cell r="AZ35">
            <v>243.28446428571428</v>
          </cell>
          <cell r="BA35">
            <v>291.9413571428571</v>
          </cell>
          <cell r="BB35">
            <v>378.96265943665384</v>
          </cell>
          <cell r="BC35">
            <v>424.40265943665383</v>
          </cell>
          <cell r="BE35">
            <v>986.01329718326951</v>
          </cell>
        </row>
        <row r="36">
          <cell r="AK36">
            <v>14</v>
          </cell>
          <cell r="AL36">
            <v>157.10000000000002</v>
          </cell>
          <cell r="AM36">
            <v>219.86249999999998</v>
          </cell>
          <cell r="AN36">
            <v>272.69666666666666</v>
          </cell>
          <cell r="AO36">
            <v>209.56499999999997</v>
          </cell>
          <cell r="AP36">
            <v>311.71750000000003</v>
          </cell>
          <cell r="AQ36">
            <v>166.87083333333337</v>
          </cell>
          <cell r="AR36">
            <v>237.4708333333333</v>
          </cell>
          <cell r="AS36">
            <v>324</v>
          </cell>
          <cell r="AT36">
            <v>226.5925</v>
          </cell>
          <cell r="AU36">
            <v>248.25166666666667</v>
          </cell>
          <cell r="AV36">
            <v>302.46250000000003</v>
          </cell>
          <cell r="AW36">
            <v>180.42166666666665</v>
          </cell>
          <cell r="AX36">
            <v>258.24166666666662</v>
          </cell>
          <cell r="AY36">
            <v>303.74083333333334</v>
          </cell>
          <cell r="AZ36">
            <v>244.21386904761906</v>
          </cell>
          <cell r="BA36">
            <v>293.05664285714283</v>
          </cell>
          <cell r="BB36">
            <v>378.96265943665384</v>
          </cell>
          <cell r="BC36">
            <v>424.40265943665383</v>
          </cell>
          <cell r="BE36">
            <v>986.01329718326951</v>
          </cell>
        </row>
        <row r="37">
          <cell r="AK37">
            <v>13</v>
          </cell>
          <cell r="AL37">
            <v>155.10416666666666</v>
          </cell>
          <cell r="AM37">
            <v>220.13416666666669</v>
          </cell>
          <cell r="AN37">
            <v>283.16583333333335</v>
          </cell>
          <cell r="AO37">
            <v>206.1575</v>
          </cell>
          <cell r="AP37">
            <v>299.4375</v>
          </cell>
          <cell r="AQ37">
            <v>165.77499999999998</v>
          </cell>
          <cell r="AR37">
            <v>233.9025</v>
          </cell>
          <cell r="AS37">
            <v>336.51666666666671</v>
          </cell>
          <cell r="AT37">
            <v>229.51666666666665</v>
          </cell>
          <cell r="AU37">
            <v>249.20749999999998</v>
          </cell>
          <cell r="AV37">
            <v>310.21666666666664</v>
          </cell>
          <cell r="AW37">
            <v>190.95583333333335</v>
          </cell>
          <cell r="AX37">
            <v>252.48166666666665</v>
          </cell>
          <cell r="AY37">
            <v>304.27666666666664</v>
          </cell>
          <cell r="AZ37">
            <v>245.48916666666668</v>
          </cell>
          <cell r="BA37">
            <v>294.58699999999999</v>
          </cell>
          <cell r="BB37">
            <v>378.96265943665384</v>
          </cell>
          <cell r="BC37">
            <v>424.40265943665383</v>
          </cell>
          <cell r="BE37">
            <v>986.01329718326951</v>
          </cell>
        </row>
        <row r="38">
          <cell r="AK38">
            <v>12</v>
          </cell>
          <cell r="AL38">
            <v>152.76166666666666</v>
          </cell>
          <cell r="AM38">
            <v>222.37583333333336</v>
          </cell>
          <cell r="AN38">
            <v>288.10583333333335</v>
          </cell>
          <cell r="AO38">
            <v>201.27416666666667</v>
          </cell>
          <cell r="AP38">
            <v>285.24166666666662</v>
          </cell>
          <cell r="AQ38">
            <v>163.69</v>
          </cell>
          <cell r="AR38">
            <v>229.55833333333331</v>
          </cell>
          <cell r="AS38">
            <v>344.25</v>
          </cell>
          <cell r="AT38">
            <v>233.22333333333336</v>
          </cell>
          <cell r="AU38">
            <v>248.91666666666666</v>
          </cell>
          <cell r="AV38">
            <v>315.43416666666667</v>
          </cell>
          <cell r="AW38">
            <v>192.65</v>
          </cell>
          <cell r="AX38">
            <v>245.38250000000002</v>
          </cell>
          <cell r="AY38">
            <v>306.33750000000003</v>
          </cell>
          <cell r="AZ38">
            <v>244.94297619047623</v>
          </cell>
          <cell r="BA38">
            <v>293.93157142857149</v>
          </cell>
          <cell r="BB38">
            <v>378.96265943665384</v>
          </cell>
          <cell r="BC38">
            <v>424.40265943665383</v>
          </cell>
          <cell r="BE38">
            <v>986.01329718326951</v>
          </cell>
        </row>
        <row r="39">
          <cell r="AK39">
            <v>11</v>
          </cell>
          <cell r="AL39">
            <v>150.54166666666666</v>
          </cell>
          <cell r="AM39">
            <v>223.37166666666667</v>
          </cell>
          <cell r="AN39">
            <v>288.22666666666669</v>
          </cell>
          <cell r="AO39">
            <v>202.76166666666668</v>
          </cell>
          <cell r="AP39">
            <v>268.50833333333338</v>
          </cell>
          <cell r="AQ39">
            <v>165.18416666666667</v>
          </cell>
          <cell r="AR39">
            <v>224.72166666666666</v>
          </cell>
          <cell r="AS39">
            <v>347.51666666666665</v>
          </cell>
          <cell r="AT39">
            <v>235.87083333333331</v>
          </cell>
          <cell r="AU39">
            <v>251.31416666666667</v>
          </cell>
          <cell r="AV39">
            <v>316.45333333333332</v>
          </cell>
          <cell r="AW39">
            <v>202.19583333333335</v>
          </cell>
          <cell r="AX39">
            <v>242.64083333333335</v>
          </cell>
          <cell r="AY39">
            <v>305.6275</v>
          </cell>
          <cell r="AZ39">
            <v>244.63821428571427</v>
          </cell>
          <cell r="BA39">
            <v>293.56585714285711</v>
          </cell>
          <cell r="BB39">
            <v>378.96265943665384</v>
          </cell>
          <cell r="BC39">
            <v>424.40265943665383</v>
          </cell>
          <cell r="BE39">
            <v>986.01329718326951</v>
          </cell>
        </row>
        <row r="40">
          <cell r="AK40">
            <v>10</v>
          </cell>
          <cell r="AL40">
            <v>148.31166666666667</v>
          </cell>
          <cell r="AM40">
            <v>226.39000000000001</v>
          </cell>
          <cell r="AN40">
            <v>284.04166666666669</v>
          </cell>
          <cell r="AO40">
            <v>204.61333333333332</v>
          </cell>
          <cell r="AP40">
            <v>248.51</v>
          </cell>
          <cell r="AQ40">
            <v>166.76</v>
          </cell>
          <cell r="AR40">
            <v>219.72499999999999</v>
          </cell>
          <cell r="AS40">
            <v>346.10000000000008</v>
          </cell>
          <cell r="AT40">
            <v>236.87</v>
          </cell>
          <cell r="AU40">
            <v>251.70583333333335</v>
          </cell>
          <cell r="AV40">
            <v>310.83583333333331</v>
          </cell>
          <cell r="AW40">
            <v>194.42250000000001</v>
          </cell>
          <cell r="AX40">
            <v>242.1875</v>
          </cell>
          <cell r="AY40">
            <v>302.04750000000001</v>
          </cell>
          <cell r="AZ40">
            <v>241.60863095238099</v>
          </cell>
          <cell r="BA40">
            <v>289.93035714285719</v>
          </cell>
          <cell r="BB40">
            <v>378.96265943665384</v>
          </cell>
          <cell r="BC40">
            <v>424.40265943665383</v>
          </cell>
          <cell r="BE40">
            <v>986.01329718326951</v>
          </cell>
        </row>
        <row r="41">
          <cell r="AK41">
            <v>9</v>
          </cell>
          <cell r="AL41">
            <v>152.24333333333334</v>
          </cell>
          <cell r="AM41">
            <v>233.0958333333333</v>
          </cell>
          <cell r="AN41">
            <v>280.98250000000002</v>
          </cell>
          <cell r="AO41">
            <v>209.9316666666667</v>
          </cell>
          <cell r="AP41">
            <v>234.49916666666664</v>
          </cell>
          <cell r="AQ41">
            <v>172.27083333333334</v>
          </cell>
          <cell r="AR41">
            <v>220.71583333333334</v>
          </cell>
          <cell r="AS41">
            <v>343.4083333333333</v>
          </cell>
          <cell r="AT41">
            <v>242.70750000000001</v>
          </cell>
          <cell r="AU41">
            <v>257.84166666666664</v>
          </cell>
          <cell r="AV41">
            <v>303.66249999999997</v>
          </cell>
          <cell r="AW41">
            <v>203.82833333333335</v>
          </cell>
          <cell r="AX41">
            <v>248.47750000000005</v>
          </cell>
          <cell r="AY41">
            <v>306.30333333333334</v>
          </cell>
          <cell r="AZ41">
            <v>243.56916666666666</v>
          </cell>
          <cell r="BA41">
            <v>292.28299999999996</v>
          </cell>
          <cell r="BB41">
            <v>392.57851067789204</v>
          </cell>
          <cell r="BC41">
            <v>438.01851067789204</v>
          </cell>
          <cell r="BE41">
            <v>1054.0925533894601</v>
          </cell>
        </row>
        <row r="42">
          <cell r="AK42">
            <v>8</v>
          </cell>
          <cell r="AL42">
            <v>152.59</v>
          </cell>
          <cell r="AM42">
            <v>238.9</v>
          </cell>
          <cell r="AN42">
            <v>284.94166666666666</v>
          </cell>
          <cell r="AO42">
            <v>211.10333333333332</v>
          </cell>
          <cell r="AP42">
            <v>226.48333333333335</v>
          </cell>
          <cell r="AQ42">
            <v>174.82666666666668</v>
          </cell>
          <cell r="AR42">
            <v>224.02416666666667</v>
          </cell>
          <cell r="AS42">
            <v>338.02499999999998</v>
          </cell>
          <cell r="AT42">
            <v>241.19500000000002</v>
          </cell>
          <cell r="AU42">
            <v>254.93666666666664</v>
          </cell>
          <cell r="AV42">
            <v>285.58499999999998</v>
          </cell>
          <cell r="AW42">
            <v>197.71250000000001</v>
          </cell>
          <cell r="AX42">
            <v>248.23583333333332</v>
          </cell>
          <cell r="AY42">
            <v>301.81083333333333</v>
          </cell>
          <cell r="AZ42">
            <v>241.45499999999998</v>
          </cell>
          <cell r="BA42">
            <v>289.74599999999998</v>
          </cell>
          <cell r="BB42">
            <v>392.57851067789204</v>
          </cell>
          <cell r="BC42">
            <v>438.01851067789204</v>
          </cell>
          <cell r="BE42">
            <v>1054.0925533894601</v>
          </cell>
        </row>
        <row r="43">
          <cell r="AK43">
            <v>7</v>
          </cell>
          <cell r="AL43">
            <v>156.54083333333332</v>
          </cell>
          <cell r="AM43">
            <v>246.53416666666666</v>
          </cell>
          <cell r="AN43">
            <v>287.69666666666666</v>
          </cell>
          <cell r="AO43">
            <v>214.74166666666667</v>
          </cell>
          <cell r="AP43">
            <v>229.48249999999999</v>
          </cell>
          <cell r="AQ43">
            <v>182.26083333333335</v>
          </cell>
          <cell r="AR43">
            <v>231.13250000000002</v>
          </cell>
          <cell r="AS43">
            <v>330.98583333333335</v>
          </cell>
          <cell r="AT43">
            <v>240.12916666666669</v>
          </cell>
          <cell r="AU43">
            <v>254.25333333333333</v>
          </cell>
          <cell r="AV43">
            <v>261.45666666666671</v>
          </cell>
          <cell r="AW43">
            <v>206.87833333333333</v>
          </cell>
          <cell r="AX43">
            <v>252.46333333333337</v>
          </cell>
          <cell r="AY43">
            <v>296.73499999999996</v>
          </cell>
          <cell r="AZ43">
            <v>242.2350595238095</v>
          </cell>
          <cell r="BA43">
            <v>290.68207142857136</v>
          </cell>
          <cell r="BB43">
            <v>438.01851067789204</v>
          </cell>
          <cell r="BC43">
            <v>438.01851067789204</v>
          </cell>
          <cell r="BE43">
            <v>1054.0925533894601</v>
          </cell>
        </row>
        <row r="44">
          <cell r="AK44">
            <v>6</v>
          </cell>
          <cell r="AL44">
            <v>166.67833333333331</v>
          </cell>
          <cell r="AM44">
            <v>252.24666666666667</v>
          </cell>
          <cell r="AN44">
            <v>288.94</v>
          </cell>
          <cell r="AO44">
            <v>224.16916666666668</v>
          </cell>
          <cell r="AP44">
            <v>236.32416666666668</v>
          </cell>
          <cell r="AQ44">
            <v>188.69166666666669</v>
          </cell>
          <cell r="AR44">
            <v>243.37666666666669</v>
          </cell>
          <cell r="AS44">
            <v>327.66416666666669</v>
          </cell>
          <cell r="AT44">
            <v>242.60500000000002</v>
          </cell>
          <cell r="AU44">
            <v>258.24166666666667</v>
          </cell>
          <cell r="AV44">
            <v>241.88166666666666</v>
          </cell>
          <cell r="AW44">
            <v>202.22499999999999</v>
          </cell>
          <cell r="AX44">
            <v>265.15166666666664</v>
          </cell>
          <cell r="AY44">
            <v>291.89916666666664</v>
          </cell>
          <cell r="AZ44">
            <v>245.00678571428571</v>
          </cell>
          <cell r="BA44">
            <v>294.00814285714284</v>
          </cell>
          <cell r="BB44">
            <v>438.01851067789204</v>
          </cell>
          <cell r="BC44">
            <v>438.01851067789204</v>
          </cell>
          <cell r="BE44">
            <v>1054.0925533894601</v>
          </cell>
        </row>
        <row r="45">
          <cell r="AK45">
            <v>5</v>
          </cell>
          <cell r="AL45">
            <v>191.61666666666665</v>
          </cell>
          <cell r="AM45">
            <v>264.24416666666667</v>
          </cell>
          <cell r="AN45">
            <v>297.29833333333335</v>
          </cell>
          <cell r="AO45">
            <v>255.28416666666666</v>
          </cell>
          <cell r="AP45">
            <v>253.64333333333335</v>
          </cell>
          <cell r="AQ45">
            <v>224.37083333333331</v>
          </cell>
          <cell r="AR45">
            <v>264.36666666666667</v>
          </cell>
          <cell r="AS45">
            <v>329.66833333333335</v>
          </cell>
          <cell r="AT45">
            <v>261.44166666666666</v>
          </cell>
          <cell r="AU45">
            <v>275.8725</v>
          </cell>
          <cell r="AV45">
            <v>263.8341666666667</v>
          </cell>
          <cell r="AW45">
            <v>201.09333333333333</v>
          </cell>
          <cell r="AX45">
            <v>300.14583333333331</v>
          </cell>
          <cell r="AY45">
            <v>294.15666666666669</v>
          </cell>
          <cell r="AZ45">
            <v>262.64547619047619</v>
          </cell>
          <cell r="BA45">
            <v>315.17457142857143</v>
          </cell>
          <cell r="BB45">
            <v>438.01851067789204</v>
          </cell>
          <cell r="BC45">
            <v>438.01851067789204</v>
          </cell>
          <cell r="BE45">
            <v>1054.0925533894601</v>
          </cell>
        </row>
        <row r="46">
          <cell r="AK46">
            <v>4</v>
          </cell>
          <cell r="AL46">
            <v>235.26166666666666</v>
          </cell>
          <cell r="AM46">
            <v>298.46833333333331</v>
          </cell>
          <cell r="AN46">
            <v>323.48416666666668</v>
          </cell>
          <cell r="AO46">
            <v>308.99250000000001</v>
          </cell>
          <cell r="AP46">
            <v>289.32</v>
          </cell>
          <cell r="AQ46">
            <v>316.14916666666664</v>
          </cell>
          <cell r="AR46">
            <v>294.46833333333331</v>
          </cell>
          <cell r="AS46">
            <v>324.55833333333334</v>
          </cell>
          <cell r="AT46">
            <v>312.50583333333333</v>
          </cell>
          <cell r="AU46">
            <v>312.69083333333333</v>
          </cell>
          <cell r="AV46">
            <v>316.37083333333334</v>
          </cell>
          <cell r="AW46">
            <v>237.52166666666668</v>
          </cell>
          <cell r="AX46">
            <v>365.50499999999994</v>
          </cell>
          <cell r="AY46">
            <v>330.08583333333331</v>
          </cell>
          <cell r="AZ46">
            <v>304.67017857142855</v>
          </cell>
          <cell r="BA46">
            <v>365.60421428571425</v>
          </cell>
          <cell r="BB46">
            <v>513.75184401122522</v>
          </cell>
          <cell r="BC46">
            <v>513.75184401122522</v>
          </cell>
          <cell r="BE46">
            <v>1054.0925533894601</v>
          </cell>
        </row>
        <row r="47">
          <cell r="AK47">
            <v>3</v>
          </cell>
          <cell r="AL47">
            <v>326.20583333333337</v>
          </cell>
          <cell r="AM47">
            <v>458.35833333333329</v>
          </cell>
          <cell r="AN47">
            <v>485.38333333333338</v>
          </cell>
          <cell r="AO47">
            <v>443.20833333333331</v>
          </cell>
          <cell r="AP47">
            <v>463.93333333333339</v>
          </cell>
          <cell r="AQ47">
            <v>536.75</v>
          </cell>
          <cell r="AR47">
            <v>400.17500000000001</v>
          </cell>
          <cell r="AS47">
            <v>433.50833333333338</v>
          </cell>
          <cell r="AT47">
            <v>456.31666666666666</v>
          </cell>
          <cell r="AU47">
            <v>445.27500000000003</v>
          </cell>
          <cell r="AV47">
            <v>468.0333333333333</v>
          </cell>
          <cell r="AW47">
            <v>372.37999999999994</v>
          </cell>
          <cell r="AX47">
            <v>531.76666666666677</v>
          </cell>
          <cell r="AY47">
            <v>486.48333333333329</v>
          </cell>
          <cell r="AZ47">
            <v>450.55553571428567</v>
          </cell>
          <cell r="BA47">
            <v>540.66664285714273</v>
          </cell>
          <cell r="BB47">
            <v>513.75184401122522</v>
          </cell>
          <cell r="BC47">
            <v>617.21851067789203</v>
          </cell>
          <cell r="BE47">
            <v>1054.0925533894601</v>
          </cell>
        </row>
        <row r="48">
          <cell r="AK48">
            <v>2</v>
          </cell>
          <cell r="AL48">
            <v>302.28666666666669</v>
          </cell>
          <cell r="AM48">
            <v>513.35</v>
          </cell>
          <cell r="AN48">
            <v>495.55833333333334</v>
          </cell>
          <cell r="AO48">
            <v>438.45</v>
          </cell>
          <cell r="AP48">
            <v>544.32499999999993</v>
          </cell>
          <cell r="AQ48">
            <v>454.95833333333331</v>
          </cell>
          <cell r="AR48">
            <v>416.30833333333339</v>
          </cell>
          <cell r="AS48">
            <v>492.52500000000003</v>
          </cell>
          <cell r="AT48">
            <v>392.125</v>
          </cell>
          <cell r="AU48">
            <v>446.61666666666662</v>
          </cell>
          <cell r="AV48">
            <v>380.2166666666667</v>
          </cell>
          <cell r="AW48">
            <v>408.5</v>
          </cell>
          <cell r="AX48">
            <v>551.65833333333342</v>
          </cell>
          <cell r="AY48">
            <v>590.22500000000002</v>
          </cell>
          <cell r="AZ48">
            <v>459.07880952380964</v>
          </cell>
          <cell r="BA48">
            <v>550.89457142857157</v>
          </cell>
          <cell r="BB48">
            <v>513.75184401122522</v>
          </cell>
          <cell r="BC48">
            <v>617.21851067789203</v>
          </cell>
          <cell r="BE48">
            <v>1054.0925533894601</v>
          </cell>
        </row>
        <row r="49">
          <cell r="AK49">
            <v>1</v>
          </cell>
          <cell r="AL49">
            <v>336.36666666666667</v>
          </cell>
          <cell r="AM49">
            <v>539.26666666666665</v>
          </cell>
          <cell r="AN49">
            <v>427.82499999999999</v>
          </cell>
          <cell r="AO49">
            <v>461</v>
          </cell>
          <cell r="AP49">
            <v>319.05250000000001</v>
          </cell>
          <cell r="AQ49">
            <v>304.65666666666669</v>
          </cell>
          <cell r="AR49">
            <v>395.56083333333328</v>
          </cell>
          <cell r="AS49">
            <v>416.17500000000001</v>
          </cell>
          <cell r="AT49">
            <v>397.96000000000004</v>
          </cell>
          <cell r="AU49">
            <v>468.815</v>
          </cell>
          <cell r="AV49">
            <v>394.36666666666662</v>
          </cell>
          <cell r="AW49">
            <v>460.52500000000003</v>
          </cell>
          <cell r="AX49">
            <v>379.46333333333331</v>
          </cell>
          <cell r="AY49">
            <v>509.18333333333334</v>
          </cell>
          <cell r="AZ49">
            <v>415.01547619047614</v>
          </cell>
          <cell r="BA49">
            <v>498.01857142857136</v>
          </cell>
          <cell r="BB49">
            <v>765.47346441664558</v>
          </cell>
          <cell r="BC49">
            <v>765.47346441664558</v>
          </cell>
          <cell r="BE49">
            <v>1118.0339887498949</v>
          </cell>
        </row>
        <row r="50">
          <cell r="AK50">
            <v>0</v>
          </cell>
          <cell r="AL50">
            <v>203.875</v>
          </cell>
          <cell r="AM50">
            <v>610.24166666666667</v>
          </cell>
          <cell r="AN50">
            <v>518.43333333333328</v>
          </cell>
          <cell r="AO50">
            <v>518.4</v>
          </cell>
          <cell r="AP50">
            <v>399.31666666666661</v>
          </cell>
          <cell r="AQ50">
            <v>291.29250000000002</v>
          </cell>
          <cell r="AR50">
            <v>449.11499999999995</v>
          </cell>
          <cell r="AS50">
            <v>512.85</v>
          </cell>
          <cell r="AT50">
            <v>333.34166666666664</v>
          </cell>
          <cell r="AU50">
            <v>410.52500000000003</v>
          </cell>
          <cell r="AV50">
            <v>402.86666666666673</v>
          </cell>
          <cell r="AW50">
            <v>416.9975</v>
          </cell>
          <cell r="AX50">
            <v>484.95</v>
          </cell>
          <cell r="AY50">
            <v>610.40833333333342</v>
          </cell>
          <cell r="AZ50">
            <v>440.18666666666667</v>
          </cell>
          <cell r="BA50">
            <v>528.22399999999993</v>
          </cell>
          <cell r="BB50">
            <v>765.47346441664558</v>
          </cell>
          <cell r="BC50">
            <v>765.47346441664558</v>
          </cell>
          <cell r="BE50">
            <v>1118.0339887498949</v>
          </cell>
        </row>
        <row r="51">
          <cell r="AK51">
            <v>-1</v>
          </cell>
          <cell r="AL51">
            <v>163.18083333333334</v>
          </cell>
          <cell r="AM51">
            <v>507.66666666666669</v>
          </cell>
          <cell r="AN51">
            <v>390.93333333333334</v>
          </cell>
          <cell r="AO51">
            <v>434.29166666666669</v>
          </cell>
          <cell r="AP51">
            <v>392.95</v>
          </cell>
          <cell r="AQ51">
            <v>264.53583333333336</v>
          </cell>
          <cell r="AR51">
            <v>393.88333333333338</v>
          </cell>
          <cell r="AS51">
            <v>436.875</v>
          </cell>
          <cell r="AT51">
            <v>272.94583333333333</v>
          </cell>
          <cell r="AU51">
            <v>420.0916666666667</v>
          </cell>
          <cell r="AV51">
            <v>303.8416666666667</v>
          </cell>
          <cell r="AW51">
            <v>335.95000000000005</v>
          </cell>
          <cell r="AX51">
            <v>437.80833333333334</v>
          </cell>
          <cell r="AY51">
            <v>584.79999999999995</v>
          </cell>
          <cell r="AZ51">
            <v>381.41101190476189</v>
          </cell>
          <cell r="BA51">
            <v>457.69321428571425</v>
          </cell>
          <cell r="BB51">
            <v>765.47346441664558</v>
          </cell>
          <cell r="BC51">
            <v>765.47346441664558</v>
          </cell>
          <cell r="BE51">
            <v>1118.0339887498949</v>
          </cell>
        </row>
        <row r="52">
          <cell r="AK52">
            <v>-2</v>
          </cell>
          <cell r="AL52">
            <v>49.205000000000005</v>
          </cell>
          <cell r="AM52">
            <v>59.709166666666668</v>
          </cell>
          <cell r="AN52">
            <v>59.550833333333337</v>
          </cell>
          <cell r="AO52">
            <v>62.807500000000005</v>
          </cell>
          <cell r="AP52">
            <v>68.936666666666667</v>
          </cell>
          <cell r="AQ52">
            <v>61.858333333333327</v>
          </cell>
          <cell r="AR52">
            <v>59.373333333333335</v>
          </cell>
          <cell r="AS52">
            <v>57.567500000000003</v>
          </cell>
          <cell r="AT52">
            <v>61.967499999999994</v>
          </cell>
          <cell r="AU52">
            <v>73.338333333333324</v>
          </cell>
          <cell r="AV52">
            <v>68.53</v>
          </cell>
          <cell r="AW52">
            <v>141.53083333333333</v>
          </cell>
          <cell r="AX52">
            <v>74.454166666666666</v>
          </cell>
          <cell r="AY52">
            <v>68.556666666666672</v>
          </cell>
          <cell r="AZ52">
            <v>69.098988095238084</v>
          </cell>
          <cell r="BA52">
            <v>82.918785714285704</v>
          </cell>
          <cell r="BB52">
            <v>765.47346441664558</v>
          </cell>
          <cell r="BC52">
            <v>765.47346441664558</v>
          </cell>
          <cell r="BE52">
            <v>1118.0339887498949</v>
          </cell>
        </row>
        <row r="53">
          <cell r="AK53">
            <v>-3</v>
          </cell>
          <cell r="AL53">
            <v>45.94166666666667</v>
          </cell>
          <cell r="AM53">
            <v>37.282499999999999</v>
          </cell>
          <cell r="AN53">
            <v>44.70333333333334</v>
          </cell>
          <cell r="AO53">
            <v>40.675583333333329</v>
          </cell>
          <cell r="AP53">
            <v>35.461666666666666</v>
          </cell>
          <cell r="AQ53">
            <v>30.435000000000002</v>
          </cell>
          <cell r="AR53">
            <v>27.226166666666668</v>
          </cell>
          <cell r="AS53">
            <v>46.338333333333331</v>
          </cell>
          <cell r="AT53">
            <v>31.796749999999992</v>
          </cell>
          <cell r="AU53">
            <v>35.799166666666672</v>
          </cell>
          <cell r="AV53">
            <v>42.185833333333335</v>
          </cell>
          <cell r="AW53">
            <v>36.39</v>
          </cell>
          <cell r="AX53">
            <v>29.578583333333331</v>
          </cell>
          <cell r="AY53">
            <v>41.345000000000006</v>
          </cell>
          <cell r="AZ53">
            <v>37.511398809523804</v>
          </cell>
          <cell r="BA53">
            <v>45.013678571428564</v>
          </cell>
          <cell r="BB53">
            <v>765.47346441664558</v>
          </cell>
          <cell r="BC53">
            <v>765.47346441664558</v>
          </cell>
          <cell r="BE53">
            <v>1118.0339887498949</v>
          </cell>
        </row>
        <row r="54">
          <cell r="AK54">
            <v>-4</v>
          </cell>
          <cell r="AL54">
            <v>103.54416666666667</v>
          </cell>
          <cell r="AM54">
            <v>139.66249999999999</v>
          </cell>
          <cell r="AN54">
            <v>140.21166666666667</v>
          </cell>
          <cell r="AO54">
            <v>183.53833333333333</v>
          </cell>
          <cell r="AP54">
            <v>135.97083333333333</v>
          </cell>
          <cell r="AQ54">
            <v>89.69083333333333</v>
          </cell>
          <cell r="AR54">
            <v>118.27833333333332</v>
          </cell>
          <cell r="AS54">
            <v>177.05666666666664</v>
          </cell>
          <cell r="AT54">
            <v>123.71249999999999</v>
          </cell>
          <cell r="AU54">
            <v>122.7975</v>
          </cell>
          <cell r="AV54">
            <v>157.92166666666665</v>
          </cell>
          <cell r="AW54">
            <v>108.33583333333333</v>
          </cell>
          <cell r="AX54">
            <v>123.66333333333334</v>
          </cell>
          <cell r="AY54">
            <v>143.85166666666666</v>
          </cell>
          <cell r="AZ54">
            <v>133.44541666666666</v>
          </cell>
          <cell r="BA54">
            <v>160.13449999999997</v>
          </cell>
          <cell r="BB54">
            <v>765.47346441664558</v>
          </cell>
          <cell r="BC54">
            <v>765.47346441664558</v>
          </cell>
          <cell r="BE54">
            <v>1118.0339887498949</v>
          </cell>
        </row>
        <row r="55">
          <cell r="AK55">
            <v>-5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 t="e">
            <v>#DIV/0!</v>
          </cell>
          <cell r="BC55" t="e">
            <v>#DIV/0!</v>
          </cell>
          <cell r="BE55">
            <v>0</v>
          </cell>
        </row>
        <row r="56">
          <cell r="AK56">
            <v>-6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 t="e">
            <v>#DIV/0!</v>
          </cell>
          <cell r="BC56" t="e">
            <v>#DIV/0!</v>
          </cell>
          <cell r="BE56">
            <v>0</v>
          </cell>
        </row>
        <row r="57">
          <cell r="AK57">
            <v>-7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B57" t="e">
            <v>#DIV/0!</v>
          </cell>
          <cell r="BC57" t="e">
            <v>#DIV/0!</v>
          </cell>
          <cell r="BE57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S57"/>
  <sheetViews>
    <sheetView tabSelected="1" topLeftCell="C1" zoomScale="55" zoomScaleNormal="55" workbookViewId="0">
      <selection activeCell="D4" sqref="D4"/>
    </sheetView>
  </sheetViews>
  <sheetFormatPr defaultRowHeight="17"/>
  <cols>
    <col min="1" max="1" width="6.33203125" hidden="1" customWidth="1"/>
    <col min="2" max="2" width="6.25" hidden="1" customWidth="1"/>
    <col min="3" max="3" width="6.25" style="49" customWidth="1"/>
    <col min="4" max="4" width="8" style="49" bestFit="1" customWidth="1"/>
    <col min="5" max="5" width="8.6640625" customWidth="1"/>
    <col min="6" max="18" width="9" hidden="1" customWidth="1"/>
    <col min="19" max="19" width="9" customWidth="1"/>
    <col min="20" max="20" width="5" customWidth="1"/>
    <col min="21" max="21" width="13.5" customWidth="1"/>
    <col min="22" max="22" width="9.58203125" customWidth="1"/>
    <col min="23" max="27" width="9.58203125" hidden="1" customWidth="1"/>
    <col min="28" max="35" width="9.58203125" style="5" hidden="1" customWidth="1"/>
    <col min="36" max="36" width="9.58203125" style="5" customWidth="1"/>
    <col min="37" max="37" width="9" style="5"/>
    <col min="38" max="38" width="6.33203125" style="5" customWidth="1"/>
    <col min="39" max="46" width="9" style="5"/>
    <col min="54" max="54" width="14.25" bestFit="1" customWidth="1"/>
    <col min="56" max="56" width="12.58203125" bestFit="1" customWidth="1"/>
    <col min="57" max="59" width="7.58203125" customWidth="1"/>
    <col min="60" max="60" width="2.75" customWidth="1"/>
    <col min="61" max="63" width="7.58203125" customWidth="1"/>
    <col min="64" max="66" width="7.58203125" hidden="1" customWidth="1"/>
    <col min="67" max="68" width="7.58203125" customWidth="1"/>
    <col min="69" max="69" width="7.58203125" hidden="1" customWidth="1"/>
  </cols>
  <sheetData>
    <row r="1" spans="1:71">
      <c r="A1" s="1">
        <v>10</v>
      </c>
      <c r="B1" s="1">
        <v>71</v>
      </c>
      <c r="C1" s="2"/>
      <c r="D1" s="2"/>
      <c r="U1" s="3" t="s">
        <v>0</v>
      </c>
      <c r="V1" s="4">
        <v>0.25</v>
      </c>
      <c r="BI1" s="6"/>
      <c r="BJ1" s="6"/>
    </row>
    <row r="2" spans="1:71">
      <c r="A2" s="1">
        <v>13</v>
      </c>
      <c r="B2" s="1">
        <v>127</v>
      </c>
      <c r="C2" s="2"/>
      <c r="D2" s="2"/>
      <c r="U2" s="7" t="s">
        <v>1</v>
      </c>
      <c r="V2" s="8">
        <v>1</v>
      </c>
    </row>
    <row r="3" spans="1:71">
      <c r="A3" s="1">
        <v>16</v>
      </c>
      <c r="B3" s="1">
        <v>199</v>
      </c>
      <c r="C3" s="56" t="s">
        <v>61</v>
      </c>
      <c r="D3" s="56" t="s">
        <v>62</v>
      </c>
      <c r="E3" s="9" t="s">
        <v>2</v>
      </c>
      <c r="F3" s="9" t="s">
        <v>3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8</v>
      </c>
      <c r="L3" s="9" t="s">
        <v>9</v>
      </c>
      <c r="M3" s="9" t="s">
        <v>10</v>
      </c>
      <c r="N3" s="9" t="s">
        <v>11</v>
      </c>
      <c r="O3" s="9" t="s">
        <v>12</v>
      </c>
      <c r="P3" s="9" t="s">
        <v>13</v>
      </c>
      <c r="Q3" s="9" t="s">
        <v>14</v>
      </c>
      <c r="R3" s="9" t="s">
        <v>15</v>
      </c>
      <c r="S3" s="9" t="s">
        <v>16</v>
      </c>
      <c r="U3" s="9" t="s">
        <v>17</v>
      </c>
      <c r="V3" s="9" t="s">
        <v>18</v>
      </c>
      <c r="W3" s="9" t="s">
        <v>19</v>
      </c>
      <c r="X3" s="9" t="s">
        <v>20</v>
      </c>
      <c r="Y3" s="9" t="s">
        <v>21</v>
      </c>
      <c r="Z3" s="9" t="s">
        <v>22</v>
      </c>
      <c r="AA3" s="9" t="s">
        <v>23</v>
      </c>
      <c r="AB3" s="9" t="s">
        <v>24</v>
      </c>
      <c r="AC3" s="9" t="s">
        <v>25</v>
      </c>
      <c r="AD3" s="9" t="s">
        <v>26</v>
      </c>
      <c r="AE3" s="9" t="s">
        <v>27</v>
      </c>
      <c r="AF3" s="9" t="s">
        <v>28</v>
      </c>
      <c r="AG3" s="9" t="s">
        <v>29</v>
      </c>
      <c r="AH3" s="9" t="s">
        <v>30</v>
      </c>
      <c r="AI3" s="9" t="s">
        <v>31</v>
      </c>
      <c r="AJ3" s="9" t="s">
        <v>32</v>
      </c>
      <c r="AL3" s="9" t="s">
        <v>33</v>
      </c>
      <c r="AM3" s="9" t="s">
        <v>34</v>
      </c>
      <c r="AN3" s="9" t="s">
        <v>35</v>
      </c>
      <c r="AO3" s="9" t="s">
        <v>36</v>
      </c>
      <c r="AP3" s="9" t="s">
        <v>37</v>
      </c>
      <c r="AQ3" s="9" t="s">
        <v>38</v>
      </c>
      <c r="AR3" s="9" t="s">
        <v>7</v>
      </c>
      <c r="AS3" s="9" t="s">
        <v>39</v>
      </c>
      <c r="AT3" s="9" t="s">
        <v>9</v>
      </c>
      <c r="AU3" s="9" t="s">
        <v>40</v>
      </c>
      <c r="AV3" s="9" t="s">
        <v>41</v>
      </c>
      <c r="AW3" s="9" t="s">
        <v>42</v>
      </c>
      <c r="AX3" s="9" t="s">
        <v>43</v>
      </c>
      <c r="AY3" s="9" t="s">
        <v>44</v>
      </c>
      <c r="AZ3" s="9" t="s">
        <v>15</v>
      </c>
      <c r="BA3" s="9" t="s">
        <v>16</v>
      </c>
      <c r="BB3" s="10" t="s">
        <v>45</v>
      </c>
      <c r="BC3" s="11" t="s">
        <v>46</v>
      </c>
      <c r="BD3" s="11" t="s">
        <v>47</v>
      </c>
      <c r="BE3" s="12"/>
      <c r="BF3" s="13" t="s">
        <v>48</v>
      </c>
      <c r="BG3" s="12"/>
      <c r="BH3" s="14"/>
      <c r="BI3" s="15" t="s">
        <v>49</v>
      </c>
      <c r="BJ3" s="9" t="s">
        <v>50</v>
      </c>
      <c r="BK3" s="16" t="s">
        <v>51</v>
      </c>
      <c r="BL3" s="17" t="s">
        <v>52</v>
      </c>
      <c r="BM3" s="17" t="s">
        <v>53</v>
      </c>
      <c r="BN3" s="9" t="s">
        <v>54</v>
      </c>
      <c r="BO3" s="52" t="s">
        <v>55</v>
      </c>
      <c r="BP3" s="52"/>
      <c r="BQ3" s="9" t="s">
        <v>56</v>
      </c>
      <c r="BR3" s="53" t="s">
        <v>57</v>
      </c>
      <c r="BS3" s="53"/>
    </row>
    <row r="4" spans="1:71">
      <c r="A4" s="1">
        <v>19</v>
      </c>
      <c r="B4" s="1">
        <v>287</v>
      </c>
      <c r="C4" s="54">
        <v>46</v>
      </c>
      <c r="D4" s="57"/>
      <c r="E4" s="55"/>
      <c r="F4" s="19"/>
      <c r="G4" s="19"/>
      <c r="H4" s="19"/>
      <c r="I4" s="19"/>
      <c r="J4" s="19"/>
      <c r="K4" s="20"/>
      <c r="L4" s="20"/>
      <c r="M4" s="20"/>
      <c r="N4" s="20"/>
      <c r="O4" s="20"/>
      <c r="P4" s="20"/>
      <c r="Q4" s="20"/>
      <c r="R4" s="20"/>
      <c r="S4" s="20"/>
      <c r="T4" s="21">
        <v>1</v>
      </c>
      <c r="U4" s="22">
        <f>C4</f>
        <v>46</v>
      </c>
      <c r="V4" s="23">
        <f>E4*$V$1*$V$2</f>
        <v>0</v>
      </c>
      <c r="W4" s="23">
        <f t="shared" ref="W4:AJ22" si="0">F4*$V$1*$V$2</f>
        <v>0</v>
      </c>
      <c r="X4" s="23">
        <f t="shared" si="0"/>
        <v>0</v>
      </c>
      <c r="Y4" s="23">
        <f t="shared" si="0"/>
        <v>0</v>
      </c>
      <c r="Z4" s="23">
        <f t="shared" si="0"/>
        <v>0</v>
      </c>
      <c r="AA4" s="23">
        <f t="shared" si="0"/>
        <v>0</v>
      </c>
      <c r="AB4" s="23">
        <f t="shared" si="0"/>
        <v>0</v>
      </c>
      <c r="AC4" s="23">
        <f t="shared" si="0"/>
        <v>0</v>
      </c>
      <c r="AD4" s="23">
        <f t="shared" si="0"/>
        <v>0</v>
      </c>
      <c r="AE4" s="23">
        <f t="shared" si="0"/>
        <v>0</v>
      </c>
      <c r="AF4" s="23">
        <f t="shared" si="0"/>
        <v>0</v>
      </c>
      <c r="AG4" s="23">
        <f t="shared" si="0"/>
        <v>0</v>
      </c>
      <c r="AH4" s="23">
        <f t="shared" si="0"/>
        <v>0</v>
      </c>
      <c r="AI4" s="23">
        <f t="shared" si="0"/>
        <v>0</v>
      </c>
      <c r="AJ4" s="23">
        <f t="shared" si="0"/>
        <v>0</v>
      </c>
      <c r="AL4" s="24">
        <f t="shared" ref="AL4:BA19" si="1">U4</f>
        <v>46</v>
      </c>
      <c r="AM4" s="25">
        <f t="shared" si="1"/>
        <v>0</v>
      </c>
      <c r="AN4" s="25">
        <f t="shared" si="1"/>
        <v>0</v>
      </c>
      <c r="AO4" s="25">
        <f t="shared" si="1"/>
        <v>0</v>
      </c>
      <c r="AP4" s="25">
        <f t="shared" si="1"/>
        <v>0</v>
      </c>
      <c r="AQ4" s="25">
        <f t="shared" si="1"/>
        <v>0</v>
      </c>
      <c r="AR4" s="25">
        <f t="shared" si="1"/>
        <v>0</v>
      </c>
      <c r="AS4" s="25">
        <f t="shared" si="1"/>
        <v>0</v>
      </c>
      <c r="AT4" s="25">
        <f t="shared" si="1"/>
        <v>0</v>
      </c>
      <c r="AU4" s="25">
        <f t="shared" si="1"/>
        <v>0</v>
      </c>
      <c r="AV4" s="25">
        <f t="shared" si="1"/>
        <v>0</v>
      </c>
      <c r="AW4" s="25">
        <f t="shared" si="1"/>
        <v>0</v>
      </c>
      <c r="AX4" s="25">
        <f t="shared" si="1"/>
        <v>0</v>
      </c>
      <c r="AY4" s="25">
        <f t="shared" si="1"/>
        <v>0</v>
      </c>
      <c r="AZ4" s="25">
        <f t="shared" si="1"/>
        <v>0</v>
      </c>
      <c r="BA4" s="25">
        <f t="shared" si="1"/>
        <v>0</v>
      </c>
      <c r="BB4" s="26">
        <f>BA4*1.2</f>
        <v>0</v>
      </c>
      <c r="BC4" s="27">
        <f t="shared" ref="BC4:BC57" si="2">(1/6*(BK4^0.5)*0.8*$V$2*1000*BI4+2*BN4*BL4*0.8*$V$2*1000/BP4)/1000</f>
        <v>487.87074475697381</v>
      </c>
      <c r="BD4" s="28">
        <f t="shared" ref="BD4:BD57" si="3">IF(BR4="",BC4,(1/6*(BK4^0.5)*0.8*$V$2*1000*BI4+2*BQ4*BM4*0.8*$V$2*1000/BS4)/1000)</f>
        <v>487.87074475697381</v>
      </c>
      <c r="BE4" s="29" t="str">
        <f>IF(BB4&lt;BC4,"OK",IF(BB4&lt;BD4,"OK","NG"))</f>
        <v>OK</v>
      </c>
      <c r="BF4" s="30">
        <f>(5/6*(BK4^0.5)*0.8*$V$2*1000*BI4)/1000</f>
        <v>816.4965809277262</v>
      </c>
      <c r="BG4" s="29" t="str">
        <f>IF(BD4&lt;=BF4,"OK","NG")</f>
        <v>OK</v>
      </c>
      <c r="BH4" s="29"/>
      <c r="BI4" s="31">
        <f>$V$1*1000</f>
        <v>250</v>
      </c>
      <c r="BJ4" s="32" t="s">
        <v>58</v>
      </c>
      <c r="BK4" s="33">
        <v>24</v>
      </c>
      <c r="BL4" s="34">
        <f>IF(BO4&lt;=13,400,500)</f>
        <v>400</v>
      </c>
      <c r="BM4" s="34">
        <f>IF(BR4&lt;=13,400,500)</f>
        <v>400</v>
      </c>
      <c r="BN4" s="34">
        <f>VLOOKUP(BO4,$A$1:$B$4,2)</f>
        <v>71</v>
      </c>
      <c r="BO4" s="35">
        <v>10</v>
      </c>
      <c r="BP4" s="36">
        <v>140</v>
      </c>
      <c r="BQ4" s="34" t="e">
        <f>VLOOKUP(BR4,$A$1:$B$4,2)</f>
        <v>#N/A</v>
      </c>
      <c r="BR4" s="37"/>
      <c r="BS4" s="38"/>
    </row>
    <row r="5" spans="1:71">
      <c r="C5" s="18">
        <f>C4-1</f>
        <v>45</v>
      </c>
      <c r="D5" s="18"/>
      <c r="E5" s="19"/>
      <c r="F5" s="19"/>
      <c r="G5" s="19"/>
      <c r="H5" s="19"/>
      <c r="I5" s="19"/>
      <c r="J5" s="19"/>
      <c r="K5" s="20"/>
      <c r="L5" s="20"/>
      <c r="M5" s="20"/>
      <c r="N5" s="20"/>
      <c r="O5" s="20"/>
      <c r="P5" s="20"/>
      <c r="Q5" s="20"/>
      <c r="R5" s="20"/>
      <c r="S5" s="20"/>
      <c r="T5" s="21">
        <v>2</v>
      </c>
      <c r="U5" s="22">
        <f t="shared" ref="U5:U31" si="4">C5</f>
        <v>45</v>
      </c>
      <c r="V5" s="23">
        <f t="shared" ref="V5:Y23" si="5">E5*$V$1*$V$2</f>
        <v>0</v>
      </c>
      <c r="W5" s="23">
        <f t="shared" si="0"/>
        <v>0</v>
      </c>
      <c r="X5" s="23">
        <f t="shared" si="0"/>
        <v>0</v>
      </c>
      <c r="Y5" s="23">
        <f t="shared" si="0"/>
        <v>0</v>
      </c>
      <c r="Z5" s="23">
        <f t="shared" si="0"/>
        <v>0</v>
      </c>
      <c r="AA5" s="23">
        <f t="shared" si="0"/>
        <v>0</v>
      </c>
      <c r="AB5" s="23">
        <f t="shared" si="0"/>
        <v>0</v>
      </c>
      <c r="AC5" s="23">
        <f t="shared" si="0"/>
        <v>0</v>
      </c>
      <c r="AD5" s="23">
        <f t="shared" si="0"/>
        <v>0</v>
      </c>
      <c r="AE5" s="23">
        <f t="shared" si="0"/>
        <v>0</v>
      </c>
      <c r="AF5" s="23">
        <f t="shared" si="0"/>
        <v>0</v>
      </c>
      <c r="AG5" s="23">
        <f t="shared" si="0"/>
        <v>0</v>
      </c>
      <c r="AH5" s="23">
        <f t="shared" si="0"/>
        <v>0</v>
      </c>
      <c r="AI5" s="23">
        <f t="shared" si="0"/>
        <v>0</v>
      </c>
      <c r="AJ5" s="23">
        <f t="shared" si="0"/>
        <v>0</v>
      </c>
      <c r="AL5" s="24">
        <f t="shared" si="1"/>
        <v>45</v>
      </c>
      <c r="AM5" s="25">
        <f t="shared" si="1"/>
        <v>0</v>
      </c>
      <c r="AN5" s="25">
        <f t="shared" si="1"/>
        <v>0</v>
      </c>
      <c r="AO5" s="25">
        <f t="shared" si="1"/>
        <v>0</v>
      </c>
      <c r="AP5" s="25">
        <f t="shared" si="1"/>
        <v>0</v>
      </c>
      <c r="AQ5" s="25">
        <f t="shared" si="1"/>
        <v>0</v>
      </c>
      <c r="AR5" s="25">
        <f t="shared" si="1"/>
        <v>0</v>
      </c>
      <c r="AS5" s="25">
        <f t="shared" si="1"/>
        <v>0</v>
      </c>
      <c r="AT5" s="25">
        <f t="shared" si="1"/>
        <v>0</v>
      </c>
      <c r="AU5" s="25">
        <f t="shared" si="1"/>
        <v>0</v>
      </c>
      <c r="AV5" s="25">
        <f t="shared" si="1"/>
        <v>0</v>
      </c>
      <c r="AW5" s="25">
        <f t="shared" si="1"/>
        <v>0</v>
      </c>
      <c r="AX5" s="25">
        <f t="shared" si="1"/>
        <v>0</v>
      </c>
      <c r="AY5" s="25">
        <f t="shared" si="1"/>
        <v>0</v>
      </c>
      <c r="AZ5" s="25">
        <f t="shared" si="1"/>
        <v>0</v>
      </c>
      <c r="BA5" s="25">
        <f t="shared" si="1"/>
        <v>0</v>
      </c>
      <c r="BB5" s="26">
        <f t="shared" ref="BB5:BB57" si="6">BA5*1.2</f>
        <v>0</v>
      </c>
      <c r="BC5" s="27">
        <f t="shared" si="2"/>
        <v>325.58503047125947</v>
      </c>
      <c r="BD5" s="28">
        <f t="shared" si="3"/>
        <v>390.49931618554518</v>
      </c>
      <c r="BE5" s="29" t="str">
        <f t="shared" ref="BE5:BE57" si="7">IF(BB5&lt;BC5,"OK",IF(BB5&lt;BD5,"OK","NG"))</f>
        <v>OK</v>
      </c>
      <c r="BF5" s="30">
        <f t="shared" ref="BF5:BF57" si="8">(5/6*(BK5^0.5)*0.8*$V$2*1000*BI5)/1000</f>
        <v>816.4965809277262</v>
      </c>
      <c r="BG5" s="29" t="str">
        <f t="shared" ref="BG5:BG57" si="9">IF(BD5&lt;=BF5,"OK","NG")</f>
        <v>OK</v>
      </c>
      <c r="BH5" s="29"/>
      <c r="BI5" s="31">
        <f t="shared" ref="BI5:BI54" si="10">$V$1*1000</f>
        <v>250</v>
      </c>
      <c r="BJ5" s="32" t="s">
        <v>59</v>
      </c>
      <c r="BK5" s="33">
        <v>24</v>
      </c>
      <c r="BL5" s="34">
        <f t="shared" ref="BL5:BL54" si="11">IF(BO5&lt;=13,400,500)</f>
        <v>400</v>
      </c>
      <c r="BM5" s="34">
        <f t="shared" ref="BM5:BM54" si="12">IF(BR5&lt;=13,400,500)</f>
        <v>400</v>
      </c>
      <c r="BN5" s="34">
        <f t="shared" ref="BN5:BN54" si="13">VLOOKUP(BO5,$A$1:$B$4,2)</f>
        <v>71</v>
      </c>
      <c r="BO5" s="35">
        <v>10</v>
      </c>
      <c r="BP5" s="36">
        <v>280</v>
      </c>
      <c r="BQ5" s="34">
        <f t="shared" ref="BQ5:BQ54" si="14">VLOOKUP(BR5,$A$1:$B$4,2)</f>
        <v>71</v>
      </c>
      <c r="BR5" s="39">
        <v>10</v>
      </c>
      <c r="BS5" s="40">
        <v>200</v>
      </c>
    </row>
    <row r="6" spans="1:71">
      <c r="C6" s="18">
        <f t="shared" ref="C6:C57" si="15">C5-1</f>
        <v>44</v>
      </c>
      <c r="D6" s="18"/>
      <c r="E6" s="19"/>
      <c r="F6" s="19"/>
      <c r="G6" s="19"/>
      <c r="H6" s="19"/>
      <c r="I6" s="19"/>
      <c r="J6" s="19"/>
      <c r="K6" s="20"/>
      <c r="L6" s="20"/>
      <c r="M6" s="20"/>
      <c r="N6" s="20"/>
      <c r="O6" s="20"/>
      <c r="P6" s="20"/>
      <c r="Q6" s="20"/>
      <c r="R6" s="20"/>
      <c r="S6" s="20"/>
      <c r="T6" s="21">
        <v>3</v>
      </c>
      <c r="U6" s="22">
        <f t="shared" si="4"/>
        <v>44</v>
      </c>
      <c r="V6" s="23">
        <f t="shared" si="5"/>
        <v>0</v>
      </c>
      <c r="W6" s="23">
        <f t="shared" si="0"/>
        <v>0</v>
      </c>
      <c r="X6" s="23">
        <f t="shared" si="0"/>
        <v>0</v>
      </c>
      <c r="Y6" s="23">
        <f t="shared" si="0"/>
        <v>0</v>
      </c>
      <c r="Z6" s="23">
        <f t="shared" si="0"/>
        <v>0</v>
      </c>
      <c r="AA6" s="23">
        <f t="shared" si="0"/>
        <v>0</v>
      </c>
      <c r="AB6" s="23">
        <f t="shared" si="0"/>
        <v>0</v>
      </c>
      <c r="AC6" s="23">
        <f t="shared" si="0"/>
        <v>0</v>
      </c>
      <c r="AD6" s="23">
        <f t="shared" si="0"/>
        <v>0</v>
      </c>
      <c r="AE6" s="23">
        <f t="shared" si="0"/>
        <v>0</v>
      </c>
      <c r="AF6" s="23">
        <f t="shared" si="0"/>
        <v>0</v>
      </c>
      <c r="AG6" s="23">
        <f t="shared" si="0"/>
        <v>0</v>
      </c>
      <c r="AH6" s="23">
        <f t="shared" si="0"/>
        <v>0</v>
      </c>
      <c r="AI6" s="23">
        <f t="shared" si="0"/>
        <v>0</v>
      </c>
      <c r="AJ6" s="23">
        <f t="shared" si="0"/>
        <v>0</v>
      </c>
      <c r="AL6" s="24">
        <f t="shared" si="1"/>
        <v>44</v>
      </c>
      <c r="AM6" s="25">
        <f t="shared" si="1"/>
        <v>0</v>
      </c>
      <c r="AN6" s="25">
        <f t="shared" si="1"/>
        <v>0</v>
      </c>
      <c r="AO6" s="25">
        <f t="shared" si="1"/>
        <v>0</v>
      </c>
      <c r="AP6" s="25">
        <f t="shared" si="1"/>
        <v>0</v>
      </c>
      <c r="AQ6" s="25">
        <f t="shared" si="1"/>
        <v>0</v>
      </c>
      <c r="AR6" s="25">
        <f t="shared" si="1"/>
        <v>0</v>
      </c>
      <c r="AS6" s="25">
        <f t="shared" si="1"/>
        <v>0</v>
      </c>
      <c r="AT6" s="25">
        <f t="shared" si="1"/>
        <v>0</v>
      </c>
      <c r="AU6" s="25">
        <f t="shared" si="1"/>
        <v>0</v>
      </c>
      <c r="AV6" s="25">
        <f t="shared" si="1"/>
        <v>0</v>
      </c>
      <c r="AW6" s="25">
        <f t="shared" si="1"/>
        <v>0</v>
      </c>
      <c r="AX6" s="25">
        <f t="shared" si="1"/>
        <v>0</v>
      </c>
      <c r="AY6" s="25">
        <f t="shared" si="1"/>
        <v>0</v>
      </c>
      <c r="AZ6" s="25">
        <f t="shared" si="1"/>
        <v>0</v>
      </c>
      <c r="BA6" s="25">
        <f t="shared" si="1"/>
        <v>0</v>
      </c>
      <c r="BB6" s="41">
        <f t="shared" si="6"/>
        <v>0</v>
      </c>
      <c r="BC6" s="27">
        <f t="shared" si="2"/>
        <v>325.58503047125947</v>
      </c>
      <c r="BD6" s="27">
        <f t="shared" si="3"/>
        <v>390.49931618554518</v>
      </c>
      <c r="BE6" s="42" t="str">
        <f t="shared" si="7"/>
        <v>OK</v>
      </c>
      <c r="BF6" s="30">
        <f t="shared" si="8"/>
        <v>816.4965809277262</v>
      </c>
      <c r="BG6" s="29" t="str">
        <f t="shared" si="9"/>
        <v>OK</v>
      </c>
      <c r="BH6" s="29"/>
      <c r="BI6" s="31">
        <f t="shared" si="10"/>
        <v>250</v>
      </c>
      <c r="BJ6" s="32">
        <f t="shared" ref="BJ6:BJ47" si="16">AL6</f>
        <v>44</v>
      </c>
      <c r="BK6" s="33">
        <v>24</v>
      </c>
      <c r="BL6" s="34">
        <f t="shared" si="11"/>
        <v>400</v>
      </c>
      <c r="BM6" s="34">
        <f t="shared" si="12"/>
        <v>400</v>
      </c>
      <c r="BN6" s="34">
        <f t="shared" si="13"/>
        <v>71</v>
      </c>
      <c r="BO6" s="35">
        <v>10</v>
      </c>
      <c r="BP6" s="36">
        <v>280</v>
      </c>
      <c r="BQ6" s="34">
        <f t="shared" si="14"/>
        <v>71</v>
      </c>
      <c r="BR6" s="39">
        <v>10</v>
      </c>
      <c r="BS6" s="40">
        <v>200</v>
      </c>
    </row>
    <row r="7" spans="1:71">
      <c r="C7" s="18">
        <f t="shared" si="15"/>
        <v>43</v>
      </c>
      <c r="D7" s="18"/>
      <c r="E7" s="19"/>
      <c r="F7" s="19"/>
      <c r="G7" s="19"/>
      <c r="H7" s="19"/>
      <c r="I7" s="19"/>
      <c r="J7" s="19"/>
      <c r="K7" s="20"/>
      <c r="L7" s="20"/>
      <c r="M7" s="20"/>
      <c r="N7" s="20"/>
      <c r="O7" s="20"/>
      <c r="P7" s="20"/>
      <c r="Q7" s="20"/>
      <c r="R7" s="20"/>
      <c r="S7" s="20"/>
      <c r="T7" s="21">
        <v>4</v>
      </c>
      <c r="U7" s="22">
        <f t="shared" si="4"/>
        <v>43</v>
      </c>
      <c r="V7" s="23">
        <f t="shared" si="5"/>
        <v>0</v>
      </c>
      <c r="W7" s="23">
        <f t="shared" si="0"/>
        <v>0</v>
      </c>
      <c r="X7" s="23">
        <f t="shared" si="0"/>
        <v>0</v>
      </c>
      <c r="Y7" s="23">
        <f t="shared" si="0"/>
        <v>0</v>
      </c>
      <c r="Z7" s="23">
        <f t="shared" si="0"/>
        <v>0</v>
      </c>
      <c r="AA7" s="23">
        <f t="shared" si="0"/>
        <v>0</v>
      </c>
      <c r="AB7" s="23">
        <f t="shared" si="0"/>
        <v>0</v>
      </c>
      <c r="AC7" s="23">
        <f t="shared" si="0"/>
        <v>0</v>
      </c>
      <c r="AD7" s="23">
        <f t="shared" si="0"/>
        <v>0</v>
      </c>
      <c r="AE7" s="23">
        <f t="shared" si="0"/>
        <v>0</v>
      </c>
      <c r="AF7" s="23">
        <f t="shared" si="0"/>
        <v>0</v>
      </c>
      <c r="AG7" s="23">
        <f t="shared" si="0"/>
        <v>0</v>
      </c>
      <c r="AH7" s="23">
        <f t="shared" si="0"/>
        <v>0</v>
      </c>
      <c r="AI7" s="23">
        <f t="shared" si="0"/>
        <v>0</v>
      </c>
      <c r="AJ7" s="23">
        <f t="shared" si="0"/>
        <v>0</v>
      </c>
      <c r="AL7" s="24">
        <f t="shared" si="1"/>
        <v>43</v>
      </c>
      <c r="AM7" s="25">
        <f t="shared" si="1"/>
        <v>0</v>
      </c>
      <c r="AN7" s="25">
        <f t="shared" si="1"/>
        <v>0</v>
      </c>
      <c r="AO7" s="25">
        <f t="shared" si="1"/>
        <v>0</v>
      </c>
      <c r="AP7" s="25">
        <f t="shared" si="1"/>
        <v>0</v>
      </c>
      <c r="AQ7" s="25">
        <f t="shared" si="1"/>
        <v>0</v>
      </c>
      <c r="AR7" s="25">
        <f t="shared" si="1"/>
        <v>0</v>
      </c>
      <c r="AS7" s="25">
        <f t="shared" si="1"/>
        <v>0</v>
      </c>
      <c r="AT7" s="25">
        <f t="shared" si="1"/>
        <v>0</v>
      </c>
      <c r="AU7" s="25">
        <f t="shared" si="1"/>
        <v>0</v>
      </c>
      <c r="AV7" s="25">
        <f t="shared" si="1"/>
        <v>0</v>
      </c>
      <c r="AW7" s="25">
        <f t="shared" si="1"/>
        <v>0</v>
      </c>
      <c r="AX7" s="25">
        <f t="shared" si="1"/>
        <v>0</v>
      </c>
      <c r="AY7" s="25">
        <f t="shared" si="1"/>
        <v>0</v>
      </c>
      <c r="AZ7" s="25">
        <f t="shared" si="1"/>
        <v>0</v>
      </c>
      <c r="BA7" s="25">
        <f t="shared" si="1"/>
        <v>0</v>
      </c>
      <c r="BB7" s="26">
        <f t="shared" si="6"/>
        <v>0</v>
      </c>
      <c r="BC7" s="27">
        <f t="shared" si="2"/>
        <v>325.58503047125947</v>
      </c>
      <c r="BD7" s="28">
        <f t="shared" si="3"/>
        <v>390.49931618554518</v>
      </c>
      <c r="BE7" s="29" t="str">
        <f t="shared" si="7"/>
        <v>OK</v>
      </c>
      <c r="BF7" s="30">
        <f t="shared" si="8"/>
        <v>816.4965809277262</v>
      </c>
      <c r="BG7" s="29" t="str">
        <f t="shared" si="9"/>
        <v>OK</v>
      </c>
      <c r="BH7" s="29"/>
      <c r="BI7" s="31">
        <f t="shared" si="10"/>
        <v>250</v>
      </c>
      <c r="BJ7" s="32">
        <f t="shared" si="16"/>
        <v>43</v>
      </c>
      <c r="BK7" s="33">
        <v>24</v>
      </c>
      <c r="BL7" s="34">
        <f t="shared" si="11"/>
        <v>400</v>
      </c>
      <c r="BM7" s="34">
        <f t="shared" si="12"/>
        <v>400</v>
      </c>
      <c r="BN7" s="34">
        <f t="shared" si="13"/>
        <v>71</v>
      </c>
      <c r="BO7" s="35">
        <v>10</v>
      </c>
      <c r="BP7" s="36">
        <v>280</v>
      </c>
      <c r="BQ7" s="34">
        <f t="shared" si="14"/>
        <v>71</v>
      </c>
      <c r="BR7" s="39">
        <v>10</v>
      </c>
      <c r="BS7" s="40">
        <v>200</v>
      </c>
    </row>
    <row r="8" spans="1:71">
      <c r="C8" s="18">
        <f t="shared" si="15"/>
        <v>42</v>
      </c>
      <c r="D8" s="18"/>
      <c r="E8" s="19"/>
      <c r="F8" s="19"/>
      <c r="G8" s="19"/>
      <c r="H8" s="19"/>
      <c r="I8" s="19"/>
      <c r="J8" s="19"/>
      <c r="K8" s="20"/>
      <c r="L8" s="20"/>
      <c r="M8" s="20"/>
      <c r="N8" s="20"/>
      <c r="O8" s="20"/>
      <c r="P8" s="20"/>
      <c r="Q8" s="20"/>
      <c r="R8" s="20"/>
      <c r="S8" s="20"/>
      <c r="T8" s="21">
        <v>5</v>
      </c>
      <c r="U8" s="22">
        <f t="shared" si="4"/>
        <v>42</v>
      </c>
      <c r="V8" s="23">
        <f t="shared" si="5"/>
        <v>0</v>
      </c>
      <c r="W8" s="23">
        <f t="shared" si="0"/>
        <v>0</v>
      </c>
      <c r="X8" s="23">
        <f t="shared" si="0"/>
        <v>0</v>
      </c>
      <c r="Y8" s="23">
        <f t="shared" si="0"/>
        <v>0</v>
      </c>
      <c r="Z8" s="23">
        <f t="shared" si="0"/>
        <v>0</v>
      </c>
      <c r="AA8" s="23">
        <f t="shared" si="0"/>
        <v>0</v>
      </c>
      <c r="AB8" s="23">
        <f t="shared" si="0"/>
        <v>0</v>
      </c>
      <c r="AC8" s="23">
        <f t="shared" si="0"/>
        <v>0</v>
      </c>
      <c r="AD8" s="23">
        <f t="shared" si="0"/>
        <v>0</v>
      </c>
      <c r="AE8" s="23">
        <f t="shared" si="0"/>
        <v>0</v>
      </c>
      <c r="AF8" s="23">
        <f t="shared" si="0"/>
        <v>0</v>
      </c>
      <c r="AG8" s="23">
        <f t="shared" si="0"/>
        <v>0</v>
      </c>
      <c r="AH8" s="23">
        <f t="shared" si="0"/>
        <v>0</v>
      </c>
      <c r="AI8" s="23">
        <f t="shared" si="0"/>
        <v>0</v>
      </c>
      <c r="AJ8" s="23">
        <f t="shared" si="0"/>
        <v>0</v>
      </c>
      <c r="AL8" s="24">
        <f t="shared" si="1"/>
        <v>42</v>
      </c>
      <c r="AM8" s="25">
        <f t="shared" si="1"/>
        <v>0</v>
      </c>
      <c r="AN8" s="25">
        <f t="shared" si="1"/>
        <v>0</v>
      </c>
      <c r="AO8" s="25">
        <f t="shared" si="1"/>
        <v>0</v>
      </c>
      <c r="AP8" s="25">
        <f t="shared" si="1"/>
        <v>0</v>
      </c>
      <c r="AQ8" s="25">
        <f t="shared" si="1"/>
        <v>0</v>
      </c>
      <c r="AR8" s="25">
        <f t="shared" si="1"/>
        <v>0</v>
      </c>
      <c r="AS8" s="25">
        <f t="shared" si="1"/>
        <v>0</v>
      </c>
      <c r="AT8" s="25">
        <f t="shared" si="1"/>
        <v>0</v>
      </c>
      <c r="AU8" s="25">
        <f t="shared" si="1"/>
        <v>0</v>
      </c>
      <c r="AV8" s="25">
        <f t="shared" si="1"/>
        <v>0</v>
      </c>
      <c r="AW8" s="25">
        <f t="shared" si="1"/>
        <v>0</v>
      </c>
      <c r="AX8" s="25">
        <f t="shared" si="1"/>
        <v>0</v>
      </c>
      <c r="AY8" s="25">
        <f t="shared" si="1"/>
        <v>0</v>
      </c>
      <c r="AZ8" s="25">
        <f t="shared" si="1"/>
        <v>0</v>
      </c>
      <c r="BA8" s="25">
        <f t="shared" si="1"/>
        <v>0</v>
      </c>
      <c r="BB8" s="26">
        <f t="shared" si="6"/>
        <v>0</v>
      </c>
      <c r="BC8" s="27">
        <f t="shared" si="2"/>
        <v>325.58503047125947</v>
      </c>
      <c r="BD8" s="28">
        <f t="shared" si="3"/>
        <v>390.49931618554518</v>
      </c>
      <c r="BE8" s="29" t="str">
        <f t="shared" si="7"/>
        <v>OK</v>
      </c>
      <c r="BF8" s="30">
        <f t="shared" si="8"/>
        <v>816.4965809277262</v>
      </c>
      <c r="BG8" s="29" t="str">
        <f t="shared" si="9"/>
        <v>OK</v>
      </c>
      <c r="BH8" s="29"/>
      <c r="BI8" s="31">
        <f t="shared" si="10"/>
        <v>250</v>
      </c>
      <c r="BJ8" s="32">
        <f t="shared" si="16"/>
        <v>42</v>
      </c>
      <c r="BK8" s="33">
        <v>24</v>
      </c>
      <c r="BL8" s="34">
        <f t="shared" si="11"/>
        <v>400</v>
      </c>
      <c r="BM8" s="34">
        <f t="shared" si="12"/>
        <v>400</v>
      </c>
      <c r="BN8" s="34">
        <f t="shared" si="13"/>
        <v>71</v>
      </c>
      <c r="BO8" s="35">
        <v>10</v>
      </c>
      <c r="BP8" s="36">
        <v>280</v>
      </c>
      <c r="BQ8" s="34">
        <f t="shared" si="14"/>
        <v>71</v>
      </c>
      <c r="BR8" s="39">
        <v>10</v>
      </c>
      <c r="BS8" s="40">
        <v>200</v>
      </c>
    </row>
    <row r="9" spans="1:71">
      <c r="C9" s="18">
        <f t="shared" si="15"/>
        <v>41</v>
      </c>
      <c r="D9" s="18"/>
      <c r="E9" s="19"/>
      <c r="F9" s="19"/>
      <c r="G9" s="19"/>
      <c r="H9" s="19"/>
      <c r="I9" s="19"/>
      <c r="J9" s="19"/>
      <c r="K9" s="20"/>
      <c r="L9" s="20"/>
      <c r="M9" s="20"/>
      <c r="N9" s="20"/>
      <c r="O9" s="20"/>
      <c r="P9" s="20"/>
      <c r="Q9" s="20"/>
      <c r="R9" s="20"/>
      <c r="S9" s="20"/>
      <c r="T9" s="21">
        <v>6</v>
      </c>
      <c r="U9" s="22">
        <f t="shared" si="4"/>
        <v>41</v>
      </c>
      <c r="V9" s="23">
        <f t="shared" si="5"/>
        <v>0</v>
      </c>
      <c r="W9" s="23">
        <f t="shared" si="0"/>
        <v>0</v>
      </c>
      <c r="X9" s="23">
        <f t="shared" si="0"/>
        <v>0</v>
      </c>
      <c r="Y9" s="23">
        <f t="shared" si="0"/>
        <v>0</v>
      </c>
      <c r="Z9" s="23">
        <f t="shared" si="0"/>
        <v>0</v>
      </c>
      <c r="AA9" s="23">
        <f t="shared" si="0"/>
        <v>0</v>
      </c>
      <c r="AB9" s="23">
        <f t="shared" si="0"/>
        <v>0</v>
      </c>
      <c r="AC9" s="23">
        <f t="shared" si="0"/>
        <v>0</v>
      </c>
      <c r="AD9" s="23">
        <f t="shared" si="0"/>
        <v>0</v>
      </c>
      <c r="AE9" s="23">
        <f t="shared" si="0"/>
        <v>0</v>
      </c>
      <c r="AF9" s="23">
        <f t="shared" si="0"/>
        <v>0</v>
      </c>
      <c r="AG9" s="23">
        <f t="shared" si="0"/>
        <v>0</v>
      </c>
      <c r="AH9" s="23">
        <f t="shared" si="0"/>
        <v>0</v>
      </c>
      <c r="AI9" s="23">
        <f t="shared" si="0"/>
        <v>0</v>
      </c>
      <c r="AJ9" s="23">
        <f t="shared" si="0"/>
        <v>0</v>
      </c>
      <c r="AL9" s="24">
        <f t="shared" si="1"/>
        <v>41</v>
      </c>
      <c r="AM9" s="25">
        <f t="shared" si="1"/>
        <v>0</v>
      </c>
      <c r="AN9" s="25">
        <f t="shared" si="1"/>
        <v>0</v>
      </c>
      <c r="AO9" s="25">
        <f t="shared" si="1"/>
        <v>0</v>
      </c>
      <c r="AP9" s="25">
        <f t="shared" si="1"/>
        <v>0</v>
      </c>
      <c r="AQ9" s="25">
        <f t="shared" si="1"/>
        <v>0</v>
      </c>
      <c r="AR9" s="25">
        <f t="shared" si="1"/>
        <v>0</v>
      </c>
      <c r="AS9" s="25">
        <f t="shared" si="1"/>
        <v>0</v>
      </c>
      <c r="AT9" s="25">
        <f t="shared" si="1"/>
        <v>0</v>
      </c>
      <c r="AU9" s="25">
        <f t="shared" si="1"/>
        <v>0</v>
      </c>
      <c r="AV9" s="25">
        <f t="shared" si="1"/>
        <v>0</v>
      </c>
      <c r="AW9" s="25">
        <f t="shared" si="1"/>
        <v>0</v>
      </c>
      <c r="AX9" s="25">
        <f t="shared" si="1"/>
        <v>0</v>
      </c>
      <c r="AY9" s="25">
        <f t="shared" si="1"/>
        <v>0</v>
      </c>
      <c r="AZ9" s="25">
        <f t="shared" si="1"/>
        <v>0</v>
      </c>
      <c r="BA9" s="25">
        <f t="shared" si="1"/>
        <v>0</v>
      </c>
      <c r="BB9" s="26">
        <f t="shared" si="6"/>
        <v>0</v>
      </c>
      <c r="BC9" s="27">
        <f t="shared" si="2"/>
        <v>325.58503047125947</v>
      </c>
      <c r="BD9" s="28">
        <f t="shared" si="3"/>
        <v>390.49931618554518</v>
      </c>
      <c r="BE9" s="29" t="str">
        <f t="shared" si="7"/>
        <v>OK</v>
      </c>
      <c r="BF9" s="30">
        <f t="shared" si="8"/>
        <v>816.4965809277262</v>
      </c>
      <c r="BG9" s="29" t="str">
        <f t="shared" si="9"/>
        <v>OK</v>
      </c>
      <c r="BH9" s="29"/>
      <c r="BI9" s="31">
        <f t="shared" si="10"/>
        <v>250</v>
      </c>
      <c r="BJ9" s="32">
        <f t="shared" si="16"/>
        <v>41</v>
      </c>
      <c r="BK9" s="33">
        <v>24</v>
      </c>
      <c r="BL9" s="34">
        <f t="shared" si="11"/>
        <v>400</v>
      </c>
      <c r="BM9" s="34">
        <f t="shared" si="12"/>
        <v>400</v>
      </c>
      <c r="BN9" s="34">
        <f t="shared" si="13"/>
        <v>71</v>
      </c>
      <c r="BO9" s="35">
        <v>10</v>
      </c>
      <c r="BP9" s="36">
        <v>280</v>
      </c>
      <c r="BQ9" s="34">
        <f t="shared" si="14"/>
        <v>71</v>
      </c>
      <c r="BR9" s="39">
        <v>10</v>
      </c>
      <c r="BS9" s="40">
        <v>200</v>
      </c>
    </row>
    <row r="10" spans="1:71">
      <c r="C10" s="18">
        <f t="shared" si="15"/>
        <v>40</v>
      </c>
      <c r="D10" s="18"/>
      <c r="E10" s="19"/>
      <c r="F10" s="19"/>
      <c r="G10" s="19"/>
      <c r="H10" s="19"/>
      <c r="I10" s="19"/>
      <c r="J10" s="19"/>
      <c r="K10" s="20"/>
      <c r="L10" s="20"/>
      <c r="M10" s="20"/>
      <c r="N10" s="20"/>
      <c r="O10" s="20"/>
      <c r="P10" s="20"/>
      <c r="Q10" s="20"/>
      <c r="R10" s="20"/>
      <c r="S10" s="20"/>
      <c r="T10" s="21">
        <v>7</v>
      </c>
      <c r="U10" s="22">
        <f t="shared" si="4"/>
        <v>40</v>
      </c>
      <c r="V10" s="23">
        <f t="shared" si="5"/>
        <v>0</v>
      </c>
      <c r="W10" s="23">
        <f t="shared" si="0"/>
        <v>0</v>
      </c>
      <c r="X10" s="23">
        <f t="shared" si="0"/>
        <v>0</v>
      </c>
      <c r="Y10" s="23">
        <f t="shared" si="0"/>
        <v>0</v>
      </c>
      <c r="Z10" s="23">
        <f t="shared" si="0"/>
        <v>0</v>
      </c>
      <c r="AA10" s="23">
        <f t="shared" si="0"/>
        <v>0</v>
      </c>
      <c r="AB10" s="23">
        <f t="shared" si="0"/>
        <v>0</v>
      </c>
      <c r="AC10" s="23">
        <f t="shared" si="0"/>
        <v>0</v>
      </c>
      <c r="AD10" s="23">
        <f t="shared" si="0"/>
        <v>0</v>
      </c>
      <c r="AE10" s="23">
        <f t="shared" si="0"/>
        <v>0</v>
      </c>
      <c r="AF10" s="23">
        <f t="shared" si="0"/>
        <v>0</v>
      </c>
      <c r="AG10" s="23">
        <f t="shared" si="0"/>
        <v>0</v>
      </c>
      <c r="AH10" s="23">
        <f t="shared" si="0"/>
        <v>0</v>
      </c>
      <c r="AI10" s="23">
        <f t="shared" si="0"/>
        <v>0</v>
      </c>
      <c r="AJ10" s="23">
        <f t="shared" si="0"/>
        <v>0</v>
      </c>
      <c r="AL10" s="24">
        <f t="shared" si="1"/>
        <v>40</v>
      </c>
      <c r="AM10" s="25">
        <f t="shared" si="1"/>
        <v>0</v>
      </c>
      <c r="AN10" s="25">
        <f t="shared" si="1"/>
        <v>0</v>
      </c>
      <c r="AO10" s="25">
        <f t="shared" si="1"/>
        <v>0</v>
      </c>
      <c r="AP10" s="25">
        <f t="shared" si="1"/>
        <v>0</v>
      </c>
      <c r="AQ10" s="25">
        <f t="shared" si="1"/>
        <v>0</v>
      </c>
      <c r="AR10" s="25">
        <f t="shared" si="1"/>
        <v>0</v>
      </c>
      <c r="AS10" s="25">
        <f t="shared" si="1"/>
        <v>0</v>
      </c>
      <c r="AT10" s="25">
        <f t="shared" si="1"/>
        <v>0</v>
      </c>
      <c r="AU10" s="25">
        <f t="shared" si="1"/>
        <v>0</v>
      </c>
      <c r="AV10" s="25">
        <f t="shared" si="1"/>
        <v>0</v>
      </c>
      <c r="AW10" s="25">
        <f t="shared" si="1"/>
        <v>0</v>
      </c>
      <c r="AX10" s="25">
        <f t="shared" si="1"/>
        <v>0</v>
      </c>
      <c r="AY10" s="25">
        <f t="shared" si="1"/>
        <v>0</v>
      </c>
      <c r="AZ10" s="25">
        <f t="shared" si="1"/>
        <v>0</v>
      </c>
      <c r="BA10" s="25">
        <f t="shared" si="1"/>
        <v>0</v>
      </c>
      <c r="BB10" s="26">
        <f t="shared" si="6"/>
        <v>0</v>
      </c>
      <c r="BC10" s="27">
        <f t="shared" si="2"/>
        <v>325.58503047125947</v>
      </c>
      <c r="BD10" s="28">
        <f t="shared" si="3"/>
        <v>390.49931618554518</v>
      </c>
      <c r="BE10" s="29" t="str">
        <f t="shared" si="7"/>
        <v>OK</v>
      </c>
      <c r="BF10" s="30">
        <f t="shared" si="8"/>
        <v>816.4965809277262</v>
      </c>
      <c r="BG10" s="29" t="str">
        <f t="shared" si="9"/>
        <v>OK</v>
      </c>
      <c r="BH10" s="29"/>
      <c r="BI10" s="31">
        <f t="shared" si="10"/>
        <v>250</v>
      </c>
      <c r="BJ10" s="32">
        <f t="shared" si="16"/>
        <v>40</v>
      </c>
      <c r="BK10" s="33">
        <v>24</v>
      </c>
      <c r="BL10" s="34">
        <f t="shared" si="11"/>
        <v>400</v>
      </c>
      <c r="BM10" s="34">
        <f t="shared" si="12"/>
        <v>400</v>
      </c>
      <c r="BN10" s="34">
        <f t="shared" si="13"/>
        <v>71</v>
      </c>
      <c r="BO10" s="35">
        <v>10</v>
      </c>
      <c r="BP10" s="36">
        <v>280</v>
      </c>
      <c r="BQ10" s="34">
        <f t="shared" si="14"/>
        <v>71</v>
      </c>
      <c r="BR10" s="39">
        <v>10</v>
      </c>
      <c r="BS10" s="40">
        <v>200</v>
      </c>
    </row>
    <row r="11" spans="1:71">
      <c r="C11" s="18">
        <f t="shared" si="15"/>
        <v>39</v>
      </c>
      <c r="D11" s="18"/>
      <c r="E11" s="19"/>
      <c r="F11" s="19"/>
      <c r="G11" s="19"/>
      <c r="H11" s="19"/>
      <c r="I11" s="19"/>
      <c r="J11" s="19"/>
      <c r="K11" s="20"/>
      <c r="L11" s="20"/>
      <c r="M11" s="20"/>
      <c r="N11" s="20"/>
      <c r="O11" s="20"/>
      <c r="P11" s="20"/>
      <c r="Q11" s="20"/>
      <c r="R11" s="20"/>
      <c r="S11" s="20"/>
      <c r="T11" s="21">
        <v>8</v>
      </c>
      <c r="U11" s="22">
        <f t="shared" si="4"/>
        <v>39</v>
      </c>
      <c r="V11" s="23">
        <f t="shared" si="5"/>
        <v>0</v>
      </c>
      <c r="W11" s="23">
        <f t="shared" si="0"/>
        <v>0</v>
      </c>
      <c r="X11" s="23">
        <f t="shared" si="0"/>
        <v>0</v>
      </c>
      <c r="Y11" s="23">
        <f t="shared" si="0"/>
        <v>0</v>
      </c>
      <c r="Z11" s="23">
        <f t="shared" si="0"/>
        <v>0</v>
      </c>
      <c r="AA11" s="23">
        <f t="shared" si="0"/>
        <v>0</v>
      </c>
      <c r="AB11" s="23">
        <f t="shared" si="0"/>
        <v>0</v>
      </c>
      <c r="AC11" s="23">
        <f t="shared" si="0"/>
        <v>0</v>
      </c>
      <c r="AD11" s="23">
        <f t="shared" si="0"/>
        <v>0</v>
      </c>
      <c r="AE11" s="23">
        <f t="shared" si="0"/>
        <v>0</v>
      </c>
      <c r="AF11" s="23">
        <f t="shared" si="0"/>
        <v>0</v>
      </c>
      <c r="AG11" s="23">
        <f t="shared" si="0"/>
        <v>0</v>
      </c>
      <c r="AH11" s="23">
        <f t="shared" si="0"/>
        <v>0</v>
      </c>
      <c r="AI11" s="23">
        <f t="shared" si="0"/>
        <v>0</v>
      </c>
      <c r="AJ11" s="23">
        <f t="shared" si="0"/>
        <v>0</v>
      </c>
      <c r="AL11" s="24">
        <f t="shared" si="1"/>
        <v>39</v>
      </c>
      <c r="AM11" s="25">
        <f t="shared" si="1"/>
        <v>0</v>
      </c>
      <c r="AN11" s="25">
        <f t="shared" si="1"/>
        <v>0</v>
      </c>
      <c r="AO11" s="25">
        <f t="shared" si="1"/>
        <v>0</v>
      </c>
      <c r="AP11" s="25">
        <f t="shared" si="1"/>
        <v>0</v>
      </c>
      <c r="AQ11" s="25">
        <f t="shared" si="1"/>
        <v>0</v>
      </c>
      <c r="AR11" s="25">
        <f t="shared" si="1"/>
        <v>0</v>
      </c>
      <c r="AS11" s="25">
        <f t="shared" si="1"/>
        <v>0</v>
      </c>
      <c r="AT11" s="25">
        <f t="shared" si="1"/>
        <v>0</v>
      </c>
      <c r="AU11" s="25">
        <f t="shared" si="1"/>
        <v>0</v>
      </c>
      <c r="AV11" s="25">
        <f t="shared" si="1"/>
        <v>0</v>
      </c>
      <c r="AW11" s="25">
        <f t="shared" si="1"/>
        <v>0</v>
      </c>
      <c r="AX11" s="25">
        <f t="shared" si="1"/>
        <v>0</v>
      </c>
      <c r="AY11" s="25">
        <f t="shared" si="1"/>
        <v>0</v>
      </c>
      <c r="AZ11" s="25">
        <f t="shared" si="1"/>
        <v>0</v>
      </c>
      <c r="BA11" s="25">
        <f t="shared" si="1"/>
        <v>0</v>
      </c>
      <c r="BB11" s="26">
        <f t="shared" si="6"/>
        <v>0</v>
      </c>
      <c r="BC11" s="27">
        <f t="shared" si="2"/>
        <v>325.58503047125947</v>
      </c>
      <c r="BD11" s="28">
        <f t="shared" si="3"/>
        <v>390.49931618554518</v>
      </c>
      <c r="BE11" s="29" t="str">
        <f t="shared" si="7"/>
        <v>OK</v>
      </c>
      <c r="BF11" s="30">
        <f t="shared" si="8"/>
        <v>816.4965809277262</v>
      </c>
      <c r="BG11" s="29" t="str">
        <f t="shared" si="9"/>
        <v>OK</v>
      </c>
      <c r="BH11" s="29"/>
      <c r="BI11" s="31">
        <f t="shared" si="10"/>
        <v>250</v>
      </c>
      <c r="BJ11" s="32">
        <f t="shared" si="16"/>
        <v>39</v>
      </c>
      <c r="BK11" s="33">
        <v>24</v>
      </c>
      <c r="BL11" s="34">
        <f t="shared" si="11"/>
        <v>400</v>
      </c>
      <c r="BM11" s="34">
        <f t="shared" si="12"/>
        <v>400</v>
      </c>
      <c r="BN11" s="34">
        <f t="shared" si="13"/>
        <v>71</v>
      </c>
      <c r="BO11" s="35">
        <v>10</v>
      </c>
      <c r="BP11" s="36">
        <v>280</v>
      </c>
      <c r="BQ11" s="34">
        <f t="shared" si="14"/>
        <v>71</v>
      </c>
      <c r="BR11" s="39">
        <v>10</v>
      </c>
      <c r="BS11" s="40">
        <v>200</v>
      </c>
    </row>
    <row r="12" spans="1:71">
      <c r="C12" s="18">
        <f t="shared" si="15"/>
        <v>38</v>
      </c>
      <c r="D12" s="18"/>
      <c r="E12" s="19"/>
      <c r="F12" s="19"/>
      <c r="G12" s="19"/>
      <c r="H12" s="19"/>
      <c r="I12" s="19"/>
      <c r="J12" s="19"/>
      <c r="K12" s="20"/>
      <c r="L12" s="20"/>
      <c r="M12" s="20"/>
      <c r="N12" s="20"/>
      <c r="O12" s="20"/>
      <c r="P12" s="20"/>
      <c r="Q12" s="20"/>
      <c r="R12" s="20"/>
      <c r="S12" s="20"/>
      <c r="T12" s="21">
        <v>9</v>
      </c>
      <c r="U12" s="22">
        <f t="shared" si="4"/>
        <v>38</v>
      </c>
      <c r="V12" s="23">
        <f t="shared" si="5"/>
        <v>0</v>
      </c>
      <c r="W12" s="23">
        <f t="shared" si="0"/>
        <v>0</v>
      </c>
      <c r="X12" s="23">
        <f t="shared" si="0"/>
        <v>0</v>
      </c>
      <c r="Y12" s="23">
        <f t="shared" si="0"/>
        <v>0</v>
      </c>
      <c r="Z12" s="23">
        <f t="shared" si="0"/>
        <v>0</v>
      </c>
      <c r="AA12" s="23">
        <f t="shared" si="0"/>
        <v>0</v>
      </c>
      <c r="AB12" s="23">
        <f t="shared" si="0"/>
        <v>0</v>
      </c>
      <c r="AC12" s="23">
        <f t="shared" si="0"/>
        <v>0</v>
      </c>
      <c r="AD12" s="23">
        <f t="shared" si="0"/>
        <v>0</v>
      </c>
      <c r="AE12" s="23">
        <f t="shared" si="0"/>
        <v>0</v>
      </c>
      <c r="AF12" s="23">
        <f t="shared" si="0"/>
        <v>0</v>
      </c>
      <c r="AG12" s="23">
        <f t="shared" si="0"/>
        <v>0</v>
      </c>
      <c r="AH12" s="23">
        <f t="shared" si="0"/>
        <v>0</v>
      </c>
      <c r="AI12" s="23">
        <f t="shared" si="0"/>
        <v>0</v>
      </c>
      <c r="AJ12" s="23">
        <f t="shared" si="0"/>
        <v>0</v>
      </c>
      <c r="AL12" s="24">
        <f t="shared" si="1"/>
        <v>38</v>
      </c>
      <c r="AM12" s="25">
        <f t="shared" si="1"/>
        <v>0</v>
      </c>
      <c r="AN12" s="25">
        <f t="shared" si="1"/>
        <v>0</v>
      </c>
      <c r="AO12" s="25">
        <f t="shared" si="1"/>
        <v>0</v>
      </c>
      <c r="AP12" s="25">
        <f t="shared" si="1"/>
        <v>0</v>
      </c>
      <c r="AQ12" s="25">
        <f t="shared" si="1"/>
        <v>0</v>
      </c>
      <c r="AR12" s="25">
        <f t="shared" si="1"/>
        <v>0</v>
      </c>
      <c r="AS12" s="25">
        <f t="shared" si="1"/>
        <v>0</v>
      </c>
      <c r="AT12" s="25">
        <f t="shared" si="1"/>
        <v>0</v>
      </c>
      <c r="AU12" s="25">
        <f t="shared" si="1"/>
        <v>0</v>
      </c>
      <c r="AV12" s="25">
        <f t="shared" si="1"/>
        <v>0</v>
      </c>
      <c r="AW12" s="25">
        <f t="shared" si="1"/>
        <v>0</v>
      </c>
      <c r="AX12" s="25">
        <f t="shared" si="1"/>
        <v>0</v>
      </c>
      <c r="AY12" s="25">
        <f t="shared" si="1"/>
        <v>0</v>
      </c>
      <c r="AZ12" s="25">
        <f t="shared" si="1"/>
        <v>0</v>
      </c>
      <c r="BA12" s="25">
        <f t="shared" si="1"/>
        <v>0</v>
      </c>
      <c r="BB12" s="26">
        <f t="shared" si="6"/>
        <v>0</v>
      </c>
      <c r="BC12" s="27">
        <f t="shared" si="2"/>
        <v>325.58503047125947</v>
      </c>
      <c r="BD12" s="28">
        <f t="shared" si="3"/>
        <v>390.49931618554518</v>
      </c>
      <c r="BE12" s="29" t="str">
        <f t="shared" si="7"/>
        <v>OK</v>
      </c>
      <c r="BF12" s="30">
        <f t="shared" si="8"/>
        <v>816.4965809277262</v>
      </c>
      <c r="BG12" s="29" t="str">
        <f t="shared" si="9"/>
        <v>OK</v>
      </c>
      <c r="BH12" s="29"/>
      <c r="BI12" s="31">
        <f t="shared" si="10"/>
        <v>250</v>
      </c>
      <c r="BJ12" s="32">
        <f t="shared" si="16"/>
        <v>38</v>
      </c>
      <c r="BK12" s="33">
        <v>24</v>
      </c>
      <c r="BL12" s="34">
        <f t="shared" si="11"/>
        <v>400</v>
      </c>
      <c r="BM12" s="34">
        <f t="shared" si="12"/>
        <v>400</v>
      </c>
      <c r="BN12" s="34">
        <f t="shared" si="13"/>
        <v>71</v>
      </c>
      <c r="BO12" s="35">
        <v>10</v>
      </c>
      <c r="BP12" s="36">
        <v>280</v>
      </c>
      <c r="BQ12" s="34">
        <f t="shared" si="14"/>
        <v>71</v>
      </c>
      <c r="BR12" s="39">
        <v>10</v>
      </c>
      <c r="BS12" s="40">
        <v>200</v>
      </c>
    </row>
    <row r="13" spans="1:71">
      <c r="C13" s="18">
        <f t="shared" si="15"/>
        <v>37</v>
      </c>
      <c r="D13" s="18"/>
      <c r="E13" s="19"/>
      <c r="F13" s="19"/>
      <c r="G13" s="19"/>
      <c r="H13" s="19"/>
      <c r="I13" s="19"/>
      <c r="J13" s="19"/>
      <c r="K13" s="20"/>
      <c r="L13" s="20"/>
      <c r="M13" s="20"/>
      <c r="N13" s="20"/>
      <c r="O13" s="20"/>
      <c r="P13" s="20"/>
      <c r="Q13" s="20"/>
      <c r="R13" s="20"/>
      <c r="S13" s="20"/>
      <c r="T13" s="21">
        <v>10</v>
      </c>
      <c r="U13" s="22">
        <f t="shared" si="4"/>
        <v>37</v>
      </c>
      <c r="V13" s="23">
        <f t="shared" si="5"/>
        <v>0</v>
      </c>
      <c r="W13" s="23">
        <f t="shared" si="0"/>
        <v>0</v>
      </c>
      <c r="X13" s="23">
        <f t="shared" si="0"/>
        <v>0</v>
      </c>
      <c r="Y13" s="23">
        <f t="shared" si="0"/>
        <v>0</v>
      </c>
      <c r="Z13" s="23">
        <f t="shared" si="0"/>
        <v>0</v>
      </c>
      <c r="AA13" s="23">
        <f t="shared" si="0"/>
        <v>0</v>
      </c>
      <c r="AB13" s="23">
        <f t="shared" si="0"/>
        <v>0</v>
      </c>
      <c r="AC13" s="23">
        <f t="shared" si="0"/>
        <v>0</v>
      </c>
      <c r="AD13" s="23">
        <f t="shared" si="0"/>
        <v>0</v>
      </c>
      <c r="AE13" s="23">
        <f t="shared" si="0"/>
        <v>0</v>
      </c>
      <c r="AF13" s="23">
        <f t="shared" si="0"/>
        <v>0</v>
      </c>
      <c r="AG13" s="23">
        <f t="shared" si="0"/>
        <v>0</v>
      </c>
      <c r="AH13" s="23">
        <f t="shared" si="0"/>
        <v>0</v>
      </c>
      <c r="AI13" s="23">
        <f t="shared" si="0"/>
        <v>0</v>
      </c>
      <c r="AJ13" s="23">
        <f t="shared" si="0"/>
        <v>0</v>
      </c>
      <c r="AL13" s="24">
        <f t="shared" si="1"/>
        <v>37</v>
      </c>
      <c r="AM13" s="25">
        <f t="shared" si="1"/>
        <v>0</v>
      </c>
      <c r="AN13" s="25">
        <f t="shared" si="1"/>
        <v>0</v>
      </c>
      <c r="AO13" s="25">
        <f t="shared" si="1"/>
        <v>0</v>
      </c>
      <c r="AP13" s="25">
        <f t="shared" si="1"/>
        <v>0</v>
      </c>
      <c r="AQ13" s="25">
        <f t="shared" si="1"/>
        <v>0</v>
      </c>
      <c r="AR13" s="25">
        <f t="shared" si="1"/>
        <v>0</v>
      </c>
      <c r="AS13" s="25">
        <f t="shared" si="1"/>
        <v>0</v>
      </c>
      <c r="AT13" s="25">
        <f t="shared" si="1"/>
        <v>0</v>
      </c>
      <c r="AU13" s="25">
        <f t="shared" si="1"/>
        <v>0</v>
      </c>
      <c r="AV13" s="25">
        <f t="shared" si="1"/>
        <v>0</v>
      </c>
      <c r="AW13" s="25">
        <f t="shared" si="1"/>
        <v>0</v>
      </c>
      <c r="AX13" s="25">
        <f t="shared" si="1"/>
        <v>0</v>
      </c>
      <c r="AY13" s="25">
        <f t="shared" si="1"/>
        <v>0</v>
      </c>
      <c r="AZ13" s="25">
        <f t="shared" si="1"/>
        <v>0</v>
      </c>
      <c r="BA13" s="25">
        <f t="shared" si="1"/>
        <v>0</v>
      </c>
      <c r="BB13" s="26">
        <f t="shared" si="6"/>
        <v>0</v>
      </c>
      <c r="BC13" s="27">
        <f t="shared" si="2"/>
        <v>325.58503047125947</v>
      </c>
      <c r="BD13" s="28">
        <f t="shared" si="3"/>
        <v>390.49931618554518</v>
      </c>
      <c r="BE13" s="29" t="str">
        <f t="shared" si="7"/>
        <v>OK</v>
      </c>
      <c r="BF13" s="30">
        <f t="shared" si="8"/>
        <v>816.4965809277262</v>
      </c>
      <c r="BG13" s="29" t="str">
        <f t="shared" si="9"/>
        <v>OK</v>
      </c>
      <c r="BH13" s="29"/>
      <c r="BI13" s="31">
        <f t="shared" si="10"/>
        <v>250</v>
      </c>
      <c r="BJ13" s="32">
        <f t="shared" si="16"/>
        <v>37</v>
      </c>
      <c r="BK13" s="33">
        <v>24</v>
      </c>
      <c r="BL13" s="34">
        <f t="shared" si="11"/>
        <v>400</v>
      </c>
      <c r="BM13" s="34">
        <f t="shared" si="12"/>
        <v>400</v>
      </c>
      <c r="BN13" s="34">
        <f t="shared" si="13"/>
        <v>71</v>
      </c>
      <c r="BO13" s="35">
        <v>10</v>
      </c>
      <c r="BP13" s="36">
        <v>280</v>
      </c>
      <c r="BQ13" s="34">
        <f t="shared" si="14"/>
        <v>71</v>
      </c>
      <c r="BR13" s="39">
        <v>10</v>
      </c>
      <c r="BS13" s="40">
        <v>200</v>
      </c>
    </row>
    <row r="14" spans="1:71">
      <c r="C14" s="18">
        <f t="shared" si="15"/>
        <v>36</v>
      </c>
      <c r="D14" s="18"/>
      <c r="E14" s="19"/>
      <c r="F14" s="19"/>
      <c r="G14" s="19"/>
      <c r="H14" s="19"/>
      <c r="I14" s="19"/>
      <c r="J14" s="19"/>
      <c r="K14" s="20"/>
      <c r="L14" s="20"/>
      <c r="M14" s="20"/>
      <c r="N14" s="20"/>
      <c r="O14" s="20"/>
      <c r="P14" s="20"/>
      <c r="Q14" s="20"/>
      <c r="R14" s="20"/>
      <c r="S14" s="20"/>
      <c r="T14" s="21">
        <v>11</v>
      </c>
      <c r="U14" s="22">
        <f t="shared" si="4"/>
        <v>36</v>
      </c>
      <c r="V14" s="23">
        <f t="shared" si="5"/>
        <v>0</v>
      </c>
      <c r="W14" s="23">
        <f t="shared" si="0"/>
        <v>0</v>
      </c>
      <c r="X14" s="23">
        <f t="shared" si="0"/>
        <v>0</v>
      </c>
      <c r="Y14" s="23">
        <f t="shared" si="0"/>
        <v>0</v>
      </c>
      <c r="Z14" s="23">
        <f t="shared" si="0"/>
        <v>0</v>
      </c>
      <c r="AA14" s="23">
        <f t="shared" si="0"/>
        <v>0</v>
      </c>
      <c r="AB14" s="23">
        <f t="shared" si="0"/>
        <v>0</v>
      </c>
      <c r="AC14" s="23">
        <f t="shared" si="0"/>
        <v>0</v>
      </c>
      <c r="AD14" s="23">
        <f t="shared" si="0"/>
        <v>0</v>
      </c>
      <c r="AE14" s="23">
        <f t="shared" si="0"/>
        <v>0</v>
      </c>
      <c r="AF14" s="23">
        <f t="shared" si="0"/>
        <v>0</v>
      </c>
      <c r="AG14" s="23">
        <f t="shared" si="0"/>
        <v>0</v>
      </c>
      <c r="AH14" s="23">
        <f t="shared" si="0"/>
        <v>0</v>
      </c>
      <c r="AI14" s="23">
        <f t="shared" si="0"/>
        <v>0</v>
      </c>
      <c r="AJ14" s="23">
        <f t="shared" si="0"/>
        <v>0</v>
      </c>
      <c r="AL14" s="24">
        <f t="shared" si="1"/>
        <v>36</v>
      </c>
      <c r="AM14" s="25">
        <f t="shared" si="1"/>
        <v>0</v>
      </c>
      <c r="AN14" s="25">
        <f t="shared" si="1"/>
        <v>0</v>
      </c>
      <c r="AO14" s="25">
        <f t="shared" si="1"/>
        <v>0</v>
      </c>
      <c r="AP14" s="25">
        <f t="shared" si="1"/>
        <v>0</v>
      </c>
      <c r="AQ14" s="25">
        <f t="shared" si="1"/>
        <v>0</v>
      </c>
      <c r="AR14" s="25">
        <f t="shared" si="1"/>
        <v>0</v>
      </c>
      <c r="AS14" s="25">
        <f t="shared" si="1"/>
        <v>0</v>
      </c>
      <c r="AT14" s="25">
        <f t="shared" si="1"/>
        <v>0</v>
      </c>
      <c r="AU14" s="25">
        <f t="shared" si="1"/>
        <v>0</v>
      </c>
      <c r="AV14" s="25">
        <f t="shared" si="1"/>
        <v>0</v>
      </c>
      <c r="AW14" s="25">
        <f t="shared" si="1"/>
        <v>0</v>
      </c>
      <c r="AX14" s="25">
        <f t="shared" si="1"/>
        <v>0</v>
      </c>
      <c r="AY14" s="25">
        <f t="shared" si="1"/>
        <v>0</v>
      </c>
      <c r="AZ14" s="25">
        <f t="shared" si="1"/>
        <v>0</v>
      </c>
      <c r="BA14" s="25">
        <f t="shared" si="1"/>
        <v>0</v>
      </c>
      <c r="BB14" s="26">
        <f t="shared" si="6"/>
        <v>0</v>
      </c>
      <c r="BC14" s="27">
        <f t="shared" si="2"/>
        <v>325.58503047125947</v>
      </c>
      <c r="BD14" s="28">
        <f t="shared" si="3"/>
        <v>390.49931618554518</v>
      </c>
      <c r="BE14" s="29" t="str">
        <f t="shared" si="7"/>
        <v>OK</v>
      </c>
      <c r="BF14" s="30">
        <f t="shared" si="8"/>
        <v>816.4965809277262</v>
      </c>
      <c r="BG14" s="29" t="str">
        <f t="shared" si="9"/>
        <v>OK</v>
      </c>
      <c r="BH14" s="29"/>
      <c r="BI14" s="31">
        <f t="shared" si="10"/>
        <v>250</v>
      </c>
      <c r="BJ14" s="32">
        <f t="shared" si="16"/>
        <v>36</v>
      </c>
      <c r="BK14" s="33">
        <v>24</v>
      </c>
      <c r="BL14" s="34">
        <f t="shared" si="11"/>
        <v>400</v>
      </c>
      <c r="BM14" s="34">
        <f t="shared" si="12"/>
        <v>400</v>
      </c>
      <c r="BN14" s="34">
        <f t="shared" si="13"/>
        <v>71</v>
      </c>
      <c r="BO14" s="35">
        <v>10</v>
      </c>
      <c r="BP14" s="36">
        <v>280</v>
      </c>
      <c r="BQ14" s="34">
        <f t="shared" si="14"/>
        <v>71</v>
      </c>
      <c r="BR14" s="39">
        <v>10</v>
      </c>
      <c r="BS14" s="40">
        <v>200</v>
      </c>
    </row>
    <row r="15" spans="1:71">
      <c r="C15" s="18">
        <f t="shared" si="15"/>
        <v>35</v>
      </c>
      <c r="D15" s="18"/>
      <c r="E15" s="19"/>
      <c r="F15" s="19"/>
      <c r="G15" s="19"/>
      <c r="H15" s="19"/>
      <c r="I15" s="19"/>
      <c r="J15" s="19"/>
      <c r="K15" s="20"/>
      <c r="L15" s="20"/>
      <c r="M15" s="20"/>
      <c r="N15" s="20"/>
      <c r="O15" s="20"/>
      <c r="P15" s="20"/>
      <c r="Q15" s="20"/>
      <c r="R15" s="20"/>
      <c r="S15" s="20"/>
      <c r="T15" s="21">
        <v>12</v>
      </c>
      <c r="U15" s="22">
        <f t="shared" si="4"/>
        <v>35</v>
      </c>
      <c r="V15" s="23">
        <f t="shared" si="5"/>
        <v>0</v>
      </c>
      <c r="W15" s="23">
        <f t="shared" si="0"/>
        <v>0</v>
      </c>
      <c r="X15" s="23">
        <f t="shared" si="0"/>
        <v>0</v>
      </c>
      <c r="Y15" s="23">
        <f t="shared" si="0"/>
        <v>0</v>
      </c>
      <c r="Z15" s="23">
        <f t="shared" si="0"/>
        <v>0</v>
      </c>
      <c r="AA15" s="23">
        <f t="shared" si="0"/>
        <v>0</v>
      </c>
      <c r="AB15" s="23">
        <f t="shared" si="0"/>
        <v>0</v>
      </c>
      <c r="AC15" s="23">
        <f t="shared" si="0"/>
        <v>0</v>
      </c>
      <c r="AD15" s="23">
        <f t="shared" si="0"/>
        <v>0</v>
      </c>
      <c r="AE15" s="23">
        <f t="shared" si="0"/>
        <v>0</v>
      </c>
      <c r="AF15" s="23">
        <f t="shared" si="0"/>
        <v>0</v>
      </c>
      <c r="AG15" s="23">
        <f t="shared" si="0"/>
        <v>0</v>
      </c>
      <c r="AH15" s="23">
        <f t="shared" si="0"/>
        <v>0</v>
      </c>
      <c r="AI15" s="23">
        <f t="shared" si="0"/>
        <v>0</v>
      </c>
      <c r="AJ15" s="23">
        <f t="shared" si="0"/>
        <v>0</v>
      </c>
      <c r="AL15" s="24">
        <f t="shared" si="1"/>
        <v>35</v>
      </c>
      <c r="AM15" s="25">
        <f t="shared" si="1"/>
        <v>0</v>
      </c>
      <c r="AN15" s="25">
        <f t="shared" si="1"/>
        <v>0</v>
      </c>
      <c r="AO15" s="25">
        <f t="shared" si="1"/>
        <v>0</v>
      </c>
      <c r="AP15" s="25">
        <f t="shared" si="1"/>
        <v>0</v>
      </c>
      <c r="AQ15" s="25">
        <f t="shared" si="1"/>
        <v>0</v>
      </c>
      <c r="AR15" s="25">
        <f t="shared" si="1"/>
        <v>0</v>
      </c>
      <c r="AS15" s="25">
        <f t="shared" si="1"/>
        <v>0</v>
      </c>
      <c r="AT15" s="25">
        <f t="shared" si="1"/>
        <v>0</v>
      </c>
      <c r="AU15" s="25">
        <f t="shared" si="1"/>
        <v>0</v>
      </c>
      <c r="AV15" s="25">
        <f t="shared" si="1"/>
        <v>0</v>
      </c>
      <c r="AW15" s="25">
        <f t="shared" si="1"/>
        <v>0</v>
      </c>
      <c r="AX15" s="25">
        <f t="shared" si="1"/>
        <v>0</v>
      </c>
      <c r="AY15" s="25">
        <f t="shared" si="1"/>
        <v>0</v>
      </c>
      <c r="AZ15" s="25">
        <f t="shared" si="1"/>
        <v>0</v>
      </c>
      <c r="BA15" s="25">
        <f t="shared" si="1"/>
        <v>0</v>
      </c>
      <c r="BB15" s="26">
        <f t="shared" si="6"/>
        <v>0</v>
      </c>
      <c r="BC15" s="27">
        <f t="shared" si="2"/>
        <v>325.58503047125947</v>
      </c>
      <c r="BD15" s="28">
        <f t="shared" si="3"/>
        <v>390.49931618554518</v>
      </c>
      <c r="BE15" s="29" t="str">
        <f t="shared" si="7"/>
        <v>OK</v>
      </c>
      <c r="BF15" s="30">
        <f t="shared" si="8"/>
        <v>816.4965809277262</v>
      </c>
      <c r="BG15" s="29" t="str">
        <f t="shared" si="9"/>
        <v>OK</v>
      </c>
      <c r="BH15" s="29"/>
      <c r="BI15" s="31">
        <f t="shared" si="10"/>
        <v>250</v>
      </c>
      <c r="BJ15" s="32">
        <f t="shared" si="16"/>
        <v>35</v>
      </c>
      <c r="BK15" s="33">
        <v>24</v>
      </c>
      <c r="BL15" s="34">
        <f t="shared" si="11"/>
        <v>400</v>
      </c>
      <c r="BM15" s="34">
        <f t="shared" si="12"/>
        <v>400</v>
      </c>
      <c r="BN15" s="34">
        <f t="shared" si="13"/>
        <v>71</v>
      </c>
      <c r="BO15" s="35">
        <v>10</v>
      </c>
      <c r="BP15" s="36">
        <v>280</v>
      </c>
      <c r="BQ15" s="34">
        <f t="shared" si="14"/>
        <v>71</v>
      </c>
      <c r="BR15" s="39">
        <v>10</v>
      </c>
      <c r="BS15" s="40">
        <v>200</v>
      </c>
    </row>
    <row r="16" spans="1:71">
      <c r="C16" s="18">
        <f t="shared" si="15"/>
        <v>34</v>
      </c>
      <c r="D16" s="18"/>
      <c r="E16" s="19"/>
      <c r="F16" s="19"/>
      <c r="G16" s="19"/>
      <c r="H16" s="19"/>
      <c r="I16" s="19"/>
      <c r="J16" s="19"/>
      <c r="K16" s="20"/>
      <c r="L16" s="20"/>
      <c r="M16" s="20"/>
      <c r="N16" s="20"/>
      <c r="O16" s="20"/>
      <c r="P16" s="20"/>
      <c r="Q16" s="20"/>
      <c r="R16" s="20"/>
      <c r="S16" s="20"/>
      <c r="T16" s="21">
        <v>13</v>
      </c>
      <c r="U16" s="22">
        <f t="shared" si="4"/>
        <v>34</v>
      </c>
      <c r="V16" s="23">
        <f t="shared" si="5"/>
        <v>0</v>
      </c>
      <c r="W16" s="23">
        <f t="shared" si="0"/>
        <v>0</v>
      </c>
      <c r="X16" s="23">
        <f t="shared" si="0"/>
        <v>0</v>
      </c>
      <c r="Y16" s="23">
        <f t="shared" si="0"/>
        <v>0</v>
      </c>
      <c r="Z16" s="23">
        <f t="shared" si="0"/>
        <v>0</v>
      </c>
      <c r="AA16" s="23">
        <f t="shared" si="0"/>
        <v>0</v>
      </c>
      <c r="AB16" s="23">
        <f t="shared" si="0"/>
        <v>0</v>
      </c>
      <c r="AC16" s="23">
        <f t="shared" si="0"/>
        <v>0</v>
      </c>
      <c r="AD16" s="23">
        <f t="shared" si="0"/>
        <v>0</v>
      </c>
      <c r="AE16" s="23">
        <f t="shared" si="0"/>
        <v>0</v>
      </c>
      <c r="AF16" s="23">
        <f t="shared" si="0"/>
        <v>0</v>
      </c>
      <c r="AG16" s="23">
        <f t="shared" si="0"/>
        <v>0</v>
      </c>
      <c r="AH16" s="23">
        <f t="shared" si="0"/>
        <v>0</v>
      </c>
      <c r="AI16" s="23">
        <f t="shared" si="0"/>
        <v>0</v>
      </c>
      <c r="AJ16" s="23">
        <f t="shared" si="0"/>
        <v>0</v>
      </c>
      <c r="AL16" s="24">
        <f t="shared" si="1"/>
        <v>34</v>
      </c>
      <c r="AM16" s="25">
        <f t="shared" si="1"/>
        <v>0</v>
      </c>
      <c r="AN16" s="25">
        <f t="shared" si="1"/>
        <v>0</v>
      </c>
      <c r="AO16" s="25">
        <f t="shared" si="1"/>
        <v>0</v>
      </c>
      <c r="AP16" s="25">
        <f t="shared" si="1"/>
        <v>0</v>
      </c>
      <c r="AQ16" s="25">
        <f t="shared" si="1"/>
        <v>0</v>
      </c>
      <c r="AR16" s="25">
        <f t="shared" si="1"/>
        <v>0</v>
      </c>
      <c r="AS16" s="25">
        <f t="shared" si="1"/>
        <v>0</v>
      </c>
      <c r="AT16" s="25">
        <f t="shared" si="1"/>
        <v>0</v>
      </c>
      <c r="AU16" s="25">
        <f t="shared" si="1"/>
        <v>0</v>
      </c>
      <c r="AV16" s="25">
        <f t="shared" si="1"/>
        <v>0</v>
      </c>
      <c r="AW16" s="25">
        <f t="shared" si="1"/>
        <v>0</v>
      </c>
      <c r="AX16" s="25">
        <f t="shared" si="1"/>
        <v>0</v>
      </c>
      <c r="AY16" s="25">
        <f t="shared" si="1"/>
        <v>0</v>
      </c>
      <c r="AZ16" s="25">
        <f t="shared" si="1"/>
        <v>0</v>
      </c>
      <c r="BA16" s="25">
        <f t="shared" si="1"/>
        <v>0</v>
      </c>
      <c r="BB16" s="26">
        <f t="shared" si="6"/>
        <v>0</v>
      </c>
      <c r="BC16" s="27">
        <f t="shared" si="2"/>
        <v>325.58503047125947</v>
      </c>
      <c r="BD16" s="28">
        <f t="shared" si="3"/>
        <v>390.49931618554518</v>
      </c>
      <c r="BE16" s="29" t="str">
        <f t="shared" si="7"/>
        <v>OK</v>
      </c>
      <c r="BF16" s="30">
        <f t="shared" si="8"/>
        <v>816.4965809277262</v>
      </c>
      <c r="BG16" s="29" t="str">
        <f t="shared" si="9"/>
        <v>OK</v>
      </c>
      <c r="BH16" s="29"/>
      <c r="BI16" s="31">
        <f t="shared" si="10"/>
        <v>250</v>
      </c>
      <c r="BJ16" s="32">
        <f t="shared" si="16"/>
        <v>34</v>
      </c>
      <c r="BK16" s="33">
        <v>24</v>
      </c>
      <c r="BL16" s="34">
        <f t="shared" si="11"/>
        <v>400</v>
      </c>
      <c r="BM16" s="34">
        <f t="shared" si="12"/>
        <v>400</v>
      </c>
      <c r="BN16" s="34">
        <f t="shared" si="13"/>
        <v>71</v>
      </c>
      <c r="BO16" s="35">
        <v>10</v>
      </c>
      <c r="BP16" s="36">
        <v>280</v>
      </c>
      <c r="BQ16" s="34">
        <f t="shared" si="14"/>
        <v>71</v>
      </c>
      <c r="BR16" s="39">
        <v>10</v>
      </c>
      <c r="BS16" s="40">
        <v>200</v>
      </c>
    </row>
    <row r="17" spans="3:71">
      <c r="C17" s="18">
        <f t="shared" si="15"/>
        <v>33</v>
      </c>
      <c r="D17" s="18"/>
      <c r="E17" s="19"/>
      <c r="F17" s="19"/>
      <c r="G17" s="19"/>
      <c r="H17" s="19"/>
      <c r="I17" s="19"/>
      <c r="J17" s="19"/>
      <c r="K17" s="20"/>
      <c r="L17" s="20"/>
      <c r="M17" s="20"/>
      <c r="N17" s="20"/>
      <c r="O17" s="20"/>
      <c r="P17" s="20"/>
      <c r="Q17" s="20"/>
      <c r="R17" s="20"/>
      <c r="S17" s="20"/>
      <c r="T17" s="21">
        <v>14</v>
      </c>
      <c r="U17" s="22">
        <f t="shared" si="4"/>
        <v>33</v>
      </c>
      <c r="V17" s="23">
        <f t="shared" si="5"/>
        <v>0</v>
      </c>
      <c r="W17" s="23">
        <f t="shared" si="0"/>
        <v>0</v>
      </c>
      <c r="X17" s="23">
        <f t="shared" si="0"/>
        <v>0</v>
      </c>
      <c r="Y17" s="23">
        <f t="shared" si="0"/>
        <v>0</v>
      </c>
      <c r="Z17" s="23">
        <f t="shared" si="0"/>
        <v>0</v>
      </c>
      <c r="AA17" s="23">
        <f t="shared" si="0"/>
        <v>0</v>
      </c>
      <c r="AB17" s="23">
        <f t="shared" si="0"/>
        <v>0</v>
      </c>
      <c r="AC17" s="23">
        <f t="shared" si="0"/>
        <v>0</v>
      </c>
      <c r="AD17" s="23">
        <f t="shared" si="0"/>
        <v>0</v>
      </c>
      <c r="AE17" s="23">
        <f t="shared" si="0"/>
        <v>0</v>
      </c>
      <c r="AF17" s="23">
        <f t="shared" si="0"/>
        <v>0</v>
      </c>
      <c r="AG17" s="23">
        <f t="shared" si="0"/>
        <v>0</v>
      </c>
      <c r="AH17" s="23">
        <f t="shared" si="0"/>
        <v>0</v>
      </c>
      <c r="AI17" s="23">
        <f t="shared" si="0"/>
        <v>0</v>
      </c>
      <c r="AJ17" s="23">
        <f t="shared" si="0"/>
        <v>0</v>
      </c>
      <c r="AL17" s="24">
        <f t="shared" si="1"/>
        <v>33</v>
      </c>
      <c r="AM17" s="25">
        <f t="shared" si="1"/>
        <v>0</v>
      </c>
      <c r="AN17" s="25">
        <f t="shared" si="1"/>
        <v>0</v>
      </c>
      <c r="AO17" s="25">
        <f t="shared" si="1"/>
        <v>0</v>
      </c>
      <c r="AP17" s="25">
        <f t="shared" si="1"/>
        <v>0</v>
      </c>
      <c r="AQ17" s="25">
        <f t="shared" si="1"/>
        <v>0</v>
      </c>
      <c r="AR17" s="25">
        <f t="shared" si="1"/>
        <v>0</v>
      </c>
      <c r="AS17" s="25">
        <f t="shared" si="1"/>
        <v>0</v>
      </c>
      <c r="AT17" s="25">
        <f t="shared" si="1"/>
        <v>0</v>
      </c>
      <c r="AU17" s="25">
        <f t="shared" si="1"/>
        <v>0</v>
      </c>
      <c r="AV17" s="25">
        <f t="shared" si="1"/>
        <v>0</v>
      </c>
      <c r="AW17" s="25">
        <f t="shared" si="1"/>
        <v>0</v>
      </c>
      <c r="AX17" s="25">
        <f t="shared" si="1"/>
        <v>0</v>
      </c>
      <c r="AY17" s="25">
        <f t="shared" si="1"/>
        <v>0</v>
      </c>
      <c r="AZ17" s="25">
        <f t="shared" si="1"/>
        <v>0</v>
      </c>
      <c r="BA17" s="25">
        <f t="shared" si="1"/>
        <v>0</v>
      </c>
      <c r="BB17" s="26">
        <f t="shared" si="6"/>
        <v>0</v>
      </c>
      <c r="BC17" s="27">
        <f t="shared" si="2"/>
        <v>325.58503047125947</v>
      </c>
      <c r="BD17" s="28">
        <f t="shared" si="3"/>
        <v>390.49931618554518</v>
      </c>
      <c r="BE17" s="43" t="str">
        <f t="shared" si="7"/>
        <v>OK</v>
      </c>
      <c r="BF17" s="30">
        <f t="shared" si="8"/>
        <v>816.4965809277262</v>
      </c>
      <c r="BG17" s="29" t="str">
        <f t="shared" si="9"/>
        <v>OK</v>
      </c>
      <c r="BH17" s="29"/>
      <c r="BI17" s="31">
        <f t="shared" si="10"/>
        <v>250</v>
      </c>
      <c r="BJ17" s="32">
        <f t="shared" si="16"/>
        <v>33</v>
      </c>
      <c r="BK17" s="33">
        <v>24</v>
      </c>
      <c r="BL17" s="34">
        <f t="shared" si="11"/>
        <v>400</v>
      </c>
      <c r="BM17" s="34">
        <f t="shared" si="12"/>
        <v>400</v>
      </c>
      <c r="BN17" s="34">
        <f t="shared" si="13"/>
        <v>71</v>
      </c>
      <c r="BO17" s="35">
        <v>10</v>
      </c>
      <c r="BP17" s="36">
        <v>280</v>
      </c>
      <c r="BQ17" s="34">
        <f t="shared" si="14"/>
        <v>71</v>
      </c>
      <c r="BR17" s="39">
        <v>10</v>
      </c>
      <c r="BS17" s="40">
        <v>200</v>
      </c>
    </row>
    <row r="18" spans="3:71">
      <c r="C18" s="18">
        <f t="shared" si="15"/>
        <v>32</v>
      </c>
      <c r="D18" s="18"/>
      <c r="E18" s="19"/>
      <c r="F18" s="19"/>
      <c r="G18" s="19"/>
      <c r="H18" s="19"/>
      <c r="I18" s="19"/>
      <c r="J18" s="19"/>
      <c r="K18" s="20"/>
      <c r="L18" s="20"/>
      <c r="M18" s="20"/>
      <c r="N18" s="20"/>
      <c r="O18" s="20"/>
      <c r="P18" s="20"/>
      <c r="Q18" s="20"/>
      <c r="R18" s="20"/>
      <c r="S18" s="20"/>
      <c r="T18" s="21">
        <v>15</v>
      </c>
      <c r="U18" s="22">
        <f t="shared" si="4"/>
        <v>32</v>
      </c>
      <c r="V18" s="23">
        <f t="shared" si="5"/>
        <v>0</v>
      </c>
      <c r="W18" s="23">
        <f t="shared" si="0"/>
        <v>0</v>
      </c>
      <c r="X18" s="23">
        <f t="shared" si="0"/>
        <v>0</v>
      </c>
      <c r="Y18" s="23">
        <f t="shared" si="0"/>
        <v>0</v>
      </c>
      <c r="Z18" s="23">
        <f t="shared" si="0"/>
        <v>0</v>
      </c>
      <c r="AA18" s="23">
        <f t="shared" si="0"/>
        <v>0</v>
      </c>
      <c r="AB18" s="23">
        <f t="shared" si="0"/>
        <v>0</v>
      </c>
      <c r="AC18" s="23">
        <f t="shared" si="0"/>
        <v>0</v>
      </c>
      <c r="AD18" s="23">
        <f t="shared" si="0"/>
        <v>0</v>
      </c>
      <c r="AE18" s="23">
        <f t="shared" si="0"/>
        <v>0</v>
      </c>
      <c r="AF18" s="23">
        <f t="shared" si="0"/>
        <v>0</v>
      </c>
      <c r="AG18" s="23">
        <f t="shared" si="0"/>
        <v>0</v>
      </c>
      <c r="AH18" s="23">
        <f t="shared" si="0"/>
        <v>0</v>
      </c>
      <c r="AI18" s="23">
        <f t="shared" si="0"/>
        <v>0</v>
      </c>
      <c r="AJ18" s="23">
        <f t="shared" si="0"/>
        <v>0</v>
      </c>
      <c r="AL18" s="24">
        <f t="shared" si="1"/>
        <v>32</v>
      </c>
      <c r="AM18" s="25">
        <f t="shared" si="1"/>
        <v>0</v>
      </c>
      <c r="AN18" s="25">
        <f t="shared" si="1"/>
        <v>0</v>
      </c>
      <c r="AO18" s="25">
        <f t="shared" si="1"/>
        <v>0</v>
      </c>
      <c r="AP18" s="25">
        <f t="shared" si="1"/>
        <v>0</v>
      </c>
      <c r="AQ18" s="25">
        <f t="shared" si="1"/>
        <v>0</v>
      </c>
      <c r="AR18" s="25">
        <f t="shared" si="1"/>
        <v>0</v>
      </c>
      <c r="AS18" s="25">
        <f t="shared" si="1"/>
        <v>0</v>
      </c>
      <c r="AT18" s="25">
        <f t="shared" si="1"/>
        <v>0</v>
      </c>
      <c r="AU18" s="25">
        <f t="shared" si="1"/>
        <v>0</v>
      </c>
      <c r="AV18" s="25">
        <f t="shared" si="1"/>
        <v>0</v>
      </c>
      <c r="AW18" s="25">
        <f t="shared" si="1"/>
        <v>0</v>
      </c>
      <c r="AX18" s="25">
        <f t="shared" si="1"/>
        <v>0</v>
      </c>
      <c r="AY18" s="25">
        <f t="shared" si="1"/>
        <v>0</v>
      </c>
      <c r="AZ18" s="25">
        <f t="shared" si="1"/>
        <v>0</v>
      </c>
      <c r="BA18" s="25">
        <f t="shared" si="1"/>
        <v>0</v>
      </c>
      <c r="BB18" s="26">
        <f t="shared" si="6"/>
        <v>0</v>
      </c>
      <c r="BC18" s="27">
        <f t="shared" si="2"/>
        <v>325.58503047125947</v>
      </c>
      <c r="BD18" s="28">
        <f t="shared" si="3"/>
        <v>390.49931618554518</v>
      </c>
      <c r="BE18" s="43" t="str">
        <f t="shared" si="7"/>
        <v>OK</v>
      </c>
      <c r="BF18" s="30">
        <f t="shared" si="8"/>
        <v>816.4965809277262</v>
      </c>
      <c r="BG18" s="29" t="str">
        <f t="shared" si="9"/>
        <v>OK</v>
      </c>
      <c r="BH18" s="29"/>
      <c r="BI18" s="31">
        <f t="shared" si="10"/>
        <v>250</v>
      </c>
      <c r="BJ18" s="32">
        <f t="shared" si="16"/>
        <v>32</v>
      </c>
      <c r="BK18" s="33">
        <v>24</v>
      </c>
      <c r="BL18" s="34">
        <f t="shared" si="11"/>
        <v>400</v>
      </c>
      <c r="BM18" s="34">
        <f t="shared" si="12"/>
        <v>400</v>
      </c>
      <c r="BN18" s="34">
        <f t="shared" si="13"/>
        <v>71</v>
      </c>
      <c r="BO18" s="35">
        <v>10</v>
      </c>
      <c r="BP18" s="36">
        <v>280</v>
      </c>
      <c r="BQ18" s="34">
        <f t="shared" si="14"/>
        <v>71</v>
      </c>
      <c r="BR18" s="39">
        <v>10</v>
      </c>
      <c r="BS18" s="40">
        <v>200</v>
      </c>
    </row>
    <row r="19" spans="3:71">
      <c r="C19" s="18">
        <f t="shared" si="15"/>
        <v>31</v>
      </c>
      <c r="D19" s="18"/>
      <c r="E19" s="19"/>
      <c r="F19" s="19"/>
      <c r="G19" s="19"/>
      <c r="H19" s="19"/>
      <c r="I19" s="19"/>
      <c r="J19" s="19"/>
      <c r="K19" s="20"/>
      <c r="L19" s="20"/>
      <c r="M19" s="20"/>
      <c r="N19" s="20"/>
      <c r="O19" s="20"/>
      <c r="P19" s="20"/>
      <c r="Q19" s="20"/>
      <c r="R19" s="20"/>
      <c r="S19" s="20"/>
      <c r="T19" s="21">
        <v>16</v>
      </c>
      <c r="U19" s="22">
        <f t="shared" si="4"/>
        <v>31</v>
      </c>
      <c r="V19" s="23">
        <f t="shared" si="5"/>
        <v>0</v>
      </c>
      <c r="W19" s="23">
        <f t="shared" si="0"/>
        <v>0</v>
      </c>
      <c r="X19" s="23">
        <f t="shared" si="0"/>
        <v>0</v>
      </c>
      <c r="Y19" s="23">
        <f t="shared" si="0"/>
        <v>0</v>
      </c>
      <c r="Z19" s="23">
        <f t="shared" si="0"/>
        <v>0</v>
      </c>
      <c r="AA19" s="23">
        <f t="shared" si="0"/>
        <v>0</v>
      </c>
      <c r="AB19" s="23">
        <f t="shared" si="0"/>
        <v>0</v>
      </c>
      <c r="AC19" s="23">
        <f t="shared" si="0"/>
        <v>0</v>
      </c>
      <c r="AD19" s="23">
        <f t="shared" si="0"/>
        <v>0</v>
      </c>
      <c r="AE19" s="23">
        <f t="shared" si="0"/>
        <v>0</v>
      </c>
      <c r="AF19" s="23">
        <f t="shared" si="0"/>
        <v>0</v>
      </c>
      <c r="AG19" s="23">
        <f t="shared" si="0"/>
        <v>0</v>
      </c>
      <c r="AH19" s="23">
        <f t="shared" si="0"/>
        <v>0</v>
      </c>
      <c r="AI19" s="23">
        <f t="shared" si="0"/>
        <v>0</v>
      </c>
      <c r="AJ19" s="23">
        <f t="shared" si="0"/>
        <v>0</v>
      </c>
      <c r="AL19" s="24">
        <f t="shared" si="1"/>
        <v>31</v>
      </c>
      <c r="AM19" s="25">
        <f t="shared" si="1"/>
        <v>0</v>
      </c>
      <c r="AN19" s="25">
        <f t="shared" si="1"/>
        <v>0</v>
      </c>
      <c r="AO19" s="25">
        <f t="shared" si="1"/>
        <v>0</v>
      </c>
      <c r="AP19" s="25">
        <f t="shared" si="1"/>
        <v>0</v>
      </c>
      <c r="AQ19" s="25">
        <f t="shared" si="1"/>
        <v>0</v>
      </c>
      <c r="AR19" s="25">
        <f t="shared" si="1"/>
        <v>0</v>
      </c>
      <c r="AS19" s="25">
        <f t="shared" si="1"/>
        <v>0</v>
      </c>
      <c r="AT19" s="25">
        <f t="shared" si="1"/>
        <v>0</v>
      </c>
      <c r="AU19" s="25">
        <f t="shared" si="1"/>
        <v>0</v>
      </c>
      <c r="AV19" s="25">
        <f t="shared" si="1"/>
        <v>0</v>
      </c>
      <c r="AW19" s="25">
        <f t="shared" si="1"/>
        <v>0</v>
      </c>
      <c r="AX19" s="25">
        <f t="shared" si="1"/>
        <v>0</v>
      </c>
      <c r="AY19" s="25">
        <f t="shared" si="1"/>
        <v>0</v>
      </c>
      <c r="AZ19" s="25">
        <f t="shared" si="1"/>
        <v>0</v>
      </c>
      <c r="BA19" s="25">
        <f t="shared" ref="BA19:BA57" si="17">AJ19</f>
        <v>0</v>
      </c>
      <c r="BB19" s="26">
        <f t="shared" si="6"/>
        <v>0</v>
      </c>
      <c r="BC19" s="27">
        <f t="shared" si="2"/>
        <v>325.58503047125947</v>
      </c>
      <c r="BD19" s="28">
        <f t="shared" si="3"/>
        <v>390.49931618554518</v>
      </c>
      <c r="BE19" s="43" t="str">
        <f t="shared" si="7"/>
        <v>OK</v>
      </c>
      <c r="BF19" s="30">
        <f t="shared" si="8"/>
        <v>816.4965809277262</v>
      </c>
      <c r="BG19" s="29" t="str">
        <f t="shared" si="9"/>
        <v>OK</v>
      </c>
      <c r="BH19" s="29"/>
      <c r="BI19" s="31">
        <f t="shared" si="10"/>
        <v>250</v>
      </c>
      <c r="BJ19" s="32">
        <f t="shared" si="16"/>
        <v>31</v>
      </c>
      <c r="BK19" s="33">
        <v>24</v>
      </c>
      <c r="BL19" s="34">
        <f t="shared" si="11"/>
        <v>400</v>
      </c>
      <c r="BM19" s="34">
        <f t="shared" si="12"/>
        <v>400</v>
      </c>
      <c r="BN19" s="34">
        <f t="shared" si="13"/>
        <v>71</v>
      </c>
      <c r="BO19" s="35">
        <v>10</v>
      </c>
      <c r="BP19" s="36">
        <v>280</v>
      </c>
      <c r="BQ19" s="34">
        <f t="shared" si="14"/>
        <v>71</v>
      </c>
      <c r="BR19" s="39">
        <v>10</v>
      </c>
      <c r="BS19" s="40">
        <v>200</v>
      </c>
    </row>
    <row r="20" spans="3:71">
      <c r="C20" s="18">
        <f t="shared" si="15"/>
        <v>30</v>
      </c>
      <c r="D20" s="18"/>
      <c r="E20" s="19"/>
      <c r="F20" s="19"/>
      <c r="G20" s="19"/>
      <c r="H20" s="19"/>
      <c r="I20" s="19"/>
      <c r="J20" s="19"/>
      <c r="K20" s="20"/>
      <c r="L20" s="20"/>
      <c r="M20" s="20"/>
      <c r="N20" s="20"/>
      <c r="O20" s="20"/>
      <c r="P20" s="20"/>
      <c r="Q20" s="20"/>
      <c r="R20" s="20"/>
      <c r="S20" s="20"/>
      <c r="T20" s="21">
        <v>17</v>
      </c>
      <c r="U20" s="22">
        <f t="shared" si="4"/>
        <v>30</v>
      </c>
      <c r="V20" s="23">
        <f t="shared" si="5"/>
        <v>0</v>
      </c>
      <c r="W20" s="23">
        <f t="shared" si="0"/>
        <v>0</v>
      </c>
      <c r="X20" s="23">
        <f t="shared" si="0"/>
        <v>0</v>
      </c>
      <c r="Y20" s="23">
        <f t="shared" si="0"/>
        <v>0</v>
      </c>
      <c r="Z20" s="23">
        <f t="shared" si="0"/>
        <v>0</v>
      </c>
      <c r="AA20" s="23">
        <f t="shared" si="0"/>
        <v>0</v>
      </c>
      <c r="AB20" s="23">
        <f t="shared" si="0"/>
        <v>0</v>
      </c>
      <c r="AC20" s="23">
        <f t="shared" si="0"/>
        <v>0</v>
      </c>
      <c r="AD20" s="23">
        <f t="shared" si="0"/>
        <v>0</v>
      </c>
      <c r="AE20" s="23">
        <f t="shared" si="0"/>
        <v>0</v>
      </c>
      <c r="AF20" s="23">
        <f t="shared" si="0"/>
        <v>0</v>
      </c>
      <c r="AG20" s="23">
        <f t="shared" si="0"/>
        <v>0</v>
      </c>
      <c r="AH20" s="23">
        <f t="shared" si="0"/>
        <v>0</v>
      </c>
      <c r="AI20" s="23">
        <f t="shared" si="0"/>
        <v>0</v>
      </c>
      <c r="AJ20" s="23">
        <f t="shared" si="0"/>
        <v>0</v>
      </c>
      <c r="AL20" s="24">
        <f t="shared" ref="AL20:AZ36" si="18">U20</f>
        <v>30</v>
      </c>
      <c r="AM20" s="25">
        <f t="shared" si="18"/>
        <v>0</v>
      </c>
      <c r="AN20" s="25">
        <f t="shared" si="18"/>
        <v>0</v>
      </c>
      <c r="AO20" s="25">
        <f t="shared" si="18"/>
        <v>0</v>
      </c>
      <c r="AP20" s="25">
        <f t="shared" si="18"/>
        <v>0</v>
      </c>
      <c r="AQ20" s="25">
        <f t="shared" si="18"/>
        <v>0</v>
      </c>
      <c r="AR20" s="25">
        <f t="shared" si="18"/>
        <v>0</v>
      </c>
      <c r="AS20" s="25">
        <f t="shared" si="18"/>
        <v>0</v>
      </c>
      <c r="AT20" s="25">
        <f t="shared" si="18"/>
        <v>0</v>
      </c>
      <c r="AU20" s="25">
        <f t="shared" si="18"/>
        <v>0</v>
      </c>
      <c r="AV20" s="25">
        <f t="shared" si="18"/>
        <v>0</v>
      </c>
      <c r="AW20" s="25">
        <f t="shared" si="18"/>
        <v>0</v>
      </c>
      <c r="AX20" s="25">
        <f t="shared" si="18"/>
        <v>0</v>
      </c>
      <c r="AY20" s="25">
        <f t="shared" si="18"/>
        <v>0</v>
      </c>
      <c r="AZ20" s="25">
        <f t="shared" si="18"/>
        <v>0</v>
      </c>
      <c r="BA20" s="25">
        <f t="shared" si="17"/>
        <v>0</v>
      </c>
      <c r="BB20" s="26">
        <f t="shared" si="6"/>
        <v>0</v>
      </c>
      <c r="BC20" s="27">
        <f t="shared" si="2"/>
        <v>335.49079504260197</v>
      </c>
      <c r="BD20" s="28">
        <f t="shared" si="3"/>
        <v>400.40508075688774</v>
      </c>
      <c r="BE20" s="43" t="str">
        <f t="shared" si="7"/>
        <v>OK</v>
      </c>
      <c r="BF20" s="30">
        <f t="shared" si="8"/>
        <v>866.02540378443882</v>
      </c>
      <c r="BG20" s="29" t="str">
        <f t="shared" si="9"/>
        <v>OK</v>
      </c>
      <c r="BH20" s="29"/>
      <c r="BI20" s="31">
        <f t="shared" si="10"/>
        <v>250</v>
      </c>
      <c r="BJ20" s="32">
        <f t="shared" si="16"/>
        <v>30</v>
      </c>
      <c r="BK20" s="33">
        <v>27</v>
      </c>
      <c r="BL20" s="34">
        <f t="shared" si="11"/>
        <v>400</v>
      </c>
      <c r="BM20" s="34">
        <f t="shared" si="12"/>
        <v>400</v>
      </c>
      <c r="BN20" s="34">
        <f t="shared" si="13"/>
        <v>71</v>
      </c>
      <c r="BO20" s="35">
        <v>10</v>
      </c>
      <c r="BP20" s="36">
        <v>280</v>
      </c>
      <c r="BQ20" s="34">
        <f t="shared" si="14"/>
        <v>71</v>
      </c>
      <c r="BR20" s="39">
        <v>10</v>
      </c>
      <c r="BS20" s="40">
        <v>200</v>
      </c>
    </row>
    <row r="21" spans="3:71">
      <c r="C21" s="18">
        <f t="shared" si="15"/>
        <v>29</v>
      </c>
      <c r="D21" s="18"/>
      <c r="E21" s="19"/>
      <c r="F21" s="19"/>
      <c r="G21" s="19"/>
      <c r="H21" s="19"/>
      <c r="I21" s="19"/>
      <c r="J21" s="19"/>
      <c r="K21" s="20"/>
      <c r="L21" s="20"/>
      <c r="M21" s="20"/>
      <c r="N21" s="20"/>
      <c r="O21" s="20"/>
      <c r="P21" s="20"/>
      <c r="Q21" s="20"/>
      <c r="R21" s="20"/>
      <c r="S21" s="20"/>
      <c r="T21" s="21">
        <v>18</v>
      </c>
      <c r="U21" s="22">
        <f t="shared" si="4"/>
        <v>29</v>
      </c>
      <c r="V21" s="23">
        <f t="shared" si="5"/>
        <v>0</v>
      </c>
      <c r="W21" s="23">
        <f t="shared" si="0"/>
        <v>0</v>
      </c>
      <c r="X21" s="23">
        <f t="shared" si="0"/>
        <v>0</v>
      </c>
      <c r="Y21" s="23">
        <f t="shared" si="0"/>
        <v>0</v>
      </c>
      <c r="Z21" s="23">
        <f t="shared" si="0"/>
        <v>0</v>
      </c>
      <c r="AA21" s="23">
        <f t="shared" si="0"/>
        <v>0</v>
      </c>
      <c r="AB21" s="23">
        <f t="shared" si="0"/>
        <v>0</v>
      </c>
      <c r="AC21" s="23">
        <f t="shared" si="0"/>
        <v>0</v>
      </c>
      <c r="AD21" s="23">
        <f t="shared" si="0"/>
        <v>0</v>
      </c>
      <c r="AE21" s="23">
        <f t="shared" si="0"/>
        <v>0</v>
      </c>
      <c r="AF21" s="23">
        <f t="shared" si="0"/>
        <v>0</v>
      </c>
      <c r="AG21" s="23">
        <f t="shared" si="0"/>
        <v>0</v>
      </c>
      <c r="AH21" s="23">
        <f t="shared" si="0"/>
        <v>0</v>
      </c>
      <c r="AI21" s="23">
        <f t="shared" si="0"/>
        <v>0</v>
      </c>
      <c r="AJ21" s="23">
        <f t="shared" si="0"/>
        <v>0</v>
      </c>
      <c r="AL21" s="24">
        <f t="shared" si="18"/>
        <v>29</v>
      </c>
      <c r="AM21" s="25">
        <f t="shared" si="18"/>
        <v>0</v>
      </c>
      <c r="AN21" s="25">
        <f t="shared" si="18"/>
        <v>0</v>
      </c>
      <c r="AO21" s="25">
        <f t="shared" si="18"/>
        <v>0</v>
      </c>
      <c r="AP21" s="25">
        <f t="shared" si="18"/>
        <v>0</v>
      </c>
      <c r="AQ21" s="25">
        <f t="shared" si="18"/>
        <v>0</v>
      </c>
      <c r="AR21" s="25">
        <f t="shared" si="18"/>
        <v>0</v>
      </c>
      <c r="AS21" s="25">
        <f t="shared" si="18"/>
        <v>0</v>
      </c>
      <c r="AT21" s="25">
        <f t="shared" si="18"/>
        <v>0</v>
      </c>
      <c r="AU21" s="25">
        <f t="shared" si="18"/>
        <v>0</v>
      </c>
      <c r="AV21" s="25">
        <f t="shared" si="18"/>
        <v>0</v>
      </c>
      <c r="AW21" s="25">
        <f t="shared" si="18"/>
        <v>0</v>
      </c>
      <c r="AX21" s="25">
        <f t="shared" si="18"/>
        <v>0</v>
      </c>
      <c r="AY21" s="25">
        <f t="shared" si="18"/>
        <v>0</v>
      </c>
      <c r="AZ21" s="25">
        <f t="shared" si="18"/>
        <v>0</v>
      </c>
      <c r="BA21" s="25">
        <f t="shared" si="17"/>
        <v>0</v>
      </c>
      <c r="BB21" s="26">
        <f t="shared" si="6"/>
        <v>0</v>
      </c>
      <c r="BC21" s="27">
        <f t="shared" si="2"/>
        <v>335.49079504260197</v>
      </c>
      <c r="BD21" s="28">
        <f t="shared" si="3"/>
        <v>400.40508075688774</v>
      </c>
      <c r="BE21" s="44" t="str">
        <f t="shared" si="7"/>
        <v>OK</v>
      </c>
      <c r="BF21" s="30">
        <f t="shared" si="8"/>
        <v>866.02540378443882</v>
      </c>
      <c r="BG21" s="29" t="str">
        <f t="shared" si="9"/>
        <v>OK</v>
      </c>
      <c r="BH21" s="29"/>
      <c r="BI21" s="31">
        <f t="shared" si="10"/>
        <v>250</v>
      </c>
      <c r="BJ21" s="32">
        <f t="shared" si="16"/>
        <v>29</v>
      </c>
      <c r="BK21" s="33">
        <v>27</v>
      </c>
      <c r="BL21" s="34">
        <f t="shared" si="11"/>
        <v>400</v>
      </c>
      <c r="BM21" s="34">
        <f t="shared" si="12"/>
        <v>400</v>
      </c>
      <c r="BN21" s="34">
        <f t="shared" si="13"/>
        <v>71</v>
      </c>
      <c r="BO21" s="35">
        <v>10</v>
      </c>
      <c r="BP21" s="36">
        <v>280</v>
      </c>
      <c r="BQ21" s="34">
        <f t="shared" si="14"/>
        <v>71</v>
      </c>
      <c r="BR21" s="39">
        <v>10</v>
      </c>
      <c r="BS21" s="40">
        <v>200</v>
      </c>
    </row>
    <row r="22" spans="3:71">
      <c r="C22" s="18">
        <f t="shared" si="15"/>
        <v>28</v>
      </c>
      <c r="D22" s="18"/>
      <c r="E22" s="19"/>
      <c r="F22" s="19"/>
      <c r="G22" s="19"/>
      <c r="H22" s="19"/>
      <c r="I22" s="19"/>
      <c r="J22" s="19"/>
      <c r="K22" s="20"/>
      <c r="L22" s="20"/>
      <c r="M22" s="20"/>
      <c r="N22" s="20"/>
      <c r="O22" s="20"/>
      <c r="P22" s="20"/>
      <c r="Q22" s="20"/>
      <c r="R22" s="20"/>
      <c r="S22" s="20"/>
      <c r="T22" s="21">
        <v>19</v>
      </c>
      <c r="U22" s="22">
        <f t="shared" si="4"/>
        <v>28</v>
      </c>
      <c r="V22" s="23">
        <f t="shared" si="5"/>
        <v>0</v>
      </c>
      <c r="W22" s="23">
        <f t="shared" si="0"/>
        <v>0</v>
      </c>
      <c r="X22" s="23">
        <f t="shared" si="0"/>
        <v>0</v>
      </c>
      <c r="Y22" s="23">
        <f t="shared" si="0"/>
        <v>0</v>
      </c>
      <c r="Z22" s="23">
        <f t="shared" ref="Z22:AJ41" si="19">I22*$V$1*$V$2</f>
        <v>0</v>
      </c>
      <c r="AA22" s="23">
        <f t="shared" si="19"/>
        <v>0</v>
      </c>
      <c r="AB22" s="23">
        <f t="shared" si="19"/>
        <v>0</v>
      </c>
      <c r="AC22" s="23">
        <f t="shared" si="19"/>
        <v>0</v>
      </c>
      <c r="AD22" s="23">
        <f t="shared" si="19"/>
        <v>0</v>
      </c>
      <c r="AE22" s="23">
        <f t="shared" si="19"/>
        <v>0</v>
      </c>
      <c r="AF22" s="23">
        <f t="shared" si="19"/>
        <v>0</v>
      </c>
      <c r="AG22" s="23">
        <f t="shared" si="19"/>
        <v>0</v>
      </c>
      <c r="AH22" s="23">
        <f t="shared" si="19"/>
        <v>0</v>
      </c>
      <c r="AI22" s="23">
        <f t="shared" si="19"/>
        <v>0</v>
      </c>
      <c r="AJ22" s="23">
        <f t="shared" si="19"/>
        <v>0</v>
      </c>
      <c r="AL22" s="24">
        <f t="shared" si="18"/>
        <v>28</v>
      </c>
      <c r="AM22" s="25">
        <f t="shared" si="18"/>
        <v>0</v>
      </c>
      <c r="AN22" s="25">
        <f t="shared" si="18"/>
        <v>0</v>
      </c>
      <c r="AO22" s="25">
        <f t="shared" si="18"/>
        <v>0</v>
      </c>
      <c r="AP22" s="25">
        <f t="shared" si="18"/>
        <v>0</v>
      </c>
      <c r="AQ22" s="25">
        <f t="shared" si="18"/>
        <v>0</v>
      </c>
      <c r="AR22" s="25">
        <f t="shared" si="18"/>
        <v>0</v>
      </c>
      <c r="AS22" s="25">
        <f t="shared" si="18"/>
        <v>0</v>
      </c>
      <c r="AT22" s="25">
        <f t="shared" si="18"/>
        <v>0</v>
      </c>
      <c r="AU22" s="25">
        <f t="shared" si="18"/>
        <v>0</v>
      </c>
      <c r="AV22" s="25">
        <f t="shared" si="18"/>
        <v>0</v>
      </c>
      <c r="AW22" s="25">
        <f t="shared" si="18"/>
        <v>0</v>
      </c>
      <c r="AX22" s="25">
        <f t="shared" si="18"/>
        <v>0</v>
      </c>
      <c r="AY22" s="25">
        <f t="shared" si="18"/>
        <v>0</v>
      </c>
      <c r="AZ22" s="25">
        <f t="shared" si="18"/>
        <v>0</v>
      </c>
      <c r="BA22" s="25">
        <f t="shared" si="17"/>
        <v>0</v>
      </c>
      <c r="BB22" s="26">
        <f t="shared" si="6"/>
        <v>0</v>
      </c>
      <c r="BC22" s="27">
        <f t="shared" si="2"/>
        <v>335.49079504260197</v>
      </c>
      <c r="BD22" s="28">
        <f t="shared" si="3"/>
        <v>400.40508075688774</v>
      </c>
      <c r="BE22" s="43" t="str">
        <f t="shared" si="7"/>
        <v>OK</v>
      </c>
      <c r="BF22" s="30">
        <f t="shared" si="8"/>
        <v>866.02540378443882</v>
      </c>
      <c r="BG22" s="29" t="str">
        <f t="shared" si="9"/>
        <v>OK</v>
      </c>
      <c r="BH22" s="29"/>
      <c r="BI22" s="31">
        <f t="shared" si="10"/>
        <v>250</v>
      </c>
      <c r="BJ22" s="32">
        <f t="shared" si="16"/>
        <v>28</v>
      </c>
      <c r="BK22" s="33">
        <v>27</v>
      </c>
      <c r="BL22" s="34">
        <f t="shared" si="11"/>
        <v>400</v>
      </c>
      <c r="BM22" s="34">
        <f t="shared" si="12"/>
        <v>400</v>
      </c>
      <c r="BN22" s="34">
        <f t="shared" si="13"/>
        <v>71</v>
      </c>
      <c r="BO22" s="35">
        <v>10</v>
      </c>
      <c r="BP22" s="36">
        <v>280</v>
      </c>
      <c r="BQ22" s="34">
        <f t="shared" si="14"/>
        <v>71</v>
      </c>
      <c r="BR22" s="39">
        <v>10</v>
      </c>
      <c r="BS22" s="40">
        <v>200</v>
      </c>
    </row>
    <row r="23" spans="3:71">
      <c r="C23" s="18">
        <f t="shared" si="15"/>
        <v>27</v>
      </c>
      <c r="D23" s="18"/>
      <c r="E23" s="19"/>
      <c r="F23" s="19"/>
      <c r="G23" s="19"/>
      <c r="H23" s="19"/>
      <c r="I23" s="19"/>
      <c r="J23" s="19"/>
      <c r="K23" s="20"/>
      <c r="L23" s="20"/>
      <c r="M23" s="20"/>
      <c r="N23" s="20"/>
      <c r="O23" s="20"/>
      <c r="P23" s="20"/>
      <c r="Q23" s="20"/>
      <c r="R23" s="20"/>
      <c r="S23" s="20"/>
      <c r="T23" s="21">
        <v>20</v>
      </c>
      <c r="U23" s="22">
        <f t="shared" si="4"/>
        <v>27</v>
      </c>
      <c r="V23" s="23">
        <f t="shared" si="5"/>
        <v>0</v>
      </c>
      <c r="W23" s="23">
        <f t="shared" si="5"/>
        <v>0</v>
      </c>
      <c r="X23" s="23">
        <f t="shared" si="5"/>
        <v>0</v>
      </c>
      <c r="Y23" s="23">
        <f t="shared" si="5"/>
        <v>0</v>
      </c>
      <c r="Z23" s="23">
        <f t="shared" si="19"/>
        <v>0</v>
      </c>
      <c r="AA23" s="23">
        <f t="shared" si="19"/>
        <v>0</v>
      </c>
      <c r="AB23" s="23">
        <f t="shared" si="19"/>
        <v>0</v>
      </c>
      <c r="AC23" s="23">
        <f t="shared" si="19"/>
        <v>0</v>
      </c>
      <c r="AD23" s="23">
        <f t="shared" si="19"/>
        <v>0</v>
      </c>
      <c r="AE23" s="23">
        <f t="shared" si="19"/>
        <v>0</v>
      </c>
      <c r="AF23" s="23">
        <f t="shared" si="19"/>
        <v>0</v>
      </c>
      <c r="AG23" s="23">
        <f t="shared" si="19"/>
        <v>0</v>
      </c>
      <c r="AH23" s="23">
        <f t="shared" si="19"/>
        <v>0</v>
      </c>
      <c r="AI23" s="23">
        <f t="shared" si="19"/>
        <v>0</v>
      </c>
      <c r="AJ23" s="23">
        <f t="shared" si="19"/>
        <v>0</v>
      </c>
      <c r="AL23" s="24">
        <f t="shared" si="18"/>
        <v>27</v>
      </c>
      <c r="AM23" s="25">
        <f t="shared" si="18"/>
        <v>0</v>
      </c>
      <c r="AN23" s="25">
        <f t="shared" si="18"/>
        <v>0</v>
      </c>
      <c r="AO23" s="25">
        <f t="shared" si="18"/>
        <v>0</v>
      </c>
      <c r="AP23" s="25">
        <f t="shared" si="18"/>
        <v>0</v>
      </c>
      <c r="AQ23" s="25">
        <f t="shared" si="18"/>
        <v>0</v>
      </c>
      <c r="AR23" s="25">
        <f t="shared" si="18"/>
        <v>0</v>
      </c>
      <c r="AS23" s="25">
        <f t="shared" si="18"/>
        <v>0</v>
      </c>
      <c r="AT23" s="25">
        <f t="shared" si="18"/>
        <v>0</v>
      </c>
      <c r="AU23" s="25">
        <f t="shared" si="18"/>
        <v>0</v>
      </c>
      <c r="AV23" s="25">
        <f t="shared" si="18"/>
        <v>0</v>
      </c>
      <c r="AW23" s="25">
        <f t="shared" si="18"/>
        <v>0</v>
      </c>
      <c r="AX23" s="25">
        <f t="shared" si="18"/>
        <v>0</v>
      </c>
      <c r="AY23" s="25">
        <f t="shared" si="18"/>
        <v>0</v>
      </c>
      <c r="AZ23" s="25">
        <f t="shared" si="18"/>
        <v>0</v>
      </c>
      <c r="BA23" s="25">
        <f t="shared" si="17"/>
        <v>0</v>
      </c>
      <c r="BB23" s="26">
        <f t="shared" si="6"/>
        <v>0</v>
      </c>
      <c r="BC23" s="27">
        <f t="shared" si="2"/>
        <v>335.49079504260197</v>
      </c>
      <c r="BD23" s="28">
        <f t="shared" si="3"/>
        <v>400.40508075688774</v>
      </c>
      <c r="BE23" s="43" t="str">
        <f t="shared" si="7"/>
        <v>OK</v>
      </c>
      <c r="BF23" s="30">
        <f t="shared" si="8"/>
        <v>866.02540378443882</v>
      </c>
      <c r="BG23" s="29" t="str">
        <f t="shared" si="9"/>
        <v>OK</v>
      </c>
      <c r="BI23" s="31">
        <f t="shared" si="10"/>
        <v>250</v>
      </c>
      <c r="BJ23" s="32">
        <f t="shared" si="16"/>
        <v>27</v>
      </c>
      <c r="BK23" s="33">
        <v>27</v>
      </c>
      <c r="BL23" s="34">
        <f t="shared" si="11"/>
        <v>400</v>
      </c>
      <c r="BM23" s="34">
        <f t="shared" si="12"/>
        <v>400</v>
      </c>
      <c r="BN23" s="34">
        <f t="shared" si="13"/>
        <v>71</v>
      </c>
      <c r="BO23" s="35">
        <v>10</v>
      </c>
      <c r="BP23" s="36">
        <v>280</v>
      </c>
      <c r="BQ23" s="34">
        <f t="shared" si="14"/>
        <v>71</v>
      </c>
      <c r="BR23" s="39">
        <v>10</v>
      </c>
      <c r="BS23" s="40">
        <v>200</v>
      </c>
    </row>
    <row r="24" spans="3:71">
      <c r="C24" s="18">
        <f t="shared" si="15"/>
        <v>26</v>
      </c>
      <c r="D24" s="18"/>
      <c r="U24" s="22">
        <f t="shared" si="4"/>
        <v>26</v>
      </c>
      <c r="V24" s="23">
        <f t="shared" ref="V24:AJ46" si="20">E24*$V$1*$V$2</f>
        <v>0</v>
      </c>
      <c r="W24" s="23">
        <f t="shared" si="20"/>
        <v>0</v>
      </c>
      <c r="X24" s="23">
        <f t="shared" si="20"/>
        <v>0</v>
      </c>
      <c r="Y24" s="23">
        <f t="shared" si="20"/>
        <v>0</v>
      </c>
      <c r="Z24" s="23">
        <f t="shared" si="19"/>
        <v>0</v>
      </c>
      <c r="AA24" s="23">
        <f t="shared" si="19"/>
        <v>0</v>
      </c>
      <c r="AB24" s="23">
        <f t="shared" si="19"/>
        <v>0</v>
      </c>
      <c r="AC24" s="23">
        <f t="shared" si="19"/>
        <v>0</v>
      </c>
      <c r="AD24" s="23">
        <f t="shared" si="19"/>
        <v>0</v>
      </c>
      <c r="AE24" s="23">
        <f t="shared" si="19"/>
        <v>0</v>
      </c>
      <c r="AF24" s="23">
        <f t="shared" si="19"/>
        <v>0</v>
      </c>
      <c r="AG24" s="23">
        <f t="shared" si="19"/>
        <v>0</v>
      </c>
      <c r="AH24" s="23">
        <f t="shared" si="19"/>
        <v>0</v>
      </c>
      <c r="AI24" s="23">
        <f t="shared" si="19"/>
        <v>0</v>
      </c>
      <c r="AJ24" s="23">
        <f t="shared" si="19"/>
        <v>0</v>
      </c>
      <c r="AL24" s="24">
        <f t="shared" si="18"/>
        <v>26</v>
      </c>
      <c r="AM24" s="25">
        <f t="shared" si="18"/>
        <v>0</v>
      </c>
      <c r="AN24" s="25">
        <f t="shared" si="18"/>
        <v>0</v>
      </c>
      <c r="AO24" s="25">
        <f t="shared" si="18"/>
        <v>0</v>
      </c>
      <c r="AP24" s="25">
        <f t="shared" si="18"/>
        <v>0</v>
      </c>
      <c r="AQ24" s="25">
        <f t="shared" si="18"/>
        <v>0</v>
      </c>
      <c r="AR24" s="25">
        <f t="shared" si="18"/>
        <v>0</v>
      </c>
      <c r="AS24" s="25">
        <f t="shared" si="18"/>
        <v>0</v>
      </c>
      <c r="AT24" s="25">
        <f t="shared" si="18"/>
        <v>0</v>
      </c>
      <c r="AU24" s="25">
        <f t="shared" si="18"/>
        <v>0</v>
      </c>
      <c r="AV24" s="25">
        <f t="shared" si="18"/>
        <v>0</v>
      </c>
      <c r="AW24" s="25">
        <f t="shared" si="18"/>
        <v>0</v>
      </c>
      <c r="AX24" s="25">
        <f t="shared" si="18"/>
        <v>0</v>
      </c>
      <c r="AY24" s="25">
        <f t="shared" si="18"/>
        <v>0</v>
      </c>
      <c r="AZ24" s="25">
        <f t="shared" si="18"/>
        <v>0</v>
      </c>
      <c r="BA24" s="25">
        <f t="shared" si="17"/>
        <v>0</v>
      </c>
      <c r="BB24" s="26">
        <f t="shared" si="6"/>
        <v>0</v>
      </c>
      <c r="BC24" s="27">
        <f t="shared" si="2"/>
        <v>335.49079504260197</v>
      </c>
      <c r="BD24" s="28">
        <f t="shared" si="3"/>
        <v>400.40508075688774</v>
      </c>
      <c r="BE24" s="43" t="str">
        <f t="shared" si="7"/>
        <v>OK</v>
      </c>
      <c r="BF24" s="30">
        <f t="shared" si="8"/>
        <v>866.02540378443882</v>
      </c>
      <c r="BG24" s="29" t="str">
        <f t="shared" si="9"/>
        <v>OK</v>
      </c>
      <c r="BI24" s="31">
        <f t="shared" si="10"/>
        <v>250</v>
      </c>
      <c r="BJ24" s="32">
        <f t="shared" si="16"/>
        <v>26</v>
      </c>
      <c r="BK24" s="33">
        <v>27</v>
      </c>
      <c r="BL24" s="34">
        <f t="shared" si="11"/>
        <v>400</v>
      </c>
      <c r="BM24" s="34">
        <f t="shared" si="12"/>
        <v>400</v>
      </c>
      <c r="BN24" s="34">
        <f t="shared" si="13"/>
        <v>71</v>
      </c>
      <c r="BO24" s="35">
        <v>10</v>
      </c>
      <c r="BP24" s="36">
        <v>280</v>
      </c>
      <c r="BQ24" s="34">
        <f t="shared" si="14"/>
        <v>71</v>
      </c>
      <c r="BR24" s="39">
        <v>10</v>
      </c>
      <c r="BS24" s="40">
        <v>200</v>
      </c>
    </row>
    <row r="25" spans="3:71">
      <c r="C25" s="18">
        <f t="shared" si="15"/>
        <v>25</v>
      </c>
      <c r="D25" s="18"/>
      <c r="U25" s="22">
        <f t="shared" si="4"/>
        <v>25</v>
      </c>
      <c r="V25" s="23">
        <f t="shared" si="20"/>
        <v>0</v>
      </c>
      <c r="W25" s="23">
        <f t="shared" si="20"/>
        <v>0</v>
      </c>
      <c r="X25" s="23">
        <f t="shared" si="20"/>
        <v>0</v>
      </c>
      <c r="Y25" s="23">
        <f t="shared" si="20"/>
        <v>0</v>
      </c>
      <c r="Z25" s="23">
        <f t="shared" si="19"/>
        <v>0</v>
      </c>
      <c r="AA25" s="23">
        <f t="shared" si="19"/>
        <v>0</v>
      </c>
      <c r="AB25" s="23">
        <f t="shared" si="19"/>
        <v>0</v>
      </c>
      <c r="AC25" s="23">
        <f t="shared" si="19"/>
        <v>0</v>
      </c>
      <c r="AD25" s="23">
        <f t="shared" si="19"/>
        <v>0</v>
      </c>
      <c r="AE25" s="23">
        <f t="shared" si="19"/>
        <v>0</v>
      </c>
      <c r="AF25" s="23">
        <f t="shared" si="19"/>
        <v>0</v>
      </c>
      <c r="AG25" s="23">
        <f t="shared" si="19"/>
        <v>0</v>
      </c>
      <c r="AH25" s="23">
        <f t="shared" si="19"/>
        <v>0</v>
      </c>
      <c r="AI25" s="23">
        <f t="shared" si="19"/>
        <v>0</v>
      </c>
      <c r="AJ25" s="23">
        <f t="shared" si="19"/>
        <v>0</v>
      </c>
      <c r="AL25" s="24">
        <f t="shared" si="18"/>
        <v>25</v>
      </c>
      <c r="AM25" s="25">
        <f t="shared" si="18"/>
        <v>0</v>
      </c>
      <c r="AN25" s="25">
        <f t="shared" si="18"/>
        <v>0</v>
      </c>
      <c r="AO25" s="25">
        <f t="shared" si="18"/>
        <v>0</v>
      </c>
      <c r="AP25" s="25">
        <f t="shared" si="18"/>
        <v>0</v>
      </c>
      <c r="AQ25" s="25">
        <f t="shared" si="18"/>
        <v>0</v>
      </c>
      <c r="AR25" s="25">
        <f t="shared" si="18"/>
        <v>0</v>
      </c>
      <c r="AS25" s="25">
        <f t="shared" si="18"/>
        <v>0</v>
      </c>
      <c r="AT25" s="25">
        <f t="shared" si="18"/>
        <v>0</v>
      </c>
      <c r="AU25" s="25">
        <f t="shared" si="18"/>
        <v>0</v>
      </c>
      <c r="AV25" s="25">
        <f t="shared" si="18"/>
        <v>0</v>
      </c>
      <c r="AW25" s="25">
        <f t="shared" si="18"/>
        <v>0</v>
      </c>
      <c r="AX25" s="25">
        <f t="shared" si="18"/>
        <v>0</v>
      </c>
      <c r="AY25" s="25">
        <f t="shared" si="18"/>
        <v>0</v>
      </c>
      <c r="AZ25" s="25">
        <f t="shared" si="18"/>
        <v>0</v>
      </c>
      <c r="BA25" s="25">
        <f t="shared" si="17"/>
        <v>0</v>
      </c>
      <c r="BB25" s="26">
        <f t="shared" si="6"/>
        <v>0</v>
      </c>
      <c r="BC25" s="27">
        <f t="shared" si="2"/>
        <v>335.49079504260197</v>
      </c>
      <c r="BD25" s="28">
        <f t="shared" si="3"/>
        <v>400.40508075688774</v>
      </c>
      <c r="BE25" s="43" t="str">
        <f t="shared" si="7"/>
        <v>OK</v>
      </c>
      <c r="BF25" s="30">
        <f t="shared" si="8"/>
        <v>866.02540378443882</v>
      </c>
      <c r="BG25" s="29" t="str">
        <f t="shared" si="9"/>
        <v>OK</v>
      </c>
      <c r="BI25" s="31">
        <f t="shared" si="10"/>
        <v>250</v>
      </c>
      <c r="BJ25" s="32">
        <f t="shared" si="16"/>
        <v>25</v>
      </c>
      <c r="BK25" s="33">
        <v>27</v>
      </c>
      <c r="BL25" s="34">
        <f t="shared" si="11"/>
        <v>400</v>
      </c>
      <c r="BM25" s="34">
        <f t="shared" si="12"/>
        <v>400</v>
      </c>
      <c r="BN25" s="34">
        <f t="shared" si="13"/>
        <v>71</v>
      </c>
      <c r="BO25" s="35">
        <v>10</v>
      </c>
      <c r="BP25" s="36">
        <v>280</v>
      </c>
      <c r="BQ25" s="34">
        <f t="shared" si="14"/>
        <v>71</v>
      </c>
      <c r="BR25" s="39">
        <v>10</v>
      </c>
      <c r="BS25" s="40">
        <v>200</v>
      </c>
    </row>
    <row r="26" spans="3:71">
      <c r="C26" s="18">
        <f t="shared" si="15"/>
        <v>24</v>
      </c>
      <c r="D26" s="18"/>
      <c r="U26" s="22">
        <f t="shared" si="4"/>
        <v>24</v>
      </c>
      <c r="V26" s="23">
        <f t="shared" si="20"/>
        <v>0</v>
      </c>
      <c r="W26" s="23">
        <f t="shared" si="20"/>
        <v>0</v>
      </c>
      <c r="X26" s="23">
        <f t="shared" si="20"/>
        <v>0</v>
      </c>
      <c r="Y26" s="23">
        <f t="shared" si="20"/>
        <v>0</v>
      </c>
      <c r="Z26" s="23">
        <f t="shared" si="19"/>
        <v>0</v>
      </c>
      <c r="AA26" s="23">
        <f t="shared" si="19"/>
        <v>0</v>
      </c>
      <c r="AB26" s="23">
        <f t="shared" si="19"/>
        <v>0</v>
      </c>
      <c r="AC26" s="23">
        <f t="shared" si="19"/>
        <v>0</v>
      </c>
      <c r="AD26" s="23">
        <f t="shared" si="19"/>
        <v>0</v>
      </c>
      <c r="AE26" s="23">
        <f t="shared" si="19"/>
        <v>0</v>
      </c>
      <c r="AF26" s="23">
        <f t="shared" si="19"/>
        <v>0</v>
      </c>
      <c r="AG26" s="23">
        <f t="shared" si="19"/>
        <v>0</v>
      </c>
      <c r="AH26" s="23">
        <f t="shared" si="19"/>
        <v>0</v>
      </c>
      <c r="AI26" s="23">
        <f t="shared" si="19"/>
        <v>0</v>
      </c>
      <c r="AJ26" s="23">
        <f t="shared" si="19"/>
        <v>0</v>
      </c>
      <c r="AL26" s="24">
        <f t="shared" si="18"/>
        <v>24</v>
      </c>
      <c r="AM26" s="25">
        <f t="shared" si="18"/>
        <v>0</v>
      </c>
      <c r="AN26" s="25">
        <f t="shared" si="18"/>
        <v>0</v>
      </c>
      <c r="AO26" s="25">
        <f t="shared" si="18"/>
        <v>0</v>
      </c>
      <c r="AP26" s="25">
        <f t="shared" si="18"/>
        <v>0</v>
      </c>
      <c r="AQ26" s="25">
        <f t="shared" si="18"/>
        <v>0</v>
      </c>
      <c r="AR26" s="25">
        <f t="shared" si="18"/>
        <v>0</v>
      </c>
      <c r="AS26" s="25">
        <f t="shared" si="18"/>
        <v>0</v>
      </c>
      <c r="AT26" s="25">
        <f t="shared" si="18"/>
        <v>0</v>
      </c>
      <c r="AU26" s="25">
        <f t="shared" si="18"/>
        <v>0</v>
      </c>
      <c r="AV26" s="25">
        <f t="shared" si="18"/>
        <v>0</v>
      </c>
      <c r="AW26" s="25">
        <f t="shared" si="18"/>
        <v>0</v>
      </c>
      <c r="AX26" s="25">
        <f t="shared" si="18"/>
        <v>0</v>
      </c>
      <c r="AY26" s="25">
        <f t="shared" si="18"/>
        <v>0</v>
      </c>
      <c r="AZ26" s="25">
        <f t="shared" si="18"/>
        <v>0</v>
      </c>
      <c r="BA26" s="25">
        <f t="shared" si="17"/>
        <v>0</v>
      </c>
      <c r="BB26" s="26">
        <f t="shared" si="6"/>
        <v>0</v>
      </c>
      <c r="BC26" s="27">
        <f t="shared" si="2"/>
        <v>335.49079504260197</v>
      </c>
      <c r="BD26" s="28">
        <f t="shared" si="3"/>
        <v>400.40508075688774</v>
      </c>
      <c r="BE26" s="43" t="str">
        <f t="shared" si="7"/>
        <v>OK</v>
      </c>
      <c r="BF26" s="30">
        <f t="shared" si="8"/>
        <v>866.02540378443882</v>
      </c>
      <c r="BG26" s="29" t="str">
        <f t="shared" si="9"/>
        <v>OK</v>
      </c>
      <c r="BI26" s="31">
        <f t="shared" si="10"/>
        <v>250</v>
      </c>
      <c r="BJ26" s="32">
        <f t="shared" si="16"/>
        <v>24</v>
      </c>
      <c r="BK26" s="33">
        <v>27</v>
      </c>
      <c r="BL26" s="34">
        <f t="shared" si="11"/>
        <v>400</v>
      </c>
      <c r="BM26" s="34">
        <f t="shared" si="12"/>
        <v>400</v>
      </c>
      <c r="BN26" s="34">
        <f t="shared" si="13"/>
        <v>71</v>
      </c>
      <c r="BO26" s="35">
        <v>10</v>
      </c>
      <c r="BP26" s="36">
        <v>280</v>
      </c>
      <c r="BQ26" s="34">
        <f t="shared" si="14"/>
        <v>71</v>
      </c>
      <c r="BR26" s="39">
        <v>10</v>
      </c>
      <c r="BS26" s="40">
        <v>200</v>
      </c>
    </row>
    <row r="27" spans="3:71">
      <c r="C27" s="18">
        <f t="shared" si="15"/>
        <v>23</v>
      </c>
      <c r="D27" s="18"/>
      <c r="U27" s="22">
        <f t="shared" si="4"/>
        <v>23</v>
      </c>
      <c r="V27" s="23">
        <f t="shared" si="20"/>
        <v>0</v>
      </c>
      <c r="W27" s="23">
        <f t="shared" si="20"/>
        <v>0</v>
      </c>
      <c r="X27" s="23">
        <f t="shared" si="20"/>
        <v>0</v>
      </c>
      <c r="Y27" s="23">
        <f t="shared" si="20"/>
        <v>0</v>
      </c>
      <c r="Z27" s="23">
        <f t="shared" si="19"/>
        <v>0</v>
      </c>
      <c r="AA27" s="23">
        <f t="shared" si="19"/>
        <v>0</v>
      </c>
      <c r="AB27" s="23">
        <f t="shared" si="19"/>
        <v>0</v>
      </c>
      <c r="AC27" s="23">
        <f t="shared" si="19"/>
        <v>0</v>
      </c>
      <c r="AD27" s="23">
        <f t="shared" si="19"/>
        <v>0</v>
      </c>
      <c r="AE27" s="23">
        <f t="shared" si="19"/>
        <v>0</v>
      </c>
      <c r="AF27" s="23">
        <f t="shared" si="19"/>
        <v>0</v>
      </c>
      <c r="AG27" s="23">
        <f t="shared" si="19"/>
        <v>0</v>
      </c>
      <c r="AH27" s="23">
        <f t="shared" si="19"/>
        <v>0</v>
      </c>
      <c r="AI27" s="23">
        <f t="shared" si="19"/>
        <v>0</v>
      </c>
      <c r="AJ27" s="23">
        <f t="shared" si="19"/>
        <v>0</v>
      </c>
      <c r="AL27" s="24">
        <f t="shared" si="18"/>
        <v>23</v>
      </c>
      <c r="AM27" s="25">
        <f t="shared" si="18"/>
        <v>0</v>
      </c>
      <c r="AN27" s="25">
        <f t="shared" si="18"/>
        <v>0</v>
      </c>
      <c r="AO27" s="25">
        <f t="shared" si="18"/>
        <v>0</v>
      </c>
      <c r="AP27" s="25">
        <f t="shared" si="18"/>
        <v>0</v>
      </c>
      <c r="AQ27" s="25">
        <f t="shared" si="18"/>
        <v>0</v>
      </c>
      <c r="AR27" s="25">
        <f t="shared" si="18"/>
        <v>0</v>
      </c>
      <c r="AS27" s="25">
        <f t="shared" si="18"/>
        <v>0</v>
      </c>
      <c r="AT27" s="25">
        <f t="shared" si="18"/>
        <v>0</v>
      </c>
      <c r="AU27" s="25">
        <f t="shared" si="18"/>
        <v>0</v>
      </c>
      <c r="AV27" s="25">
        <f t="shared" si="18"/>
        <v>0</v>
      </c>
      <c r="AW27" s="25">
        <f t="shared" si="18"/>
        <v>0</v>
      </c>
      <c r="AX27" s="25">
        <f t="shared" si="18"/>
        <v>0</v>
      </c>
      <c r="AY27" s="25">
        <f t="shared" si="18"/>
        <v>0</v>
      </c>
      <c r="AZ27" s="25">
        <f t="shared" si="18"/>
        <v>0</v>
      </c>
      <c r="BA27" s="25">
        <f t="shared" si="17"/>
        <v>0</v>
      </c>
      <c r="BB27" s="26">
        <f t="shared" si="6"/>
        <v>0</v>
      </c>
      <c r="BC27" s="27">
        <f t="shared" si="2"/>
        <v>344.85990012076962</v>
      </c>
      <c r="BD27" s="28">
        <f t="shared" si="3"/>
        <v>409.77418583505533</v>
      </c>
      <c r="BE27" s="43" t="str">
        <f t="shared" si="7"/>
        <v>OK</v>
      </c>
      <c r="BF27" s="30">
        <f t="shared" si="8"/>
        <v>912.87092917527696</v>
      </c>
      <c r="BG27" s="29" t="str">
        <f t="shared" si="9"/>
        <v>OK</v>
      </c>
      <c r="BI27" s="31">
        <f t="shared" si="10"/>
        <v>250</v>
      </c>
      <c r="BJ27" s="32">
        <f t="shared" si="16"/>
        <v>23</v>
      </c>
      <c r="BK27" s="33">
        <v>30</v>
      </c>
      <c r="BL27" s="34">
        <f t="shared" si="11"/>
        <v>400</v>
      </c>
      <c r="BM27" s="34">
        <f t="shared" si="12"/>
        <v>400</v>
      </c>
      <c r="BN27" s="34">
        <f t="shared" si="13"/>
        <v>71</v>
      </c>
      <c r="BO27" s="35">
        <v>10</v>
      </c>
      <c r="BP27" s="36">
        <v>280</v>
      </c>
      <c r="BQ27" s="34">
        <f t="shared" si="14"/>
        <v>71</v>
      </c>
      <c r="BR27" s="39">
        <v>10</v>
      </c>
      <c r="BS27" s="40">
        <v>200</v>
      </c>
    </row>
    <row r="28" spans="3:71">
      <c r="C28" s="18">
        <f t="shared" si="15"/>
        <v>22</v>
      </c>
      <c r="D28" s="18"/>
      <c r="U28" s="22">
        <f t="shared" si="4"/>
        <v>22</v>
      </c>
      <c r="V28" s="23">
        <f t="shared" si="20"/>
        <v>0</v>
      </c>
      <c r="W28" s="23">
        <f t="shared" si="20"/>
        <v>0</v>
      </c>
      <c r="X28" s="23">
        <f t="shared" si="20"/>
        <v>0</v>
      </c>
      <c r="Y28" s="23">
        <f t="shared" si="20"/>
        <v>0</v>
      </c>
      <c r="Z28" s="23">
        <f t="shared" si="19"/>
        <v>0</v>
      </c>
      <c r="AA28" s="23">
        <f t="shared" si="19"/>
        <v>0</v>
      </c>
      <c r="AB28" s="23">
        <f t="shared" si="19"/>
        <v>0</v>
      </c>
      <c r="AC28" s="23">
        <f t="shared" si="19"/>
        <v>0</v>
      </c>
      <c r="AD28" s="23">
        <f t="shared" si="19"/>
        <v>0</v>
      </c>
      <c r="AE28" s="23">
        <f t="shared" si="19"/>
        <v>0</v>
      </c>
      <c r="AF28" s="23">
        <f t="shared" si="19"/>
        <v>0</v>
      </c>
      <c r="AG28" s="23">
        <f t="shared" si="19"/>
        <v>0</v>
      </c>
      <c r="AH28" s="23">
        <f t="shared" si="19"/>
        <v>0</v>
      </c>
      <c r="AI28" s="23">
        <f t="shared" si="19"/>
        <v>0</v>
      </c>
      <c r="AJ28" s="23">
        <f t="shared" si="19"/>
        <v>0</v>
      </c>
      <c r="AL28" s="24">
        <f t="shared" si="18"/>
        <v>22</v>
      </c>
      <c r="AM28" s="25">
        <f t="shared" si="18"/>
        <v>0</v>
      </c>
      <c r="AN28" s="25">
        <f t="shared" si="18"/>
        <v>0</v>
      </c>
      <c r="AO28" s="25">
        <f t="shared" si="18"/>
        <v>0</v>
      </c>
      <c r="AP28" s="25">
        <f t="shared" si="18"/>
        <v>0</v>
      </c>
      <c r="AQ28" s="25">
        <f t="shared" si="18"/>
        <v>0</v>
      </c>
      <c r="AR28" s="25">
        <f t="shared" si="18"/>
        <v>0</v>
      </c>
      <c r="AS28" s="25">
        <f t="shared" si="18"/>
        <v>0</v>
      </c>
      <c r="AT28" s="25">
        <f t="shared" si="18"/>
        <v>0</v>
      </c>
      <c r="AU28" s="25">
        <f t="shared" si="18"/>
        <v>0</v>
      </c>
      <c r="AV28" s="25">
        <f t="shared" si="18"/>
        <v>0</v>
      </c>
      <c r="AW28" s="25">
        <f t="shared" si="18"/>
        <v>0</v>
      </c>
      <c r="AX28" s="25">
        <f t="shared" si="18"/>
        <v>0</v>
      </c>
      <c r="AY28" s="25">
        <f t="shared" si="18"/>
        <v>0</v>
      </c>
      <c r="AZ28" s="25">
        <f t="shared" si="18"/>
        <v>0</v>
      </c>
      <c r="BA28" s="25">
        <f t="shared" si="17"/>
        <v>0</v>
      </c>
      <c r="BB28" s="26">
        <f t="shared" si="6"/>
        <v>0</v>
      </c>
      <c r="BC28" s="27">
        <f t="shared" si="2"/>
        <v>344.85990012076962</v>
      </c>
      <c r="BD28" s="28">
        <f t="shared" si="3"/>
        <v>409.77418583505533</v>
      </c>
      <c r="BE28" s="43" t="str">
        <f t="shared" si="7"/>
        <v>OK</v>
      </c>
      <c r="BF28" s="30">
        <f t="shared" si="8"/>
        <v>912.87092917527696</v>
      </c>
      <c r="BG28" s="29" t="str">
        <f t="shared" si="9"/>
        <v>OK</v>
      </c>
      <c r="BI28" s="31">
        <f t="shared" si="10"/>
        <v>250</v>
      </c>
      <c r="BJ28" s="32">
        <f t="shared" si="16"/>
        <v>22</v>
      </c>
      <c r="BK28" s="33">
        <v>30</v>
      </c>
      <c r="BL28" s="34">
        <f t="shared" si="11"/>
        <v>400</v>
      </c>
      <c r="BM28" s="34">
        <f t="shared" si="12"/>
        <v>400</v>
      </c>
      <c r="BN28" s="34">
        <f t="shared" si="13"/>
        <v>71</v>
      </c>
      <c r="BO28" s="35">
        <v>10</v>
      </c>
      <c r="BP28" s="36">
        <v>280</v>
      </c>
      <c r="BQ28" s="34">
        <f t="shared" si="14"/>
        <v>71</v>
      </c>
      <c r="BR28" s="39">
        <v>10</v>
      </c>
      <c r="BS28" s="40">
        <v>200</v>
      </c>
    </row>
    <row r="29" spans="3:71">
      <c r="C29" s="18">
        <f t="shared" si="15"/>
        <v>21</v>
      </c>
      <c r="D29" s="18"/>
      <c r="U29" s="22">
        <f t="shared" si="4"/>
        <v>21</v>
      </c>
      <c r="V29" s="23">
        <f t="shared" si="20"/>
        <v>0</v>
      </c>
      <c r="W29" s="23">
        <f t="shared" si="20"/>
        <v>0</v>
      </c>
      <c r="X29" s="23">
        <f t="shared" si="20"/>
        <v>0</v>
      </c>
      <c r="Y29" s="23">
        <f t="shared" si="20"/>
        <v>0</v>
      </c>
      <c r="Z29" s="23">
        <f t="shared" si="19"/>
        <v>0</v>
      </c>
      <c r="AA29" s="23">
        <f t="shared" si="19"/>
        <v>0</v>
      </c>
      <c r="AB29" s="23">
        <f t="shared" si="19"/>
        <v>0</v>
      </c>
      <c r="AC29" s="23">
        <f t="shared" si="19"/>
        <v>0</v>
      </c>
      <c r="AD29" s="23">
        <f t="shared" si="19"/>
        <v>0</v>
      </c>
      <c r="AE29" s="23">
        <f t="shared" si="19"/>
        <v>0</v>
      </c>
      <c r="AF29" s="23">
        <f t="shared" si="19"/>
        <v>0</v>
      </c>
      <c r="AG29" s="23">
        <f t="shared" si="19"/>
        <v>0</v>
      </c>
      <c r="AH29" s="23">
        <f t="shared" si="19"/>
        <v>0</v>
      </c>
      <c r="AI29" s="23">
        <f t="shared" si="19"/>
        <v>0</v>
      </c>
      <c r="AJ29" s="23">
        <f t="shared" si="19"/>
        <v>0</v>
      </c>
      <c r="AL29" s="24">
        <f t="shared" si="18"/>
        <v>21</v>
      </c>
      <c r="AM29" s="25">
        <f t="shared" si="18"/>
        <v>0</v>
      </c>
      <c r="AN29" s="25">
        <f t="shared" si="18"/>
        <v>0</v>
      </c>
      <c r="AO29" s="25">
        <f t="shared" si="18"/>
        <v>0</v>
      </c>
      <c r="AP29" s="25">
        <f t="shared" si="18"/>
        <v>0</v>
      </c>
      <c r="AQ29" s="25">
        <f t="shared" si="18"/>
        <v>0</v>
      </c>
      <c r="AR29" s="25">
        <f t="shared" si="18"/>
        <v>0</v>
      </c>
      <c r="AS29" s="25">
        <f t="shared" si="18"/>
        <v>0</v>
      </c>
      <c r="AT29" s="25">
        <f t="shared" si="18"/>
        <v>0</v>
      </c>
      <c r="AU29" s="25">
        <f t="shared" si="18"/>
        <v>0</v>
      </c>
      <c r="AV29" s="25">
        <f t="shared" si="18"/>
        <v>0</v>
      </c>
      <c r="AW29" s="25">
        <f t="shared" si="18"/>
        <v>0</v>
      </c>
      <c r="AX29" s="25">
        <f t="shared" si="18"/>
        <v>0</v>
      </c>
      <c r="AY29" s="25">
        <f t="shared" si="18"/>
        <v>0</v>
      </c>
      <c r="AZ29" s="25">
        <f t="shared" si="18"/>
        <v>0</v>
      </c>
      <c r="BA29" s="25">
        <f t="shared" si="17"/>
        <v>0</v>
      </c>
      <c r="BB29" s="26">
        <f t="shared" si="6"/>
        <v>0</v>
      </c>
      <c r="BC29" s="27">
        <f t="shared" si="2"/>
        <v>344.85990012076962</v>
      </c>
      <c r="BD29" s="28">
        <f t="shared" si="3"/>
        <v>409.77418583505533</v>
      </c>
      <c r="BE29" s="43" t="str">
        <f t="shared" si="7"/>
        <v>OK</v>
      </c>
      <c r="BF29" s="30">
        <f t="shared" si="8"/>
        <v>912.87092917527696</v>
      </c>
      <c r="BG29" s="29" t="str">
        <f t="shared" si="9"/>
        <v>OK</v>
      </c>
      <c r="BI29" s="31">
        <f t="shared" si="10"/>
        <v>250</v>
      </c>
      <c r="BJ29" s="32">
        <f t="shared" si="16"/>
        <v>21</v>
      </c>
      <c r="BK29" s="33">
        <v>30</v>
      </c>
      <c r="BL29" s="34">
        <f t="shared" si="11"/>
        <v>400</v>
      </c>
      <c r="BM29" s="34">
        <f t="shared" si="12"/>
        <v>400</v>
      </c>
      <c r="BN29" s="34">
        <f t="shared" si="13"/>
        <v>71</v>
      </c>
      <c r="BO29" s="35">
        <v>10</v>
      </c>
      <c r="BP29" s="36">
        <v>280</v>
      </c>
      <c r="BQ29" s="34">
        <f t="shared" si="14"/>
        <v>71</v>
      </c>
      <c r="BR29" s="39">
        <v>10</v>
      </c>
      <c r="BS29" s="40">
        <v>200</v>
      </c>
    </row>
    <row r="30" spans="3:71">
      <c r="C30" s="18">
        <f t="shared" si="15"/>
        <v>20</v>
      </c>
      <c r="D30" s="18"/>
      <c r="U30" s="22">
        <f t="shared" si="4"/>
        <v>20</v>
      </c>
      <c r="V30" s="23">
        <f t="shared" si="20"/>
        <v>0</v>
      </c>
      <c r="W30" s="23">
        <f t="shared" si="20"/>
        <v>0</v>
      </c>
      <c r="X30" s="23">
        <f t="shared" si="20"/>
        <v>0</v>
      </c>
      <c r="Y30" s="23">
        <f t="shared" si="20"/>
        <v>0</v>
      </c>
      <c r="Z30" s="23">
        <f t="shared" si="19"/>
        <v>0</v>
      </c>
      <c r="AA30" s="23">
        <f t="shared" si="19"/>
        <v>0</v>
      </c>
      <c r="AB30" s="23">
        <f t="shared" si="19"/>
        <v>0</v>
      </c>
      <c r="AC30" s="23">
        <f t="shared" si="19"/>
        <v>0</v>
      </c>
      <c r="AD30" s="23">
        <f t="shared" si="19"/>
        <v>0</v>
      </c>
      <c r="AE30" s="23">
        <f t="shared" si="19"/>
        <v>0</v>
      </c>
      <c r="AF30" s="23">
        <f t="shared" si="19"/>
        <v>0</v>
      </c>
      <c r="AG30" s="23">
        <f t="shared" si="19"/>
        <v>0</v>
      </c>
      <c r="AH30" s="23">
        <f t="shared" si="19"/>
        <v>0</v>
      </c>
      <c r="AI30" s="23">
        <f t="shared" si="19"/>
        <v>0</v>
      </c>
      <c r="AJ30" s="23">
        <f t="shared" si="19"/>
        <v>0</v>
      </c>
      <c r="AL30" s="24">
        <f t="shared" si="18"/>
        <v>20</v>
      </c>
      <c r="AM30" s="25">
        <f t="shared" si="18"/>
        <v>0</v>
      </c>
      <c r="AN30" s="25">
        <f t="shared" si="18"/>
        <v>0</v>
      </c>
      <c r="AO30" s="25">
        <f t="shared" si="18"/>
        <v>0</v>
      </c>
      <c r="AP30" s="25">
        <f t="shared" si="18"/>
        <v>0</v>
      </c>
      <c r="AQ30" s="25">
        <f t="shared" si="18"/>
        <v>0</v>
      </c>
      <c r="AR30" s="25">
        <f t="shared" si="18"/>
        <v>0</v>
      </c>
      <c r="AS30" s="25">
        <f t="shared" si="18"/>
        <v>0</v>
      </c>
      <c r="AT30" s="25">
        <f t="shared" si="18"/>
        <v>0</v>
      </c>
      <c r="AU30" s="25">
        <f t="shared" si="18"/>
        <v>0</v>
      </c>
      <c r="AV30" s="25">
        <f t="shared" si="18"/>
        <v>0</v>
      </c>
      <c r="AW30" s="25">
        <f t="shared" si="18"/>
        <v>0</v>
      </c>
      <c r="AX30" s="25">
        <f t="shared" si="18"/>
        <v>0</v>
      </c>
      <c r="AY30" s="25">
        <f t="shared" si="18"/>
        <v>0</v>
      </c>
      <c r="AZ30" s="25">
        <f t="shared" si="18"/>
        <v>0</v>
      </c>
      <c r="BA30" s="25">
        <f t="shared" si="17"/>
        <v>0</v>
      </c>
      <c r="BB30" s="26">
        <f t="shared" si="6"/>
        <v>0</v>
      </c>
      <c r="BC30" s="27">
        <f t="shared" si="2"/>
        <v>364.33418583505534</v>
      </c>
      <c r="BD30" s="28">
        <f t="shared" si="3"/>
        <v>409.77418583505533</v>
      </c>
      <c r="BE30" s="43" t="str">
        <f t="shared" si="7"/>
        <v>OK</v>
      </c>
      <c r="BF30" s="30">
        <f t="shared" si="8"/>
        <v>912.87092917527696</v>
      </c>
      <c r="BG30" s="29" t="str">
        <f t="shared" si="9"/>
        <v>OK</v>
      </c>
      <c r="BI30" s="31">
        <f t="shared" si="10"/>
        <v>250</v>
      </c>
      <c r="BJ30" s="32">
        <f t="shared" si="16"/>
        <v>20</v>
      </c>
      <c r="BK30" s="33">
        <v>30</v>
      </c>
      <c r="BL30" s="34">
        <f t="shared" si="11"/>
        <v>400</v>
      </c>
      <c r="BM30" s="34">
        <f t="shared" si="12"/>
        <v>400</v>
      </c>
      <c r="BN30" s="34">
        <f t="shared" si="13"/>
        <v>71</v>
      </c>
      <c r="BO30" s="35">
        <v>10</v>
      </c>
      <c r="BP30" s="36">
        <v>250</v>
      </c>
      <c r="BQ30" s="34">
        <f t="shared" si="14"/>
        <v>71</v>
      </c>
      <c r="BR30" s="39">
        <v>10</v>
      </c>
      <c r="BS30" s="40">
        <v>200</v>
      </c>
    </row>
    <row r="31" spans="3:71">
      <c r="C31" s="18">
        <f t="shared" si="15"/>
        <v>19</v>
      </c>
      <c r="D31" s="18"/>
      <c r="U31" s="22">
        <f t="shared" si="4"/>
        <v>19</v>
      </c>
      <c r="V31" s="23">
        <f t="shared" si="20"/>
        <v>0</v>
      </c>
      <c r="W31" s="23">
        <f t="shared" si="20"/>
        <v>0</v>
      </c>
      <c r="X31" s="23">
        <f t="shared" si="20"/>
        <v>0</v>
      </c>
      <c r="Y31" s="23">
        <f t="shared" si="20"/>
        <v>0</v>
      </c>
      <c r="Z31" s="23">
        <f t="shared" si="19"/>
        <v>0</v>
      </c>
      <c r="AA31" s="23">
        <f t="shared" si="19"/>
        <v>0</v>
      </c>
      <c r="AB31" s="23">
        <f t="shared" si="19"/>
        <v>0</v>
      </c>
      <c r="AC31" s="23">
        <f t="shared" si="19"/>
        <v>0</v>
      </c>
      <c r="AD31" s="23">
        <f t="shared" si="19"/>
        <v>0</v>
      </c>
      <c r="AE31" s="23">
        <f t="shared" si="19"/>
        <v>0</v>
      </c>
      <c r="AF31" s="23">
        <f t="shared" si="19"/>
        <v>0</v>
      </c>
      <c r="AG31" s="23">
        <f t="shared" si="19"/>
        <v>0</v>
      </c>
      <c r="AH31" s="23">
        <f t="shared" si="19"/>
        <v>0</v>
      </c>
      <c r="AI31" s="23">
        <f t="shared" si="19"/>
        <v>0</v>
      </c>
      <c r="AJ31" s="23">
        <f t="shared" si="19"/>
        <v>0</v>
      </c>
      <c r="AL31" s="24">
        <f t="shared" si="18"/>
        <v>19</v>
      </c>
      <c r="AM31" s="25">
        <f t="shared" si="18"/>
        <v>0</v>
      </c>
      <c r="AN31" s="25">
        <f t="shared" si="18"/>
        <v>0</v>
      </c>
      <c r="AO31" s="25">
        <f t="shared" si="18"/>
        <v>0</v>
      </c>
      <c r="AP31" s="25">
        <f t="shared" si="18"/>
        <v>0</v>
      </c>
      <c r="AQ31" s="25">
        <f t="shared" si="18"/>
        <v>0</v>
      </c>
      <c r="AR31" s="25">
        <f t="shared" si="18"/>
        <v>0</v>
      </c>
      <c r="AS31" s="25">
        <f t="shared" si="18"/>
        <v>0</v>
      </c>
      <c r="AT31" s="25">
        <f t="shared" si="18"/>
        <v>0</v>
      </c>
      <c r="AU31" s="25">
        <f t="shared" si="18"/>
        <v>0</v>
      </c>
      <c r="AV31" s="25">
        <f t="shared" si="18"/>
        <v>0</v>
      </c>
      <c r="AW31" s="25">
        <f t="shared" si="18"/>
        <v>0</v>
      </c>
      <c r="AX31" s="25">
        <f t="shared" si="18"/>
        <v>0</v>
      </c>
      <c r="AY31" s="25">
        <f t="shared" si="18"/>
        <v>0</v>
      </c>
      <c r="AZ31" s="25">
        <f t="shared" si="18"/>
        <v>0</v>
      </c>
      <c r="BA31" s="25">
        <f t="shared" si="17"/>
        <v>0</v>
      </c>
      <c r="BB31" s="26">
        <f t="shared" si="6"/>
        <v>0</v>
      </c>
      <c r="BC31" s="27">
        <f t="shared" si="2"/>
        <v>364.33418583505534</v>
      </c>
      <c r="BD31" s="28">
        <f t="shared" si="3"/>
        <v>409.77418583505533</v>
      </c>
      <c r="BE31" s="43" t="str">
        <f t="shared" si="7"/>
        <v>OK</v>
      </c>
      <c r="BF31" s="30">
        <f t="shared" si="8"/>
        <v>912.87092917527696</v>
      </c>
      <c r="BG31" s="29" t="str">
        <f t="shared" si="9"/>
        <v>OK</v>
      </c>
      <c r="BI31" s="31">
        <f t="shared" si="10"/>
        <v>250</v>
      </c>
      <c r="BJ31" s="32">
        <f t="shared" si="16"/>
        <v>19</v>
      </c>
      <c r="BK31" s="33">
        <v>30</v>
      </c>
      <c r="BL31" s="34">
        <f t="shared" si="11"/>
        <v>400</v>
      </c>
      <c r="BM31" s="34">
        <f t="shared" si="12"/>
        <v>400</v>
      </c>
      <c r="BN31" s="34">
        <f t="shared" si="13"/>
        <v>71</v>
      </c>
      <c r="BO31" s="35">
        <v>10</v>
      </c>
      <c r="BP31" s="36">
        <v>250</v>
      </c>
      <c r="BQ31" s="34">
        <f t="shared" si="14"/>
        <v>71</v>
      </c>
      <c r="BR31" s="39">
        <v>10</v>
      </c>
      <c r="BS31" s="40">
        <v>200</v>
      </c>
    </row>
    <row r="32" spans="3:71">
      <c r="C32" s="18">
        <f t="shared" si="15"/>
        <v>18</v>
      </c>
      <c r="D32" s="18"/>
      <c r="U32" s="22">
        <f>C32</f>
        <v>18</v>
      </c>
      <c r="V32" s="23">
        <f t="shared" si="20"/>
        <v>0</v>
      </c>
      <c r="W32" s="23">
        <f t="shared" si="20"/>
        <v>0</v>
      </c>
      <c r="X32" s="23">
        <f t="shared" si="20"/>
        <v>0</v>
      </c>
      <c r="Y32" s="23">
        <f t="shared" si="20"/>
        <v>0</v>
      </c>
      <c r="Z32" s="23">
        <f t="shared" si="19"/>
        <v>0</v>
      </c>
      <c r="AA32" s="23">
        <f t="shared" si="19"/>
        <v>0</v>
      </c>
      <c r="AB32" s="23">
        <f t="shared" si="19"/>
        <v>0</v>
      </c>
      <c r="AC32" s="23">
        <f t="shared" si="19"/>
        <v>0</v>
      </c>
      <c r="AD32" s="23">
        <f t="shared" si="19"/>
        <v>0</v>
      </c>
      <c r="AE32" s="23">
        <f t="shared" si="19"/>
        <v>0</v>
      </c>
      <c r="AF32" s="23">
        <f t="shared" si="19"/>
        <v>0</v>
      </c>
      <c r="AG32" s="23">
        <f t="shared" si="19"/>
        <v>0</v>
      </c>
      <c r="AH32" s="23">
        <f t="shared" si="19"/>
        <v>0</v>
      </c>
      <c r="AI32" s="23">
        <f t="shared" si="19"/>
        <v>0</v>
      </c>
      <c r="AJ32" s="23">
        <f t="shared" si="19"/>
        <v>0</v>
      </c>
      <c r="AL32" s="24">
        <f t="shared" si="18"/>
        <v>18</v>
      </c>
      <c r="AM32" s="25">
        <f t="shared" si="18"/>
        <v>0</v>
      </c>
      <c r="AN32" s="25">
        <f t="shared" si="18"/>
        <v>0</v>
      </c>
      <c r="AO32" s="25">
        <f t="shared" si="18"/>
        <v>0</v>
      </c>
      <c r="AP32" s="25">
        <f t="shared" si="18"/>
        <v>0</v>
      </c>
      <c r="AQ32" s="25">
        <f t="shared" si="18"/>
        <v>0</v>
      </c>
      <c r="AR32" s="25">
        <f t="shared" si="18"/>
        <v>0</v>
      </c>
      <c r="AS32" s="25">
        <f t="shared" si="18"/>
        <v>0</v>
      </c>
      <c r="AT32" s="25">
        <f t="shared" si="18"/>
        <v>0</v>
      </c>
      <c r="AU32" s="25">
        <f t="shared" si="18"/>
        <v>0</v>
      </c>
      <c r="AV32" s="25">
        <f t="shared" si="18"/>
        <v>0</v>
      </c>
      <c r="AW32" s="25">
        <f t="shared" si="18"/>
        <v>0</v>
      </c>
      <c r="AX32" s="25">
        <f t="shared" si="18"/>
        <v>0</v>
      </c>
      <c r="AY32" s="25">
        <f t="shared" si="18"/>
        <v>0</v>
      </c>
      <c r="AZ32" s="25">
        <f t="shared" si="18"/>
        <v>0</v>
      </c>
      <c r="BA32" s="25">
        <f t="shared" si="17"/>
        <v>0</v>
      </c>
      <c r="BB32" s="26">
        <f t="shared" si="6"/>
        <v>0</v>
      </c>
      <c r="BC32" s="27">
        <f t="shared" si="2"/>
        <v>364.33418583505534</v>
      </c>
      <c r="BD32" s="28">
        <f t="shared" si="3"/>
        <v>409.77418583505533</v>
      </c>
      <c r="BE32" s="43" t="str">
        <f t="shared" si="7"/>
        <v>OK</v>
      </c>
      <c r="BF32" s="30">
        <f t="shared" si="8"/>
        <v>912.87092917527696</v>
      </c>
      <c r="BG32" s="29" t="str">
        <f t="shared" si="9"/>
        <v>OK</v>
      </c>
      <c r="BI32" s="31">
        <f t="shared" si="10"/>
        <v>250</v>
      </c>
      <c r="BJ32" s="32">
        <f t="shared" si="16"/>
        <v>18</v>
      </c>
      <c r="BK32" s="33">
        <v>30</v>
      </c>
      <c r="BL32" s="34">
        <f t="shared" si="11"/>
        <v>400</v>
      </c>
      <c r="BM32" s="34">
        <f t="shared" si="12"/>
        <v>400</v>
      </c>
      <c r="BN32" s="34">
        <f t="shared" si="13"/>
        <v>71</v>
      </c>
      <c r="BO32" s="35">
        <v>10</v>
      </c>
      <c r="BP32" s="36">
        <v>250</v>
      </c>
      <c r="BQ32" s="34">
        <f t="shared" si="14"/>
        <v>71</v>
      </c>
      <c r="BR32" s="39">
        <v>10</v>
      </c>
      <c r="BS32" s="40">
        <v>200</v>
      </c>
    </row>
    <row r="33" spans="3:71">
      <c r="C33" s="18">
        <f t="shared" si="15"/>
        <v>17</v>
      </c>
      <c r="D33" s="18"/>
      <c r="U33" s="22">
        <f t="shared" ref="U33:U57" si="21">C33</f>
        <v>17</v>
      </c>
      <c r="V33" s="23">
        <f t="shared" si="20"/>
        <v>0</v>
      </c>
      <c r="W33" s="23">
        <f t="shared" si="20"/>
        <v>0</v>
      </c>
      <c r="X33" s="23">
        <f t="shared" si="20"/>
        <v>0</v>
      </c>
      <c r="Y33" s="23">
        <f t="shared" si="20"/>
        <v>0</v>
      </c>
      <c r="Z33" s="23">
        <f t="shared" si="19"/>
        <v>0</v>
      </c>
      <c r="AA33" s="23">
        <f t="shared" si="19"/>
        <v>0</v>
      </c>
      <c r="AB33" s="23">
        <f t="shared" si="19"/>
        <v>0</v>
      </c>
      <c r="AC33" s="23">
        <f t="shared" si="19"/>
        <v>0</v>
      </c>
      <c r="AD33" s="23">
        <f t="shared" si="19"/>
        <v>0</v>
      </c>
      <c r="AE33" s="23">
        <f t="shared" si="19"/>
        <v>0</v>
      </c>
      <c r="AF33" s="23">
        <f t="shared" si="19"/>
        <v>0</v>
      </c>
      <c r="AG33" s="23">
        <f t="shared" si="19"/>
        <v>0</v>
      </c>
      <c r="AH33" s="23">
        <f t="shared" si="19"/>
        <v>0</v>
      </c>
      <c r="AI33" s="23">
        <f t="shared" si="19"/>
        <v>0</v>
      </c>
      <c r="AJ33" s="23">
        <f t="shared" si="19"/>
        <v>0</v>
      </c>
      <c r="AL33" s="24">
        <f t="shared" si="18"/>
        <v>17</v>
      </c>
      <c r="AM33" s="25">
        <f t="shared" si="18"/>
        <v>0</v>
      </c>
      <c r="AN33" s="25">
        <f t="shared" si="18"/>
        <v>0</v>
      </c>
      <c r="AO33" s="25">
        <f t="shared" si="18"/>
        <v>0</v>
      </c>
      <c r="AP33" s="25">
        <f t="shared" si="18"/>
        <v>0</v>
      </c>
      <c r="AQ33" s="25">
        <f t="shared" si="18"/>
        <v>0</v>
      </c>
      <c r="AR33" s="25">
        <f t="shared" si="18"/>
        <v>0</v>
      </c>
      <c r="AS33" s="25">
        <f t="shared" si="18"/>
        <v>0</v>
      </c>
      <c r="AT33" s="25">
        <f t="shared" si="18"/>
        <v>0</v>
      </c>
      <c r="AU33" s="25">
        <f t="shared" si="18"/>
        <v>0</v>
      </c>
      <c r="AV33" s="25">
        <f t="shared" si="18"/>
        <v>0</v>
      </c>
      <c r="AW33" s="25">
        <f t="shared" si="18"/>
        <v>0</v>
      </c>
      <c r="AX33" s="25">
        <f t="shared" si="18"/>
        <v>0</v>
      </c>
      <c r="AY33" s="25">
        <f t="shared" si="18"/>
        <v>0</v>
      </c>
      <c r="AZ33" s="25">
        <f t="shared" si="18"/>
        <v>0</v>
      </c>
      <c r="BA33" s="25">
        <f t="shared" si="17"/>
        <v>0</v>
      </c>
      <c r="BB33" s="26">
        <f t="shared" si="6"/>
        <v>0</v>
      </c>
      <c r="BC33" s="27">
        <f t="shared" si="2"/>
        <v>364.33418583505534</v>
      </c>
      <c r="BD33" s="28">
        <f t="shared" si="3"/>
        <v>409.77418583505533</v>
      </c>
      <c r="BE33" s="43" t="str">
        <f t="shared" si="7"/>
        <v>OK</v>
      </c>
      <c r="BF33" s="30">
        <f t="shared" si="8"/>
        <v>912.87092917527696</v>
      </c>
      <c r="BG33" s="29" t="str">
        <f t="shared" si="9"/>
        <v>OK</v>
      </c>
      <c r="BI33" s="31">
        <f t="shared" si="10"/>
        <v>250</v>
      </c>
      <c r="BJ33" s="32">
        <f t="shared" si="16"/>
        <v>17</v>
      </c>
      <c r="BK33" s="33">
        <v>30</v>
      </c>
      <c r="BL33" s="34">
        <f t="shared" si="11"/>
        <v>400</v>
      </c>
      <c r="BM33" s="34">
        <f t="shared" si="12"/>
        <v>400</v>
      </c>
      <c r="BN33" s="34">
        <f t="shared" si="13"/>
        <v>71</v>
      </c>
      <c r="BO33" s="35">
        <v>10</v>
      </c>
      <c r="BP33" s="36">
        <v>250</v>
      </c>
      <c r="BQ33" s="34">
        <f t="shared" si="14"/>
        <v>71</v>
      </c>
      <c r="BR33" s="39">
        <v>10</v>
      </c>
      <c r="BS33" s="40">
        <v>200</v>
      </c>
    </row>
    <row r="34" spans="3:71">
      <c r="C34" s="18">
        <f t="shared" si="15"/>
        <v>16</v>
      </c>
      <c r="D34" s="18"/>
      <c r="U34" s="22">
        <f t="shared" si="21"/>
        <v>16</v>
      </c>
      <c r="V34" s="23">
        <f t="shared" si="20"/>
        <v>0</v>
      </c>
      <c r="W34" s="23">
        <f t="shared" si="20"/>
        <v>0</v>
      </c>
      <c r="X34" s="23">
        <f t="shared" si="20"/>
        <v>0</v>
      </c>
      <c r="Y34" s="23">
        <f t="shared" si="20"/>
        <v>0</v>
      </c>
      <c r="Z34" s="23">
        <f t="shared" si="19"/>
        <v>0</v>
      </c>
      <c r="AA34" s="23">
        <f t="shared" si="19"/>
        <v>0</v>
      </c>
      <c r="AB34" s="23">
        <f t="shared" si="19"/>
        <v>0</v>
      </c>
      <c r="AC34" s="23">
        <f t="shared" si="19"/>
        <v>0</v>
      </c>
      <c r="AD34" s="23">
        <f t="shared" si="19"/>
        <v>0</v>
      </c>
      <c r="AE34" s="23">
        <f t="shared" si="19"/>
        <v>0</v>
      </c>
      <c r="AF34" s="23">
        <f t="shared" si="19"/>
        <v>0</v>
      </c>
      <c r="AG34" s="23">
        <f t="shared" si="19"/>
        <v>0</v>
      </c>
      <c r="AH34" s="23">
        <f t="shared" si="19"/>
        <v>0</v>
      </c>
      <c r="AI34" s="23">
        <f t="shared" si="19"/>
        <v>0</v>
      </c>
      <c r="AJ34" s="23">
        <f t="shared" si="19"/>
        <v>0</v>
      </c>
      <c r="AL34" s="24">
        <f t="shared" si="18"/>
        <v>16</v>
      </c>
      <c r="AM34" s="25">
        <f t="shared" si="18"/>
        <v>0</v>
      </c>
      <c r="AN34" s="25">
        <f t="shared" si="18"/>
        <v>0</v>
      </c>
      <c r="AO34" s="25">
        <f t="shared" si="18"/>
        <v>0</v>
      </c>
      <c r="AP34" s="25">
        <f t="shared" si="18"/>
        <v>0</v>
      </c>
      <c r="AQ34" s="25">
        <f t="shared" si="18"/>
        <v>0</v>
      </c>
      <c r="AR34" s="25">
        <f t="shared" si="18"/>
        <v>0</v>
      </c>
      <c r="AS34" s="25">
        <f t="shared" si="18"/>
        <v>0</v>
      </c>
      <c r="AT34" s="25">
        <f t="shared" si="18"/>
        <v>0</v>
      </c>
      <c r="AU34" s="25">
        <f t="shared" si="18"/>
        <v>0</v>
      </c>
      <c r="AV34" s="25">
        <f t="shared" si="18"/>
        <v>0</v>
      </c>
      <c r="AW34" s="25">
        <f t="shared" si="18"/>
        <v>0</v>
      </c>
      <c r="AX34" s="25">
        <f t="shared" si="18"/>
        <v>0</v>
      </c>
      <c r="AY34" s="25">
        <f t="shared" si="18"/>
        <v>0</v>
      </c>
      <c r="AZ34" s="25">
        <f t="shared" si="18"/>
        <v>0</v>
      </c>
      <c r="BA34" s="25">
        <f t="shared" si="17"/>
        <v>0</v>
      </c>
      <c r="BB34" s="26">
        <f t="shared" si="6"/>
        <v>0</v>
      </c>
      <c r="BC34" s="27">
        <f t="shared" si="2"/>
        <v>378.96265943665384</v>
      </c>
      <c r="BD34" s="28">
        <f t="shared" si="3"/>
        <v>424.40265943665383</v>
      </c>
      <c r="BE34" s="43" t="str">
        <f t="shared" si="7"/>
        <v>OK</v>
      </c>
      <c r="BF34" s="30">
        <f t="shared" si="8"/>
        <v>986.01329718326951</v>
      </c>
      <c r="BG34" s="29" t="str">
        <f t="shared" si="9"/>
        <v>OK</v>
      </c>
      <c r="BI34" s="31">
        <f t="shared" si="10"/>
        <v>250</v>
      </c>
      <c r="BJ34" s="32">
        <f t="shared" si="16"/>
        <v>16</v>
      </c>
      <c r="BK34" s="33">
        <v>35</v>
      </c>
      <c r="BL34" s="34">
        <f t="shared" si="11"/>
        <v>400</v>
      </c>
      <c r="BM34" s="34">
        <f t="shared" si="12"/>
        <v>400</v>
      </c>
      <c r="BN34" s="34">
        <f t="shared" si="13"/>
        <v>71</v>
      </c>
      <c r="BO34" s="35">
        <v>10</v>
      </c>
      <c r="BP34" s="36">
        <v>250</v>
      </c>
      <c r="BQ34" s="34">
        <f t="shared" si="14"/>
        <v>71</v>
      </c>
      <c r="BR34" s="39">
        <v>10</v>
      </c>
      <c r="BS34" s="40">
        <v>200</v>
      </c>
    </row>
    <row r="35" spans="3:71">
      <c r="C35" s="18">
        <f t="shared" si="15"/>
        <v>15</v>
      </c>
      <c r="D35" s="18"/>
      <c r="U35" s="22">
        <f t="shared" si="21"/>
        <v>15</v>
      </c>
      <c r="V35" s="23">
        <f t="shared" si="20"/>
        <v>0</v>
      </c>
      <c r="W35" s="23">
        <f t="shared" si="20"/>
        <v>0</v>
      </c>
      <c r="X35" s="23">
        <f t="shared" si="20"/>
        <v>0</v>
      </c>
      <c r="Y35" s="23">
        <f t="shared" si="20"/>
        <v>0</v>
      </c>
      <c r="Z35" s="23">
        <f t="shared" si="19"/>
        <v>0</v>
      </c>
      <c r="AA35" s="23">
        <f t="shared" si="19"/>
        <v>0</v>
      </c>
      <c r="AB35" s="23">
        <f t="shared" si="19"/>
        <v>0</v>
      </c>
      <c r="AC35" s="23">
        <f t="shared" si="19"/>
        <v>0</v>
      </c>
      <c r="AD35" s="23">
        <f t="shared" si="19"/>
        <v>0</v>
      </c>
      <c r="AE35" s="23">
        <f t="shared" si="19"/>
        <v>0</v>
      </c>
      <c r="AF35" s="23">
        <f t="shared" si="19"/>
        <v>0</v>
      </c>
      <c r="AG35" s="23">
        <f t="shared" si="19"/>
        <v>0</v>
      </c>
      <c r="AH35" s="23">
        <f t="shared" si="19"/>
        <v>0</v>
      </c>
      <c r="AI35" s="23">
        <f t="shared" si="19"/>
        <v>0</v>
      </c>
      <c r="AJ35" s="23">
        <f t="shared" si="19"/>
        <v>0</v>
      </c>
      <c r="AL35" s="24">
        <f t="shared" si="18"/>
        <v>15</v>
      </c>
      <c r="AM35" s="25">
        <f t="shared" si="18"/>
        <v>0</v>
      </c>
      <c r="AN35" s="25">
        <f t="shared" si="18"/>
        <v>0</v>
      </c>
      <c r="AO35" s="25">
        <f t="shared" si="18"/>
        <v>0</v>
      </c>
      <c r="AP35" s="25">
        <f t="shared" si="18"/>
        <v>0</v>
      </c>
      <c r="AQ35" s="25">
        <f t="shared" si="18"/>
        <v>0</v>
      </c>
      <c r="AR35" s="25">
        <f t="shared" si="18"/>
        <v>0</v>
      </c>
      <c r="AS35" s="25">
        <f t="shared" si="18"/>
        <v>0</v>
      </c>
      <c r="AT35" s="25">
        <f t="shared" si="18"/>
        <v>0</v>
      </c>
      <c r="AU35" s="25">
        <f t="shared" si="18"/>
        <v>0</v>
      </c>
      <c r="AV35" s="25">
        <f t="shared" si="18"/>
        <v>0</v>
      </c>
      <c r="AW35" s="25">
        <f t="shared" si="18"/>
        <v>0</v>
      </c>
      <c r="AX35" s="25">
        <f t="shared" si="18"/>
        <v>0</v>
      </c>
      <c r="AY35" s="25">
        <f t="shared" si="18"/>
        <v>0</v>
      </c>
      <c r="AZ35" s="25">
        <f t="shared" si="18"/>
        <v>0</v>
      </c>
      <c r="BA35" s="25">
        <f t="shared" si="17"/>
        <v>0</v>
      </c>
      <c r="BB35" s="26">
        <f t="shared" si="6"/>
        <v>0</v>
      </c>
      <c r="BC35" s="27">
        <f t="shared" si="2"/>
        <v>378.96265943665384</v>
      </c>
      <c r="BD35" s="28">
        <f t="shared" si="3"/>
        <v>424.40265943665383</v>
      </c>
      <c r="BE35" s="43" t="str">
        <f t="shared" si="7"/>
        <v>OK</v>
      </c>
      <c r="BF35" s="30">
        <f t="shared" si="8"/>
        <v>986.01329718326951</v>
      </c>
      <c r="BG35" s="29" t="str">
        <f t="shared" si="9"/>
        <v>OK</v>
      </c>
      <c r="BI35" s="31">
        <f t="shared" si="10"/>
        <v>250</v>
      </c>
      <c r="BJ35" s="32">
        <f t="shared" si="16"/>
        <v>15</v>
      </c>
      <c r="BK35" s="33">
        <v>35</v>
      </c>
      <c r="BL35" s="34">
        <f t="shared" si="11"/>
        <v>400</v>
      </c>
      <c r="BM35" s="34">
        <f t="shared" si="12"/>
        <v>400</v>
      </c>
      <c r="BN35" s="34">
        <f t="shared" si="13"/>
        <v>71</v>
      </c>
      <c r="BO35" s="35">
        <v>10</v>
      </c>
      <c r="BP35" s="36">
        <v>250</v>
      </c>
      <c r="BQ35" s="34">
        <f t="shared" si="14"/>
        <v>71</v>
      </c>
      <c r="BR35" s="39">
        <v>10</v>
      </c>
      <c r="BS35" s="40">
        <v>200</v>
      </c>
    </row>
    <row r="36" spans="3:71">
      <c r="C36" s="18">
        <f t="shared" si="15"/>
        <v>14</v>
      </c>
      <c r="D36" s="18"/>
      <c r="U36" s="22">
        <f t="shared" si="21"/>
        <v>14</v>
      </c>
      <c r="V36" s="23">
        <f t="shared" si="20"/>
        <v>0</v>
      </c>
      <c r="W36" s="23">
        <f t="shared" si="20"/>
        <v>0</v>
      </c>
      <c r="X36" s="23">
        <f t="shared" si="20"/>
        <v>0</v>
      </c>
      <c r="Y36" s="23">
        <f t="shared" si="20"/>
        <v>0</v>
      </c>
      <c r="Z36" s="23">
        <f t="shared" si="19"/>
        <v>0</v>
      </c>
      <c r="AA36" s="23">
        <f t="shared" si="19"/>
        <v>0</v>
      </c>
      <c r="AB36" s="23">
        <f t="shared" si="19"/>
        <v>0</v>
      </c>
      <c r="AC36" s="23">
        <f t="shared" si="19"/>
        <v>0</v>
      </c>
      <c r="AD36" s="23">
        <f t="shared" si="19"/>
        <v>0</v>
      </c>
      <c r="AE36" s="23">
        <f t="shared" si="19"/>
        <v>0</v>
      </c>
      <c r="AF36" s="23">
        <f t="shared" si="19"/>
        <v>0</v>
      </c>
      <c r="AG36" s="23">
        <f t="shared" si="19"/>
        <v>0</v>
      </c>
      <c r="AH36" s="23">
        <f t="shared" si="19"/>
        <v>0</v>
      </c>
      <c r="AI36" s="23">
        <f t="shared" si="19"/>
        <v>0</v>
      </c>
      <c r="AJ36" s="23">
        <f t="shared" si="19"/>
        <v>0</v>
      </c>
      <c r="AL36" s="24">
        <f t="shared" si="18"/>
        <v>14</v>
      </c>
      <c r="AM36" s="25">
        <f t="shared" si="18"/>
        <v>0</v>
      </c>
      <c r="AN36" s="25">
        <f t="shared" si="18"/>
        <v>0</v>
      </c>
      <c r="AO36" s="25">
        <f t="shared" si="18"/>
        <v>0</v>
      </c>
      <c r="AP36" s="25">
        <f t="shared" si="18"/>
        <v>0</v>
      </c>
      <c r="AQ36" s="25">
        <f t="shared" si="18"/>
        <v>0</v>
      </c>
      <c r="AR36" s="25">
        <f t="shared" si="18"/>
        <v>0</v>
      </c>
      <c r="AS36" s="25">
        <f t="shared" si="18"/>
        <v>0</v>
      </c>
      <c r="AT36" s="25">
        <f t="shared" si="18"/>
        <v>0</v>
      </c>
      <c r="AU36" s="25">
        <f t="shared" si="18"/>
        <v>0</v>
      </c>
      <c r="AV36" s="25">
        <f t="shared" si="18"/>
        <v>0</v>
      </c>
      <c r="AW36" s="25">
        <f t="shared" si="18"/>
        <v>0</v>
      </c>
      <c r="AX36" s="25">
        <f t="shared" si="18"/>
        <v>0</v>
      </c>
      <c r="AY36" s="25">
        <f t="shared" si="18"/>
        <v>0</v>
      </c>
      <c r="AZ36" s="25">
        <f t="shared" si="18"/>
        <v>0</v>
      </c>
      <c r="BA36" s="25">
        <f t="shared" si="17"/>
        <v>0</v>
      </c>
      <c r="BB36" s="26">
        <f t="shared" si="6"/>
        <v>0</v>
      </c>
      <c r="BC36" s="27">
        <f t="shared" si="2"/>
        <v>378.96265943665384</v>
      </c>
      <c r="BD36" s="28">
        <f t="shared" si="3"/>
        <v>424.40265943665383</v>
      </c>
      <c r="BE36" s="43" t="str">
        <f t="shared" si="7"/>
        <v>OK</v>
      </c>
      <c r="BF36" s="30">
        <f t="shared" si="8"/>
        <v>986.01329718326951</v>
      </c>
      <c r="BG36" s="29" t="str">
        <f t="shared" si="9"/>
        <v>OK</v>
      </c>
      <c r="BI36" s="31">
        <f t="shared" si="10"/>
        <v>250</v>
      </c>
      <c r="BJ36" s="32">
        <f t="shared" si="16"/>
        <v>14</v>
      </c>
      <c r="BK36" s="33">
        <v>35</v>
      </c>
      <c r="BL36" s="34">
        <f t="shared" si="11"/>
        <v>400</v>
      </c>
      <c r="BM36" s="34">
        <f t="shared" si="12"/>
        <v>400</v>
      </c>
      <c r="BN36" s="34">
        <f t="shared" si="13"/>
        <v>71</v>
      </c>
      <c r="BO36" s="35">
        <v>10</v>
      </c>
      <c r="BP36" s="36">
        <v>250</v>
      </c>
      <c r="BQ36" s="34">
        <f t="shared" si="14"/>
        <v>71</v>
      </c>
      <c r="BR36" s="39">
        <v>10</v>
      </c>
      <c r="BS36" s="40">
        <v>200</v>
      </c>
    </row>
    <row r="37" spans="3:71">
      <c r="C37" s="18">
        <f t="shared" si="15"/>
        <v>13</v>
      </c>
      <c r="D37" s="18"/>
      <c r="U37" s="22">
        <f t="shared" si="21"/>
        <v>13</v>
      </c>
      <c r="V37" s="23">
        <f t="shared" si="20"/>
        <v>0</v>
      </c>
      <c r="W37" s="23">
        <f t="shared" si="20"/>
        <v>0</v>
      </c>
      <c r="X37" s="23">
        <f t="shared" si="20"/>
        <v>0</v>
      </c>
      <c r="Y37" s="23">
        <f t="shared" si="20"/>
        <v>0</v>
      </c>
      <c r="Z37" s="23">
        <f t="shared" si="19"/>
        <v>0</v>
      </c>
      <c r="AA37" s="23">
        <f t="shared" si="19"/>
        <v>0</v>
      </c>
      <c r="AB37" s="23">
        <f t="shared" si="19"/>
        <v>0</v>
      </c>
      <c r="AC37" s="23">
        <f t="shared" si="19"/>
        <v>0</v>
      </c>
      <c r="AD37" s="23">
        <f t="shared" si="19"/>
        <v>0</v>
      </c>
      <c r="AE37" s="23">
        <f t="shared" si="19"/>
        <v>0</v>
      </c>
      <c r="AF37" s="23">
        <f t="shared" si="19"/>
        <v>0</v>
      </c>
      <c r="AG37" s="23">
        <f t="shared" si="19"/>
        <v>0</v>
      </c>
      <c r="AH37" s="23">
        <f t="shared" si="19"/>
        <v>0</v>
      </c>
      <c r="AI37" s="23">
        <f t="shared" si="19"/>
        <v>0</v>
      </c>
      <c r="AJ37" s="23">
        <f t="shared" si="19"/>
        <v>0</v>
      </c>
      <c r="AL37" s="24">
        <f t="shared" ref="AL37:AZ53" si="22">U37</f>
        <v>13</v>
      </c>
      <c r="AM37" s="25">
        <f t="shared" si="22"/>
        <v>0</v>
      </c>
      <c r="AN37" s="25">
        <f t="shared" si="22"/>
        <v>0</v>
      </c>
      <c r="AO37" s="25">
        <f t="shared" si="22"/>
        <v>0</v>
      </c>
      <c r="AP37" s="25">
        <f t="shared" si="22"/>
        <v>0</v>
      </c>
      <c r="AQ37" s="25">
        <f t="shared" si="22"/>
        <v>0</v>
      </c>
      <c r="AR37" s="25">
        <f t="shared" si="22"/>
        <v>0</v>
      </c>
      <c r="AS37" s="25">
        <f t="shared" si="22"/>
        <v>0</v>
      </c>
      <c r="AT37" s="25">
        <f t="shared" si="22"/>
        <v>0</v>
      </c>
      <c r="AU37" s="25">
        <f t="shared" si="22"/>
        <v>0</v>
      </c>
      <c r="AV37" s="25">
        <f t="shared" si="22"/>
        <v>0</v>
      </c>
      <c r="AW37" s="25">
        <f t="shared" si="22"/>
        <v>0</v>
      </c>
      <c r="AX37" s="25">
        <f t="shared" si="22"/>
        <v>0</v>
      </c>
      <c r="AY37" s="25">
        <f t="shared" si="22"/>
        <v>0</v>
      </c>
      <c r="AZ37" s="25">
        <f t="shared" si="22"/>
        <v>0</v>
      </c>
      <c r="BA37" s="25">
        <f t="shared" si="17"/>
        <v>0</v>
      </c>
      <c r="BB37" s="26">
        <f t="shared" si="6"/>
        <v>0</v>
      </c>
      <c r="BC37" s="27">
        <f t="shared" si="2"/>
        <v>378.96265943665384</v>
      </c>
      <c r="BD37" s="28">
        <f t="shared" si="3"/>
        <v>424.40265943665383</v>
      </c>
      <c r="BE37" s="43" t="str">
        <f t="shared" si="7"/>
        <v>OK</v>
      </c>
      <c r="BF37" s="30">
        <f t="shared" si="8"/>
        <v>986.01329718326951</v>
      </c>
      <c r="BG37" s="29" t="str">
        <f t="shared" si="9"/>
        <v>OK</v>
      </c>
      <c r="BI37" s="31">
        <f t="shared" si="10"/>
        <v>250</v>
      </c>
      <c r="BJ37" s="32">
        <f t="shared" si="16"/>
        <v>13</v>
      </c>
      <c r="BK37" s="33">
        <v>35</v>
      </c>
      <c r="BL37" s="34">
        <f t="shared" si="11"/>
        <v>400</v>
      </c>
      <c r="BM37" s="34">
        <f t="shared" si="12"/>
        <v>400</v>
      </c>
      <c r="BN37" s="34">
        <f t="shared" si="13"/>
        <v>71</v>
      </c>
      <c r="BO37" s="35">
        <v>10</v>
      </c>
      <c r="BP37" s="36">
        <v>250</v>
      </c>
      <c r="BQ37" s="34">
        <f t="shared" si="14"/>
        <v>71</v>
      </c>
      <c r="BR37" s="39">
        <v>10</v>
      </c>
      <c r="BS37" s="40">
        <v>200</v>
      </c>
    </row>
    <row r="38" spans="3:71">
      <c r="C38" s="18">
        <f t="shared" si="15"/>
        <v>12</v>
      </c>
      <c r="D38" s="18"/>
      <c r="U38" s="22">
        <f t="shared" si="21"/>
        <v>12</v>
      </c>
      <c r="V38" s="23">
        <f t="shared" si="20"/>
        <v>0</v>
      </c>
      <c r="W38" s="23">
        <f t="shared" si="20"/>
        <v>0</v>
      </c>
      <c r="X38" s="23">
        <f t="shared" si="20"/>
        <v>0</v>
      </c>
      <c r="Y38" s="23">
        <f t="shared" si="20"/>
        <v>0</v>
      </c>
      <c r="Z38" s="23">
        <f t="shared" si="19"/>
        <v>0</v>
      </c>
      <c r="AA38" s="23">
        <f t="shared" si="19"/>
        <v>0</v>
      </c>
      <c r="AB38" s="23">
        <f t="shared" si="19"/>
        <v>0</v>
      </c>
      <c r="AC38" s="23">
        <f t="shared" si="19"/>
        <v>0</v>
      </c>
      <c r="AD38" s="23">
        <f t="shared" si="19"/>
        <v>0</v>
      </c>
      <c r="AE38" s="23">
        <f t="shared" si="19"/>
        <v>0</v>
      </c>
      <c r="AF38" s="23">
        <f t="shared" si="19"/>
        <v>0</v>
      </c>
      <c r="AG38" s="23">
        <f t="shared" si="19"/>
        <v>0</v>
      </c>
      <c r="AH38" s="23">
        <f t="shared" si="19"/>
        <v>0</v>
      </c>
      <c r="AI38" s="23">
        <f t="shared" si="19"/>
        <v>0</v>
      </c>
      <c r="AJ38" s="23">
        <f t="shared" si="19"/>
        <v>0</v>
      </c>
      <c r="AL38" s="24">
        <f t="shared" si="22"/>
        <v>12</v>
      </c>
      <c r="AM38" s="25">
        <f t="shared" si="22"/>
        <v>0</v>
      </c>
      <c r="AN38" s="25">
        <f t="shared" si="22"/>
        <v>0</v>
      </c>
      <c r="AO38" s="25">
        <f t="shared" si="22"/>
        <v>0</v>
      </c>
      <c r="AP38" s="25">
        <f t="shared" si="22"/>
        <v>0</v>
      </c>
      <c r="AQ38" s="25">
        <f t="shared" si="22"/>
        <v>0</v>
      </c>
      <c r="AR38" s="25">
        <f t="shared" si="22"/>
        <v>0</v>
      </c>
      <c r="AS38" s="25">
        <f t="shared" si="22"/>
        <v>0</v>
      </c>
      <c r="AT38" s="25">
        <f t="shared" si="22"/>
        <v>0</v>
      </c>
      <c r="AU38" s="25">
        <f t="shared" si="22"/>
        <v>0</v>
      </c>
      <c r="AV38" s="25">
        <f t="shared" si="22"/>
        <v>0</v>
      </c>
      <c r="AW38" s="25">
        <f t="shared" si="22"/>
        <v>0</v>
      </c>
      <c r="AX38" s="25">
        <f t="shared" si="22"/>
        <v>0</v>
      </c>
      <c r="AY38" s="25">
        <f t="shared" si="22"/>
        <v>0</v>
      </c>
      <c r="AZ38" s="25">
        <f t="shared" si="22"/>
        <v>0</v>
      </c>
      <c r="BA38" s="25">
        <f t="shared" si="17"/>
        <v>0</v>
      </c>
      <c r="BB38" s="26">
        <f t="shared" si="6"/>
        <v>0</v>
      </c>
      <c r="BC38" s="27">
        <f t="shared" si="2"/>
        <v>378.96265943665384</v>
      </c>
      <c r="BD38" s="28">
        <f t="shared" si="3"/>
        <v>424.40265943665383</v>
      </c>
      <c r="BE38" s="43" t="str">
        <f t="shared" si="7"/>
        <v>OK</v>
      </c>
      <c r="BF38" s="30">
        <f t="shared" si="8"/>
        <v>986.01329718326951</v>
      </c>
      <c r="BG38" s="29" t="str">
        <f t="shared" si="9"/>
        <v>OK</v>
      </c>
      <c r="BI38" s="31">
        <f t="shared" si="10"/>
        <v>250</v>
      </c>
      <c r="BJ38" s="32">
        <f t="shared" si="16"/>
        <v>12</v>
      </c>
      <c r="BK38" s="33">
        <v>35</v>
      </c>
      <c r="BL38" s="34">
        <f t="shared" si="11"/>
        <v>400</v>
      </c>
      <c r="BM38" s="34">
        <f t="shared" si="12"/>
        <v>400</v>
      </c>
      <c r="BN38" s="34">
        <f t="shared" si="13"/>
        <v>71</v>
      </c>
      <c r="BO38" s="35">
        <v>10</v>
      </c>
      <c r="BP38" s="36">
        <v>250</v>
      </c>
      <c r="BQ38" s="34">
        <f t="shared" si="14"/>
        <v>71</v>
      </c>
      <c r="BR38" s="39">
        <v>10</v>
      </c>
      <c r="BS38" s="40">
        <v>200</v>
      </c>
    </row>
    <row r="39" spans="3:71">
      <c r="C39" s="18">
        <f t="shared" si="15"/>
        <v>11</v>
      </c>
      <c r="D39" s="18"/>
      <c r="U39" s="22">
        <f t="shared" si="21"/>
        <v>11</v>
      </c>
      <c r="V39" s="23">
        <f t="shared" si="20"/>
        <v>0</v>
      </c>
      <c r="W39" s="23">
        <f t="shared" si="20"/>
        <v>0</v>
      </c>
      <c r="X39" s="23">
        <f t="shared" si="20"/>
        <v>0</v>
      </c>
      <c r="Y39" s="23">
        <f t="shared" si="20"/>
        <v>0</v>
      </c>
      <c r="Z39" s="23">
        <f t="shared" si="19"/>
        <v>0</v>
      </c>
      <c r="AA39" s="23">
        <f t="shared" si="19"/>
        <v>0</v>
      </c>
      <c r="AB39" s="23">
        <f t="shared" si="19"/>
        <v>0</v>
      </c>
      <c r="AC39" s="23">
        <f t="shared" si="19"/>
        <v>0</v>
      </c>
      <c r="AD39" s="23">
        <f t="shared" si="19"/>
        <v>0</v>
      </c>
      <c r="AE39" s="23">
        <f t="shared" si="19"/>
        <v>0</v>
      </c>
      <c r="AF39" s="23">
        <f t="shared" si="19"/>
        <v>0</v>
      </c>
      <c r="AG39" s="23">
        <f t="shared" si="19"/>
        <v>0</v>
      </c>
      <c r="AH39" s="23">
        <f t="shared" si="19"/>
        <v>0</v>
      </c>
      <c r="AI39" s="23">
        <f t="shared" si="19"/>
        <v>0</v>
      </c>
      <c r="AJ39" s="23">
        <f t="shared" si="19"/>
        <v>0</v>
      </c>
      <c r="AL39" s="24">
        <f t="shared" si="22"/>
        <v>11</v>
      </c>
      <c r="AM39" s="25">
        <f t="shared" si="22"/>
        <v>0</v>
      </c>
      <c r="AN39" s="25">
        <f t="shared" si="22"/>
        <v>0</v>
      </c>
      <c r="AO39" s="25">
        <f t="shared" si="22"/>
        <v>0</v>
      </c>
      <c r="AP39" s="25">
        <f t="shared" si="22"/>
        <v>0</v>
      </c>
      <c r="AQ39" s="25">
        <f t="shared" si="22"/>
        <v>0</v>
      </c>
      <c r="AR39" s="25">
        <f t="shared" si="22"/>
        <v>0</v>
      </c>
      <c r="AS39" s="25">
        <f t="shared" si="22"/>
        <v>0</v>
      </c>
      <c r="AT39" s="25">
        <f t="shared" si="22"/>
        <v>0</v>
      </c>
      <c r="AU39" s="25">
        <f t="shared" si="22"/>
        <v>0</v>
      </c>
      <c r="AV39" s="25">
        <f t="shared" si="22"/>
        <v>0</v>
      </c>
      <c r="AW39" s="25">
        <f t="shared" si="22"/>
        <v>0</v>
      </c>
      <c r="AX39" s="25">
        <f t="shared" si="22"/>
        <v>0</v>
      </c>
      <c r="AY39" s="25">
        <f t="shared" si="22"/>
        <v>0</v>
      </c>
      <c r="AZ39" s="25">
        <f t="shared" si="22"/>
        <v>0</v>
      </c>
      <c r="BA39" s="25">
        <f t="shared" si="17"/>
        <v>0</v>
      </c>
      <c r="BB39" s="26">
        <f t="shared" si="6"/>
        <v>0</v>
      </c>
      <c r="BC39" s="27">
        <f t="shared" si="2"/>
        <v>378.96265943665384</v>
      </c>
      <c r="BD39" s="28">
        <f t="shared" si="3"/>
        <v>424.40265943665383</v>
      </c>
      <c r="BE39" s="43" t="str">
        <f t="shared" si="7"/>
        <v>OK</v>
      </c>
      <c r="BF39" s="30">
        <f t="shared" si="8"/>
        <v>986.01329718326951</v>
      </c>
      <c r="BG39" s="29" t="str">
        <f t="shared" si="9"/>
        <v>OK</v>
      </c>
      <c r="BI39" s="31">
        <f t="shared" si="10"/>
        <v>250</v>
      </c>
      <c r="BJ39" s="32">
        <f t="shared" si="16"/>
        <v>11</v>
      </c>
      <c r="BK39" s="33">
        <v>35</v>
      </c>
      <c r="BL39" s="34">
        <f t="shared" si="11"/>
        <v>400</v>
      </c>
      <c r="BM39" s="34">
        <f t="shared" si="12"/>
        <v>400</v>
      </c>
      <c r="BN39" s="34">
        <f t="shared" si="13"/>
        <v>71</v>
      </c>
      <c r="BO39" s="35">
        <v>10</v>
      </c>
      <c r="BP39" s="36">
        <v>250</v>
      </c>
      <c r="BQ39" s="34">
        <f t="shared" si="14"/>
        <v>71</v>
      </c>
      <c r="BR39" s="39">
        <v>10</v>
      </c>
      <c r="BS39" s="40">
        <v>200</v>
      </c>
    </row>
    <row r="40" spans="3:71">
      <c r="C40" s="18">
        <f t="shared" si="15"/>
        <v>10</v>
      </c>
      <c r="D40" s="18"/>
      <c r="U40" s="22">
        <f t="shared" si="21"/>
        <v>10</v>
      </c>
      <c r="V40" s="23">
        <f t="shared" si="20"/>
        <v>0</v>
      </c>
      <c r="W40" s="23">
        <f t="shared" si="20"/>
        <v>0</v>
      </c>
      <c r="X40" s="23">
        <f t="shared" si="20"/>
        <v>0</v>
      </c>
      <c r="Y40" s="23">
        <f t="shared" si="20"/>
        <v>0</v>
      </c>
      <c r="Z40" s="23">
        <f t="shared" si="19"/>
        <v>0</v>
      </c>
      <c r="AA40" s="23">
        <f t="shared" si="19"/>
        <v>0</v>
      </c>
      <c r="AB40" s="23">
        <f t="shared" si="19"/>
        <v>0</v>
      </c>
      <c r="AC40" s="23">
        <f t="shared" si="19"/>
        <v>0</v>
      </c>
      <c r="AD40" s="23">
        <f t="shared" si="19"/>
        <v>0</v>
      </c>
      <c r="AE40" s="23">
        <f t="shared" si="19"/>
        <v>0</v>
      </c>
      <c r="AF40" s="23">
        <f t="shared" si="19"/>
        <v>0</v>
      </c>
      <c r="AG40" s="23">
        <f t="shared" si="19"/>
        <v>0</v>
      </c>
      <c r="AH40" s="23">
        <f t="shared" si="19"/>
        <v>0</v>
      </c>
      <c r="AI40" s="23">
        <f t="shared" si="19"/>
        <v>0</v>
      </c>
      <c r="AJ40" s="23">
        <f t="shared" si="19"/>
        <v>0</v>
      </c>
      <c r="AL40" s="24">
        <f t="shared" si="22"/>
        <v>10</v>
      </c>
      <c r="AM40" s="25">
        <f t="shared" si="22"/>
        <v>0</v>
      </c>
      <c r="AN40" s="25">
        <f t="shared" si="22"/>
        <v>0</v>
      </c>
      <c r="AO40" s="25">
        <f t="shared" si="22"/>
        <v>0</v>
      </c>
      <c r="AP40" s="25">
        <f t="shared" si="22"/>
        <v>0</v>
      </c>
      <c r="AQ40" s="25">
        <f t="shared" si="22"/>
        <v>0</v>
      </c>
      <c r="AR40" s="25">
        <f t="shared" si="22"/>
        <v>0</v>
      </c>
      <c r="AS40" s="25">
        <f t="shared" si="22"/>
        <v>0</v>
      </c>
      <c r="AT40" s="25">
        <f t="shared" si="22"/>
        <v>0</v>
      </c>
      <c r="AU40" s="25">
        <f t="shared" si="22"/>
        <v>0</v>
      </c>
      <c r="AV40" s="25">
        <f t="shared" si="22"/>
        <v>0</v>
      </c>
      <c r="AW40" s="25">
        <f t="shared" si="22"/>
        <v>0</v>
      </c>
      <c r="AX40" s="25">
        <f t="shared" si="22"/>
        <v>0</v>
      </c>
      <c r="AY40" s="25">
        <f t="shared" si="22"/>
        <v>0</v>
      </c>
      <c r="AZ40" s="25">
        <f t="shared" si="22"/>
        <v>0</v>
      </c>
      <c r="BA40" s="25">
        <f t="shared" si="17"/>
        <v>0</v>
      </c>
      <c r="BB40" s="26">
        <f t="shared" si="6"/>
        <v>0</v>
      </c>
      <c r="BC40" s="27">
        <f t="shared" si="2"/>
        <v>378.96265943665384</v>
      </c>
      <c r="BD40" s="28">
        <f t="shared" si="3"/>
        <v>424.40265943665383</v>
      </c>
      <c r="BE40" s="43" t="str">
        <f t="shared" si="7"/>
        <v>OK</v>
      </c>
      <c r="BF40" s="30">
        <f t="shared" si="8"/>
        <v>986.01329718326951</v>
      </c>
      <c r="BG40" s="29" t="str">
        <f t="shared" si="9"/>
        <v>OK</v>
      </c>
      <c r="BI40" s="31">
        <f t="shared" si="10"/>
        <v>250</v>
      </c>
      <c r="BJ40" s="32">
        <f t="shared" si="16"/>
        <v>10</v>
      </c>
      <c r="BK40" s="33">
        <v>35</v>
      </c>
      <c r="BL40" s="34">
        <f t="shared" si="11"/>
        <v>400</v>
      </c>
      <c r="BM40" s="34">
        <f t="shared" si="12"/>
        <v>400</v>
      </c>
      <c r="BN40" s="34">
        <f t="shared" si="13"/>
        <v>71</v>
      </c>
      <c r="BO40" s="35">
        <v>10</v>
      </c>
      <c r="BP40" s="36">
        <v>250</v>
      </c>
      <c r="BQ40" s="34">
        <f t="shared" si="14"/>
        <v>71</v>
      </c>
      <c r="BR40" s="39">
        <v>10</v>
      </c>
      <c r="BS40" s="40">
        <v>200</v>
      </c>
    </row>
    <row r="41" spans="3:71">
      <c r="C41" s="18">
        <f t="shared" si="15"/>
        <v>9</v>
      </c>
      <c r="D41" s="18"/>
      <c r="U41" s="22">
        <f t="shared" si="21"/>
        <v>9</v>
      </c>
      <c r="V41" s="23">
        <f t="shared" si="20"/>
        <v>0</v>
      </c>
      <c r="W41" s="23">
        <f t="shared" si="20"/>
        <v>0</v>
      </c>
      <c r="X41" s="23">
        <f t="shared" si="20"/>
        <v>0</v>
      </c>
      <c r="Y41" s="23">
        <f t="shared" si="20"/>
        <v>0</v>
      </c>
      <c r="Z41" s="23">
        <f t="shared" si="19"/>
        <v>0</v>
      </c>
      <c r="AA41" s="23">
        <f t="shared" si="19"/>
        <v>0</v>
      </c>
      <c r="AB41" s="23">
        <f t="shared" si="19"/>
        <v>0</v>
      </c>
      <c r="AC41" s="23">
        <f t="shared" si="19"/>
        <v>0</v>
      </c>
      <c r="AD41" s="23">
        <f t="shared" si="19"/>
        <v>0</v>
      </c>
      <c r="AE41" s="23">
        <f t="shared" si="19"/>
        <v>0</v>
      </c>
      <c r="AF41" s="23">
        <f t="shared" si="19"/>
        <v>0</v>
      </c>
      <c r="AG41" s="23">
        <f t="shared" si="19"/>
        <v>0</v>
      </c>
      <c r="AH41" s="23">
        <f t="shared" si="19"/>
        <v>0</v>
      </c>
      <c r="AI41" s="23">
        <f t="shared" si="19"/>
        <v>0</v>
      </c>
      <c r="AJ41" s="23">
        <f t="shared" si="19"/>
        <v>0</v>
      </c>
      <c r="AL41" s="24">
        <f t="shared" si="22"/>
        <v>9</v>
      </c>
      <c r="AM41" s="25">
        <f t="shared" si="22"/>
        <v>0</v>
      </c>
      <c r="AN41" s="25">
        <f t="shared" si="22"/>
        <v>0</v>
      </c>
      <c r="AO41" s="25">
        <f t="shared" si="22"/>
        <v>0</v>
      </c>
      <c r="AP41" s="25">
        <f t="shared" si="22"/>
        <v>0</v>
      </c>
      <c r="AQ41" s="25">
        <f t="shared" si="22"/>
        <v>0</v>
      </c>
      <c r="AR41" s="25">
        <f t="shared" si="22"/>
        <v>0</v>
      </c>
      <c r="AS41" s="25">
        <f t="shared" si="22"/>
        <v>0</v>
      </c>
      <c r="AT41" s="25">
        <f t="shared" si="22"/>
        <v>0</v>
      </c>
      <c r="AU41" s="25">
        <f t="shared" si="22"/>
        <v>0</v>
      </c>
      <c r="AV41" s="25">
        <f t="shared" si="22"/>
        <v>0</v>
      </c>
      <c r="AW41" s="25">
        <f t="shared" si="22"/>
        <v>0</v>
      </c>
      <c r="AX41" s="25">
        <f t="shared" si="22"/>
        <v>0</v>
      </c>
      <c r="AY41" s="25">
        <f t="shared" si="22"/>
        <v>0</v>
      </c>
      <c r="AZ41" s="25">
        <f t="shared" si="22"/>
        <v>0</v>
      </c>
      <c r="BA41" s="25">
        <f t="shared" si="17"/>
        <v>0</v>
      </c>
      <c r="BB41" s="26">
        <f t="shared" si="6"/>
        <v>0</v>
      </c>
      <c r="BC41" s="27">
        <f t="shared" si="2"/>
        <v>392.57851067789204</v>
      </c>
      <c r="BD41" s="28">
        <f t="shared" si="3"/>
        <v>438.01851067789204</v>
      </c>
      <c r="BE41" s="43" t="str">
        <f t="shared" si="7"/>
        <v>OK</v>
      </c>
      <c r="BF41" s="30">
        <f t="shared" si="8"/>
        <v>1054.0925533894601</v>
      </c>
      <c r="BG41" s="29" t="str">
        <f t="shared" si="9"/>
        <v>OK</v>
      </c>
      <c r="BI41" s="31">
        <f t="shared" si="10"/>
        <v>250</v>
      </c>
      <c r="BJ41" s="32">
        <f t="shared" si="16"/>
        <v>9</v>
      </c>
      <c r="BK41" s="33">
        <v>40</v>
      </c>
      <c r="BL41" s="34">
        <f t="shared" si="11"/>
        <v>400</v>
      </c>
      <c r="BM41" s="34">
        <f t="shared" si="12"/>
        <v>400</v>
      </c>
      <c r="BN41" s="34">
        <f t="shared" si="13"/>
        <v>71</v>
      </c>
      <c r="BO41" s="35">
        <v>10</v>
      </c>
      <c r="BP41" s="36">
        <v>250</v>
      </c>
      <c r="BQ41" s="34">
        <f t="shared" si="14"/>
        <v>71</v>
      </c>
      <c r="BR41" s="39">
        <v>10</v>
      </c>
      <c r="BS41" s="40">
        <v>200</v>
      </c>
    </row>
    <row r="42" spans="3:71">
      <c r="C42" s="18">
        <f t="shared" si="15"/>
        <v>8</v>
      </c>
      <c r="D42" s="18"/>
      <c r="U42" s="22">
        <f t="shared" si="21"/>
        <v>8</v>
      </c>
      <c r="V42" s="23">
        <f t="shared" si="20"/>
        <v>0</v>
      </c>
      <c r="W42" s="23">
        <f t="shared" si="20"/>
        <v>0</v>
      </c>
      <c r="X42" s="23">
        <f t="shared" si="20"/>
        <v>0</v>
      </c>
      <c r="Y42" s="23">
        <f t="shared" si="20"/>
        <v>0</v>
      </c>
      <c r="Z42" s="23">
        <f t="shared" si="20"/>
        <v>0</v>
      </c>
      <c r="AA42" s="23">
        <f t="shared" si="20"/>
        <v>0</v>
      </c>
      <c r="AB42" s="23">
        <f t="shared" si="20"/>
        <v>0</v>
      </c>
      <c r="AC42" s="23">
        <f t="shared" si="20"/>
        <v>0</v>
      </c>
      <c r="AD42" s="23">
        <f t="shared" si="20"/>
        <v>0</v>
      </c>
      <c r="AE42" s="23">
        <f t="shared" si="20"/>
        <v>0</v>
      </c>
      <c r="AF42" s="23">
        <f t="shared" si="20"/>
        <v>0</v>
      </c>
      <c r="AG42" s="23">
        <f t="shared" si="20"/>
        <v>0</v>
      </c>
      <c r="AH42" s="23">
        <f t="shared" si="20"/>
        <v>0</v>
      </c>
      <c r="AI42" s="23">
        <f t="shared" si="20"/>
        <v>0</v>
      </c>
      <c r="AJ42" s="23">
        <f t="shared" si="20"/>
        <v>0</v>
      </c>
      <c r="AL42" s="24">
        <f t="shared" si="22"/>
        <v>8</v>
      </c>
      <c r="AM42" s="25">
        <f t="shared" si="22"/>
        <v>0</v>
      </c>
      <c r="AN42" s="25">
        <f t="shared" si="22"/>
        <v>0</v>
      </c>
      <c r="AO42" s="25">
        <f t="shared" si="22"/>
        <v>0</v>
      </c>
      <c r="AP42" s="25">
        <f t="shared" si="22"/>
        <v>0</v>
      </c>
      <c r="AQ42" s="25">
        <f t="shared" si="22"/>
        <v>0</v>
      </c>
      <c r="AR42" s="25">
        <f t="shared" si="22"/>
        <v>0</v>
      </c>
      <c r="AS42" s="25">
        <f t="shared" si="22"/>
        <v>0</v>
      </c>
      <c r="AT42" s="25">
        <f t="shared" si="22"/>
        <v>0</v>
      </c>
      <c r="AU42" s="25">
        <f t="shared" si="22"/>
        <v>0</v>
      </c>
      <c r="AV42" s="25">
        <f t="shared" si="22"/>
        <v>0</v>
      </c>
      <c r="AW42" s="25">
        <f t="shared" si="22"/>
        <v>0</v>
      </c>
      <c r="AX42" s="25">
        <f t="shared" si="22"/>
        <v>0</v>
      </c>
      <c r="AY42" s="25">
        <f t="shared" si="22"/>
        <v>0</v>
      </c>
      <c r="AZ42" s="25">
        <f t="shared" si="22"/>
        <v>0</v>
      </c>
      <c r="BA42" s="25">
        <f t="shared" si="17"/>
        <v>0</v>
      </c>
      <c r="BB42" s="26">
        <f t="shared" si="6"/>
        <v>0</v>
      </c>
      <c r="BC42" s="27">
        <f t="shared" si="2"/>
        <v>392.57851067789204</v>
      </c>
      <c r="BD42" s="28">
        <f t="shared" si="3"/>
        <v>438.01851067789204</v>
      </c>
      <c r="BE42" s="43" t="str">
        <f t="shared" si="7"/>
        <v>OK</v>
      </c>
      <c r="BF42" s="30">
        <f t="shared" si="8"/>
        <v>1054.0925533894601</v>
      </c>
      <c r="BG42" s="29" t="str">
        <f t="shared" si="9"/>
        <v>OK</v>
      </c>
      <c r="BI42" s="31">
        <f t="shared" si="10"/>
        <v>250</v>
      </c>
      <c r="BJ42" s="32">
        <f t="shared" si="16"/>
        <v>8</v>
      </c>
      <c r="BK42" s="33">
        <v>40</v>
      </c>
      <c r="BL42" s="34">
        <f t="shared" si="11"/>
        <v>400</v>
      </c>
      <c r="BM42" s="34">
        <f t="shared" si="12"/>
        <v>400</v>
      </c>
      <c r="BN42" s="34">
        <f t="shared" si="13"/>
        <v>71</v>
      </c>
      <c r="BO42" s="35">
        <v>10</v>
      </c>
      <c r="BP42" s="36">
        <v>250</v>
      </c>
      <c r="BQ42" s="34">
        <f t="shared" si="14"/>
        <v>71</v>
      </c>
      <c r="BR42" s="39">
        <v>10</v>
      </c>
      <c r="BS42" s="40">
        <v>200</v>
      </c>
    </row>
    <row r="43" spans="3:71">
      <c r="C43" s="18">
        <f t="shared" si="15"/>
        <v>7</v>
      </c>
      <c r="D43" s="18"/>
      <c r="U43" s="22">
        <f t="shared" si="21"/>
        <v>7</v>
      </c>
      <c r="V43" s="23">
        <f t="shared" si="20"/>
        <v>0</v>
      </c>
      <c r="W43" s="23">
        <f t="shared" si="20"/>
        <v>0</v>
      </c>
      <c r="X43" s="23">
        <f t="shared" si="20"/>
        <v>0</v>
      </c>
      <c r="Y43" s="23">
        <f t="shared" si="20"/>
        <v>0</v>
      </c>
      <c r="Z43" s="23">
        <f t="shared" si="20"/>
        <v>0</v>
      </c>
      <c r="AA43" s="23">
        <f t="shared" si="20"/>
        <v>0</v>
      </c>
      <c r="AB43" s="23">
        <f t="shared" si="20"/>
        <v>0</v>
      </c>
      <c r="AC43" s="23">
        <f t="shared" si="20"/>
        <v>0</v>
      </c>
      <c r="AD43" s="23">
        <f t="shared" si="20"/>
        <v>0</v>
      </c>
      <c r="AE43" s="23">
        <f t="shared" si="20"/>
        <v>0</v>
      </c>
      <c r="AF43" s="23">
        <f t="shared" si="20"/>
        <v>0</v>
      </c>
      <c r="AG43" s="23">
        <f t="shared" si="20"/>
        <v>0</v>
      </c>
      <c r="AH43" s="23">
        <f t="shared" si="20"/>
        <v>0</v>
      </c>
      <c r="AI43" s="23">
        <f t="shared" si="20"/>
        <v>0</v>
      </c>
      <c r="AJ43" s="23">
        <f t="shared" si="20"/>
        <v>0</v>
      </c>
      <c r="AL43" s="24">
        <f t="shared" si="22"/>
        <v>7</v>
      </c>
      <c r="AM43" s="25">
        <f t="shared" si="22"/>
        <v>0</v>
      </c>
      <c r="AN43" s="25">
        <f t="shared" si="22"/>
        <v>0</v>
      </c>
      <c r="AO43" s="25">
        <f t="shared" si="22"/>
        <v>0</v>
      </c>
      <c r="AP43" s="25">
        <f t="shared" si="22"/>
        <v>0</v>
      </c>
      <c r="AQ43" s="25">
        <f t="shared" si="22"/>
        <v>0</v>
      </c>
      <c r="AR43" s="25">
        <f t="shared" si="22"/>
        <v>0</v>
      </c>
      <c r="AS43" s="25">
        <f t="shared" si="22"/>
        <v>0</v>
      </c>
      <c r="AT43" s="25">
        <f t="shared" si="22"/>
        <v>0</v>
      </c>
      <c r="AU43" s="25">
        <f t="shared" si="22"/>
        <v>0</v>
      </c>
      <c r="AV43" s="25">
        <f t="shared" si="22"/>
        <v>0</v>
      </c>
      <c r="AW43" s="25">
        <f t="shared" si="22"/>
        <v>0</v>
      </c>
      <c r="AX43" s="25">
        <f t="shared" si="22"/>
        <v>0</v>
      </c>
      <c r="AY43" s="25">
        <f t="shared" si="22"/>
        <v>0</v>
      </c>
      <c r="AZ43" s="25">
        <f t="shared" si="22"/>
        <v>0</v>
      </c>
      <c r="BA43" s="25">
        <f t="shared" si="17"/>
        <v>0</v>
      </c>
      <c r="BB43" s="26">
        <f t="shared" si="6"/>
        <v>0</v>
      </c>
      <c r="BC43" s="27">
        <f t="shared" si="2"/>
        <v>438.01851067789204</v>
      </c>
      <c r="BD43" s="28">
        <f t="shared" si="3"/>
        <v>438.01851067789204</v>
      </c>
      <c r="BE43" s="43" t="str">
        <f t="shared" si="7"/>
        <v>OK</v>
      </c>
      <c r="BF43" s="30">
        <f t="shared" si="8"/>
        <v>1054.0925533894601</v>
      </c>
      <c r="BG43" s="29" t="str">
        <f t="shared" si="9"/>
        <v>OK</v>
      </c>
      <c r="BI43" s="31">
        <f t="shared" si="10"/>
        <v>250</v>
      </c>
      <c r="BJ43" s="32">
        <f t="shared" si="16"/>
        <v>7</v>
      </c>
      <c r="BK43" s="33">
        <v>40</v>
      </c>
      <c r="BL43" s="34">
        <f t="shared" si="11"/>
        <v>400</v>
      </c>
      <c r="BM43" s="34">
        <f t="shared" si="12"/>
        <v>400</v>
      </c>
      <c r="BN43" s="34">
        <f t="shared" si="13"/>
        <v>71</v>
      </c>
      <c r="BO43" s="35">
        <v>10</v>
      </c>
      <c r="BP43" s="36">
        <v>200</v>
      </c>
      <c r="BQ43" s="34">
        <f t="shared" si="14"/>
        <v>71</v>
      </c>
      <c r="BR43" s="39">
        <v>10</v>
      </c>
      <c r="BS43" s="40">
        <v>200</v>
      </c>
    </row>
    <row r="44" spans="3:71">
      <c r="C44" s="18">
        <f t="shared" si="15"/>
        <v>6</v>
      </c>
      <c r="D44" s="18"/>
      <c r="U44" s="22">
        <f t="shared" si="21"/>
        <v>6</v>
      </c>
      <c r="V44" s="23">
        <f t="shared" si="20"/>
        <v>0</v>
      </c>
      <c r="W44" s="23">
        <f t="shared" si="20"/>
        <v>0</v>
      </c>
      <c r="X44" s="23">
        <f t="shared" si="20"/>
        <v>0</v>
      </c>
      <c r="Y44" s="23">
        <f t="shared" si="20"/>
        <v>0</v>
      </c>
      <c r="Z44" s="23">
        <f t="shared" si="20"/>
        <v>0</v>
      </c>
      <c r="AA44" s="23">
        <f t="shared" si="20"/>
        <v>0</v>
      </c>
      <c r="AB44" s="23">
        <f t="shared" si="20"/>
        <v>0</v>
      </c>
      <c r="AC44" s="23">
        <f t="shared" si="20"/>
        <v>0</v>
      </c>
      <c r="AD44" s="23">
        <f t="shared" si="20"/>
        <v>0</v>
      </c>
      <c r="AE44" s="23">
        <f t="shared" si="20"/>
        <v>0</v>
      </c>
      <c r="AF44" s="23">
        <f t="shared" si="20"/>
        <v>0</v>
      </c>
      <c r="AG44" s="23">
        <f t="shared" si="20"/>
        <v>0</v>
      </c>
      <c r="AH44" s="23">
        <f t="shared" si="20"/>
        <v>0</v>
      </c>
      <c r="AI44" s="23">
        <f t="shared" si="20"/>
        <v>0</v>
      </c>
      <c r="AJ44" s="23">
        <f t="shared" si="20"/>
        <v>0</v>
      </c>
      <c r="AL44" s="24">
        <f t="shared" si="22"/>
        <v>6</v>
      </c>
      <c r="AM44" s="25">
        <f t="shared" si="22"/>
        <v>0</v>
      </c>
      <c r="AN44" s="25">
        <f t="shared" si="22"/>
        <v>0</v>
      </c>
      <c r="AO44" s="25">
        <f t="shared" si="22"/>
        <v>0</v>
      </c>
      <c r="AP44" s="25">
        <f t="shared" si="22"/>
        <v>0</v>
      </c>
      <c r="AQ44" s="25">
        <f t="shared" si="22"/>
        <v>0</v>
      </c>
      <c r="AR44" s="25">
        <f t="shared" si="22"/>
        <v>0</v>
      </c>
      <c r="AS44" s="25">
        <f t="shared" si="22"/>
        <v>0</v>
      </c>
      <c r="AT44" s="25">
        <f t="shared" si="22"/>
        <v>0</v>
      </c>
      <c r="AU44" s="25">
        <f t="shared" si="22"/>
        <v>0</v>
      </c>
      <c r="AV44" s="25">
        <f t="shared" si="22"/>
        <v>0</v>
      </c>
      <c r="AW44" s="25">
        <f t="shared" si="22"/>
        <v>0</v>
      </c>
      <c r="AX44" s="25">
        <f t="shared" si="22"/>
        <v>0</v>
      </c>
      <c r="AY44" s="25">
        <f t="shared" si="22"/>
        <v>0</v>
      </c>
      <c r="AZ44" s="25">
        <f t="shared" si="22"/>
        <v>0</v>
      </c>
      <c r="BA44" s="25">
        <f t="shared" si="17"/>
        <v>0</v>
      </c>
      <c r="BB44" s="26">
        <f t="shared" si="6"/>
        <v>0</v>
      </c>
      <c r="BC44" s="27">
        <f t="shared" si="2"/>
        <v>438.01851067789204</v>
      </c>
      <c r="BD44" s="28">
        <f t="shared" si="3"/>
        <v>438.01851067789204</v>
      </c>
      <c r="BE44" s="43" t="str">
        <f t="shared" si="7"/>
        <v>OK</v>
      </c>
      <c r="BF44" s="30">
        <f t="shared" si="8"/>
        <v>1054.0925533894601</v>
      </c>
      <c r="BG44" s="29" t="str">
        <f t="shared" si="9"/>
        <v>OK</v>
      </c>
      <c r="BI44" s="31">
        <f t="shared" si="10"/>
        <v>250</v>
      </c>
      <c r="BJ44" s="32">
        <f t="shared" si="16"/>
        <v>6</v>
      </c>
      <c r="BK44" s="33">
        <v>40</v>
      </c>
      <c r="BL44" s="34">
        <f t="shared" si="11"/>
        <v>400</v>
      </c>
      <c r="BM44" s="34">
        <f t="shared" si="12"/>
        <v>400</v>
      </c>
      <c r="BN44" s="34">
        <f t="shared" si="13"/>
        <v>71</v>
      </c>
      <c r="BO44" s="35">
        <v>10</v>
      </c>
      <c r="BP44" s="36">
        <v>200</v>
      </c>
      <c r="BQ44" s="34">
        <f t="shared" si="14"/>
        <v>71</v>
      </c>
      <c r="BR44" s="39">
        <v>10</v>
      </c>
      <c r="BS44" s="40">
        <v>200</v>
      </c>
    </row>
    <row r="45" spans="3:71">
      <c r="C45" s="18">
        <f t="shared" si="15"/>
        <v>5</v>
      </c>
      <c r="D45" s="18"/>
      <c r="U45" s="22">
        <f t="shared" si="21"/>
        <v>5</v>
      </c>
      <c r="V45" s="23">
        <f t="shared" si="20"/>
        <v>0</v>
      </c>
      <c r="W45" s="23">
        <f t="shared" si="20"/>
        <v>0</v>
      </c>
      <c r="X45" s="23">
        <f t="shared" si="20"/>
        <v>0</v>
      </c>
      <c r="Y45" s="23">
        <f t="shared" si="20"/>
        <v>0</v>
      </c>
      <c r="Z45" s="23">
        <f t="shared" si="20"/>
        <v>0</v>
      </c>
      <c r="AA45" s="23">
        <f t="shared" si="20"/>
        <v>0</v>
      </c>
      <c r="AB45" s="23">
        <f t="shared" si="20"/>
        <v>0</v>
      </c>
      <c r="AC45" s="23">
        <f t="shared" si="20"/>
        <v>0</v>
      </c>
      <c r="AD45" s="23">
        <f t="shared" si="20"/>
        <v>0</v>
      </c>
      <c r="AE45" s="23">
        <f t="shared" si="20"/>
        <v>0</v>
      </c>
      <c r="AF45" s="23">
        <f t="shared" si="20"/>
        <v>0</v>
      </c>
      <c r="AG45" s="23">
        <f t="shared" si="20"/>
        <v>0</v>
      </c>
      <c r="AH45" s="23">
        <f t="shared" si="20"/>
        <v>0</v>
      </c>
      <c r="AI45" s="23">
        <f t="shared" si="20"/>
        <v>0</v>
      </c>
      <c r="AJ45" s="23">
        <f t="shared" si="20"/>
        <v>0</v>
      </c>
      <c r="AL45" s="24">
        <f t="shared" si="22"/>
        <v>5</v>
      </c>
      <c r="AM45" s="25">
        <f t="shared" si="22"/>
        <v>0</v>
      </c>
      <c r="AN45" s="25">
        <f t="shared" si="22"/>
        <v>0</v>
      </c>
      <c r="AO45" s="25">
        <f t="shared" si="22"/>
        <v>0</v>
      </c>
      <c r="AP45" s="25">
        <f t="shared" si="22"/>
        <v>0</v>
      </c>
      <c r="AQ45" s="25">
        <f t="shared" si="22"/>
        <v>0</v>
      </c>
      <c r="AR45" s="25">
        <f t="shared" si="22"/>
        <v>0</v>
      </c>
      <c r="AS45" s="25">
        <f t="shared" si="22"/>
        <v>0</v>
      </c>
      <c r="AT45" s="25">
        <f t="shared" si="22"/>
        <v>0</v>
      </c>
      <c r="AU45" s="25">
        <f t="shared" si="22"/>
        <v>0</v>
      </c>
      <c r="AV45" s="25">
        <f t="shared" si="22"/>
        <v>0</v>
      </c>
      <c r="AW45" s="25">
        <f t="shared" si="22"/>
        <v>0</v>
      </c>
      <c r="AX45" s="25">
        <f t="shared" si="22"/>
        <v>0</v>
      </c>
      <c r="AY45" s="25">
        <f t="shared" si="22"/>
        <v>0</v>
      </c>
      <c r="AZ45" s="25">
        <f t="shared" si="22"/>
        <v>0</v>
      </c>
      <c r="BA45" s="25">
        <f t="shared" si="17"/>
        <v>0</v>
      </c>
      <c r="BB45" s="26">
        <f t="shared" si="6"/>
        <v>0</v>
      </c>
      <c r="BC45" s="27">
        <f t="shared" si="2"/>
        <v>438.01851067789204</v>
      </c>
      <c r="BD45" s="28">
        <f t="shared" si="3"/>
        <v>438.01851067789204</v>
      </c>
      <c r="BE45" s="43" t="str">
        <f t="shared" si="7"/>
        <v>OK</v>
      </c>
      <c r="BF45" s="30">
        <f t="shared" si="8"/>
        <v>1054.0925533894601</v>
      </c>
      <c r="BG45" s="29" t="str">
        <f t="shared" si="9"/>
        <v>OK</v>
      </c>
      <c r="BI45" s="31">
        <f t="shared" si="10"/>
        <v>250</v>
      </c>
      <c r="BJ45" s="32">
        <f t="shared" si="16"/>
        <v>5</v>
      </c>
      <c r="BK45" s="33">
        <v>40</v>
      </c>
      <c r="BL45" s="34">
        <f t="shared" si="11"/>
        <v>400</v>
      </c>
      <c r="BM45" s="34">
        <f t="shared" si="12"/>
        <v>400</v>
      </c>
      <c r="BN45" s="34">
        <f t="shared" si="13"/>
        <v>71</v>
      </c>
      <c r="BO45" s="35">
        <v>10</v>
      </c>
      <c r="BP45" s="36">
        <v>200</v>
      </c>
      <c r="BQ45" s="34">
        <f t="shared" si="14"/>
        <v>71</v>
      </c>
      <c r="BR45" s="39">
        <v>10</v>
      </c>
      <c r="BS45" s="40">
        <v>200</v>
      </c>
    </row>
    <row r="46" spans="3:71">
      <c r="C46" s="18">
        <f t="shared" si="15"/>
        <v>4</v>
      </c>
      <c r="D46" s="18"/>
      <c r="U46" s="22">
        <f t="shared" si="21"/>
        <v>4</v>
      </c>
      <c r="V46" s="23">
        <f t="shared" si="20"/>
        <v>0</v>
      </c>
      <c r="W46" s="23">
        <f t="shared" si="20"/>
        <v>0</v>
      </c>
      <c r="X46" s="23">
        <f t="shared" si="20"/>
        <v>0</v>
      </c>
      <c r="Y46" s="23">
        <f t="shared" si="20"/>
        <v>0</v>
      </c>
      <c r="Z46" s="23">
        <f t="shared" si="20"/>
        <v>0</v>
      </c>
      <c r="AA46" s="23">
        <f t="shared" si="20"/>
        <v>0</v>
      </c>
      <c r="AB46" s="23">
        <f t="shared" si="20"/>
        <v>0</v>
      </c>
      <c r="AC46" s="23">
        <f t="shared" si="20"/>
        <v>0</v>
      </c>
      <c r="AD46" s="23">
        <f t="shared" si="20"/>
        <v>0</v>
      </c>
      <c r="AE46" s="23">
        <f t="shared" si="20"/>
        <v>0</v>
      </c>
      <c r="AF46" s="23">
        <f t="shared" si="20"/>
        <v>0</v>
      </c>
      <c r="AG46" s="23">
        <f t="shared" si="20"/>
        <v>0</v>
      </c>
      <c r="AH46" s="23">
        <f t="shared" si="20"/>
        <v>0</v>
      </c>
      <c r="AI46" s="23">
        <f t="shared" si="20"/>
        <v>0</v>
      </c>
      <c r="AJ46" s="23">
        <f t="shared" si="20"/>
        <v>0</v>
      </c>
      <c r="AL46" s="24">
        <f t="shared" si="22"/>
        <v>4</v>
      </c>
      <c r="AM46" s="25">
        <f t="shared" si="22"/>
        <v>0</v>
      </c>
      <c r="AN46" s="25">
        <f t="shared" si="22"/>
        <v>0</v>
      </c>
      <c r="AO46" s="25">
        <f t="shared" si="22"/>
        <v>0</v>
      </c>
      <c r="AP46" s="25">
        <f t="shared" si="22"/>
        <v>0</v>
      </c>
      <c r="AQ46" s="25">
        <f t="shared" si="22"/>
        <v>0</v>
      </c>
      <c r="AR46" s="25">
        <f t="shared" si="22"/>
        <v>0</v>
      </c>
      <c r="AS46" s="25">
        <f t="shared" si="22"/>
        <v>0</v>
      </c>
      <c r="AT46" s="25">
        <f t="shared" si="22"/>
        <v>0</v>
      </c>
      <c r="AU46" s="25">
        <f t="shared" si="22"/>
        <v>0</v>
      </c>
      <c r="AV46" s="25">
        <f t="shared" si="22"/>
        <v>0</v>
      </c>
      <c r="AW46" s="25">
        <f t="shared" si="22"/>
        <v>0</v>
      </c>
      <c r="AX46" s="25">
        <f t="shared" si="22"/>
        <v>0</v>
      </c>
      <c r="AY46" s="25">
        <f t="shared" si="22"/>
        <v>0</v>
      </c>
      <c r="AZ46" s="25">
        <f t="shared" si="22"/>
        <v>0</v>
      </c>
      <c r="BA46" s="25">
        <f t="shared" si="17"/>
        <v>0</v>
      </c>
      <c r="BB46" s="26">
        <f t="shared" si="6"/>
        <v>0</v>
      </c>
      <c r="BC46" s="27">
        <f t="shared" si="2"/>
        <v>513.75184401122522</v>
      </c>
      <c r="BD46" s="28">
        <f t="shared" si="3"/>
        <v>513.75184401122522</v>
      </c>
      <c r="BE46" s="43" t="str">
        <f t="shared" si="7"/>
        <v>OK</v>
      </c>
      <c r="BF46" s="30">
        <f t="shared" si="8"/>
        <v>1054.0925533894601</v>
      </c>
      <c r="BG46" s="29" t="str">
        <f t="shared" si="9"/>
        <v>OK</v>
      </c>
      <c r="BI46" s="31">
        <f t="shared" si="10"/>
        <v>250</v>
      </c>
      <c r="BJ46" s="32">
        <f t="shared" si="16"/>
        <v>4</v>
      </c>
      <c r="BK46" s="33">
        <v>40</v>
      </c>
      <c r="BL46" s="34">
        <f t="shared" si="11"/>
        <v>400</v>
      </c>
      <c r="BM46" s="34">
        <f t="shared" si="12"/>
        <v>400</v>
      </c>
      <c r="BN46" s="34">
        <f t="shared" si="13"/>
        <v>71</v>
      </c>
      <c r="BO46" s="35">
        <v>10</v>
      </c>
      <c r="BP46" s="36">
        <v>150</v>
      </c>
      <c r="BQ46" s="34" t="e">
        <f t="shared" si="14"/>
        <v>#N/A</v>
      </c>
      <c r="BR46" s="39"/>
      <c r="BS46" s="45"/>
    </row>
    <row r="47" spans="3:71">
      <c r="C47" s="18">
        <f t="shared" si="15"/>
        <v>3</v>
      </c>
      <c r="D47" s="18"/>
      <c r="U47" s="22">
        <f t="shared" si="21"/>
        <v>3</v>
      </c>
      <c r="V47" s="23">
        <f t="shared" ref="V47:AJ57" si="23">E47*$V$1*$V$2</f>
        <v>0</v>
      </c>
      <c r="W47" s="23">
        <f t="shared" si="23"/>
        <v>0</v>
      </c>
      <c r="X47" s="23">
        <f t="shared" si="23"/>
        <v>0</v>
      </c>
      <c r="Y47" s="23">
        <f t="shared" si="23"/>
        <v>0</v>
      </c>
      <c r="Z47" s="23">
        <f t="shared" si="23"/>
        <v>0</v>
      </c>
      <c r="AA47" s="23">
        <f t="shared" si="23"/>
        <v>0</v>
      </c>
      <c r="AB47" s="23">
        <f t="shared" si="23"/>
        <v>0</v>
      </c>
      <c r="AC47" s="23">
        <f t="shared" si="23"/>
        <v>0</v>
      </c>
      <c r="AD47" s="23">
        <f t="shared" si="23"/>
        <v>0</v>
      </c>
      <c r="AE47" s="23">
        <f t="shared" si="23"/>
        <v>0</v>
      </c>
      <c r="AF47" s="23">
        <f t="shared" si="23"/>
        <v>0</v>
      </c>
      <c r="AG47" s="23">
        <f t="shared" si="23"/>
        <v>0</v>
      </c>
      <c r="AH47" s="23">
        <f t="shared" si="23"/>
        <v>0</v>
      </c>
      <c r="AI47" s="23">
        <f t="shared" si="23"/>
        <v>0</v>
      </c>
      <c r="AJ47" s="23">
        <f t="shared" si="23"/>
        <v>0</v>
      </c>
      <c r="AL47" s="24">
        <f t="shared" si="22"/>
        <v>3</v>
      </c>
      <c r="AM47" s="25">
        <f t="shared" si="22"/>
        <v>0</v>
      </c>
      <c r="AN47" s="25">
        <f t="shared" si="22"/>
        <v>0</v>
      </c>
      <c r="AO47" s="25">
        <f t="shared" si="22"/>
        <v>0</v>
      </c>
      <c r="AP47" s="25">
        <f t="shared" si="22"/>
        <v>0</v>
      </c>
      <c r="AQ47" s="25">
        <f t="shared" si="22"/>
        <v>0</v>
      </c>
      <c r="AR47" s="25">
        <f t="shared" si="22"/>
        <v>0</v>
      </c>
      <c r="AS47" s="25">
        <f t="shared" si="22"/>
        <v>0</v>
      </c>
      <c r="AT47" s="25">
        <f t="shared" si="22"/>
        <v>0</v>
      </c>
      <c r="AU47" s="25">
        <f t="shared" si="22"/>
        <v>0</v>
      </c>
      <c r="AV47" s="25">
        <f t="shared" si="22"/>
        <v>0</v>
      </c>
      <c r="AW47" s="25">
        <f t="shared" si="22"/>
        <v>0</v>
      </c>
      <c r="AX47" s="25">
        <f t="shared" si="22"/>
        <v>0</v>
      </c>
      <c r="AY47" s="25">
        <f t="shared" si="22"/>
        <v>0</v>
      </c>
      <c r="AZ47" s="25">
        <f t="shared" si="22"/>
        <v>0</v>
      </c>
      <c r="BA47" s="25">
        <f t="shared" si="17"/>
        <v>0</v>
      </c>
      <c r="BB47" s="26">
        <f t="shared" si="6"/>
        <v>0</v>
      </c>
      <c r="BC47" s="27">
        <f t="shared" si="2"/>
        <v>513.75184401122522</v>
      </c>
      <c r="BD47" s="28">
        <f t="shared" si="3"/>
        <v>617.21851067789203</v>
      </c>
      <c r="BE47" s="43" t="str">
        <f t="shared" si="7"/>
        <v>OK</v>
      </c>
      <c r="BF47" s="30">
        <f t="shared" si="8"/>
        <v>1054.0925533894601</v>
      </c>
      <c r="BG47" s="29" t="str">
        <f t="shared" si="9"/>
        <v>OK</v>
      </c>
      <c r="BI47" s="31">
        <f t="shared" si="10"/>
        <v>250</v>
      </c>
      <c r="BJ47" s="32">
        <f t="shared" si="16"/>
        <v>3</v>
      </c>
      <c r="BK47" s="33">
        <v>40</v>
      </c>
      <c r="BL47" s="34">
        <f t="shared" si="11"/>
        <v>400</v>
      </c>
      <c r="BM47" s="34">
        <f t="shared" si="12"/>
        <v>400</v>
      </c>
      <c r="BN47" s="34">
        <f t="shared" si="13"/>
        <v>71</v>
      </c>
      <c r="BO47" s="35">
        <v>10</v>
      </c>
      <c r="BP47" s="36">
        <v>150</v>
      </c>
      <c r="BQ47" s="34">
        <f t="shared" si="14"/>
        <v>127</v>
      </c>
      <c r="BR47" s="39">
        <v>13</v>
      </c>
      <c r="BS47" s="45">
        <v>200</v>
      </c>
    </row>
    <row r="48" spans="3:71">
      <c r="C48" s="18">
        <f t="shared" si="15"/>
        <v>2</v>
      </c>
      <c r="D48" s="18"/>
      <c r="U48" s="22">
        <f t="shared" si="21"/>
        <v>2</v>
      </c>
      <c r="V48" s="23">
        <f t="shared" si="23"/>
        <v>0</v>
      </c>
      <c r="W48" s="23">
        <f t="shared" si="23"/>
        <v>0</v>
      </c>
      <c r="X48" s="23">
        <f t="shared" si="23"/>
        <v>0</v>
      </c>
      <c r="Y48" s="23">
        <f t="shared" si="23"/>
        <v>0</v>
      </c>
      <c r="Z48" s="23">
        <f t="shared" si="23"/>
        <v>0</v>
      </c>
      <c r="AA48" s="23">
        <f t="shared" si="23"/>
        <v>0</v>
      </c>
      <c r="AB48" s="23">
        <f t="shared" si="23"/>
        <v>0</v>
      </c>
      <c r="AC48" s="23">
        <f t="shared" si="23"/>
        <v>0</v>
      </c>
      <c r="AD48" s="23">
        <f t="shared" si="23"/>
        <v>0</v>
      </c>
      <c r="AE48" s="23">
        <f t="shared" si="23"/>
        <v>0</v>
      </c>
      <c r="AF48" s="23">
        <f t="shared" si="23"/>
        <v>0</v>
      </c>
      <c r="AG48" s="23">
        <f t="shared" si="23"/>
        <v>0</v>
      </c>
      <c r="AH48" s="23">
        <f t="shared" si="23"/>
        <v>0</v>
      </c>
      <c r="AI48" s="23">
        <f t="shared" si="23"/>
        <v>0</v>
      </c>
      <c r="AJ48" s="23">
        <f t="shared" si="23"/>
        <v>0</v>
      </c>
      <c r="AL48" s="24">
        <f t="shared" si="22"/>
        <v>2</v>
      </c>
      <c r="AM48" s="25">
        <f t="shared" si="22"/>
        <v>0</v>
      </c>
      <c r="AN48" s="25">
        <f t="shared" si="22"/>
        <v>0</v>
      </c>
      <c r="AO48" s="25">
        <f t="shared" si="22"/>
        <v>0</v>
      </c>
      <c r="AP48" s="25">
        <f t="shared" si="22"/>
        <v>0</v>
      </c>
      <c r="AQ48" s="25">
        <f t="shared" si="22"/>
        <v>0</v>
      </c>
      <c r="AR48" s="25">
        <f t="shared" si="22"/>
        <v>0</v>
      </c>
      <c r="AS48" s="25">
        <f t="shared" si="22"/>
        <v>0</v>
      </c>
      <c r="AT48" s="25">
        <f t="shared" si="22"/>
        <v>0</v>
      </c>
      <c r="AU48" s="25">
        <f t="shared" si="22"/>
        <v>0</v>
      </c>
      <c r="AV48" s="25">
        <f t="shared" si="22"/>
        <v>0</v>
      </c>
      <c r="AW48" s="25">
        <f t="shared" si="22"/>
        <v>0</v>
      </c>
      <c r="AX48" s="25">
        <f t="shared" si="22"/>
        <v>0</v>
      </c>
      <c r="AY48" s="25">
        <f t="shared" si="22"/>
        <v>0</v>
      </c>
      <c r="AZ48" s="25">
        <f t="shared" si="22"/>
        <v>0</v>
      </c>
      <c r="BA48" s="25">
        <f t="shared" si="17"/>
        <v>0</v>
      </c>
      <c r="BB48" s="26">
        <f t="shared" si="6"/>
        <v>0</v>
      </c>
      <c r="BC48" s="27">
        <f t="shared" si="2"/>
        <v>513.75184401122522</v>
      </c>
      <c r="BD48" s="28">
        <f t="shared" si="3"/>
        <v>617.21851067789203</v>
      </c>
      <c r="BE48" s="43" t="str">
        <f t="shared" si="7"/>
        <v>OK</v>
      </c>
      <c r="BF48" s="30">
        <f t="shared" si="8"/>
        <v>1054.0925533894601</v>
      </c>
      <c r="BG48" s="29" t="str">
        <f t="shared" si="9"/>
        <v>OK</v>
      </c>
      <c r="BI48" s="31">
        <f t="shared" si="10"/>
        <v>250</v>
      </c>
      <c r="BJ48" s="32" t="s">
        <v>60</v>
      </c>
      <c r="BK48" s="33">
        <v>40</v>
      </c>
      <c r="BL48" s="34">
        <f t="shared" si="11"/>
        <v>400</v>
      </c>
      <c r="BM48" s="34">
        <f t="shared" si="12"/>
        <v>400</v>
      </c>
      <c r="BN48" s="34">
        <f t="shared" si="13"/>
        <v>71</v>
      </c>
      <c r="BO48" s="35">
        <v>10</v>
      </c>
      <c r="BP48" s="36">
        <v>150</v>
      </c>
      <c r="BQ48" s="34">
        <f t="shared" si="14"/>
        <v>127</v>
      </c>
      <c r="BR48" s="39">
        <v>13</v>
      </c>
      <c r="BS48" s="45">
        <v>200</v>
      </c>
    </row>
    <row r="49" spans="3:71">
      <c r="C49" s="18">
        <f t="shared" si="15"/>
        <v>1</v>
      </c>
      <c r="D49" s="18"/>
      <c r="U49" s="22">
        <f t="shared" si="21"/>
        <v>1</v>
      </c>
      <c r="V49" s="23">
        <f t="shared" si="23"/>
        <v>0</v>
      </c>
      <c r="W49" s="23">
        <f t="shared" si="23"/>
        <v>0</v>
      </c>
      <c r="X49" s="23">
        <f t="shared" si="23"/>
        <v>0</v>
      </c>
      <c r="Y49" s="23">
        <f t="shared" si="23"/>
        <v>0</v>
      </c>
      <c r="Z49" s="23">
        <f t="shared" si="23"/>
        <v>0</v>
      </c>
      <c r="AA49" s="23">
        <f t="shared" si="23"/>
        <v>0</v>
      </c>
      <c r="AB49" s="23">
        <f t="shared" si="23"/>
        <v>0</v>
      </c>
      <c r="AC49" s="23">
        <f t="shared" si="23"/>
        <v>0</v>
      </c>
      <c r="AD49" s="23">
        <f t="shared" si="23"/>
        <v>0</v>
      </c>
      <c r="AE49" s="23">
        <f t="shared" si="23"/>
        <v>0</v>
      </c>
      <c r="AF49" s="23">
        <f t="shared" si="23"/>
        <v>0</v>
      </c>
      <c r="AG49" s="23">
        <f t="shared" si="23"/>
        <v>0</v>
      </c>
      <c r="AH49" s="23">
        <f t="shared" si="23"/>
        <v>0</v>
      </c>
      <c r="AI49" s="23">
        <f t="shared" si="23"/>
        <v>0</v>
      </c>
      <c r="AJ49" s="23">
        <f t="shared" si="23"/>
        <v>0</v>
      </c>
      <c r="AL49" s="24">
        <f t="shared" si="22"/>
        <v>1</v>
      </c>
      <c r="AM49" s="25">
        <f t="shared" si="22"/>
        <v>0</v>
      </c>
      <c r="AN49" s="25">
        <f t="shared" si="22"/>
        <v>0</v>
      </c>
      <c r="AO49" s="25">
        <f t="shared" si="22"/>
        <v>0</v>
      </c>
      <c r="AP49" s="25">
        <f t="shared" si="22"/>
        <v>0</v>
      </c>
      <c r="AQ49" s="25">
        <f t="shared" si="22"/>
        <v>0</v>
      </c>
      <c r="AR49" s="25">
        <f t="shared" si="22"/>
        <v>0</v>
      </c>
      <c r="AS49" s="25">
        <f t="shared" si="22"/>
        <v>0</v>
      </c>
      <c r="AT49" s="25">
        <f t="shared" si="22"/>
        <v>0</v>
      </c>
      <c r="AU49" s="25">
        <f t="shared" si="22"/>
        <v>0</v>
      </c>
      <c r="AV49" s="25">
        <f t="shared" si="22"/>
        <v>0</v>
      </c>
      <c r="AW49" s="25">
        <f t="shared" si="22"/>
        <v>0</v>
      </c>
      <c r="AX49" s="25">
        <f t="shared" si="22"/>
        <v>0</v>
      </c>
      <c r="AY49" s="25">
        <f t="shared" si="22"/>
        <v>0</v>
      </c>
      <c r="AZ49" s="25">
        <f t="shared" si="22"/>
        <v>0</v>
      </c>
      <c r="BA49" s="25">
        <f t="shared" si="17"/>
        <v>0</v>
      </c>
      <c r="BB49" s="26">
        <f t="shared" si="6"/>
        <v>0</v>
      </c>
      <c r="BC49" s="27">
        <f t="shared" si="2"/>
        <v>765.47346441664558</v>
      </c>
      <c r="BD49" s="28">
        <f t="shared" si="3"/>
        <v>765.47346441664558</v>
      </c>
      <c r="BE49" s="43" t="str">
        <f t="shared" si="7"/>
        <v>OK</v>
      </c>
      <c r="BF49" s="30">
        <f t="shared" si="8"/>
        <v>1118.0339887498949</v>
      </c>
      <c r="BG49" s="29" t="str">
        <f t="shared" si="9"/>
        <v>OK</v>
      </c>
      <c r="BI49" s="31">
        <f t="shared" si="10"/>
        <v>250</v>
      </c>
      <c r="BJ49" s="32">
        <v>2</v>
      </c>
      <c r="BK49" s="33">
        <v>45</v>
      </c>
      <c r="BL49" s="34">
        <f t="shared" si="11"/>
        <v>400</v>
      </c>
      <c r="BM49" s="34">
        <f t="shared" si="12"/>
        <v>400</v>
      </c>
      <c r="BN49" s="34">
        <f t="shared" si="13"/>
        <v>127</v>
      </c>
      <c r="BO49" s="35">
        <v>13</v>
      </c>
      <c r="BP49" s="36">
        <v>150</v>
      </c>
      <c r="BQ49" s="34" t="e">
        <f t="shared" si="14"/>
        <v>#N/A</v>
      </c>
      <c r="BR49" s="46"/>
      <c r="BS49" s="47"/>
    </row>
    <row r="50" spans="3:71">
      <c r="C50" s="18">
        <f t="shared" si="15"/>
        <v>0</v>
      </c>
      <c r="D50" s="18"/>
      <c r="U50" s="22">
        <f t="shared" si="21"/>
        <v>0</v>
      </c>
      <c r="V50" s="23">
        <f t="shared" si="23"/>
        <v>0</v>
      </c>
      <c r="W50" s="23">
        <f t="shared" si="23"/>
        <v>0</v>
      </c>
      <c r="X50" s="23">
        <f t="shared" si="23"/>
        <v>0</v>
      </c>
      <c r="Y50" s="23">
        <f t="shared" si="23"/>
        <v>0</v>
      </c>
      <c r="Z50" s="23">
        <f t="shared" si="23"/>
        <v>0</v>
      </c>
      <c r="AA50" s="23">
        <f t="shared" si="23"/>
        <v>0</v>
      </c>
      <c r="AB50" s="23">
        <f t="shared" si="23"/>
        <v>0</v>
      </c>
      <c r="AC50" s="23">
        <f t="shared" si="23"/>
        <v>0</v>
      </c>
      <c r="AD50" s="23">
        <f t="shared" si="23"/>
        <v>0</v>
      </c>
      <c r="AE50" s="23">
        <f t="shared" si="23"/>
        <v>0</v>
      </c>
      <c r="AF50" s="23">
        <f t="shared" si="23"/>
        <v>0</v>
      </c>
      <c r="AG50" s="23">
        <f t="shared" si="23"/>
        <v>0</v>
      </c>
      <c r="AH50" s="23">
        <f t="shared" si="23"/>
        <v>0</v>
      </c>
      <c r="AI50" s="23">
        <f t="shared" si="23"/>
        <v>0</v>
      </c>
      <c r="AJ50" s="23">
        <f t="shared" si="23"/>
        <v>0</v>
      </c>
      <c r="AL50" s="24">
        <f t="shared" si="22"/>
        <v>0</v>
      </c>
      <c r="AM50" s="25">
        <f t="shared" si="22"/>
        <v>0</v>
      </c>
      <c r="AN50" s="25">
        <f t="shared" si="22"/>
        <v>0</v>
      </c>
      <c r="AO50" s="25">
        <f t="shared" si="22"/>
        <v>0</v>
      </c>
      <c r="AP50" s="25">
        <f t="shared" si="22"/>
        <v>0</v>
      </c>
      <c r="AQ50" s="25">
        <f t="shared" si="22"/>
        <v>0</v>
      </c>
      <c r="AR50" s="25">
        <f t="shared" si="22"/>
        <v>0</v>
      </c>
      <c r="AS50" s="25">
        <f t="shared" si="22"/>
        <v>0</v>
      </c>
      <c r="AT50" s="25">
        <f t="shared" si="22"/>
        <v>0</v>
      </c>
      <c r="AU50" s="25">
        <f t="shared" si="22"/>
        <v>0</v>
      </c>
      <c r="AV50" s="25">
        <f t="shared" si="22"/>
        <v>0</v>
      </c>
      <c r="AW50" s="25">
        <f t="shared" si="22"/>
        <v>0</v>
      </c>
      <c r="AX50" s="25">
        <f t="shared" si="22"/>
        <v>0</v>
      </c>
      <c r="AY50" s="25">
        <f t="shared" si="22"/>
        <v>0</v>
      </c>
      <c r="AZ50" s="25">
        <f t="shared" si="22"/>
        <v>0</v>
      </c>
      <c r="BA50" s="25">
        <f t="shared" si="17"/>
        <v>0</v>
      </c>
      <c r="BB50" s="26">
        <f t="shared" si="6"/>
        <v>0</v>
      </c>
      <c r="BC50" s="27">
        <f t="shared" si="2"/>
        <v>765.47346441664558</v>
      </c>
      <c r="BD50" s="28">
        <f t="shared" si="3"/>
        <v>765.47346441664558</v>
      </c>
      <c r="BE50" s="43" t="str">
        <f t="shared" si="7"/>
        <v>OK</v>
      </c>
      <c r="BF50" s="30">
        <f t="shared" si="8"/>
        <v>1118.0339887498949</v>
      </c>
      <c r="BG50" s="29" t="str">
        <f t="shared" si="9"/>
        <v>OK</v>
      </c>
      <c r="BI50" s="31">
        <f t="shared" si="10"/>
        <v>250</v>
      </c>
      <c r="BJ50" s="32">
        <v>1</v>
      </c>
      <c r="BK50" s="33">
        <v>45</v>
      </c>
      <c r="BL50" s="34">
        <f t="shared" si="11"/>
        <v>400</v>
      </c>
      <c r="BM50" s="34">
        <f t="shared" si="12"/>
        <v>400</v>
      </c>
      <c r="BN50" s="34">
        <f t="shared" si="13"/>
        <v>127</v>
      </c>
      <c r="BO50" s="35">
        <v>13</v>
      </c>
      <c r="BP50" s="36">
        <v>150</v>
      </c>
      <c r="BQ50" s="34" t="e">
        <f t="shared" si="14"/>
        <v>#N/A</v>
      </c>
      <c r="BR50" s="46"/>
      <c r="BS50" s="47"/>
    </row>
    <row r="51" spans="3:71">
      <c r="C51" s="18">
        <f t="shared" si="15"/>
        <v>-1</v>
      </c>
      <c r="D51" s="18"/>
      <c r="U51" s="22">
        <f t="shared" si="21"/>
        <v>-1</v>
      </c>
      <c r="V51" s="23">
        <f t="shared" si="23"/>
        <v>0</v>
      </c>
      <c r="W51" s="23">
        <f t="shared" si="23"/>
        <v>0</v>
      </c>
      <c r="X51" s="23">
        <f t="shared" si="23"/>
        <v>0</v>
      </c>
      <c r="Y51" s="23">
        <f t="shared" si="23"/>
        <v>0</v>
      </c>
      <c r="Z51" s="23">
        <f t="shared" si="23"/>
        <v>0</v>
      </c>
      <c r="AA51" s="23">
        <f t="shared" si="23"/>
        <v>0</v>
      </c>
      <c r="AB51" s="23">
        <f t="shared" si="23"/>
        <v>0</v>
      </c>
      <c r="AC51" s="23">
        <f t="shared" si="23"/>
        <v>0</v>
      </c>
      <c r="AD51" s="23">
        <f t="shared" si="23"/>
        <v>0</v>
      </c>
      <c r="AE51" s="23">
        <f t="shared" si="23"/>
        <v>0</v>
      </c>
      <c r="AF51" s="23">
        <f t="shared" si="23"/>
        <v>0</v>
      </c>
      <c r="AG51" s="23">
        <f t="shared" si="23"/>
        <v>0</v>
      </c>
      <c r="AH51" s="23">
        <f t="shared" si="23"/>
        <v>0</v>
      </c>
      <c r="AI51" s="23">
        <f t="shared" si="23"/>
        <v>0</v>
      </c>
      <c r="AJ51" s="23">
        <f t="shared" si="23"/>
        <v>0</v>
      </c>
      <c r="AL51" s="24">
        <f t="shared" si="22"/>
        <v>-1</v>
      </c>
      <c r="AM51" s="25">
        <f t="shared" si="22"/>
        <v>0</v>
      </c>
      <c r="AN51" s="25">
        <f t="shared" si="22"/>
        <v>0</v>
      </c>
      <c r="AO51" s="25">
        <f t="shared" si="22"/>
        <v>0</v>
      </c>
      <c r="AP51" s="25">
        <f t="shared" si="22"/>
        <v>0</v>
      </c>
      <c r="AQ51" s="25">
        <f t="shared" si="22"/>
        <v>0</v>
      </c>
      <c r="AR51" s="25">
        <f t="shared" si="22"/>
        <v>0</v>
      </c>
      <c r="AS51" s="25">
        <f t="shared" si="22"/>
        <v>0</v>
      </c>
      <c r="AT51" s="25">
        <f t="shared" si="22"/>
        <v>0</v>
      </c>
      <c r="AU51" s="25">
        <f t="shared" si="22"/>
        <v>0</v>
      </c>
      <c r="AV51" s="25">
        <f t="shared" si="22"/>
        <v>0</v>
      </c>
      <c r="AW51" s="25">
        <f t="shared" si="22"/>
        <v>0</v>
      </c>
      <c r="AX51" s="25">
        <f t="shared" si="22"/>
        <v>0</v>
      </c>
      <c r="AY51" s="25">
        <f t="shared" si="22"/>
        <v>0</v>
      </c>
      <c r="AZ51" s="25">
        <f t="shared" si="22"/>
        <v>0</v>
      </c>
      <c r="BA51" s="25">
        <f t="shared" si="17"/>
        <v>0</v>
      </c>
      <c r="BB51" s="26">
        <f t="shared" si="6"/>
        <v>0</v>
      </c>
      <c r="BC51" s="27">
        <f t="shared" si="2"/>
        <v>765.47346441664558</v>
      </c>
      <c r="BD51" s="28">
        <f t="shared" si="3"/>
        <v>765.47346441664558</v>
      </c>
      <c r="BE51" s="43" t="str">
        <f t="shared" si="7"/>
        <v>OK</v>
      </c>
      <c r="BF51" s="30">
        <f t="shared" si="8"/>
        <v>1118.0339887498949</v>
      </c>
      <c r="BG51" s="29" t="str">
        <f t="shared" si="9"/>
        <v>OK</v>
      </c>
      <c r="BI51" s="31">
        <f t="shared" si="10"/>
        <v>250</v>
      </c>
      <c r="BJ51" s="48">
        <v>1</v>
      </c>
      <c r="BK51" s="33">
        <v>45</v>
      </c>
      <c r="BL51" s="34">
        <f t="shared" si="11"/>
        <v>400</v>
      </c>
      <c r="BM51" s="34">
        <f t="shared" si="12"/>
        <v>400</v>
      </c>
      <c r="BN51" s="34">
        <f t="shared" si="13"/>
        <v>127</v>
      </c>
      <c r="BO51" s="35">
        <v>13</v>
      </c>
      <c r="BP51" s="36">
        <v>150</v>
      </c>
      <c r="BQ51" s="34" t="e">
        <f t="shared" si="14"/>
        <v>#N/A</v>
      </c>
      <c r="BR51" s="46"/>
      <c r="BS51" s="47"/>
    </row>
    <row r="52" spans="3:71">
      <c r="C52" s="18">
        <f t="shared" si="15"/>
        <v>-2</v>
      </c>
      <c r="D52" s="18"/>
      <c r="U52" s="22">
        <f t="shared" si="21"/>
        <v>-2</v>
      </c>
      <c r="V52" s="23">
        <f t="shared" si="23"/>
        <v>0</v>
      </c>
      <c r="W52" s="23">
        <f t="shared" si="23"/>
        <v>0</v>
      </c>
      <c r="X52" s="23">
        <f t="shared" si="23"/>
        <v>0</v>
      </c>
      <c r="Y52" s="23">
        <f t="shared" si="23"/>
        <v>0</v>
      </c>
      <c r="Z52" s="23">
        <f t="shared" si="23"/>
        <v>0</v>
      </c>
      <c r="AA52" s="23">
        <f t="shared" si="23"/>
        <v>0</v>
      </c>
      <c r="AB52" s="23">
        <f t="shared" si="23"/>
        <v>0</v>
      </c>
      <c r="AC52" s="23">
        <f t="shared" si="23"/>
        <v>0</v>
      </c>
      <c r="AD52" s="23">
        <f t="shared" si="23"/>
        <v>0</v>
      </c>
      <c r="AE52" s="23">
        <f t="shared" si="23"/>
        <v>0</v>
      </c>
      <c r="AF52" s="23">
        <f t="shared" si="23"/>
        <v>0</v>
      </c>
      <c r="AG52" s="23">
        <f t="shared" si="23"/>
        <v>0</v>
      </c>
      <c r="AH52" s="23">
        <f t="shared" si="23"/>
        <v>0</v>
      </c>
      <c r="AI52" s="23">
        <f t="shared" si="23"/>
        <v>0</v>
      </c>
      <c r="AJ52" s="23">
        <f t="shared" si="23"/>
        <v>0</v>
      </c>
      <c r="AL52" s="24">
        <f t="shared" si="22"/>
        <v>-2</v>
      </c>
      <c r="AM52" s="25">
        <f t="shared" si="22"/>
        <v>0</v>
      </c>
      <c r="AN52" s="25">
        <f t="shared" si="22"/>
        <v>0</v>
      </c>
      <c r="AO52" s="25">
        <f t="shared" si="22"/>
        <v>0</v>
      </c>
      <c r="AP52" s="25">
        <f t="shared" si="22"/>
        <v>0</v>
      </c>
      <c r="AQ52" s="25">
        <f t="shared" si="22"/>
        <v>0</v>
      </c>
      <c r="AR52" s="25">
        <f t="shared" si="22"/>
        <v>0</v>
      </c>
      <c r="AS52" s="25">
        <f t="shared" si="22"/>
        <v>0</v>
      </c>
      <c r="AT52" s="25">
        <f t="shared" si="22"/>
        <v>0</v>
      </c>
      <c r="AU52" s="25">
        <f t="shared" si="22"/>
        <v>0</v>
      </c>
      <c r="AV52" s="25">
        <f t="shared" si="22"/>
        <v>0</v>
      </c>
      <c r="AW52" s="25">
        <f t="shared" si="22"/>
        <v>0</v>
      </c>
      <c r="AX52" s="25">
        <f t="shared" si="22"/>
        <v>0</v>
      </c>
      <c r="AY52" s="25">
        <f t="shared" si="22"/>
        <v>0</v>
      </c>
      <c r="AZ52" s="25">
        <f t="shared" si="22"/>
        <v>0</v>
      </c>
      <c r="BA52" s="25">
        <f t="shared" si="17"/>
        <v>0</v>
      </c>
      <c r="BB52" s="26">
        <f t="shared" si="6"/>
        <v>0</v>
      </c>
      <c r="BC52" s="27">
        <f t="shared" si="2"/>
        <v>765.47346441664558</v>
      </c>
      <c r="BD52" s="28">
        <f t="shared" si="3"/>
        <v>765.47346441664558</v>
      </c>
      <c r="BE52" s="43" t="str">
        <f t="shared" si="7"/>
        <v>OK</v>
      </c>
      <c r="BF52" s="30">
        <f t="shared" si="8"/>
        <v>1118.0339887498949</v>
      </c>
      <c r="BG52" s="29" t="str">
        <f t="shared" si="9"/>
        <v>OK</v>
      </c>
      <c r="BI52" s="31">
        <f t="shared" si="10"/>
        <v>250</v>
      </c>
      <c r="BJ52" s="48">
        <f t="shared" ref="BJ52:BJ54" si="24">BJ51+1</f>
        <v>2</v>
      </c>
      <c r="BK52" s="33">
        <v>45</v>
      </c>
      <c r="BL52" s="34">
        <f t="shared" si="11"/>
        <v>400</v>
      </c>
      <c r="BM52" s="34">
        <f t="shared" si="12"/>
        <v>400</v>
      </c>
      <c r="BN52" s="34">
        <f t="shared" si="13"/>
        <v>127</v>
      </c>
      <c r="BO52" s="35">
        <v>13</v>
      </c>
      <c r="BP52" s="36">
        <v>150</v>
      </c>
      <c r="BQ52" s="34" t="e">
        <f t="shared" si="14"/>
        <v>#N/A</v>
      </c>
      <c r="BR52" s="46"/>
      <c r="BS52" s="47"/>
    </row>
    <row r="53" spans="3:71">
      <c r="C53" s="18">
        <f t="shared" si="15"/>
        <v>-3</v>
      </c>
      <c r="D53" s="18"/>
      <c r="U53" s="22">
        <f t="shared" si="21"/>
        <v>-3</v>
      </c>
      <c r="V53" s="23">
        <f t="shared" si="23"/>
        <v>0</v>
      </c>
      <c r="W53" s="23">
        <f t="shared" si="23"/>
        <v>0</v>
      </c>
      <c r="X53" s="23">
        <f t="shared" si="23"/>
        <v>0</v>
      </c>
      <c r="Y53" s="23">
        <f t="shared" si="23"/>
        <v>0</v>
      </c>
      <c r="Z53" s="23">
        <f t="shared" si="23"/>
        <v>0</v>
      </c>
      <c r="AA53" s="23">
        <f t="shared" si="23"/>
        <v>0</v>
      </c>
      <c r="AB53" s="23">
        <f t="shared" si="23"/>
        <v>0</v>
      </c>
      <c r="AC53" s="23">
        <f t="shared" si="23"/>
        <v>0</v>
      </c>
      <c r="AD53" s="23">
        <f t="shared" si="23"/>
        <v>0</v>
      </c>
      <c r="AE53" s="23">
        <f t="shared" si="23"/>
        <v>0</v>
      </c>
      <c r="AF53" s="23">
        <f t="shared" si="23"/>
        <v>0</v>
      </c>
      <c r="AG53" s="23">
        <f t="shared" si="23"/>
        <v>0</v>
      </c>
      <c r="AH53" s="23">
        <f t="shared" si="23"/>
        <v>0</v>
      </c>
      <c r="AI53" s="23">
        <f t="shared" si="23"/>
        <v>0</v>
      </c>
      <c r="AJ53" s="23">
        <f t="shared" si="23"/>
        <v>0</v>
      </c>
      <c r="AL53" s="24">
        <f t="shared" si="22"/>
        <v>-3</v>
      </c>
      <c r="AM53" s="25">
        <f t="shared" si="22"/>
        <v>0</v>
      </c>
      <c r="AN53" s="25">
        <f t="shared" si="22"/>
        <v>0</v>
      </c>
      <c r="AO53" s="25">
        <f t="shared" si="22"/>
        <v>0</v>
      </c>
      <c r="AP53" s="25">
        <f t="shared" si="22"/>
        <v>0</v>
      </c>
      <c r="AQ53" s="25">
        <f t="shared" si="22"/>
        <v>0</v>
      </c>
      <c r="AR53" s="25">
        <f t="shared" si="22"/>
        <v>0</v>
      </c>
      <c r="AS53" s="25">
        <f t="shared" si="22"/>
        <v>0</v>
      </c>
      <c r="AT53" s="25">
        <f t="shared" si="22"/>
        <v>0</v>
      </c>
      <c r="AU53" s="25">
        <f t="shared" si="22"/>
        <v>0</v>
      </c>
      <c r="AV53" s="25">
        <f t="shared" si="22"/>
        <v>0</v>
      </c>
      <c r="AW53" s="25">
        <f t="shared" si="22"/>
        <v>0</v>
      </c>
      <c r="AX53" s="25">
        <f t="shared" si="22"/>
        <v>0</v>
      </c>
      <c r="AY53" s="25">
        <f t="shared" si="22"/>
        <v>0</v>
      </c>
      <c r="AZ53" s="25">
        <f t="shared" si="22"/>
        <v>0</v>
      </c>
      <c r="BA53" s="25">
        <f t="shared" si="17"/>
        <v>0</v>
      </c>
      <c r="BB53" s="26">
        <f t="shared" si="6"/>
        <v>0</v>
      </c>
      <c r="BC53" s="27">
        <f t="shared" si="2"/>
        <v>765.47346441664558</v>
      </c>
      <c r="BD53" s="28">
        <f t="shared" si="3"/>
        <v>765.47346441664558</v>
      </c>
      <c r="BE53" s="43" t="str">
        <f t="shared" si="7"/>
        <v>OK</v>
      </c>
      <c r="BF53" s="30">
        <f t="shared" si="8"/>
        <v>1118.0339887498949</v>
      </c>
      <c r="BG53" s="29" t="str">
        <f t="shared" si="9"/>
        <v>OK</v>
      </c>
      <c r="BI53" s="31">
        <f t="shared" si="10"/>
        <v>250</v>
      </c>
      <c r="BJ53" s="48">
        <f t="shared" si="24"/>
        <v>3</v>
      </c>
      <c r="BK53" s="33">
        <v>45</v>
      </c>
      <c r="BL53" s="34">
        <f t="shared" si="11"/>
        <v>400</v>
      </c>
      <c r="BM53" s="34">
        <f t="shared" si="12"/>
        <v>400</v>
      </c>
      <c r="BN53" s="34">
        <f t="shared" si="13"/>
        <v>127</v>
      </c>
      <c r="BO53" s="35">
        <v>13</v>
      </c>
      <c r="BP53" s="36">
        <v>150</v>
      </c>
      <c r="BQ53" s="34" t="e">
        <f t="shared" si="14"/>
        <v>#N/A</v>
      </c>
      <c r="BR53" s="46"/>
      <c r="BS53" s="47"/>
    </row>
    <row r="54" spans="3:71">
      <c r="C54" s="18">
        <f t="shared" si="15"/>
        <v>-4</v>
      </c>
      <c r="D54" s="18"/>
      <c r="U54" s="22">
        <f t="shared" si="21"/>
        <v>-4</v>
      </c>
      <c r="V54" s="23">
        <f t="shared" si="23"/>
        <v>0</v>
      </c>
      <c r="W54" s="23">
        <f t="shared" si="23"/>
        <v>0</v>
      </c>
      <c r="X54" s="23">
        <f t="shared" si="23"/>
        <v>0</v>
      </c>
      <c r="Y54" s="23">
        <f t="shared" si="23"/>
        <v>0</v>
      </c>
      <c r="Z54" s="23">
        <f t="shared" si="23"/>
        <v>0</v>
      </c>
      <c r="AA54" s="23">
        <f t="shared" si="23"/>
        <v>0</v>
      </c>
      <c r="AB54" s="23">
        <f t="shared" si="23"/>
        <v>0</v>
      </c>
      <c r="AC54" s="23">
        <f t="shared" si="23"/>
        <v>0</v>
      </c>
      <c r="AD54" s="23">
        <f t="shared" si="23"/>
        <v>0</v>
      </c>
      <c r="AE54" s="23">
        <f t="shared" si="23"/>
        <v>0</v>
      </c>
      <c r="AF54" s="23">
        <f t="shared" si="23"/>
        <v>0</v>
      </c>
      <c r="AG54" s="23">
        <f t="shared" si="23"/>
        <v>0</v>
      </c>
      <c r="AH54" s="23">
        <f t="shared" si="23"/>
        <v>0</v>
      </c>
      <c r="AI54" s="23">
        <f t="shared" si="23"/>
        <v>0</v>
      </c>
      <c r="AJ54" s="23">
        <f t="shared" si="23"/>
        <v>0</v>
      </c>
      <c r="AL54" s="24">
        <f t="shared" ref="AL54:AZ57" si="25">U54</f>
        <v>-4</v>
      </c>
      <c r="AM54" s="25">
        <f t="shared" si="25"/>
        <v>0</v>
      </c>
      <c r="AN54" s="25">
        <f t="shared" si="25"/>
        <v>0</v>
      </c>
      <c r="AO54" s="25">
        <f t="shared" si="25"/>
        <v>0</v>
      </c>
      <c r="AP54" s="25">
        <f t="shared" si="25"/>
        <v>0</v>
      </c>
      <c r="AQ54" s="25">
        <f t="shared" si="25"/>
        <v>0</v>
      </c>
      <c r="AR54" s="25">
        <f t="shared" si="25"/>
        <v>0</v>
      </c>
      <c r="AS54" s="25">
        <f t="shared" si="25"/>
        <v>0</v>
      </c>
      <c r="AT54" s="25">
        <f t="shared" si="25"/>
        <v>0</v>
      </c>
      <c r="AU54" s="25">
        <f t="shared" si="25"/>
        <v>0</v>
      </c>
      <c r="AV54" s="25">
        <f t="shared" si="25"/>
        <v>0</v>
      </c>
      <c r="AW54" s="25">
        <f t="shared" si="25"/>
        <v>0</v>
      </c>
      <c r="AX54" s="25">
        <f t="shared" si="25"/>
        <v>0</v>
      </c>
      <c r="AY54" s="25">
        <f t="shared" si="25"/>
        <v>0</v>
      </c>
      <c r="AZ54" s="25">
        <f t="shared" si="25"/>
        <v>0</v>
      </c>
      <c r="BA54" s="25">
        <f t="shared" si="17"/>
        <v>0</v>
      </c>
      <c r="BB54" s="26">
        <f t="shared" si="6"/>
        <v>0</v>
      </c>
      <c r="BC54" s="27">
        <f t="shared" si="2"/>
        <v>765.47346441664558</v>
      </c>
      <c r="BD54" s="28">
        <f t="shared" si="3"/>
        <v>765.47346441664558</v>
      </c>
      <c r="BE54" s="43" t="str">
        <f t="shared" si="7"/>
        <v>OK</v>
      </c>
      <c r="BF54" s="30">
        <f t="shared" si="8"/>
        <v>1118.0339887498949</v>
      </c>
      <c r="BG54" s="29" t="str">
        <f t="shared" si="9"/>
        <v>OK</v>
      </c>
      <c r="BI54" s="31">
        <f t="shared" si="10"/>
        <v>250</v>
      </c>
      <c r="BJ54" s="48">
        <f t="shared" si="24"/>
        <v>4</v>
      </c>
      <c r="BK54" s="33">
        <v>45</v>
      </c>
      <c r="BL54" s="34">
        <f t="shared" si="11"/>
        <v>400</v>
      </c>
      <c r="BM54" s="34">
        <f t="shared" si="12"/>
        <v>400</v>
      </c>
      <c r="BN54" s="34">
        <f t="shared" si="13"/>
        <v>127</v>
      </c>
      <c r="BO54" s="35">
        <v>13</v>
      </c>
      <c r="BP54" s="36">
        <v>150</v>
      </c>
      <c r="BQ54" s="34" t="e">
        <f t="shared" si="14"/>
        <v>#N/A</v>
      </c>
      <c r="BR54" s="46"/>
      <c r="BS54" s="47"/>
    </row>
    <row r="55" spans="3:71">
      <c r="C55" s="18">
        <f t="shared" si="15"/>
        <v>-5</v>
      </c>
      <c r="D55" s="18"/>
      <c r="U55" s="22">
        <f t="shared" si="21"/>
        <v>-5</v>
      </c>
      <c r="V55" s="23">
        <f t="shared" si="23"/>
        <v>0</v>
      </c>
      <c r="W55" s="23">
        <f t="shared" si="23"/>
        <v>0</v>
      </c>
      <c r="X55" s="23">
        <f t="shared" si="23"/>
        <v>0</v>
      </c>
      <c r="Y55" s="23">
        <f t="shared" si="23"/>
        <v>0</v>
      </c>
      <c r="Z55" s="23">
        <f t="shared" si="23"/>
        <v>0</v>
      </c>
      <c r="AA55" s="23">
        <f t="shared" si="23"/>
        <v>0</v>
      </c>
      <c r="AB55" s="23">
        <f t="shared" si="23"/>
        <v>0</v>
      </c>
      <c r="AC55" s="23">
        <f t="shared" si="23"/>
        <v>0</v>
      </c>
      <c r="AD55" s="23">
        <f t="shared" si="23"/>
        <v>0</v>
      </c>
      <c r="AE55" s="23">
        <f t="shared" si="23"/>
        <v>0</v>
      </c>
      <c r="AF55" s="23">
        <f t="shared" si="23"/>
        <v>0</v>
      </c>
      <c r="AG55" s="23">
        <f t="shared" si="23"/>
        <v>0</v>
      </c>
      <c r="AH55" s="23">
        <f t="shared" si="23"/>
        <v>0</v>
      </c>
      <c r="AI55" s="23">
        <f t="shared" si="23"/>
        <v>0</v>
      </c>
      <c r="AJ55" s="23">
        <f t="shared" si="23"/>
        <v>0</v>
      </c>
      <c r="AL55" s="24">
        <f t="shared" si="25"/>
        <v>-5</v>
      </c>
      <c r="AM55" s="25">
        <f t="shared" si="25"/>
        <v>0</v>
      </c>
      <c r="AN55" s="25">
        <f t="shared" si="25"/>
        <v>0</v>
      </c>
      <c r="AO55" s="25">
        <f t="shared" si="25"/>
        <v>0</v>
      </c>
      <c r="AP55" s="25">
        <f t="shared" si="25"/>
        <v>0</v>
      </c>
      <c r="AQ55" s="25">
        <f t="shared" si="25"/>
        <v>0</v>
      </c>
      <c r="AR55" s="25">
        <f t="shared" si="25"/>
        <v>0</v>
      </c>
      <c r="AS55" s="25">
        <f t="shared" si="25"/>
        <v>0</v>
      </c>
      <c r="AT55" s="25">
        <f t="shared" si="25"/>
        <v>0</v>
      </c>
      <c r="AU55" s="25">
        <f t="shared" si="25"/>
        <v>0</v>
      </c>
      <c r="AV55" s="25">
        <f t="shared" si="25"/>
        <v>0</v>
      </c>
      <c r="AW55" s="25">
        <f t="shared" si="25"/>
        <v>0</v>
      </c>
      <c r="AX55" s="25">
        <f t="shared" si="25"/>
        <v>0</v>
      </c>
      <c r="AY55" s="25">
        <f t="shared" si="25"/>
        <v>0</v>
      </c>
      <c r="AZ55" s="25">
        <f t="shared" si="25"/>
        <v>0</v>
      </c>
      <c r="BA55" s="25">
        <f t="shared" si="17"/>
        <v>0</v>
      </c>
      <c r="BB55" s="26">
        <f t="shared" si="6"/>
        <v>0</v>
      </c>
      <c r="BC55" s="27" t="e">
        <f t="shared" si="2"/>
        <v>#DIV/0!</v>
      </c>
      <c r="BD55" s="28" t="e">
        <f t="shared" si="3"/>
        <v>#DIV/0!</v>
      </c>
      <c r="BE55" s="43" t="e">
        <f t="shared" si="7"/>
        <v>#DIV/0!</v>
      </c>
      <c r="BF55" s="30">
        <f t="shared" si="8"/>
        <v>0</v>
      </c>
      <c r="BG55" s="29" t="e">
        <f t="shared" si="9"/>
        <v>#DIV/0!</v>
      </c>
      <c r="BI55" s="31"/>
      <c r="BJ55" s="48"/>
      <c r="BK55" s="33"/>
      <c r="BL55" s="34"/>
      <c r="BM55" s="34"/>
      <c r="BN55" s="34"/>
      <c r="BO55" s="35"/>
      <c r="BP55" s="36"/>
      <c r="BQ55" s="34"/>
      <c r="BR55" s="46"/>
      <c r="BS55" s="47"/>
    </row>
    <row r="56" spans="3:71">
      <c r="C56" s="18">
        <f t="shared" si="15"/>
        <v>-6</v>
      </c>
      <c r="D56" s="18"/>
      <c r="U56" s="22">
        <f t="shared" si="21"/>
        <v>-6</v>
      </c>
      <c r="V56" s="23">
        <f t="shared" si="23"/>
        <v>0</v>
      </c>
      <c r="W56" s="23">
        <f t="shared" si="23"/>
        <v>0</v>
      </c>
      <c r="X56" s="23">
        <f t="shared" si="23"/>
        <v>0</v>
      </c>
      <c r="Y56" s="23">
        <f t="shared" si="23"/>
        <v>0</v>
      </c>
      <c r="Z56" s="23">
        <f t="shared" si="23"/>
        <v>0</v>
      </c>
      <c r="AA56" s="23">
        <f t="shared" si="23"/>
        <v>0</v>
      </c>
      <c r="AB56" s="23">
        <f t="shared" si="23"/>
        <v>0</v>
      </c>
      <c r="AC56" s="23">
        <f t="shared" si="23"/>
        <v>0</v>
      </c>
      <c r="AD56" s="23">
        <f t="shared" si="23"/>
        <v>0</v>
      </c>
      <c r="AE56" s="23">
        <f t="shared" si="23"/>
        <v>0</v>
      </c>
      <c r="AF56" s="23">
        <f t="shared" si="23"/>
        <v>0</v>
      </c>
      <c r="AG56" s="23">
        <f t="shared" si="23"/>
        <v>0</v>
      </c>
      <c r="AH56" s="23">
        <f t="shared" si="23"/>
        <v>0</v>
      </c>
      <c r="AI56" s="23">
        <f t="shared" si="23"/>
        <v>0</v>
      </c>
      <c r="AJ56" s="23">
        <f t="shared" si="23"/>
        <v>0</v>
      </c>
      <c r="AL56" s="24">
        <f t="shared" si="25"/>
        <v>-6</v>
      </c>
      <c r="AM56" s="25">
        <f t="shared" si="25"/>
        <v>0</v>
      </c>
      <c r="AN56" s="25">
        <f t="shared" si="25"/>
        <v>0</v>
      </c>
      <c r="AO56" s="25">
        <f t="shared" si="25"/>
        <v>0</v>
      </c>
      <c r="AP56" s="25">
        <f t="shared" si="25"/>
        <v>0</v>
      </c>
      <c r="AQ56" s="25">
        <f t="shared" si="25"/>
        <v>0</v>
      </c>
      <c r="AR56" s="25">
        <f t="shared" si="25"/>
        <v>0</v>
      </c>
      <c r="AS56" s="25">
        <f t="shared" si="25"/>
        <v>0</v>
      </c>
      <c r="AT56" s="25">
        <f t="shared" si="25"/>
        <v>0</v>
      </c>
      <c r="AU56" s="25">
        <f t="shared" si="25"/>
        <v>0</v>
      </c>
      <c r="AV56" s="25">
        <f t="shared" si="25"/>
        <v>0</v>
      </c>
      <c r="AW56" s="25">
        <f t="shared" si="25"/>
        <v>0</v>
      </c>
      <c r="AX56" s="25">
        <f t="shared" si="25"/>
        <v>0</v>
      </c>
      <c r="AY56" s="25">
        <f t="shared" si="25"/>
        <v>0</v>
      </c>
      <c r="AZ56" s="25">
        <f t="shared" si="25"/>
        <v>0</v>
      </c>
      <c r="BA56" s="25">
        <f t="shared" si="17"/>
        <v>0</v>
      </c>
      <c r="BB56" s="26">
        <f t="shared" si="6"/>
        <v>0</v>
      </c>
      <c r="BC56" s="27" t="e">
        <f t="shared" si="2"/>
        <v>#DIV/0!</v>
      </c>
      <c r="BD56" s="28" t="e">
        <f t="shared" si="3"/>
        <v>#DIV/0!</v>
      </c>
      <c r="BE56" s="43" t="e">
        <f t="shared" si="7"/>
        <v>#DIV/0!</v>
      </c>
      <c r="BF56" s="30">
        <f t="shared" si="8"/>
        <v>0</v>
      </c>
      <c r="BG56" s="29" t="e">
        <f t="shared" si="9"/>
        <v>#DIV/0!</v>
      </c>
      <c r="BI56" s="31"/>
      <c r="BJ56" s="48"/>
      <c r="BK56" s="33"/>
      <c r="BL56" s="34"/>
      <c r="BM56" s="34"/>
      <c r="BN56" s="34"/>
      <c r="BO56" s="35"/>
      <c r="BP56" s="36"/>
      <c r="BQ56" s="34"/>
      <c r="BR56" s="46"/>
      <c r="BS56" s="47"/>
    </row>
    <row r="57" spans="3:71">
      <c r="C57" s="18">
        <f t="shared" si="15"/>
        <v>-7</v>
      </c>
      <c r="D57" s="18"/>
      <c r="U57" s="22">
        <f t="shared" si="21"/>
        <v>-7</v>
      </c>
      <c r="V57" s="23">
        <f t="shared" si="23"/>
        <v>0</v>
      </c>
      <c r="W57" s="23">
        <f t="shared" si="23"/>
        <v>0</v>
      </c>
      <c r="X57" s="23">
        <f t="shared" si="23"/>
        <v>0</v>
      </c>
      <c r="Y57" s="23">
        <f t="shared" si="23"/>
        <v>0</v>
      </c>
      <c r="Z57" s="23">
        <f t="shared" si="23"/>
        <v>0</v>
      </c>
      <c r="AA57" s="23">
        <f t="shared" si="23"/>
        <v>0</v>
      </c>
      <c r="AB57" s="23">
        <f t="shared" si="23"/>
        <v>0</v>
      </c>
      <c r="AC57" s="23">
        <f t="shared" si="23"/>
        <v>0</v>
      </c>
      <c r="AD57" s="23">
        <f t="shared" si="23"/>
        <v>0</v>
      </c>
      <c r="AE57" s="23">
        <f t="shared" si="23"/>
        <v>0</v>
      </c>
      <c r="AF57" s="23">
        <f t="shared" si="23"/>
        <v>0</v>
      </c>
      <c r="AG57" s="23">
        <f t="shared" si="23"/>
        <v>0</v>
      </c>
      <c r="AH57" s="23">
        <f t="shared" si="23"/>
        <v>0</v>
      </c>
      <c r="AI57" s="23">
        <f t="shared" si="23"/>
        <v>0</v>
      </c>
      <c r="AJ57" s="23">
        <f t="shared" si="23"/>
        <v>0</v>
      </c>
      <c r="AL57" s="24">
        <f t="shared" si="25"/>
        <v>-7</v>
      </c>
      <c r="AM57" s="25">
        <f t="shared" si="25"/>
        <v>0</v>
      </c>
      <c r="AN57" s="25">
        <f t="shared" si="25"/>
        <v>0</v>
      </c>
      <c r="AO57" s="25">
        <f t="shared" si="25"/>
        <v>0</v>
      </c>
      <c r="AP57" s="25">
        <f t="shared" si="25"/>
        <v>0</v>
      </c>
      <c r="AQ57" s="25">
        <f t="shared" si="25"/>
        <v>0</v>
      </c>
      <c r="AR57" s="25">
        <f t="shared" si="25"/>
        <v>0</v>
      </c>
      <c r="AS57" s="25">
        <f t="shared" si="25"/>
        <v>0</v>
      </c>
      <c r="AT57" s="25">
        <f t="shared" si="25"/>
        <v>0</v>
      </c>
      <c r="AU57" s="25">
        <f t="shared" si="25"/>
        <v>0</v>
      </c>
      <c r="AV57" s="25">
        <f t="shared" si="25"/>
        <v>0</v>
      </c>
      <c r="AW57" s="25">
        <f t="shared" si="25"/>
        <v>0</v>
      </c>
      <c r="AX57" s="25">
        <f t="shared" si="25"/>
        <v>0</v>
      </c>
      <c r="AY57" s="25">
        <f t="shared" si="25"/>
        <v>0</v>
      </c>
      <c r="AZ57" s="25">
        <f t="shared" si="25"/>
        <v>0</v>
      </c>
      <c r="BA57" s="25">
        <f t="shared" si="17"/>
        <v>0</v>
      </c>
      <c r="BB57" s="26">
        <f t="shared" si="6"/>
        <v>0</v>
      </c>
      <c r="BC57" s="27" t="e">
        <f t="shared" si="2"/>
        <v>#DIV/0!</v>
      </c>
      <c r="BD57" s="28" t="e">
        <f t="shared" si="3"/>
        <v>#DIV/0!</v>
      </c>
      <c r="BE57" s="43" t="e">
        <f t="shared" si="7"/>
        <v>#DIV/0!</v>
      </c>
      <c r="BF57" s="30">
        <f t="shared" si="8"/>
        <v>0</v>
      </c>
      <c r="BG57" s="29" t="e">
        <f t="shared" si="9"/>
        <v>#DIV/0!</v>
      </c>
      <c r="BI57" s="31"/>
      <c r="BJ57" s="48"/>
      <c r="BK57" s="33"/>
      <c r="BL57" s="34"/>
      <c r="BM57" s="34"/>
      <c r="BN57" s="34"/>
      <c r="BO57" s="35"/>
      <c r="BP57" s="36"/>
      <c r="BQ57" s="34"/>
      <c r="BR57" s="46"/>
      <c r="BS57" s="47"/>
    </row>
  </sheetData>
  <mergeCells count="2">
    <mergeCell ref="BO3:BP3"/>
    <mergeCell ref="BR3:BS3"/>
  </mergeCells>
  <phoneticPr fontId="2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S57"/>
  <sheetViews>
    <sheetView topLeftCell="C1" zoomScale="55" zoomScaleNormal="55" workbookViewId="0">
      <selection activeCell="F1" sqref="F1:R1048576"/>
    </sheetView>
  </sheetViews>
  <sheetFormatPr defaultRowHeight="17"/>
  <cols>
    <col min="1" max="1" width="6.33203125" hidden="1" customWidth="1"/>
    <col min="2" max="2" width="6.25" hidden="1" customWidth="1"/>
    <col min="3" max="3" width="6.25" style="49" customWidth="1"/>
    <col min="4" max="4" width="8" style="49" bestFit="1" customWidth="1"/>
    <col min="5" max="5" width="8.6640625" customWidth="1"/>
    <col min="6" max="18" width="9" hidden="1" customWidth="1"/>
    <col min="19" max="19" width="9" customWidth="1"/>
    <col min="20" max="20" width="5" customWidth="1"/>
    <col min="21" max="21" width="13.5" customWidth="1"/>
    <col min="22" max="22" width="9.58203125" customWidth="1"/>
    <col min="23" max="27" width="9.58203125" hidden="1" customWidth="1"/>
    <col min="28" max="35" width="9.58203125" style="5" hidden="1" customWidth="1"/>
    <col min="36" max="36" width="9.58203125" style="5" customWidth="1"/>
    <col min="37" max="37" width="8.6640625" style="5"/>
    <col min="38" max="38" width="6.33203125" style="5" customWidth="1"/>
    <col min="39" max="46" width="8.6640625" style="5"/>
    <col min="54" max="54" width="14.25" bestFit="1" customWidth="1"/>
    <col min="56" max="56" width="12.58203125" bestFit="1" customWidth="1"/>
    <col min="57" max="59" width="7.58203125" customWidth="1"/>
    <col min="60" max="60" width="2.75" customWidth="1"/>
    <col min="61" max="63" width="7.58203125" customWidth="1"/>
    <col min="64" max="66" width="7.58203125" hidden="1" customWidth="1"/>
    <col min="67" max="68" width="7.58203125" customWidth="1"/>
    <col min="69" max="69" width="7.58203125" hidden="1" customWidth="1"/>
  </cols>
  <sheetData>
    <row r="1" spans="1:71">
      <c r="A1" s="1">
        <v>10</v>
      </c>
      <c r="B1" s="1">
        <v>71</v>
      </c>
      <c r="C1" s="2"/>
      <c r="D1" s="2"/>
      <c r="U1" s="3" t="s">
        <v>0</v>
      </c>
      <c r="V1" s="4">
        <v>0.3</v>
      </c>
      <c r="BI1" s="6"/>
      <c r="BJ1" s="6"/>
    </row>
    <row r="2" spans="1:71">
      <c r="A2" s="1">
        <v>13</v>
      </c>
      <c r="B2" s="1">
        <v>127</v>
      </c>
      <c r="C2" s="2"/>
      <c r="D2" s="2"/>
      <c r="U2" s="7" t="s">
        <v>1</v>
      </c>
      <c r="V2" s="8">
        <v>1</v>
      </c>
    </row>
    <row r="3" spans="1:71">
      <c r="A3" s="1">
        <v>16</v>
      </c>
      <c r="B3" s="1">
        <v>199</v>
      </c>
      <c r="C3" s="56" t="s">
        <v>61</v>
      </c>
      <c r="D3" s="56" t="s">
        <v>62</v>
      </c>
      <c r="E3" s="50" t="s">
        <v>2</v>
      </c>
      <c r="F3" s="50" t="s">
        <v>3</v>
      </c>
      <c r="G3" s="50" t="s">
        <v>4</v>
      </c>
      <c r="H3" s="50" t="s">
        <v>5</v>
      </c>
      <c r="I3" s="50" t="s">
        <v>6</v>
      </c>
      <c r="J3" s="50" t="s">
        <v>7</v>
      </c>
      <c r="K3" s="50" t="s">
        <v>8</v>
      </c>
      <c r="L3" s="50" t="s">
        <v>9</v>
      </c>
      <c r="M3" s="50" t="s">
        <v>10</v>
      </c>
      <c r="N3" s="50" t="s">
        <v>11</v>
      </c>
      <c r="O3" s="50" t="s">
        <v>12</v>
      </c>
      <c r="P3" s="50" t="s">
        <v>13</v>
      </c>
      <c r="Q3" s="50" t="s">
        <v>14</v>
      </c>
      <c r="R3" s="50" t="s">
        <v>15</v>
      </c>
      <c r="S3" s="50" t="s">
        <v>16</v>
      </c>
      <c r="U3" s="50" t="s">
        <v>17</v>
      </c>
      <c r="V3" s="50" t="s">
        <v>18</v>
      </c>
      <c r="W3" s="50" t="s">
        <v>19</v>
      </c>
      <c r="X3" s="50" t="s">
        <v>20</v>
      </c>
      <c r="Y3" s="50" t="s">
        <v>21</v>
      </c>
      <c r="Z3" s="50" t="s">
        <v>22</v>
      </c>
      <c r="AA3" s="50" t="s">
        <v>23</v>
      </c>
      <c r="AB3" s="50" t="s">
        <v>24</v>
      </c>
      <c r="AC3" s="50" t="s">
        <v>25</v>
      </c>
      <c r="AD3" s="50" t="s">
        <v>26</v>
      </c>
      <c r="AE3" s="50" t="s">
        <v>27</v>
      </c>
      <c r="AF3" s="50" t="s">
        <v>28</v>
      </c>
      <c r="AG3" s="50" t="s">
        <v>29</v>
      </c>
      <c r="AH3" s="50" t="s">
        <v>30</v>
      </c>
      <c r="AI3" s="50" t="s">
        <v>31</v>
      </c>
      <c r="AJ3" s="50" t="s">
        <v>16</v>
      </c>
      <c r="AL3" s="50" t="s">
        <v>33</v>
      </c>
      <c r="AM3" s="50" t="s">
        <v>2</v>
      </c>
      <c r="AN3" s="50" t="s">
        <v>3</v>
      </c>
      <c r="AO3" s="50" t="s">
        <v>4</v>
      </c>
      <c r="AP3" s="50" t="s">
        <v>5</v>
      </c>
      <c r="AQ3" s="50" t="s">
        <v>6</v>
      </c>
      <c r="AR3" s="50" t="s">
        <v>7</v>
      </c>
      <c r="AS3" s="50" t="s">
        <v>8</v>
      </c>
      <c r="AT3" s="50" t="s">
        <v>9</v>
      </c>
      <c r="AU3" s="50" t="s">
        <v>10</v>
      </c>
      <c r="AV3" s="50" t="s">
        <v>11</v>
      </c>
      <c r="AW3" s="50" t="s">
        <v>12</v>
      </c>
      <c r="AX3" s="50" t="s">
        <v>13</v>
      </c>
      <c r="AY3" s="50" t="s">
        <v>14</v>
      </c>
      <c r="AZ3" s="50" t="s">
        <v>15</v>
      </c>
      <c r="BA3" s="50" t="s">
        <v>16</v>
      </c>
      <c r="BB3" s="51" t="s">
        <v>45</v>
      </c>
      <c r="BC3" s="11" t="s">
        <v>46</v>
      </c>
      <c r="BD3" s="11" t="s">
        <v>47</v>
      </c>
      <c r="BE3" s="12"/>
      <c r="BF3" s="13" t="s">
        <v>48</v>
      </c>
      <c r="BG3" s="12"/>
      <c r="BH3" s="14"/>
      <c r="BI3" s="15" t="s">
        <v>49</v>
      </c>
      <c r="BJ3" s="50" t="s">
        <v>50</v>
      </c>
      <c r="BK3" s="16" t="s">
        <v>51</v>
      </c>
      <c r="BL3" s="17" t="s">
        <v>52</v>
      </c>
      <c r="BM3" s="17" t="s">
        <v>53</v>
      </c>
      <c r="BN3" s="50" t="s">
        <v>54</v>
      </c>
      <c r="BO3" s="52" t="s">
        <v>55</v>
      </c>
      <c r="BP3" s="52"/>
      <c r="BQ3" s="50" t="s">
        <v>56</v>
      </c>
      <c r="BR3" s="53" t="s">
        <v>57</v>
      </c>
      <c r="BS3" s="53"/>
    </row>
    <row r="4" spans="1:71">
      <c r="A4" s="1">
        <v>19</v>
      </c>
      <c r="B4" s="1">
        <v>287</v>
      </c>
      <c r="C4" s="54">
        <v>46</v>
      </c>
      <c r="D4" s="57"/>
      <c r="E4" s="55"/>
      <c r="F4" s="19"/>
      <c r="G4" s="19"/>
      <c r="H4" s="19"/>
      <c r="I4" s="19"/>
      <c r="J4" s="19"/>
      <c r="K4" s="20"/>
      <c r="L4" s="20"/>
      <c r="M4" s="20"/>
      <c r="N4" s="20"/>
      <c r="O4" s="20"/>
      <c r="P4" s="20"/>
      <c r="Q4" s="20"/>
      <c r="R4" s="20"/>
      <c r="S4" s="20"/>
      <c r="T4" s="21">
        <v>1</v>
      </c>
      <c r="U4" s="22">
        <f>C4</f>
        <v>46</v>
      </c>
      <c r="V4" s="23">
        <f>E4*$V$1*$V$2</f>
        <v>0</v>
      </c>
      <c r="W4" s="23">
        <f t="shared" ref="W4:AJ22" si="0">F4*$V$1*$V$2</f>
        <v>0</v>
      </c>
      <c r="X4" s="23">
        <f t="shared" si="0"/>
        <v>0</v>
      </c>
      <c r="Y4" s="23">
        <f t="shared" si="0"/>
        <v>0</v>
      </c>
      <c r="Z4" s="23">
        <f t="shared" si="0"/>
        <v>0</v>
      </c>
      <c r="AA4" s="23">
        <f t="shared" si="0"/>
        <v>0</v>
      </c>
      <c r="AB4" s="23">
        <f t="shared" si="0"/>
        <v>0</v>
      </c>
      <c r="AC4" s="23">
        <f t="shared" si="0"/>
        <v>0</v>
      </c>
      <c r="AD4" s="23">
        <f t="shared" si="0"/>
        <v>0</v>
      </c>
      <c r="AE4" s="23">
        <f t="shared" si="0"/>
        <v>0</v>
      </c>
      <c r="AF4" s="23">
        <f t="shared" si="0"/>
        <v>0</v>
      </c>
      <c r="AG4" s="23">
        <f t="shared" si="0"/>
        <v>0</v>
      </c>
      <c r="AH4" s="23">
        <f t="shared" si="0"/>
        <v>0</v>
      </c>
      <c r="AI4" s="23">
        <f t="shared" si="0"/>
        <v>0</v>
      </c>
      <c r="AJ4" s="23">
        <f t="shared" si="0"/>
        <v>0</v>
      </c>
      <c r="AL4" s="24">
        <f t="shared" ref="AL4:BA19" si="1">U4</f>
        <v>46</v>
      </c>
      <c r="AM4" s="25">
        <f t="shared" si="1"/>
        <v>0</v>
      </c>
      <c r="AN4" s="25">
        <f t="shared" si="1"/>
        <v>0</v>
      </c>
      <c r="AO4" s="25">
        <f t="shared" si="1"/>
        <v>0</v>
      </c>
      <c r="AP4" s="25">
        <f t="shared" si="1"/>
        <v>0</v>
      </c>
      <c r="AQ4" s="25">
        <f t="shared" si="1"/>
        <v>0</v>
      </c>
      <c r="AR4" s="25">
        <f t="shared" si="1"/>
        <v>0</v>
      </c>
      <c r="AS4" s="25">
        <f t="shared" si="1"/>
        <v>0</v>
      </c>
      <c r="AT4" s="25">
        <f t="shared" si="1"/>
        <v>0</v>
      </c>
      <c r="AU4" s="25">
        <f t="shared" si="1"/>
        <v>0</v>
      </c>
      <c r="AV4" s="25">
        <f t="shared" si="1"/>
        <v>0</v>
      </c>
      <c r="AW4" s="25">
        <f t="shared" si="1"/>
        <v>0</v>
      </c>
      <c r="AX4" s="25">
        <f t="shared" si="1"/>
        <v>0</v>
      </c>
      <c r="AY4" s="25">
        <f t="shared" si="1"/>
        <v>0</v>
      </c>
      <c r="AZ4" s="25">
        <f t="shared" si="1"/>
        <v>0</v>
      </c>
      <c r="BA4" s="25">
        <f t="shared" si="1"/>
        <v>0</v>
      </c>
      <c r="BB4" s="26">
        <f>BA4*1.2</f>
        <v>0</v>
      </c>
      <c r="BC4" s="27">
        <f t="shared" ref="BC4:BC57" si="2">(1/6*(BK4^0.5)*0.8*$V$2*1000*BI4+2*BN4*BL4*0.8*$V$2*1000/BP4)/1000</f>
        <v>520.53060799408286</v>
      </c>
      <c r="BD4" s="28">
        <f t="shared" ref="BD4:BD57" si="3">IF(BR4="",BC4,(1/6*(BK4^0.5)*0.8*$V$2*1000*BI4+2*BQ4*BM4*0.8*$V$2*1000/BS4)/1000)</f>
        <v>520.53060799408286</v>
      </c>
      <c r="BE4" s="29" t="str">
        <f>IF(BB4&lt;BC4,"OK",IF(BB4&lt;BD4,"OK","NG"))</f>
        <v>OK</v>
      </c>
      <c r="BF4" s="30">
        <f>(5/6*(BK4^0.5)*0.8*$V$2*1000*BI4)/1000</f>
        <v>979.79589711327139</v>
      </c>
      <c r="BG4" s="29" t="str">
        <f>IF(BD4&lt;=BF4,"OK","NG")</f>
        <v>OK</v>
      </c>
      <c r="BH4" s="29"/>
      <c r="BI4" s="31">
        <f>$V$1*1000</f>
        <v>300</v>
      </c>
      <c r="BJ4" s="32" t="s">
        <v>58</v>
      </c>
      <c r="BK4" s="33">
        <v>24</v>
      </c>
      <c r="BL4" s="34">
        <f>IF(BO4&lt;=13,400,500)</f>
        <v>400</v>
      </c>
      <c r="BM4" s="34">
        <f>IF(BR4&lt;=13,400,500)</f>
        <v>400</v>
      </c>
      <c r="BN4" s="34">
        <f>VLOOKUP(BO4,$A$1:$B$4,2)</f>
        <v>71</v>
      </c>
      <c r="BO4" s="35">
        <v>10</v>
      </c>
      <c r="BP4" s="36">
        <v>140</v>
      </c>
      <c r="BQ4" s="34" t="e">
        <f>VLOOKUP(BR4,$A$1:$B$4,2)</f>
        <v>#N/A</v>
      </c>
      <c r="BR4" s="37"/>
      <c r="BS4" s="38"/>
    </row>
    <row r="5" spans="1:71">
      <c r="C5" s="18">
        <f>C4-1</f>
        <v>45</v>
      </c>
      <c r="D5" s="18"/>
      <c r="E5" s="19"/>
      <c r="F5" s="19"/>
      <c r="G5" s="19"/>
      <c r="H5" s="19"/>
      <c r="I5" s="19"/>
      <c r="J5" s="19"/>
      <c r="K5" s="20"/>
      <c r="L5" s="20"/>
      <c r="M5" s="20"/>
      <c r="N5" s="20"/>
      <c r="O5" s="20"/>
      <c r="P5" s="20"/>
      <c r="Q5" s="20"/>
      <c r="R5" s="20"/>
      <c r="S5" s="20"/>
      <c r="T5" s="21">
        <v>2</v>
      </c>
      <c r="U5" s="22">
        <f t="shared" ref="U5:U31" si="4">C5</f>
        <v>45</v>
      </c>
      <c r="V5" s="23">
        <f t="shared" ref="V5:Y23" si="5">E5*$V$1*$V$2</f>
        <v>0</v>
      </c>
      <c r="W5" s="23">
        <f t="shared" si="0"/>
        <v>0</v>
      </c>
      <c r="X5" s="23">
        <f t="shared" si="0"/>
        <v>0</v>
      </c>
      <c r="Y5" s="23">
        <f t="shared" si="0"/>
        <v>0</v>
      </c>
      <c r="Z5" s="23">
        <f t="shared" si="0"/>
        <v>0</v>
      </c>
      <c r="AA5" s="23">
        <f t="shared" si="0"/>
        <v>0</v>
      </c>
      <c r="AB5" s="23">
        <f t="shared" si="0"/>
        <v>0</v>
      </c>
      <c r="AC5" s="23">
        <f t="shared" si="0"/>
        <v>0</v>
      </c>
      <c r="AD5" s="23">
        <f t="shared" si="0"/>
        <v>0</v>
      </c>
      <c r="AE5" s="23">
        <f t="shared" si="0"/>
        <v>0</v>
      </c>
      <c r="AF5" s="23">
        <f t="shared" si="0"/>
        <v>0</v>
      </c>
      <c r="AG5" s="23">
        <f t="shared" si="0"/>
        <v>0</v>
      </c>
      <c r="AH5" s="23">
        <f t="shared" si="0"/>
        <v>0</v>
      </c>
      <c r="AI5" s="23">
        <f t="shared" si="0"/>
        <v>0</v>
      </c>
      <c r="AJ5" s="23">
        <f t="shared" si="0"/>
        <v>0</v>
      </c>
      <c r="AL5" s="24">
        <f t="shared" si="1"/>
        <v>45</v>
      </c>
      <c r="AM5" s="25">
        <f t="shared" si="1"/>
        <v>0</v>
      </c>
      <c r="AN5" s="25">
        <f t="shared" si="1"/>
        <v>0</v>
      </c>
      <c r="AO5" s="25">
        <f t="shared" si="1"/>
        <v>0</v>
      </c>
      <c r="AP5" s="25">
        <f t="shared" si="1"/>
        <v>0</v>
      </c>
      <c r="AQ5" s="25">
        <f t="shared" si="1"/>
        <v>0</v>
      </c>
      <c r="AR5" s="25">
        <f t="shared" si="1"/>
        <v>0</v>
      </c>
      <c r="AS5" s="25">
        <f t="shared" si="1"/>
        <v>0</v>
      </c>
      <c r="AT5" s="25">
        <f t="shared" si="1"/>
        <v>0</v>
      </c>
      <c r="AU5" s="25">
        <f t="shared" si="1"/>
        <v>0</v>
      </c>
      <c r="AV5" s="25">
        <f t="shared" si="1"/>
        <v>0</v>
      </c>
      <c r="AW5" s="25">
        <f t="shared" si="1"/>
        <v>0</v>
      </c>
      <c r="AX5" s="25">
        <f t="shared" si="1"/>
        <v>0</v>
      </c>
      <c r="AY5" s="25">
        <f t="shared" si="1"/>
        <v>0</v>
      </c>
      <c r="AZ5" s="25">
        <f t="shared" si="1"/>
        <v>0</v>
      </c>
      <c r="BA5" s="25">
        <f t="shared" si="1"/>
        <v>0</v>
      </c>
      <c r="BB5" s="26">
        <f t="shared" ref="BB5:BB57" si="6">BA5*1.2</f>
        <v>0</v>
      </c>
      <c r="BC5" s="27">
        <f t="shared" si="2"/>
        <v>358.24489370836852</v>
      </c>
      <c r="BD5" s="28">
        <f t="shared" si="3"/>
        <v>423.15917942265423</v>
      </c>
      <c r="BE5" s="29" t="str">
        <f t="shared" ref="BE5:BE57" si="7">IF(BB5&lt;BC5,"OK",IF(BB5&lt;BD5,"OK","NG"))</f>
        <v>OK</v>
      </c>
      <c r="BF5" s="30">
        <f t="shared" ref="BF5:BF57" si="8">(5/6*(BK5^0.5)*0.8*$V$2*1000*BI5)/1000</f>
        <v>979.79589711327139</v>
      </c>
      <c r="BG5" s="29" t="str">
        <f t="shared" ref="BG5:BG57" si="9">IF(BD5&lt;=BF5,"OK","NG")</f>
        <v>OK</v>
      </c>
      <c r="BH5" s="29"/>
      <c r="BI5" s="31">
        <f t="shared" ref="BI5:BI54" si="10">$V$1*1000</f>
        <v>300</v>
      </c>
      <c r="BJ5" s="32" t="s">
        <v>59</v>
      </c>
      <c r="BK5" s="33">
        <v>24</v>
      </c>
      <c r="BL5" s="34">
        <f t="shared" ref="BL5:BL54" si="11">IF(BO5&lt;=13,400,500)</f>
        <v>400</v>
      </c>
      <c r="BM5" s="34">
        <f t="shared" ref="BM5:BM54" si="12">IF(BR5&lt;=13,400,500)</f>
        <v>400</v>
      </c>
      <c r="BN5" s="34">
        <f t="shared" ref="BN5:BN54" si="13">VLOOKUP(BO5,$A$1:$B$4,2)</f>
        <v>71</v>
      </c>
      <c r="BO5" s="35">
        <v>10</v>
      </c>
      <c r="BP5" s="36">
        <v>280</v>
      </c>
      <c r="BQ5" s="34">
        <f t="shared" ref="BQ5:BQ54" si="14">VLOOKUP(BR5,$A$1:$B$4,2)</f>
        <v>71</v>
      </c>
      <c r="BR5" s="39">
        <v>10</v>
      </c>
      <c r="BS5" s="40">
        <v>200</v>
      </c>
    </row>
    <row r="6" spans="1:71">
      <c r="C6" s="18">
        <f t="shared" ref="C6:C57" si="15">C5-1</f>
        <v>44</v>
      </c>
      <c r="D6" s="18"/>
      <c r="E6" s="19"/>
      <c r="F6" s="19"/>
      <c r="G6" s="19"/>
      <c r="H6" s="19"/>
      <c r="I6" s="19"/>
      <c r="J6" s="19"/>
      <c r="K6" s="20"/>
      <c r="L6" s="20"/>
      <c r="M6" s="20"/>
      <c r="N6" s="20"/>
      <c r="O6" s="20"/>
      <c r="P6" s="20"/>
      <c r="Q6" s="20"/>
      <c r="R6" s="20"/>
      <c r="S6" s="20"/>
      <c r="T6" s="21">
        <v>3</v>
      </c>
      <c r="U6" s="22">
        <f t="shared" si="4"/>
        <v>44</v>
      </c>
      <c r="V6" s="23">
        <f t="shared" si="5"/>
        <v>0</v>
      </c>
      <c r="W6" s="23">
        <f t="shared" si="0"/>
        <v>0</v>
      </c>
      <c r="X6" s="23">
        <f t="shared" si="0"/>
        <v>0</v>
      </c>
      <c r="Y6" s="23">
        <f t="shared" si="0"/>
        <v>0</v>
      </c>
      <c r="Z6" s="23">
        <f t="shared" si="0"/>
        <v>0</v>
      </c>
      <c r="AA6" s="23">
        <f t="shared" si="0"/>
        <v>0</v>
      </c>
      <c r="AB6" s="23">
        <f t="shared" si="0"/>
        <v>0</v>
      </c>
      <c r="AC6" s="23">
        <f t="shared" si="0"/>
        <v>0</v>
      </c>
      <c r="AD6" s="23">
        <f t="shared" si="0"/>
        <v>0</v>
      </c>
      <c r="AE6" s="23">
        <f t="shared" si="0"/>
        <v>0</v>
      </c>
      <c r="AF6" s="23">
        <f t="shared" si="0"/>
        <v>0</v>
      </c>
      <c r="AG6" s="23">
        <f t="shared" si="0"/>
        <v>0</v>
      </c>
      <c r="AH6" s="23">
        <f t="shared" si="0"/>
        <v>0</v>
      </c>
      <c r="AI6" s="23">
        <f t="shared" si="0"/>
        <v>0</v>
      </c>
      <c r="AJ6" s="23">
        <f t="shared" si="0"/>
        <v>0</v>
      </c>
      <c r="AL6" s="24">
        <f t="shared" si="1"/>
        <v>44</v>
      </c>
      <c r="AM6" s="25">
        <f t="shared" si="1"/>
        <v>0</v>
      </c>
      <c r="AN6" s="25">
        <f t="shared" si="1"/>
        <v>0</v>
      </c>
      <c r="AO6" s="25">
        <f t="shared" si="1"/>
        <v>0</v>
      </c>
      <c r="AP6" s="25">
        <f t="shared" si="1"/>
        <v>0</v>
      </c>
      <c r="AQ6" s="25">
        <f t="shared" si="1"/>
        <v>0</v>
      </c>
      <c r="AR6" s="25">
        <f t="shared" si="1"/>
        <v>0</v>
      </c>
      <c r="AS6" s="25">
        <f t="shared" si="1"/>
        <v>0</v>
      </c>
      <c r="AT6" s="25">
        <f t="shared" si="1"/>
        <v>0</v>
      </c>
      <c r="AU6" s="25">
        <f t="shared" si="1"/>
        <v>0</v>
      </c>
      <c r="AV6" s="25">
        <f t="shared" si="1"/>
        <v>0</v>
      </c>
      <c r="AW6" s="25">
        <f t="shared" si="1"/>
        <v>0</v>
      </c>
      <c r="AX6" s="25">
        <f t="shared" si="1"/>
        <v>0</v>
      </c>
      <c r="AY6" s="25">
        <f t="shared" si="1"/>
        <v>0</v>
      </c>
      <c r="AZ6" s="25">
        <f t="shared" si="1"/>
        <v>0</v>
      </c>
      <c r="BA6" s="25">
        <f t="shared" si="1"/>
        <v>0</v>
      </c>
      <c r="BB6" s="41">
        <f t="shared" si="6"/>
        <v>0</v>
      </c>
      <c r="BC6" s="27">
        <f t="shared" si="2"/>
        <v>358.24489370836852</v>
      </c>
      <c r="BD6" s="27">
        <f t="shared" si="3"/>
        <v>423.15917942265423</v>
      </c>
      <c r="BE6" s="42" t="str">
        <f t="shared" si="7"/>
        <v>OK</v>
      </c>
      <c r="BF6" s="30">
        <f t="shared" si="8"/>
        <v>979.79589711327139</v>
      </c>
      <c r="BG6" s="29" t="str">
        <f t="shared" si="9"/>
        <v>OK</v>
      </c>
      <c r="BH6" s="29"/>
      <c r="BI6" s="31">
        <f t="shared" si="10"/>
        <v>300</v>
      </c>
      <c r="BJ6" s="32">
        <f t="shared" ref="BJ6:BJ47" si="16">AL6</f>
        <v>44</v>
      </c>
      <c r="BK6" s="33">
        <v>24</v>
      </c>
      <c r="BL6" s="34">
        <f t="shared" si="11"/>
        <v>400</v>
      </c>
      <c r="BM6" s="34">
        <f t="shared" si="12"/>
        <v>400</v>
      </c>
      <c r="BN6" s="34">
        <f t="shared" si="13"/>
        <v>71</v>
      </c>
      <c r="BO6" s="35">
        <v>10</v>
      </c>
      <c r="BP6" s="36">
        <v>280</v>
      </c>
      <c r="BQ6" s="34">
        <f t="shared" si="14"/>
        <v>71</v>
      </c>
      <c r="BR6" s="39">
        <v>10</v>
      </c>
      <c r="BS6" s="40">
        <v>200</v>
      </c>
    </row>
    <row r="7" spans="1:71">
      <c r="C7" s="18">
        <f t="shared" si="15"/>
        <v>43</v>
      </c>
      <c r="D7" s="18"/>
      <c r="E7" s="19"/>
      <c r="F7" s="19"/>
      <c r="G7" s="19"/>
      <c r="H7" s="19"/>
      <c r="I7" s="19"/>
      <c r="J7" s="19"/>
      <c r="K7" s="20"/>
      <c r="L7" s="20"/>
      <c r="M7" s="20"/>
      <c r="N7" s="20"/>
      <c r="O7" s="20"/>
      <c r="P7" s="20"/>
      <c r="Q7" s="20"/>
      <c r="R7" s="20"/>
      <c r="S7" s="20"/>
      <c r="T7" s="21">
        <v>4</v>
      </c>
      <c r="U7" s="22">
        <f t="shared" si="4"/>
        <v>43</v>
      </c>
      <c r="V7" s="23">
        <f t="shared" si="5"/>
        <v>0</v>
      </c>
      <c r="W7" s="23">
        <f t="shared" si="0"/>
        <v>0</v>
      </c>
      <c r="X7" s="23">
        <f t="shared" si="0"/>
        <v>0</v>
      </c>
      <c r="Y7" s="23">
        <f t="shared" si="0"/>
        <v>0</v>
      </c>
      <c r="Z7" s="23">
        <f t="shared" si="0"/>
        <v>0</v>
      </c>
      <c r="AA7" s="23">
        <f t="shared" si="0"/>
        <v>0</v>
      </c>
      <c r="AB7" s="23">
        <f t="shared" si="0"/>
        <v>0</v>
      </c>
      <c r="AC7" s="23">
        <f t="shared" si="0"/>
        <v>0</v>
      </c>
      <c r="AD7" s="23">
        <f t="shared" si="0"/>
        <v>0</v>
      </c>
      <c r="AE7" s="23">
        <f t="shared" si="0"/>
        <v>0</v>
      </c>
      <c r="AF7" s="23">
        <f t="shared" si="0"/>
        <v>0</v>
      </c>
      <c r="AG7" s="23">
        <f t="shared" si="0"/>
        <v>0</v>
      </c>
      <c r="AH7" s="23">
        <f t="shared" si="0"/>
        <v>0</v>
      </c>
      <c r="AI7" s="23">
        <f t="shared" si="0"/>
        <v>0</v>
      </c>
      <c r="AJ7" s="23">
        <f t="shared" si="0"/>
        <v>0</v>
      </c>
      <c r="AL7" s="24">
        <f t="shared" si="1"/>
        <v>43</v>
      </c>
      <c r="AM7" s="25">
        <f t="shared" si="1"/>
        <v>0</v>
      </c>
      <c r="AN7" s="25">
        <f t="shared" si="1"/>
        <v>0</v>
      </c>
      <c r="AO7" s="25">
        <f t="shared" si="1"/>
        <v>0</v>
      </c>
      <c r="AP7" s="25">
        <f t="shared" si="1"/>
        <v>0</v>
      </c>
      <c r="AQ7" s="25">
        <f t="shared" si="1"/>
        <v>0</v>
      </c>
      <c r="AR7" s="25">
        <f t="shared" si="1"/>
        <v>0</v>
      </c>
      <c r="AS7" s="25">
        <f t="shared" si="1"/>
        <v>0</v>
      </c>
      <c r="AT7" s="25">
        <f t="shared" si="1"/>
        <v>0</v>
      </c>
      <c r="AU7" s="25">
        <f t="shared" si="1"/>
        <v>0</v>
      </c>
      <c r="AV7" s="25">
        <f t="shared" si="1"/>
        <v>0</v>
      </c>
      <c r="AW7" s="25">
        <f t="shared" si="1"/>
        <v>0</v>
      </c>
      <c r="AX7" s="25">
        <f t="shared" si="1"/>
        <v>0</v>
      </c>
      <c r="AY7" s="25">
        <f t="shared" si="1"/>
        <v>0</v>
      </c>
      <c r="AZ7" s="25">
        <f t="shared" si="1"/>
        <v>0</v>
      </c>
      <c r="BA7" s="25">
        <f t="shared" si="1"/>
        <v>0</v>
      </c>
      <c r="BB7" s="26">
        <f t="shared" si="6"/>
        <v>0</v>
      </c>
      <c r="BC7" s="27">
        <f t="shared" si="2"/>
        <v>358.24489370836852</v>
      </c>
      <c r="BD7" s="28">
        <f t="shared" si="3"/>
        <v>423.15917942265423</v>
      </c>
      <c r="BE7" s="29" t="str">
        <f t="shared" si="7"/>
        <v>OK</v>
      </c>
      <c r="BF7" s="30">
        <f t="shared" si="8"/>
        <v>979.79589711327139</v>
      </c>
      <c r="BG7" s="29" t="str">
        <f t="shared" si="9"/>
        <v>OK</v>
      </c>
      <c r="BH7" s="29"/>
      <c r="BI7" s="31">
        <f t="shared" si="10"/>
        <v>300</v>
      </c>
      <c r="BJ7" s="32">
        <f t="shared" si="16"/>
        <v>43</v>
      </c>
      <c r="BK7" s="33">
        <v>24</v>
      </c>
      <c r="BL7" s="34">
        <f t="shared" si="11"/>
        <v>400</v>
      </c>
      <c r="BM7" s="34">
        <f t="shared" si="12"/>
        <v>400</v>
      </c>
      <c r="BN7" s="34">
        <f t="shared" si="13"/>
        <v>71</v>
      </c>
      <c r="BO7" s="35">
        <v>10</v>
      </c>
      <c r="BP7" s="36">
        <v>280</v>
      </c>
      <c r="BQ7" s="34">
        <f t="shared" si="14"/>
        <v>71</v>
      </c>
      <c r="BR7" s="39">
        <v>10</v>
      </c>
      <c r="BS7" s="40">
        <v>200</v>
      </c>
    </row>
    <row r="8" spans="1:71">
      <c r="C8" s="18">
        <f t="shared" si="15"/>
        <v>42</v>
      </c>
      <c r="D8" s="18"/>
      <c r="E8" s="19"/>
      <c r="F8" s="19"/>
      <c r="G8" s="19"/>
      <c r="H8" s="19"/>
      <c r="I8" s="19"/>
      <c r="J8" s="19"/>
      <c r="K8" s="20"/>
      <c r="L8" s="20"/>
      <c r="M8" s="20"/>
      <c r="N8" s="20"/>
      <c r="O8" s="20"/>
      <c r="P8" s="20"/>
      <c r="Q8" s="20"/>
      <c r="R8" s="20"/>
      <c r="S8" s="20"/>
      <c r="T8" s="21">
        <v>5</v>
      </c>
      <c r="U8" s="22">
        <f t="shared" si="4"/>
        <v>42</v>
      </c>
      <c r="V8" s="23">
        <f t="shared" si="5"/>
        <v>0</v>
      </c>
      <c r="W8" s="23">
        <f t="shared" si="0"/>
        <v>0</v>
      </c>
      <c r="X8" s="23">
        <f t="shared" si="0"/>
        <v>0</v>
      </c>
      <c r="Y8" s="23">
        <f t="shared" si="0"/>
        <v>0</v>
      </c>
      <c r="Z8" s="23">
        <f t="shared" si="0"/>
        <v>0</v>
      </c>
      <c r="AA8" s="23">
        <f t="shared" si="0"/>
        <v>0</v>
      </c>
      <c r="AB8" s="23">
        <f t="shared" si="0"/>
        <v>0</v>
      </c>
      <c r="AC8" s="23">
        <f t="shared" si="0"/>
        <v>0</v>
      </c>
      <c r="AD8" s="23">
        <f t="shared" si="0"/>
        <v>0</v>
      </c>
      <c r="AE8" s="23">
        <f t="shared" si="0"/>
        <v>0</v>
      </c>
      <c r="AF8" s="23">
        <f t="shared" si="0"/>
        <v>0</v>
      </c>
      <c r="AG8" s="23">
        <f t="shared" si="0"/>
        <v>0</v>
      </c>
      <c r="AH8" s="23">
        <f t="shared" si="0"/>
        <v>0</v>
      </c>
      <c r="AI8" s="23">
        <f t="shared" si="0"/>
        <v>0</v>
      </c>
      <c r="AJ8" s="23">
        <f t="shared" si="0"/>
        <v>0</v>
      </c>
      <c r="AL8" s="24">
        <f t="shared" si="1"/>
        <v>42</v>
      </c>
      <c r="AM8" s="25">
        <f t="shared" si="1"/>
        <v>0</v>
      </c>
      <c r="AN8" s="25">
        <f t="shared" si="1"/>
        <v>0</v>
      </c>
      <c r="AO8" s="25">
        <f t="shared" si="1"/>
        <v>0</v>
      </c>
      <c r="AP8" s="25">
        <f t="shared" si="1"/>
        <v>0</v>
      </c>
      <c r="AQ8" s="25">
        <f t="shared" si="1"/>
        <v>0</v>
      </c>
      <c r="AR8" s="25">
        <f t="shared" si="1"/>
        <v>0</v>
      </c>
      <c r="AS8" s="25">
        <f t="shared" si="1"/>
        <v>0</v>
      </c>
      <c r="AT8" s="25">
        <f t="shared" si="1"/>
        <v>0</v>
      </c>
      <c r="AU8" s="25">
        <f t="shared" si="1"/>
        <v>0</v>
      </c>
      <c r="AV8" s="25">
        <f t="shared" si="1"/>
        <v>0</v>
      </c>
      <c r="AW8" s="25">
        <f t="shared" si="1"/>
        <v>0</v>
      </c>
      <c r="AX8" s="25">
        <f t="shared" si="1"/>
        <v>0</v>
      </c>
      <c r="AY8" s="25">
        <f t="shared" si="1"/>
        <v>0</v>
      </c>
      <c r="AZ8" s="25">
        <f t="shared" si="1"/>
        <v>0</v>
      </c>
      <c r="BA8" s="25">
        <f t="shared" si="1"/>
        <v>0</v>
      </c>
      <c r="BB8" s="26">
        <f t="shared" si="6"/>
        <v>0</v>
      </c>
      <c r="BC8" s="27">
        <f t="shared" si="2"/>
        <v>358.24489370836852</v>
      </c>
      <c r="BD8" s="28">
        <f t="shared" si="3"/>
        <v>423.15917942265423</v>
      </c>
      <c r="BE8" s="29" t="str">
        <f t="shared" si="7"/>
        <v>OK</v>
      </c>
      <c r="BF8" s="30">
        <f t="shared" si="8"/>
        <v>979.79589711327139</v>
      </c>
      <c r="BG8" s="29" t="str">
        <f t="shared" si="9"/>
        <v>OK</v>
      </c>
      <c r="BH8" s="29"/>
      <c r="BI8" s="31">
        <f t="shared" si="10"/>
        <v>300</v>
      </c>
      <c r="BJ8" s="32">
        <f t="shared" si="16"/>
        <v>42</v>
      </c>
      <c r="BK8" s="33">
        <v>24</v>
      </c>
      <c r="BL8" s="34">
        <f t="shared" si="11"/>
        <v>400</v>
      </c>
      <c r="BM8" s="34">
        <f t="shared" si="12"/>
        <v>400</v>
      </c>
      <c r="BN8" s="34">
        <f t="shared" si="13"/>
        <v>71</v>
      </c>
      <c r="BO8" s="35">
        <v>10</v>
      </c>
      <c r="BP8" s="36">
        <v>280</v>
      </c>
      <c r="BQ8" s="34">
        <f t="shared" si="14"/>
        <v>71</v>
      </c>
      <c r="BR8" s="39">
        <v>10</v>
      </c>
      <c r="BS8" s="40">
        <v>200</v>
      </c>
    </row>
    <row r="9" spans="1:71">
      <c r="C9" s="18">
        <f t="shared" si="15"/>
        <v>41</v>
      </c>
      <c r="D9" s="18"/>
      <c r="E9" s="19"/>
      <c r="F9" s="19"/>
      <c r="G9" s="19"/>
      <c r="H9" s="19"/>
      <c r="I9" s="19"/>
      <c r="J9" s="19"/>
      <c r="K9" s="20"/>
      <c r="L9" s="20"/>
      <c r="M9" s="20"/>
      <c r="N9" s="20"/>
      <c r="O9" s="20"/>
      <c r="P9" s="20"/>
      <c r="Q9" s="20"/>
      <c r="R9" s="20"/>
      <c r="S9" s="20"/>
      <c r="T9" s="21">
        <v>6</v>
      </c>
      <c r="U9" s="22">
        <f t="shared" si="4"/>
        <v>41</v>
      </c>
      <c r="V9" s="23">
        <f t="shared" si="5"/>
        <v>0</v>
      </c>
      <c r="W9" s="23">
        <f t="shared" si="0"/>
        <v>0</v>
      </c>
      <c r="X9" s="23">
        <f t="shared" si="0"/>
        <v>0</v>
      </c>
      <c r="Y9" s="23">
        <f t="shared" si="0"/>
        <v>0</v>
      </c>
      <c r="Z9" s="23">
        <f t="shared" si="0"/>
        <v>0</v>
      </c>
      <c r="AA9" s="23">
        <f t="shared" si="0"/>
        <v>0</v>
      </c>
      <c r="AB9" s="23">
        <f t="shared" si="0"/>
        <v>0</v>
      </c>
      <c r="AC9" s="23">
        <f t="shared" si="0"/>
        <v>0</v>
      </c>
      <c r="AD9" s="23">
        <f t="shared" si="0"/>
        <v>0</v>
      </c>
      <c r="AE9" s="23">
        <f t="shared" si="0"/>
        <v>0</v>
      </c>
      <c r="AF9" s="23">
        <f t="shared" si="0"/>
        <v>0</v>
      </c>
      <c r="AG9" s="23">
        <f t="shared" si="0"/>
        <v>0</v>
      </c>
      <c r="AH9" s="23">
        <f t="shared" si="0"/>
        <v>0</v>
      </c>
      <c r="AI9" s="23">
        <f t="shared" si="0"/>
        <v>0</v>
      </c>
      <c r="AJ9" s="23">
        <f t="shared" si="0"/>
        <v>0</v>
      </c>
      <c r="AL9" s="24">
        <f t="shared" si="1"/>
        <v>41</v>
      </c>
      <c r="AM9" s="25">
        <f t="shared" si="1"/>
        <v>0</v>
      </c>
      <c r="AN9" s="25">
        <f t="shared" si="1"/>
        <v>0</v>
      </c>
      <c r="AO9" s="25">
        <f t="shared" si="1"/>
        <v>0</v>
      </c>
      <c r="AP9" s="25">
        <f t="shared" si="1"/>
        <v>0</v>
      </c>
      <c r="AQ9" s="25">
        <f t="shared" si="1"/>
        <v>0</v>
      </c>
      <c r="AR9" s="25">
        <f t="shared" si="1"/>
        <v>0</v>
      </c>
      <c r="AS9" s="25">
        <f t="shared" si="1"/>
        <v>0</v>
      </c>
      <c r="AT9" s="25">
        <f t="shared" si="1"/>
        <v>0</v>
      </c>
      <c r="AU9" s="25">
        <f t="shared" si="1"/>
        <v>0</v>
      </c>
      <c r="AV9" s="25">
        <f t="shared" si="1"/>
        <v>0</v>
      </c>
      <c r="AW9" s="25">
        <f t="shared" si="1"/>
        <v>0</v>
      </c>
      <c r="AX9" s="25">
        <f t="shared" si="1"/>
        <v>0</v>
      </c>
      <c r="AY9" s="25">
        <f t="shared" si="1"/>
        <v>0</v>
      </c>
      <c r="AZ9" s="25">
        <f t="shared" si="1"/>
        <v>0</v>
      </c>
      <c r="BA9" s="25">
        <f t="shared" si="1"/>
        <v>0</v>
      </c>
      <c r="BB9" s="26">
        <f t="shared" si="6"/>
        <v>0</v>
      </c>
      <c r="BC9" s="27">
        <f t="shared" si="2"/>
        <v>358.24489370836852</v>
      </c>
      <c r="BD9" s="28">
        <f t="shared" si="3"/>
        <v>423.15917942265423</v>
      </c>
      <c r="BE9" s="29" t="str">
        <f t="shared" si="7"/>
        <v>OK</v>
      </c>
      <c r="BF9" s="30">
        <f t="shared" si="8"/>
        <v>979.79589711327139</v>
      </c>
      <c r="BG9" s="29" t="str">
        <f t="shared" si="9"/>
        <v>OK</v>
      </c>
      <c r="BH9" s="29"/>
      <c r="BI9" s="31">
        <f t="shared" si="10"/>
        <v>300</v>
      </c>
      <c r="BJ9" s="32">
        <f t="shared" si="16"/>
        <v>41</v>
      </c>
      <c r="BK9" s="33">
        <v>24</v>
      </c>
      <c r="BL9" s="34">
        <f t="shared" si="11"/>
        <v>400</v>
      </c>
      <c r="BM9" s="34">
        <f t="shared" si="12"/>
        <v>400</v>
      </c>
      <c r="BN9" s="34">
        <f t="shared" si="13"/>
        <v>71</v>
      </c>
      <c r="BO9" s="35">
        <v>10</v>
      </c>
      <c r="BP9" s="36">
        <v>280</v>
      </c>
      <c r="BQ9" s="34">
        <f t="shared" si="14"/>
        <v>71</v>
      </c>
      <c r="BR9" s="39">
        <v>10</v>
      </c>
      <c r="BS9" s="40">
        <v>200</v>
      </c>
    </row>
    <row r="10" spans="1:71">
      <c r="C10" s="18">
        <f t="shared" si="15"/>
        <v>40</v>
      </c>
      <c r="D10" s="18"/>
      <c r="E10" s="19"/>
      <c r="F10" s="19"/>
      <c r="G10" s="19"/>
      <c r="H10" s="19"/>
      <c r="I10" s="19"/>
      <c r="J10" s="19"/>
      <c r="K10" s="20"/>
      <c r="L10" s="20"/>
      <c r="M10" s="20"/>
      <c r="N10" s="20"/>
      <c r="O10" s="20"/>
      <c r="P10" s="20"/>
      <c r="Q10" s="20"/>
      <c r="R10" s="20"/>
      <c r="S10" s="20"/>
      <c r="T10" s="21">
        <v>7</v>
      </c>
      <c r="U10" s="22">
        <f t="shared" si="4"/>
        <v>40</v>
      </c>
      <c r="V10" s="23">
        <f t="shared" si="5"/>
        <v>0</v>
      </c>
      <c r="W10" s="23">
        <f t="shared" si="0"/>
        <v>0</v>
      </c>
      <c r="X10" s="23">
        <f t="shared" si="0"/>
        <v>0</v>
      </c>
      <c r="Y10" s="23">
        <f t="shared" si="0"/>
        <v>0</v>
      </c>
      <c r="Z10" s="23">
        <f t="shared" si="0"/>
        <v>0</v>
      </c>
      <c r="AA10" s="23">
        <f t="shared" si="0"/>
        <v>0</v>
      </c>
      <c r="AB10" s="23">
        <f t="shared" si="0"/>
        <v>0</v>
      </c>
      <c r="AC10" s="23">
        <f t="shared" si="0"/>
        <v>0</v>
      </c>
      <c r="AD10" s="23">
        <f t="shared" si="0"/>
        <v>0</v>
      </c>
      <c r="AE10" s="23">
        <f t="shared" si="0"/>
        <v>0</v>
      </c>
      <c r="AF10" s="23">
        <f t="shared" si="0"/>
        <v>0</v>
      </c>
      <c r="AG10" s="23">
        <f t="shared" si="0"/>
        <v>0</v>
      </c>
      <c r="AH10" s="23">
        <f t="shared" si="0"/>
        <v>0</v>
      </c>
      <c r="AI10" s="23">
        <f t="shared" si="0"/>
        <v>0</v>
      </c>
      <c r="AJ10" s="23">
        <f t="shared" si="0"/>
        <v>0</v>
      </c>
      <c r="AL10" s="24">
        <f t="shared" si="1"/>
        <v>40</v>
      </c>
      <c r="AM10" s="25">
        <f t="shared" si="1"/>
        <v>0</v>
      </c>
      <c r="AN10" s="25">
        <f t="shared" si="1"/>
        <v>0</v>
      </c>
      <c r="AO10" s="25">
        <f t="shared" si="1"/>
        <v>0</v>
      </c>
      <c r="AP10" s="25">
        <f t="shared" si="1"/>
        <v>0</v>
      </c>
      <c r="AQ10" s="25">
        <f t="shared" si="1"/>
        <v>0</v>
      </c>
      <c r="AR10" s="25">
        <f t="shared" si="1"/>
        <v>0</v>
      </c>
      <c r="AS10" s="25">
        <f t="shared" si="1"/>
        <v>0</v>
      </c>
      <c r="AT10" s="25">
        <f t="shared" si="1"/>
        <v>0</v>
      </c>
      <c r="AU10" s="25">
        <f t="shared" si="1"/>
        <v>0</v>
      </c>
      <c r="AV10" s="25">
        <f t="shared" si="1"/>
        <v>0</v>
      </c>
      <c r="AW10" s="25">
        <f t="shared" si="1"/>
        <v>0</v>
      </c>
      <c r="AX10" s="25">
        <f t="shared" si="1"/>
        <v>0</v>
      </c>
      <c r="AY10" s="25">
        <f t="shared" si="1"/>
        <v>0</v>
      </c>
      <c r="AZ10" s="25">
        <f t="shared" si="1"/>
        <v>0</v>
      </c>
      <c r="BA10" s="25">
        <f t="shared" si="1"/>
        <v>0</v>
      </c>
      <c r="BB10" s="26">
        <f t="shared" si="6"/>
        <v>0</v>
      </c>
      <c r="BC10" s="27">
        <f t="shared" si="2"/>
        <v>358.24489370836852</v>
      </c>
      <c r="BD10" s="28">
        <f t="shared" si="3"/>
        <v>423.15917942265423</v>
      </c>
      <c r="BE10" s="29" t="str">
        <f t="shared" si="7"/>
        <v>OK</v>
      </c>
      <c r="BF10" s="30">
        <f t="shared" si="8"/>
        <v>979.79589711327139</v>
      </c>
      <c r="BG10" s="29" t="str">
        <f t="shared" si="9"/>
        <v>OK</v>
      </c>
      <c r="BH10" s="29"/>
      <c r="BI10" s="31">
        <f t="shared" si="10"/>
        <v>300</v>
      </c>
      <c r="BJ10" s="32">
        <f t="shared" si="16"/>
        <v>40</v>
      </c>
      <c r="BK10" s="33">
        <v>24</v>
      </c>
      <c r="BL10" s="34">
        <f t="shared" si="11"/>
        <v>400</v>
      </c>
      <c r="BM10" s="34">
        <f t="shared" si="12"/>
        <v>400</v>
      </c>
      <c r="BN10" s="34">
        <f t="shared" si="13"/>
        <v>71</v>
      </c>
      <c r="BO10" s="35">
        <v>10</v>
      </c>
      <c r="BP10" s="36">
        <v>280</v>
      </c>
      <c r="BQ10" s="34">
        <f t="shared" si="14"/>
        <v>71</v>
      </c>
      <c r="BR10" s="39">
        <v>10</v>
      </c>
      <c r="BS10" s="40">
        <v>200</v>
      </c>
    </row>
    <row r="11" spans="1:71">
      <c r="C11" s="18">
        <f t="shared" si="15"/>
        <v>39</v>
      </c>
      <c r="D11" s="18"/>
      <c r="E11" s="19"/>
      <c r="F11" s="19"/>
      <c r="G11" s="19"/>
      <c r="H11" s="19"/>
      <c r="I11" s="19"/>
      <c r="J11" s="19"/>
      <c r="K11" s="20"/>
      <c r="L11" s="20"/>
      <c r="M11" s="20"/>
      <c r="N11" s="20"/>
      <c r="O11" s="20"/>
      <c r="P11" s="20"/>
      <c r="Q11" s="20"/>
      <c r="R11" s="20"/>
      <c r="S11" s="20"/>
      <c r="T11" s="21">
        <v>8</v>
      </c>
      <c r="U11" s="22">
        <f t="shared" si="4"/>
        <v>39</v>
      </c>
      <c r="V11" s="23">
        <f t="shared" si="5"/>
        <v>0</v>
      </c>
      <c r="W11" s="23">
        <f t="shared" si="0"/>
        <v>0</v>
      </c>
      <c r="X11" s="23">
        <f t="shared" si="0"/>
        <v>0</v>
      </c>
      <c r="Y11" s="23">
        <f t="shared" si="0"/>
        <v>0</v>
      </c>
      <c r="Z11" s="23">
        <f t="shared" si="0"/>
        <v>0</v>
      </c>
      <c r="AA11" s="23">
        <f t="shared" si="0"/>
        <v>0</v>
      </c>
      <c r="AB11" s="23">
        <f t="shared" si="0"/>
        <v>0</v>
      </c>
      <c r="AC11" s="23">
        <f t="shared" si="0"/>
        <v>0</v>
      </c>
      <c r="AD11" s="23">
        <f t="shared" si="0"/>
        <v>0</v>
      </c>
      <c r="AE11" s="23">
        <f t="shared" si="0"/>
        <v>0</v>
      </c>
      <c r="AF11" s="23">
        <f t="shared" si="0"/>
        <v>0</v>
      </c>
      <c r="AG11" s="23">
        <f t="shared" si="0"/>
        <v>0</v>
      </c>
      <c r="AH11" s="23">
        <f t="shared" si="0"/>
        <v>0</v>
      </c>
      <c r="AI11" s="23">
        <f t="shared" si="0"/>
        <v>0</v>
      </c>
      <c r="AJ11" s="23">
        <f t="shared" si="0"/>
        <v>0</v>
      </c>
      <c r="AL11" s="24">
        <f t="shared" si="1"/>
        <v>39</v>
      </c>
      <c r="AM11" s="25">
        <f t="shared" si="1"/>
        <v>0</v>
      </c>
      <c r="AN11" s="25">
        <f t="shared" si="1"/>
        <v>0</v>
      </c>
      <c r="AO11" s="25">
        <f t="shared" si="1"/>
        <v>0</v>
      </c>
      <c r="AP11" s="25">
        <f t="shared" si="1"/>
        <v>0</v>
      </c>
      <c r="AQ11" s="25">
        <f t="shared" si="1"/>
        <v>0</v>
      </c>
      <c r="AR11" s="25">
        <f t="shared" si="1"/>
        <v>0</v>
      </c>
      <c r="AS11" s="25">
        <f t="shared" si="1"/>
        <v>0</v>
      </c>
      <c r="AT11" s="25">
        <f t="shared" si="1"/>
        <v>0</v>
      </c>
      <c r="AU11" s="25">
        <f t="shared" si="1"/>
        <v>0</v>
      </c>
      <c r="AV11" s="25">
        <f t="shared" si="1"/>
        <v>0</v>
      </c>
      <c r="AW11" s="25">
        <f t="shared" si="1"/>
        <v>0</v>
      </c>
      <c r="AX11" s="25">
        <f t="shared" si="1"/>
        <v>0</v>
      </c>
      <c r="AY11" s="25">
        <f t="shared" si="1"/>
        <v>0</v>
      </c>
      <c r="AZ11" s="25">
        <f t="shared" si="1"/>
        <v>0</v>
      </c>
      <c r="BA11" s="25">
        <f t="shared" si="1"/>
        <v>0</v>
      </c>
      <c r="BB11" s="26">
        <f t="shared" si="6"/>
        <v>0</v>
      </c>
      <c r="BC11" s="27">
        <f t="shared" si="2"/>
        <v>358.24489370836852</v>
      </c>
      <c r="BD11" s="28">
        <f t="shared" si="3"/>
        <v>423.15917942265423</v>
      </c>
      <c r="BE11" s="29" t="str">
        <f t="shared" si="7"/>
        <v>OK</v>
      </c>
      <c r="BF11" s="30">
        <f t="shared" si="8"/>
        <v>979.79589711327139</v>
      </c>
      <c r="BG11" s="29" t="str">
        <f t="shared" si="9"/>
        <v>OK</v>
      </c>
      <c r="BH11" s="29"/>
      <c r="BI11" s="31">
        <f t="shared" si="10"/>
        <v>300</v>
      </c>
      <c r="BJ11" s="32">
        <f t="shared" si="16"/>
        <v>39</v>
      </c>
      <c r="BK11" s="33">
        <v>24</v>
      </c>
      <c r="BL11" s="34">
        <f t="shared" si="11"/>
        <v>400</v>
      </c>
      <c r="BM11" s="34">
        <f t="shared" si="12"/>
        <v>400</v>
      </c>
      <c r="BN11" s="34">
        <f t="shared" si="13"/>
        <v>71</v>
      </c>
      <c r="BO11" s="35">
        <v>10</v>
      </c>
      <c r="BP11" s="36">
        <v>280</v>
      </c>
      <c r="BQ11" s="34">
        <f t="shared" si="14"/>
        <v>71</v>
      </c>
      <c r="BR11" s="39">
        <v>10</v>
      </c>
      <c r="BS11" s="40">
        <v>200</v>
      </c>
    </row>
    <row r="12" spans="1:71">
      <c r="C12" s="18">
        <f t="shared" si="15"/>
        <v>38</v>
      </c>
      <c r="D12" s="18"/>
      <c r="E12" s="19"/>
      <c r="F12" s="19"/>
      <c r="G12" s="19"/>
      <c r="H12" s="19"/>
      <c r="I12" s="19"/>
      <c r="J12" s="19"/>
      <c r="K12" s="20"/>
      <c r="L12" s="20"/>
      <c r="M12" s="20"/>
      <c r="N12" s="20"/>
      <c r="O12" s="20"/>
      <c r="P12" s="20"/>
      <c r="Q12" s="20"/>
      <c r="R12" s="20"/>
      <c r="S12" s="20"/>
      <c r="T12" s="21">
        <v>9</v>
      </c>
      <c r="U12" s="22">
        <f t="shared" si="4"/>
        <v>38</v>
      </c>
      <c r="V12" s="23">
        <f t="shared" si="5"/>
        <v>0</v>
      </c>
      <c r="W12" s="23">
        <f t="shared" si="0"/>
        <v>0</v>
      </c>
      <c r="X12" s="23">
        <f t="shared" si="0"/>
        <v>0</v>
      </c>
      <c r="Y12" s="23">
        <f t="shared" si="0"/>
        <v>0</v>
      </c>
      <c r="Z12" s="23">
        <f t="shared" si="0"/>
        <v>0</v>
      </c>
      <c r="AA12" s="23">
        <f t="shared" si="0"/>
        <v>0</v>
      </c>
      <c r="AB12" s="23">
        <f t="shared" si="0"/>
        <v>0</v>
      </c>
      <c r="AC12" s="23">
        <f t="shared" si="0"/>
        <v>0</v>
      </c>
      <c r="AD12" s="23">
        <f t="shared" si="0"/>
        <v>0</v>
      </c>
      <c r="AE12" s="23">
        <f t="shared" si="0"/>
        <v>0</v>
      </c>
      <c r="AF12" s="23">
        <f t="shared" si="0"/>
        <v>0</v>
      </c>
      <c r="AG12" s="23">
        <f t="shared" si="0"/>
        <v>0</v>
      </c>
      <c r="AH12" s="23">
        <f t="shared" si="0"/>
        <v>0</v>
      </c>
      <c r="AI12" s="23">
        <f t="shared" si="0"/>
        <v>0</v>
      </c>
      <c r="AJ12" s="23">
        <f t="shared" si="0"/>
        <v>0</v>
      </c>
      <c r="AL12" s="24">
        <f t="shared" si="1"/>
        <v>38</v>
      </c>
      <c r="AM12" s="25">
        <f t="shared" si="1"/>
        <v>0</v>
      </c>
      <c r="AN12" s="25">
        <f t="shared" si="1"/>
        <v>0</v>
      </c>
      <c r="AO12" s="25">
        <f t="shared" si="1"/>
        <v>0</v>
      </c>
      <c r="AP12" s="25">
        <f t="shared" si="1"/>
        <v>0</v>
      </c>
      <c r="AQ12" s="25">
        <f t="shared" si="1"/>
        <v>0</v>
      </c>
      <c r="AR12" s="25">
        <f t="shared" si="1"/>
        <v>0</v>
      </c>
      <c r="AS12" s="25">
        <f t="shared" si="1"/>
        <v>0</v>
      </c>
      <c r="AT12" s="25">
        <f t="shared" si="1"/>
        <v>0</v>
      </c>
      <c r="AU12" s="25">
        <f t="shared" si="1"/>
        <v>0</v>
      </c>
      <c r="AV12" s="25">
        <f t="shared" si="1"/>
        <v>0</v>
      </c>
      <c r="AW12" s="25">
        <f t="shared" si="1"/>
        <v>0</v>
      </c>
      <c r="AX12" s="25">
        <f t="shared" si="1"/>
        <v>0</v>
      </c>
      <c r="AY12" s="25">
        <f t="shared" si="1"/>
        <v>0</v>
      </c>
      <c r="AZ12" s="25">
        <f t="shared" si="1"/>
        <v>0</v>
      </c>
      <c r="BA12" s="25">
        <f t="shared" si="1"/>
        <v>0</v>
      </c>
      <c r="BB12" s="26">
        <f t="shared" si="6"/>
        <v>0</v>
      </c>
      <c r="BC12" s="27">
        <f t="shared" si="2"/>
        <v>358.24489370836852</v>
      </c>
      <c r="BD12" s="28">
        <f t="shared" si="3"/>
        <v>423.15917942265423</v>
      </c>
      <c r="BE12" s="29" t="str">
        <f t="shared" si="7"/>
        <v>OK</v>
      </c>
      <c r="BF12" s="30">
        <f t="shared" si="8"/>
        <v>979.79589711327139</v>
      </c>
      <c r="BG12" s="29" t="str">
        <f t="shared" si="9"/>
        <v>OK</v>
      </c>
      <c r="BH12" s="29"/>
      <c r="BI12" s="31">
        <f t="shared" si="10"/>
        <v>300</v>
      </c>
      <c r="BJ12" s="32">
        <f t="shared" si="16"/>
        <v>38</v>
      </c>
      <c r="BK12" s="33">
        <v>24</v>
      </c>
      <c r="BL12" s="34">
        <f t="shared" si="11"/>
        <v>400</v>
      </c>
      <c r="BM12" s="34">
        <f t="shared" si="12"/>
        <v>400</v>
      </c>
      <c r="BN12" s="34">
        <f t="shared" si="13"/>
        <v>71</v>
      </c>
      <c r="BO12" s="35">
        <v>10</v>
      </c>
      <c r="BP12" s="36">
        <v>280</v>
      </c>
      <c r="BQ12" s="34">
        <f t="shared" si="14"/>
        <v>71</v>
      </c>
      <c r="BR12" s="39">
        <v>10</v>
      </c>
      <c r="BS12" s="40">
        <v>200</v>
      </c>
    </row>
    <row r="13" spans="1:71">
      <c r="C13" s="18">
        <f t="shared" si="15"/>
        <v>37</v>
      </c>
      <c r="D13" s="18"/>
      <c r="E13" s="19"/>
      <c r="F13" s="19"/>
      <c r="G13" s="19"/>
      <c r="H13" s="19"/>
      <c r="I13" s="19"/>
      <c r="J13" s="19"/>
      <c r="K13" s="20"/>
      <c r="L13" s="20"/>
      <c r="M13" s="20"/>
      <c r="N13" s="20"/>
      <c r="O13" s="20"/>
      <c r="P13" s="20"/>
      <c r="Q13" s="20"/>
      <c r="R13" s="20"/>
      <c r="S13" s="20"/>
      <c r="T13" s="21">
        <v>10</v>
      </c>
      <c r="U13" s="22">
        <f t="shared" si="4"/>
        <v>37</v>
      </c>
      <c r="V13" s="23">
        <f t="shared" si="5"/>
        <v>0</v>
      </c>
      <c r="W13" s="23">
        <f t="shared" si="0"/>
        <v>0</v>
      </c>
      <c r="X13" s="23">
        <f t="shared" si="0"/>
        <v>0</v>
      </c>
      <c r="Y13" s="23">
        <f t="shared" si="0"/>
        <v>0</v>
      </c>
      <c r="Z13" s="23">
        <f t="shared" si="0"/>
        <v>0</v>
      </c>
      <c r="AA13" s="23">
        <f t="shared" si="0"/>
        <v>0</v>
      </c>
      <c r="AB13" s="23">
        <f t="shared" si="0"/>
        <v>0</v>
      </c>
      <c r="AC13" s="23">
        <f t="shared" si="0"/>
        <v>0</v>
      </c>
      <c r="AD13" s="23">
        <f t="shared" si="0"/>
        <v>0</v>
      </c>
      <c r="AE13" s="23">
        <f t="shared" si="0"/>
        <v>0</v>
      </c>
      <c r="AF13" s="23">
        <f t="shared" si="0"/>
        <v>0</v>
      </c>
      <c r="AG13" s="23">
        <f t="shared" si="0"/>
        <v>0</v>
      </c>
      <c r="AH13" s="23">
        <f t="shared" si="0"/>
        <v>0</v>
      </c>
      <c r="AI13" s="23">
        <f t="shared" si="0"/>
        <v>0</v>
      </c>
      <c r="AJ13" s="23">
        <f t="shared" si="0"/>
        <v>0</v>
      </c>
      <c r="AL13" s="24">
        <f t="shared" si="1"/>
        <v>37</v>
      </c>
      <c r="AM13" s="25">
        <f t="shared" si="1"/>
        <v>0</v>
      </c>
      <c r="AN13" s="25">
        <f t="shared" si="1"/>
        <v>0</v>
      </c>
      <c r="AO13" s="25">
        <f t="shared" si="1"/>
        <v>0</v>
      </c>
      <c r="AP13" s="25">
        <f t="shared" si="1"/>
        <v>0</v>
      </c>
      <c r="AQ13" s="25">
        <f t="shared" si="1"/>
        <v>0</v>
      </c>
      <c r="AR13" s="25">
        <f t="shared" si="1"/>
        <v>0</v>
      </c>
      <c r="AS13" s="25">
        <f t="shared" si="1"/>
        <v>0</v>
      </c>
      <c r="AT13" s="25">
        <f t="shared" si="1"/>
        <v>0</v>
      </c>
      <c r="AU13" s="25">
        <f t="shared" si="1"/>
        <v>0</v>
      </c>
      <c r="AV13" s="25">
        <f t="shared" si="1"/>
        <v>0</v>
      </c>
      <c r="AW13" s="25">
        <f t="shared" si="1"/>
        <v>0</v>
      </c>
      <c r="AX13" s="25">
        <f t="shared" si="1"/>
        <v>0</v>
      </c>
      <c r="AY13" s="25">
        <f t="shared" si="1"/>
        <v>0</v>
      </c>
      <c r="AZ13" s="25">
        <f t="shared" si="1"/>
        <v>0</v>
      </c>
      <c r="BA13" s="25">
        <f t="shared" si="1"/>
        <v>0</v>
      </c>
      <c r="BB13" s="26">
        <f t="shared" si="6"/>
        <v>0</v>
      </c>
      <c r="BC13" s="27">
        <f t="shared" si="2"/>
        <v>358.24489370836852</v>
      </c>
      <c r="BD13" s="28">
        <f t="shared" si="3"/>
        <v>423.15917942265423</v>
      </c>
      <c r="BE13" s="29" t="str">
        <f t="shared" si="7"/>
        <v>OK</v>
      </c>
      <c r="BF13" s="30">
        <f t="shared" si="8"/>
        <v>979.79589711327139</v>
      </c>
      <c r="BG13" s="29" t="str">
        <f t="shared" si="9"/>
        <v>OK</v>
      </c>
      <c r="BH13" s="29"/>
      <c r="BI13" s="31">
        <f t="shared" si="10"/>
        <v>300</v>
      </c>
      <c r="BJ13" s="32">
        <f t="shared" si="16"/>
        <v>37</v>
      </c>
      <c r="BK13" s="33">
        <v>24</v>
      </c>
      <c r="BL13" s="34">
        <f t="shared" si="11"/>
        <v>400</v>
      </c>
      <c r="BM13" s="34">
        <f t="shared" si="12"/>
        <v>400</v>
      </c>
      <c r="BN13" s="34">
        <f t="shared" si="13"/>
        <v>71</v>
      </c>
      <c r="BO13" s="35">
        <v>10</v>
      </c>
      <c r="BP13" s="36">
        <v>280</v>
      </c>
      <c r="BQ13" s="34">
        <f t="shared" si="14"/>
        <v>71</v>
      </c>
      <c r="BR13" s="39">
        <v>10</v>
      </c>
      <c r="BS13" s="40">
        <v>200</v>
      </c>
    </row>
    <row r="14" spans="1:71">
      <c r="C14" s="18">
        <f t="shared" si="15"/>
        <v>36</v>
      </c>
      <c r="D14" s="18"/>
      <c r="E14" s="19"/>
      <c r="F14" s="19"/>
      <c r="G14" s="19"/>
      <c r="H14" s="19"/>
      <c r="I14" s="19"/>
      <c r="J14" s="19"/>
      <c r="K14" s="20"/>
      <c r="L14" s="20"/>
      <c r="M14" s="20"/>
      <c r="N14" s="20"/>
      <c r="O14" s="20"/>
      <c r="P14" s="20"/>
      <c r="Q14" s="20"/>
      <c r="R14" s="20"/>
      <c r="S14" s="20"/>
      <c r="T14" s="21">
        <v>11</v>
      </c>
      <c r="U14" s="22">
        <f t="shared" si="4"/>
        <v>36</v>
      </c>
      <c r="V14" s="23">
        <f t="shared" si="5"/>
        <v>0</v>
      </c>
      <c r="W14" s="23">
        <f t="shared" si="0"/>
        <v>0</v>
      </c>
      <c r="X14" s="23">
        <f t="shared" si="0"/>
        <v>0</v>
      </c>
      <c r="Y14" s="23">
        <f t="shared" si="0"/>
        <v>0</v>
      </c>
      <c r="Z14" s="23">
        <f t="shared" si="0"/>
        <v>0</v>
      </c>
      <c r="AA14" s="23">
        <f t="shared" si="0"/>
        <v>0</v>
      </c>
      <c r="AB14" s="23">
        <f t="shared" si="0"/>
        <v>0</v>
      </c>
      <c r="AC14" s="23">
        <f t="shared" si="0"/>
        <v>0</v>
      </c>
      <c r="AD14" s="23">
        <f t="shared" si="0"/>
        <v>0</v>
      </c>
      <c r="AE14" s="23">
        <f t="shared" si="0"/>
        <v>0</v>
      </c>
      <c r="AF14" s="23">
        <f t="shared" si="0"/>
        <v>0</v>
      </c>
      <c r="AG14" s="23">
        <f t="shared" si="0"/>
        <v>0</v>
      </c>
      <c r="AH14" s="23">
        <f t="shared" si="0"/>
        <v>0</v>
      </c>
      <c r="AI14" s="23">
        <f t="shared" si="0"/>
        <v>0</v>
      </c>
      <c r="AJ14" s="23">
        <f t="shared" si="0"/>
        <v>0</v>
      </c>
      <c r="AL14" s="24">
        <f t="shared" si="1"/>
        <v>36</v>
      </c>
      <c r="AM14" s="25">
        <f t="shared" si="1"/>
        <v>0</v>
      </c>
      <c r="AN14" s="25">
        <f t="shared" si="1"/>
        <v>0</v>
      </c>
      <c r="AO14" s="25">
        <f t="shared" si="1"/>
        <v>0</v>
      </c>
      <c r="AP14" s="25">
        <f t="shared" si="1"/>
        <v>0</v>
      </c>
      <c r="AQ14" s="25">
        <f t="shared" si="1"/>
        <v>0</v>
      </c>
      <c r="AR14" s="25">
        <f t="shared" si="1"/>
        <v>0</v>
      </c>
      <c r="AS14" s="25">
        <f t="shared" si="1"/>
        <v>0</v>
      </c>
      <c r="AT14" s="25">
        <f t="shared" si="1"/>
        <v>0</v>
      </c>
      <c r="AU14" s="25">
        <f t="shared" si="1"/>
        <v>0</v>
      </c>
      <c r="AV14" s="25">
        <f t="shared" si="1"/>
        <v>0</v>
      </c>
      <c r="AW14" s="25">
        <f t="shared" si="1"/>
        <v>0</v>
      </c>
      <c r="AX14" s="25">
        <f t="shared" si="1"/>
        <v>0</v>
      </c>
      <c r="AY14" s="25">
        <f t="shared" si="1"/>
        <v>0</v>
      </c>
      <c r="AZ14" s="25">
        <f t="shared" si="1"/>
        <v>0</v>
      </c>
      <c r="BA14" s="25">
        <f t="shared" si="1"/>
        <v>0</v>
      </c>
      <c r="BB14" s="26">
        <f t="shared" si="6"/>
        <v>0</v>
      </c>
      <c r="BC14" s="27">
        <f t="shared" si="2"/>
        <v>358.24489370836852</v>
      </c>
      <c r="BD14" s="28">
        <f t="shared" si="3"/>
        <v>423.15917942265423</v>
      </c>
      <c r="BE14" s="29" t="str">
        <f t="shared" si="7"/>
        <v>OK</v>
      </c>
      <c r="BF14" s="30">
        <f t="shared" si="8"/>
        <v>979.79589711327139</v>
      </c>
      <c r="BG14" s="29" t="str">
        <f t="shared" si="9"/>
        <v>OK</v>
      </c>
      <c r="BH14" s="29"/>
      <c r="BI14" s="31">
        <f t="shared" si="10"/>
        <v>300</v>
      </c>
      <c r="BJ14" s="32">
        <f t="shared" si="16"/>
        <v>36</v>
      </c>
      <c r="BK14" s="33">
        <v>24</v>
      </c>
      <c r="BL14" s="34">
        <f t="shared" si="11"/>
        <v>400</v>
      </c>
      <c r="BM14" s="34">
        <f t="shared" si="12"/>
        <v>400</v>
      </c>
      <c r="BN14" s="34">
        <f t="shared" si="13"/>
        <v>71</v>
      </c>
      <c r="BO14" s="35">
        <v>10</v>
      </c>
      <c r="BP14" s="36">
        <v>280</v>
      </c>
      <c r="BQ14" s="34">
        <f t="shared" si="14"/>
        <v>71</v>
      </c>
      <c r="BR14" s="39">
        <v>10</v>
      </c>
      <c r="BS14" s="40">
        <v>200</v>
      </c>
    </row>
    <row r="15" spans="1:71">
      <c r="C15" s="18">
        <f t="shared" si="15"/>
        <v>35</v>
      </c>
      <c r="D15" s="18"/>
      <c r="E15" s="19"/>
      <c r="F15" s="19"/>
      <c r="G15" s="19"/>
      <c r="H15" s="19"/>
      <c r="I15" s="19"/>
      <c r="J15" s="19"/>
      <c r="K15" s="20"/>
      <c r="L15" s="20"/>
      <c r="M15" s="20"/>
      <c r="N15" s="20"/>
      <c r="O15" s="20"/>
      <c r="P15" s="20"/>
      <c r="Q15" s="20"/>
      <c r="R15" s="20"/>
      <c r="S15" s="20"/>
      <c r="T15" s="21">
        <v>12</v>
      </c>
      <c r="U15" s="22">
        <f t="shared" si="4"/>
        <v>35</v>
      </c>
      <c r="V15" s="23">
        <f t="shared" si="5"/>
        <v>0</v>
      </c>
      <c r="W15" s="23">
        <f t="shared" si="0"/>
        <v>0</v>
      </c>
      <c r="X15" s="23">
        <f t="shared" si="0"/>
        <v>0</v>
      </c>
      <c r="Y15" s="23">
        <f t="shared" si="0"/>
        <v>0</v>
      </c>
      <c r="Z15" s="23">
        <f t="shared" si="0"/>
        <v>0</v>
      </c>
      <c r="AA15" s="23">
        <f t="shared" si="0"/>
        <v>0</v>
      </c>
      <c r="AB15" s="23">
        <f t="shared" si="0"/>
        <v>0</v>
      </c>
      <c r="AC15" s="23">
        <f t="shared" si="0"/>
        <v>0</v>
      </c>
      <c r="AD15" s="23">
        <f t="shared" si="0"/>
        <v>0</v>
      </c>
      <c r="AE15" s="23">
        <f t="shared" si="0"/>
        <v>0</v>
      </c>
      <c r="AF15" s="23">
        <f t="shared" si="0"/>
        <v>0</v>
      </c>
      <c r="AG15" s="23">
        <f t="shared" si="0"/>
        <v>0</v>
      </c>
      <c r="AH15" s="23">
        <f t="shared" si="0"/>
        <v>0</v>
      </c>
      <c r="AI15" s="23">
        <f t="shared" si="0"/>
        <v>0</v>
      </c>
      <c r="AJ15" s="23">
        <f t="shared" si="0"/>
        <v>0</v>
      </c>
      <c r="AL15" s="24">
        <f t="shared" si="1"/>
        <v>35</v>
      </c>
      <c r="AM15" s="25">
        <f t="shared" si="1"/>
        <v>0</v>
      </c>
      <c r="AN15" s="25">
        <f t="shared" si="1"/>
        <v>0</v>
      </c>
      <c r="AO15" s="25">
        <f t="shared" si="1"/>
        <v>0</v>
      </c>
      <c r="AP15" s="25">
        <f t="shared" si="1"/>
        <v>0</v>
      </c>
      <c r="AQ15" s="25">
        <f t="shared" si="1"/>
        <v>0</v>
      </c>
      <c r="AR15" s="25">
        <f t="shared" si="1"/>
        <v>0</v>
      </c>
      <c r="AS15" s="25">
        <f t="shared" si="1"/>
        <v>0</v>
      </c>
      <c r="AT15" s="25">
        <f t="shared" si="1"/>
        <v>0</v>
      </c>
      <c r="AU15" s="25">
        <f t="shared" si="1"/>
        <v>0</v>
      </c>
      <c r="AV15" s="25">
        <f t="shared" si="1"/>
        <v>0</v>
      </c>
      <c r="AW15" s="25">
        <f t="shared" si="1"/>
        <v>0</v>
      </c>
      <c r="AX15" s="25">
        <f t="shared" si="1"/>
        <v>0</v>
      </c>
      <c r="AY15" s="25">
        <f t="shared" si="1"/>
        <v>0</v>
      </c>
      <c r="AZ15" s="25">
        <f t="shared" si="1"/>
        <v>0</v>
      </c>
      <c r="BA15" s="25">
        <f t="shared" si="1"/>
        <v>0</v>
      </c>
      <c r="BB15" s="26">
        <f t="shared" si="6"/>
        <v>0</v>
      </c>
      <c r="BC15" s="27">
        <f t="shared" si="2"/>
        <v>358.24489370836852</v>
      </c>
      <c r="BD15" s="28">
        <f t="shared" si="3"/>
        <v>423.15917942265423</v>
      </c>
      <c r="BE15" s="29" t="str">
        <f t="shared" si="7"/>
        <v>OK</v>
      </c>
      <c r="BF15" s="30">
        <f t="shared" si="8"/>
        <v>979.79589711327139</v>
      </c>
      <c r="BG15" s="29" t="str">
        <f t="shared" si="9"/>
        <v>OK</v>
      </c>
      <c r="BH15" s="29"/>
      <c r="BI15" s="31">
        <f t="shared" si="10"/>
        <v>300</v>
      </c>
      <c r="BJ15" s="32">
        <f t="shared" si="16"/>
        <v>35</v>
      </c>
      <c r="BK15" s="33">
        <v>24</v>
      </c>
      <c r="BL15" s="34">
        <f t="shared" si="11"/>
        <v>400</v>
      </c>
      <c r="BM15" s="34">
        <f t="shared" si="12"/>
        <v>400</v>
      </c>
      <c r="BN15" s="34">
        <f t="shared" si="13"/>
        <v>71</v>
      </c>
      <c r="BO15" s="35">
        <v>10</v>
      </c>
      <c r="BP15" s="36">
        <v>280</v>
      </c>
      <c r="BQ15" s="34">
        <f t="shared" si="14"/>
        <v>71</v>
      </c>
      <c r="BR15" s="39">
        <v>10</v>
      </c>
      <c r="BS15" s="40">
        <v>200</v>
      </c>
    </row>
    <row r="16" spans="1:71">
      <c r="C16" s="18">
        <f t="shared" si="15"/>
        <v>34</v>
      </c>
      <c r="D16" s="18"/>
      <c r="E16" s="19"/>
      <c r="F16" s="19"/>
      <c r="G16" s="19"/>
      <c r="H16" s="19"/>
      <c r="I16" s="19"/>
      <c r="J16" s="19"/>
      <c r="K16" s="20"/>
      <c r="L16" s="20"/>
      <c r="M16" s="20"/>
      <c r="N16" s="20"/>
      <c r="O16" s="20"/>
      <c r="P16" s="20"/>
      <c r="Q16" s="20"/>
      <c r="R16" s="20"/>
      <c r="S16" s="20"/>
      <c r="T16" s="21">
        <v>13</v>
      </c>
      <c r="U16" s="22">
        <f t="shared" si="4"/>
        <v>34</v>
      </c>
      <c r="V16" s="23">
        <f t="shared" si="5"/>
        <v>0</v>
      </c>
      <c r="W16" s="23">
        <f t="shared" si="0"/>
        <v>0</v>
      </c>
      <c r="X16" s="23">
        <f t="shared" si="0"/>
        <v>0</v>
      </c>
      <c r="Y16" s="23">
        <f t="shared" si="0"/>
        <v>0</v>
      </c>
      <c r="Z16" s="23">
        <f t="shared" si="0"/>
        <v>0</v>
      </c>
      <c r="AA16" s="23">
        <f t="shared" si="0"/>
        <v>0</v>
      </c>
      <c r="AB16" s="23">
        <f t="shared" si="0"/>
        <v>0</v>
      </c>
      <c r="AC16" s="23">
        <f t="shared" si="0"/>
        <v>0</v>
      </c>
      <c r="AD16" s="23">
        <f t="shared" si="0"/>
        <v>0</v>
      </c>
      <c r="AE16" s="23">
        <f t="shared" si="0"/>
        <v>0</v>
      </c>
      <c r="AF16" s="23">
        <f t="shared" si="0"/>
        <v>0</v>
      </c>
      <c r="AG16" s="23">
        <f t="shared" si="0"/>
        <v>0</v>
      </c>
      <c r="AH16" s="23">
        <f t="shared" si="0"/>
        <v>0</v>
      </c>
      <c r="AI16" s="23">
        <f t="shared" si="0"/>
        <v>0</v>
      </c>
      <c r="AJ16" s="23">
        <f t="shared" si="0"/>
        <v>0</v>
      </c>
      <c r="AL16" s="24">
        <f t="shared" si="1"/>
        <v>34</v>
      </c>
      <c r="AM16" s="25">
        <f t="shared" si="1"/>
        <v>0</v>
      </c>
      <c r="AN16" s="25">
        <f t="shared" si="1"/>
        <v>0</v>
      </c>
      <c r="AO16" s="25">
        <f t="shared" si="1"/>
        <v>0</v>
      </c>
      <c r="AP16" s="25">
        <f t="shared" si="1"/>
        <v>0</v>
      </c>
      <c r="AQ16" s="25">
        <f t="shared" si="1"/>
        <v>0</v>
      </c>
      <c r="AR16" s="25">
        <f t="shared" si="1"/>
        <v>0</v>
      </c>
      <c r="AS16" s="25">
        <f t="shared" si="1"/>
        <v>0</v>
      </c>
      <c r="AT16" s="25">
        <f t="shared" si="1"/>
        <v>0</v>
      </c>
      <c r="AU16" s="25">
        <f t="shared" si="1"/>
        <v>0</v>
      </c>
      <c r="AV16" s="25">
        <f t="shared" si="1"/>
        <v>0</v>
      </c>
      <c r="AW16" s="25">
        <f t="shared" si="1"/>
        <v>0</v>
      </c>
      <c r="AX16" s="25">
        <f t="shared" si="1"/>
        <v>0</v>
      </c>
      <c r="AY16" s="25">
        <f t="shared" si="1"/>
        <v>0</v>
      </c>
      <c r="AZ16" s="25">
        <f t="shared" si="1"/>
        <v>0</v>
      </c>
      <c r="BA16" s="25">
        <f t="shared" si="1"/>
        <v>0</v>
      </c>
      <c r="BB16" s="26">
        <f t="shared" si="6"/>
        <v>0</v>
      </c>
      <c r="BC16" s="27">
        <f t="shared" si="2"/>
        <v>358.24489370836852</v>
      </c>
      <c r="BD16" s="28">
        <f t="shared" si="3"/>
        <v>423.15917942265423</v>
      </c>
      <c r="BE16" s="29" t="str">
        <f t="shared" si="7"/>
        <v>OK</v>
      </c>
      <c r="BF16" s="30">
        <f t="shared" si="8"/>
        <v>979.79589711327139</v>
      </c>
      <c r="BG16" s="29" t="str">
        <f t="shared" si="9"/>
        <v>OK</v>
      </c>
      <c r="BH16" s="29"/>
      <c r="BI16" s="31">
        <f t="shared" si="10"/>
        <v>300</v>
      </c>
      <c r="BJ16" s="32">
        <f t="shared" si="16"/>
        <v>34</v>
      </c>
      <c r="BK16" s="33">
        <v>24</v>
      </c>
      <c r="BL16" s="34">
        <f t="shared" si="11"/>
        <v>400</v>
      </c>
      <c r="BM16" s="34">
        <f t="shared" si="12"/>
        <v>400</v>
      </c>
      <c r="BN16" s="34">
        <f t="shared" si="13"/>
        <v>71</v>
      </c>
      <c r="BO16" s="35">
        <v>10</v>
      </c>
      <c r="BP16" s="36">
        <v>280</v>
      </c>
      <c r="BQ16" s="34">
        <f t="shared" si="14"/>
        <v>71</v>
      </c>
      <c r="BR16" s="39">
        <v>10</v>
      </c>
      <c r="BS16" s="40">
        <v>200</v>
      </c>
    </row>
    <row r="17" spans="3:71">
      <c r="C17" s="18">
        <f t="shared" si="15"/>
        <v>33</v>
      </c>
      <c r="D17" s="18"/>
      <c r="E17" s="19"/>
      <c r="F17" s="19"/>
      <c r="G17" s="19"/>
      <c r="H17" s="19"/>
      <c r="I17" s="19"/>
      <c r="J17" s="19"/>
      <c r="K17" s="20"/>
      <c r="L17" s="20"/>
      <c r="M17" s="20"/>
      <c r="N17" s="20"/>
      <c r="O17" s="20"/>
      <c r="P17" s="20"/>
      <c r="Q17" s="20"/>
      <c r="R17" s="20"/>
      <c r="S17" s="20"/>
      <c r="T17" s="21">
        <v>14</v>
      </c>
      <c r="U17" s="22">
        <f t="shared" si="4"/>
        <v>33</v>
      </c>
      <c r="V17" s="23">
        <f t="shared" si="5"/>
        <v>0</v>
      </c>
      <c r="W17" s="23">
        <f t="shared" si="0"/>
        <v>0</v>
      </c>
      <c r="X17" s="23">
        <f t="shared" si="0"/>
        <v>0</v>
      </c>
      <c r="Y17" s="23">
        <f t="shared" si="0"/>
        <v>0</v>
      </c>
      <c r="Z17" s="23">
        <f t="shared" si="0"/>
        <v>0</v>
      </c>
      <c r="AA17" s="23">
        <f t="shared" si="0"/>
        <v>0</v>
      </c>
      <c r="AB17" s="23">
        <f t="shared" si="0"/>
        <v>0</v>
      </c>
      <c r="AC17" s="23">
        <f t="shared" si="0"/>
        <v>0</v>
      </c>
      <c r="AD17" s="23">
        <f t="shared" si="0"/>
        <v>0</v>
      </c>
      <c r="AE17" s="23">
        <f t="shared" si="0"/>
        <v>0</v>
      </c>
      <c r="AF17" s="23">
        <f t="shared" si="0"/>
        <v>0</v>
      </c>
      <c r="AG17" s="23">
        <f t="shared" si="0"/>
        <v>0</v>
      </c>
      <c r="AH17" s="23">
        <f t="shared" si="0"/>
        <v>0</v>
      </c>
      <c r="AI17" s="23">
        <f t="shared" si="0"/>
        <v>0</v>
      </c>
      <c r="AJ17" s="23">
        <f t="shared" si="0"/>
        <v>0</v>
      </c>
      <c r="AL17" s="24">
        <f t="shared" si="1"/>
        <v>33</v>
      </c>
      <c r="AM17" s="25">
        <f t="shared" si="1"/>
        <v>0</v>
      </c>
      <c r="AN17" s="25">
        <f t="shared" si="1"/>
        <v>0</v>
      </c>
      <c r="AO17" s="25">
        <f t="shared" si="1"/>
        <v>0</v>
      </c>
      <c r="AP17" s="25">
        <f t="shared" si="1"/>
        <v>0</v>
      </c>
      <c r="AQ17" s="25">
        <f t="shared" si="1"/>
        <v>0</v>
      </c>
      <c r="AR17" s="25">
        <f t="shared" si="1"/>
        <v>0</v>
      </c>
      <c r="AS17" s="25">
        <f t="shared" si="1"/>
        <v>0</v>
      </c>
      <c r="AT17" s="25">
        <f t="shared" si="1"/>
        <v>0</v>
      </c>
      <c r="AU17" s="25">
        <f t="shared" si="1"/>
        <v>0</v>
      </c>
      <c r="AV17" s="25">
        <f t="shared" si="1"/>
        <v>0</v>
      </c>
      <c r="AW17" s="25">
        <f t="shared" si="1"/>
        <v>0</v>
      </c>
      <c r="AX17" s="25">
        <f t="shared" si="1"/>
        <v>0</v>
      </c>
      <c r="AY17" s="25">
        <f t="shared" si="1"/>
        <v>0</v>
      </c>
      <c r="AZ17" s="25">
        <f t="shared" si="1"/>
        <v>0</v>
      </c>
      <c r="BA17" s="25">
        <f t="shared" si="1"/>
        <v>0</v>
      </c>
      <c r="BB17" s="26">
        <f t="shared" si="6"/>
        <v>0</v>
      </c>
      <c r="BC17" s="27">
        <f t="shared" si="2"/>
        <v>358.24489370836852</v>
      </c>
      <c r="BD17" s="28">
        <f t="shared" si="3"/>
        <v>423.15917942265423</v>
      </c>
      <c r="BE17" s="43" t="str">
        <f t="shared" si="7"/>
        <v>OK</v>
      </c>
      <c r="BF17" s="30">
        <f t="shared" si="8"/>
        <v>979.79589711327139</v>
      </c>
      <c r="BG17" s="29" t="str">
        <f t="shared" si="9"/>
        <v>OK</v>
      </c>
      <c r="BH17" s="29"/>
      <c r="BI17" s="31">
        <f t="shared" si="10"/>
        <v>300</v>
      </c>
      <c r="BJ17" s="32">
        <f t="shared" si="16"/>
        <v>33</v>
      </c>
      <c r="BK17" s="33">
        <v>24</v>
      </c>
      <c r="BL17" s="34">
        <f t="shared" si="11"/>
        <v>400</v>
      </c>
      <c r="BM17" s="34">
        <f t="shared" si="12"/>
        <v>400</v>
      </c>
      <c r="BN17" s="34">
        <f t="shared" si="13"/>
        <v>71</v>
      </c>
      <c r="BO17" s="35">
        <v>10</v>
      </c>
      <c r="BP17" s="36">
        <v>280</v>
      </c>
      <c r="BQ17" s="34">
        <f t="shared" si="14"/>
        <v>71</v>
      </c>
      <c r="BR17" s="39">
        <v>10</v>
      </c>
      <c r="BS17" s="40">
        <v>200</v>
      </c>
    </row>
    <row r="18" spans="3:71">
      <c r="C18" s="18">
        <f t="shared" si="15"/>
        <v>32</v>
      </c>
      <c r="D18" s="18"/>
      <c r="E18" s="19"/>
      <c r="F18" s="19"/>
      <c r="G18" s="19"/>
      <c r="H18" s="19"/>
      <c r="I18" s="19"/>
      <c r="J18" s="19"/>
      <c r="K18" s="20"/>
      <c r="L18" s="20"/>
      <c r="M18" s="20"/>
      <c r="N18" s="20"/>
      <c r="O18" s="20"/>
      <c r="P18" s="20"/>
      <c r="Q18" s="20"/>
      <c r="R18" s="20"/>
      <c r="S18" s="20"/>
      <c r="T18" s="21">
        <v>15</v>
      </c>
      <c r="U18" s="22">
        <f t="shared" si="4"/>
        <v>32</v>
      </c>
      <c r="V18" s="23">
        <f t="shared" si="5"/>
        <v>0</v>
      </c>
      <c r="W18" s="23">
        <f t="shared" si="0"/>
        <v>0</v>
      </c>
      <c r="X18" s="23">
        <f t="shared" si="0"/>
        <v>0</v>
      </c>
      <c r="Y18" s="23">
        <f t="shared" si="0"/>
        <v>0</v>
      </c>
      <c r="Z18" s="23">
        <f t="shared" si="0"/>
        <v>0</v>
      </c>
      <c r="AA18" s="23">
        <f t="shared" si="0"/>
        <v>0</v>
      </c>
      <c r="AB18" s="23">
        <f t="shared" si="0"/>
        <v>0</v>
      </c>
      <c r="AC18" s="23">
        <f t="shared" si="0"/>
        <v>0</v>
      </c>
      <c r="AD18" s="23">
        <f t="shared" si="0"/>
        <v>0</v>
      </c>
      <c r="AE18" s="23">
        <f t="shared" si="0"/>
        <v>0</v>
      </c>
      <c r="AF18" s="23">
        <f t="shared" si="0"/>
        <v>0</v>
      </c>
      <c r="AG18" s="23">
        <f t="shared" si="0"/>
        <v>0</v>
      </c>
      <c r="AH18" s="23">
        <f t="shared" si="0"/>
        <v>0</v>
      </c>
      <c r="AI18" s="23">
        <f t="shared" si="0"/>
        <v>0</v>
      </c>
      <c r="AJ18" s="23">
        <f t="shared" si="0"/>
        <v>0</v>
      </c>
      <c r="AL18" s="24">
        <f t="shared" si="1"/>
        <v>32</v>
      </c>
      <c r="AM18" s="25">
        <f t="shared" si="1"/>
        <v>0</v>
      </c>
      <c r="AN18" s="25">
        <f t="shared" si="1"/>
        <v>0</v>
      </c>
      <c r="AO18" s="25">
        <f t="shared" si="1"/>
        <v>0</v>
      </c>
      <c r="AP18" s="25">
        <f t="shared" si="1"/>
        <v>0</v>
      </c>
      <c r="AQ18" s="25">
        <f t="shared" si="1"/>
        <v>0</v>
      </c>
      <c r="AR18" s="25">
        <f t="shared" si="1"/>
        <v>0</v>
      </c>
      <c r="AS18" s="25">
        <f t="shared" si="1"/>
        <v>0</v>
      </c>
      <c r="AT18" s="25">
        <f t="shared" si="1"/>
        <v>0</v>
      </c>
      <c r="AU18" s="25">
        <f t="shared" si="1"/>
        <v>0</v>
      </c>
      <c r="AV18" s="25">
        <f t="shared" si="1"/>
        <v>0</v>
      </c>
      <c r="AW18" s="25">
        <f t="shared" si="1"/>
        <v>0</v>
      </c>
      <c r="AX18" s="25">
        <f t="shared" si="1"/>
        <v>0</v>
      </c>
      <c r="AY18" s="25">
        <f t="shared" si="1"/>
        <v>0</v>
      </c>
      <c r="AZ18" s="25">
        <f t="shared" si="1"/>
        <v>0</v>
      </c>
      <c r="BA18" s="25">
        <f t="shared" si="1"/>
        <v>0</v>
      </c>
      <c r="BB18" s="26">
        <f t="shared" si="6"/>
        <v>0</v>
      </c>
      <c r="BC18" s="27">
        <f t="shared" si="2"/>
        <v>358.24489370836852</v>
      </c>
      <c r="BD18" s="28">
        <f t="shared" si="3"/>
        <v>423.15917942265423</v>
      </c>
      <c r="BE18" s="43" t="str">
        <f t="shared" si="7"/>
        <v>OK</v>
      </c>
      <c r="BF18" s="30">
        <f t="shared" si="8"/>
        <v>979.79589711327139</v>
      </c>
      <c r="BG18" s="29" t="str">
        <f t="shared" si="9"/>
        <v>OK</v>
      </c>
      <c r="BH18" s="29"/>
      <c r="BI18" s="31">
        <f t="shared" si="10"/>
        <v>300</v>
      </c>
      <c r="BJ18" s="32">
        <f t="shared" si="16"/>
        <v>32</v>
      </c>
      <c r="BK18" s="33">
        <v>24</v>
      </c>
      <c r="BL18" s="34">
        <f t="shared" si="11"/>
        <v>400</v>
      </c>
      <c r="BM18" s="34">
        <f t="shared" si="12"/>
        <v>400</v>
      </c>
      <c r="BN18" s="34">
        <f t="shared" si="13"/>
        <v>71</v>
      </c>
      <c r="BO18" s="35">
        <v>10</v>
      </c>
      <c r="BP18" s="36">
        <v>280</v>
      </c>
      <c r="BQ18" s="34">
        <f t="shared" si="14"/>
        <v>71</v>
      </c>
      <c r="BR18" s="39">
        <v>10</v>
      </c>
      <c r="BS18" s="40">
        <v>200</v>
      </c>
    </row>
    <row r="19" spans="3:71">
      <c r="C19" s="18">
        <f t="shared" si="15"/>
        <v>31</v>
      </c>
      <c r="D19" s="18"/>
      <c r="E19" s="19"/>
      <c r="F19" s="19"/>
      <c r="G19" s="19"/>
      <c r="H19" s="19"/>
      <c r="I19" s="19"/>
      <c r="J19" s="19"/>
      <c r="K19" s="20"/>
      <c r="L19" s="20"/>
      <c r="M19" s="20"/>
      <c r="N19" s="20"/>
      <c r="O19" s="20"/>
      <c r="P19" s="20"/>
      <c r="Q19" s="20"/>
      <c r="R19" s="20"/>
      <c r="S19" s="20"/>
      <c r="T19" s="21">
        <v>16</v>
      </c>
      <c r="U19" s="22">
        <f t="shared" si="4"/>
        <v>31</v>
      </c>
      <c r="V19" s="23">
        <f t="shared" si="5"/>
        <v>0</v>
      </c>
      <c r="W19" s="23">
        <f t="shared" si="0"/>
        <v>0</v>
      </c>
      <c r="X19" s="23">
        <f t="shared" si="0"/>
        <v>0</v>
      </c>
      <c r="Y19" s="23">
        <f t="shared" si="0"/>
        <v>0</v>
      </c>
      <c r="Z19" s="23">
        <f t="shared" si="0"/>
        <v>0</v>
      </c>
      <c r="AA19" s="23">
        <f t="shared" si="0"/>
        <v>0</v>
      </c>
      <c r="AB19" s="23">
        <f t="shared" si="0"/>
        <v>0</v>
      </c>
      <c r="AC19" s="23">
        <f t="shared" si="0"/>
        <v>0</v>
      </c>
      <c r="AD19" s="23">
        <f t="shared" si="0"/>
        <v>0</v>
      </c>
      <c r="AE19" s="23">
        <f t="shared" si="0"/>
        <v>0</v>
      </c>
      <c r="AF19" s="23">
        <f t="shared" si="0"/>
        <v>0</v>
      </c>
      <c r="AG19" s="23">
        <f t="shared" si="0"/>
        <v>0</v>
      </c>
      <c r="AH19" s="23">
        <f t="shared" si="0"/>
        <v>0</v>
      </c>
      <c r="AI19" s="23">
        <f t="shared" si="0"/>
        <v>0</v>
      </c>
      <c r="AJ19" s="23">
        <f t="shared" si="0"/>
        <v>0</v>
      </c>
      <c r="AL19" s="24">
        <f t="shared" si="1"/>
        <v>31</v>
      </c>
      <c r="AM19" s="25">
        <f t="shared" si="1"/>
        <v>0</v>
      </c>
      <c r="AN19" s="25">
        <f t="shared" si="1"/>
        <v>0</v>
      </c>
      <c r="AO19" s="25">
        <f t="shared" si="1"/>
        <v>0</v>
      </c>
      <c r="AP19" s="25">
        <f t="shared" si="1"/>
        <v>0</v>
      </c>
      <c r="AQ19" s="25">
        <f t="shared" si="1"/>
        <v>0</v>
      </c>
      <c r="AR19" s="25">
        <f t="shared" si="1"/>
        <v>0</v>
      </c>
      <c r="AS19" s="25">
        <f t="shared" si="1"/>
        <v>0</v>
      </c>
      <c r="AT19" s="25">
        <f t="shared" si="1"/>
        <v>0</v>
      </c>
      <c r="AU19" s="25">
        <f t="shared" si="1"/>
        <v>0</v>
      </c>
      <c r="AV19" s="25">
        <f t="shared" si="1"/>
        <v>0</v>
      </c>
      <c r="AW19" s="25">
        <f t="shared" si="1"/>
        <v>0</v>
      </c>
      <c r="AX19" s="25">
        <f t="shared" si="1"/>
        <v>0</v>
      </c>
      <c r="AY19" s="25">
        <f t="shared" si="1"/>
        <v>0</v>
      </c>
      <c r="AZ19" s="25">
        <f t="shared" si="1"/>
        <v>0</v>
      </c>
      <c r="BA19" s="25">
        <f t="shared" ref="BA19:BA57" si="17">AJ19</f>
        <v>0</v>
      </c>
      <c r="BB19" s="26">
        <f t="shared" si="6"/>
        <v>0</v>
      </c>
      <c r="BC19" s="27">
        <f t="shared" si="2"/>
        <v>358.24489370836852</v>
      </c>
      <c r="BD19" s="28">
        <f t="shared" si="3"/>
        <v>423.15917942265423</v>
      </c>
      <c r="BE19" s="43" t="str">
        <f t="shared" si="7"/>
        <v>OK</v>
      </c>
      <c r="BF19" s="30">
        <f t="shared" si="8"/>
        <v>979.79589711327139</v>
      </c>
      <c r="BG19" s="29" t="str">
        <f t="shared" si="9"/>
        <v>OK</v>
      </c>
      <c r="BH19" s="29"/>
      <c r="BI19" s="31">
        <f t="shared" si="10"/>
        <v>300</v>
      </c>
      <c r="BJ19" s="32">
        <f t="shared" si="16"/>
        <v>31</v>
      </c>
      <c r="BK19" s="33">
        <v>24</v>
      </c>
      <c r="BL19" s="34">
        <f t="shared" si="11"/>
        <v>400</v>
      </c>
      <c r="BM19" s="34">
        <f t="shared" si="12"/>
        <v>400</v>
      </c>
      <c r="BN19" s="34">
        <f t="shared" si="13"/>
        <v>71</v>
      </c>
      <c r="BO19" s="35">
        <v>10</v>
      </c>
      <c r="BP19" s="36">
        <v>280</v>
      </c>
      <c r="BQ19" s="34">
        <f t="shared" si="14"/>
        <v>71</v>
      </c>
      <c r="BR19" s="39">
        <v>10</v>
      </c>
      <c r="BS19" s="40">
        <v>200</v>
      </c>
    </row>
    <row r="20" spans="3:71">
      <c r="C20" s="18">
        <f t="shared" si="15"/>
        <v>30</v>
      </c>
      <c r="D20" s="18"/>
      <c r="E20" s="19"/>
      <c r="F20" s="19"/>
      <c r="G20" s="19"/>
      <c r="H20" s="19"/>
      <c r="I20" s="19"/>
      <c r="J20" s="19"/>
      <c r="K20" s="20"/>
      <c r="L20" s="20"/>
      <c r="M20" s="20"/>
      <c r="N20" s="20"/>
      <c r="O20" s="20"/>
      <c r="P20" s="20"/>
      <c r="Q20" s="20"/>
      <c r="R20" s="20"/>
      <c r="S20" s="20"/>
      <c r="T20" s="21">
        <v>17</v>
      </c>
      <c r="U20" s="22">
        <f t="shared" si="4"/>
        <v>30</v>
      </c>
      <c r="V20" s="23">
        <f t="shared" si="5"/>
        <v>0</v>
      </c>
      <c r="W20" s="23">
        <f t="shared" si="0"/>
        <v>0</v>
      </c>
      <c r="X20" s="23">
        <f t="shared" si="0"/>
        <v>0</v>
      </c>
      <c r="Y20" s="23">
        <f t="shared" si="0"/>
        <v>0</v>
      </c>
      <c r="Z20" s="23">
        <f t="shared" si="0"/>
        <v>0</v>
      </c>
      <c r="AA20" s="23">
        <f t="shared" si="0"/>
        <v>0</v>
      </c>
      <c r="AB20" s="23">
        <f t="shared" si="0"/>
        <v>0</v>
      </c>
      <c r="AC20" s="23">
        <f t="shared" si="0"/>
        <v>0</v>
      </c>
      <c r="AD20" s="23">
        <f t="shared" si="0"/>
        <v>0</v>
      </c>
      <c r="AE20" s="23">
        <f t="shared" si="0"/>
        <v>0</v>
      </c>
      <c r="AF20" s="23">
        <f t="shared" si="0"/>
        <v>0</v>
      </c>
      <c r="AG20" s="23">
        <f t="shared" si="0"/>
        <v>0</v>
      </c>
      <c r="AH20" s="23">
        <f t="shared" si="0"/>
        <v>0</v>
      </c>
      <c r="AI20" s="23">
        <f t="shared" si="0"/>
        <v>0</v>
      </c>
      <c r="AJ20" s="23">
        <f t="shared" si="0"/>
        <v>0</v>
      </c>
      <c r="AL20" s="24">
        <f t="shared" ref="AL20:AZ36" si="18">U20</f>
        <v>30</v>
      </c>
      <c r="AM20" s="25">
        <f t="shared" si="18"/>
        <v>0</v>
      </c>
      <c r="AN20" s="25">
        <f t="shared" si="18"/>
        <v>0</v>
      </c>
      <c r="AO20" s="25">
        <f t="shared" si="18"/>
        <v>0</v>
      </c>
      <c r="AP20" s="25">
        <f t="shared" si="18"/>
        <v>0</v>
      </c>
      <c r="AQ20" s="25">
        <f t="shared" si="18"/>
        <v>0</v>
      </c>
      <c r="AR20" s="25">
        <f t="shared" si="18"/>
        <v>0</v>
      </c>
      <c r="AS20" s="25">
        <f t="shared" si="18"/>
        <v>0</v>
      </c>
      <c r="AT20" s="25">
        <f t="shared" si="18"/>
        <v>0</v>
      </c>
      <c r="AU20" s="25">
        <f t="shared" si="18"/>
        <v>0</v>
      </c>
      <c r="AV20" s="25">
        <f t="shared" si="18"/>
        <v>0</v>
      </c>
      <c r="AW20" s="25">
        <f t="shared" si="18"/>
        <v>0</v>
      </c>
      <c r="AX20" s="25">
        <f t="shared" si="18"/>
        <v>0</v>
      </c>
      <c r="AY20" s="25">
        <f t="shared" si="18"/>
        <v>0</v>
      </c>
      <c r="AZ20" s="25">
        <f t="shared" si="18"/>
        <v>0</v>
      </c>
      <c r="BA20" s="25">
        <f t="shared" si="17"/>
        <v>0</v>
      </c>
      <c r="BB20" s="26">
        <f t="shared" si="6"/>
        <v>0</v>
      </c>
      <c r="BC20" s="27">
        <f t="shared" si="2"/>
        <v>370.13181119397956</v>
      </c>
      <c r="BD20" s="28">
        <f t="shared" si="3"/>
        <v>435.04609690826527</v>
      </c>
      <c r="BE20" s="43" t="str">
        <f t="shared" si="7"/>
        <v>OK</v>
      </c>
      <c r="BF20" s="30">
        <f t="shared" si="8"/>
        <v>1039.2304845413266</v>
      </c>
      <c r="BG20" s="29" t="str">
        <f t="shared" si="9"/>
        <v>OK</v>
      </c>
      <c r="BH20" s="29"/>
      <c r="BI20" s="31">
        <f t="shared" si="10"/>
        <v>300</v>
      </c>
      <c r="BJ20" s="32">
        <f t="shared" si="16"/>
        <v>30</v>
      </c>
      <c r="BK20" s="33">
        <v>27</v>
      </c>
      <c r="BL20" s="34">
        <f t="shared" si="11"/>
        <v>400</v>
      </c>
      <c r="BM20" s="34">
        <f t="shared" si="12"/>
        <v>400</v>
      </c>
      <c r="BN20" s="34">
        <f t="shared" si="13"/>
        <v>71</v>
      </c>
      <c r="BO20" s="35">
        <v>10</v>
      </c>
      <c r="BP20" s="36">
        <v>280</v>
      </c>
      <c r="BQ20" s="34">
        <f t="shared" si="14"/>
        <v>71</v>
      </c>
      <c r="BR20" s="39">
        <v>10</v>
      </c>
      <c r="BS20" s="40">
        <v>200</v>
      </c>
    </row>
    <row r="21" spans="3:71">
      <c r="C21" s="18">
        <f t="shared" si="15"/>
        <v>29</v>
      </c>
      <c r="D21" s="18"/>
      <c r="E21" s="19"/>
      <c r="F21" s="19"/>
      <c r="G21" s="19"/>
      <c r="H21" s="19"/>
      <c r="I21" s="19"/>
      <c r="J21" s="19"/>
      <c r="K21" s="20"/>
      <c r="L21" s="20"/>
      <c r="M21" s="20"/>
      <c r="N21" s="20"/>
      <c r="O21" s="20"/>
      <c r="P21" s="20"/>
      <c r="Q21" s="20"/>
      <c r="R21" s="20"/>
      <c r="S21" s="20"/>
      <c r="T21" s="21">
        <v>18</v>
      </c>
      <c r="U21" s="22">
        <f t="shared" si="4"/>
        <v>29</v>
      </c>
      <c r="V21" s="23">
        <f t="shared" si="5"/>
        <v>0</v>
      </c>
      <c r="W21" s="23">
        <f t="shared" si="0"/>
        <v>0</v>
      </c>
      <c r="X21" s="23">
        <f t="shared" si="0"/>
        <v>0</v>
      </c>
      <c r="Y21" s="23">
        <f t="shared" si="0"/>
        <v>0</v>
      </c>
      <c r="Z21" s="23">
        <f t="shared" si="0"/>
        <v>0</v>
      </c>
      <c r="AA21" s="23">
        <f t="shared" si="0"/>
        <v>0</v>
      </c>
      <c r="AB21" s="23">
        <f t="shared" si="0"/>
        <v>0</v>
      </c>
      <c r="AC21" s="23">
        <f t="shared" si="0"/>
        <v>0</v>
      </c>
      <c r="AD21" s="23">
        <f t="shared" si="0"/>
        <v>0</v>
      </c>
      <c r="AE21" s="23">
        <f t="shared" si="0"/>
        <v>0</v>
      </c>
      <c r="AF21" s="23">
        <f t="shared" si="0"/>
        <v>0</v>
      </c>
      <c r="AG21" s="23">
        <f t="shared" si="0"/>
        <v>0</v>
      </c>
      <c r="AH21" s="23">
        <f t="shared" si="0"/>
        <v>0</v>
      </c>
      <c r="AI21" s="23">
        <f t="shared" si="0"/>
        <v>0</v>
      </c>
      <c r="AJ21" s="23">
        <f t="shared" si="0"/>
        <v>0</v>
      </c>
      <c r="AL21" s="24">
        <f t="shared" si="18"/>
        <v>29</v>
      </c>
      <c r="AM21" s="25">
        <f t="shared" si="18"/>
        <v>0</v>
      </c>
      <c r="AN21" s="25">
        <f t="shared" si="18"/>
        <v>0</v>
      </c>
      <c r="AO21" s="25">
        <f t="shared" si="18"/>
        <v>0</v>
      </c>
      <c r="AP21" s="25">
        <f t="shared" si="18"/>
        <v>0</v>
      </c>
      <c r="AQ21" s="25">
        <f t="shared" si="18"/>
        <v>0</v>
      </c>
      <c r="AR21" s="25">
        <f t="shared" si="18"/>
        <v>0</v>
      </c>
      <c r="AS21" s="25">
        <f t="shared" si="18"/>
        <v>0</v>
      </c>
      <c r="AT21" s="25">
        <f t="shared" si="18"/>
        <v>0</v>
      </c>
      <c r="AU21" s="25">
        <f t="shared" si="18"/>
        <v>0</v>
      </c>
      <c r="AV21" s="25">
        <f t="shared" si="18"/>
        <v>0</v>
      </c>
      <c r="AW21" s="25">
        <f t="shared" si="18"/>
        <v>0</v>
      </c>
      <c r="AX21" s="25">
        <f t="shared" si="18"/>
        <v>0</v>
      </c>
      <c r="AY21" s="25">
        <f t="shared" si="18"/>
        <v>0</v>
      </c>
      <c r="AZ21" s="25">
        <f t="shared" si="18"/>
        <v>0</v>
      </c>
      <c r="BA21" s="25">
        <f t="shared" si="17"/>
        <v>0</v>
      </c>
      <c r="BB21" s="26">
        <f t="shared" si="6"/>
        <v>0</v>
      </c>
      <c r="BC21" s="27">
        <f t="shared" si="2"/>
        <v>370.13181119397956</v>
      </c>
      <c r="BD21" s="28">
        <f t="shared" si="3"/>
        <v>435.04609690826527</v>
      </c>
      <c r="BE21" s="44" t="str">
        <f t="shared" si="7"/>
        <v>OK</v>
      </c>
      <c r="BF21" s="30">
        <f t="shared" si="8"/>
        <v>1039.2304845413266</v>
      </c>
      <c r="BG21" s="29" t="str">
        <f t="shared" si="9"/>
        <v>OK</v>
      </c>
      <c r="BH21" s="29"/>
      <c r="BI21" s="31">
        <f t="shared" si="10"/>
        <v>300</v>
      </c>
      <c r="BJ21" s="32">
        <f t="shared" si="16"/>
        <v>29</v>
      </c>
      <c r="BK21" s="33">
        <v>27</v>
      </c>
      <c r="BL21" s="34">
        <f t="shared" si="11"/>
        <v>400</v>
      </c>
      <c r="BM21" s="34">
        <f t="shared" si="12"/>
        <v>400</v>
      </c>
      <c r="BN21" s="34">
        <f t="shared" si="13"/>
        <v>71</v>
      </c>
      <c r="BO21" s="35">
        <v>10</v>
      </c>
      <c r="BP21" s="36">
        <v>280</v>
      </c>
      <c r="BQ21" s="34">
        <f t="shared" si="14"/>
        <v>71</v>
      </c>
      <c r="BR21" s="39">
        <v>10</v>
      </c>
      <c r="BS21" s="40">
        <v>200</v>
      </c>
    </row>
    <row r="22" spans="3:71">
      <c r="C22" s="18">
        <f t="shared" si="15"/>
        <v>28</v>
      </c>
      <c r="D22" s="18"/>
      <c r="E22" s="19"/>
      <c r="F22" s="19"/>
      <c r="G22" s="19"/>
      <c r="H22" s="19"/>
      <c r="I22" s="19"/>
      <c r="J22" s="19"/>
      <c r="K22" s="20"/>
      <c r="L22" s="20"/>
      <c r="M22" s="20"/>
      <c r="N22" s="20"/>
      <c r="O22" s="20"/>
      <c r="P22" s="20"/>
      <c r="Q22" s="20"/>
      <c r="R22" s="20"/>
      <c r="S22" s="20"/>
      <c r="T22" s="21">
        <v>19</v>
      </c>
      <c r="U22" s="22">
        <f t="shared" si="4"/>
        <v>28</v>
      </c>
      <c r="V22" s="23">
        <f t="shared" si="5"/>
        <v>0</v>
      </c>
      <c r="W22" s="23">
        <f t="shared" si="0"/>
        <v>0</v>
      </c>
      <c r="X22" s="23">
        <f t="shared" si="0"/>
        <v>0</v>
      </c>
      <c r="Y22" s="23">
        <f t="shared" si="0"/>
        <v>0</v>
      </c>
      <c r="Z22" s="23">
        <f t="shared" ref="Z22:AJ41" si="19">I22*$V$1*$V$2</f>
        <v>0</v>
      </c>
      <c r="AA22" s="23">
        <f t="shared" si="19"/>
        <v>0</v>
      </c>
      <c r="AB22" s="23">
        <f t="shared" si="19"/>
        <v>0</v>
      </c>
      <c r="AC22" s="23">
        <f t="shared" si="19"/>
        <v>0</v>
      </c>
      <c r="AD22" s="23">
        <f t="shared" si="19"/>
        <v>0</v>
      </c>
      <c r="AE22" s="23">
        <f t="shared" si="19"/>
        <v>0</v>
      </c>
      <c r="AF22" s="23">
        <f t="shared" si="19"/>
        <v>0</v>
      </c>
      <c r="AG22" s="23">
        <f t="shared" si="19"/>
        <v>0</v>
      </c>
      <c r="AH22" s="23">
        <f t="shared" si="19"/>
        <v>0</v>
      </c>
      <c r="AI22" s="23">
        <f t="shared" si="19"/>
        <v>0</v>
      </c>
      <c r="AJ22" s="23">
        <f t="shared" si="19"/>
        <v>0</v>
      </c>
      <c r="AL22" s="24">
        <f t="shared" si="18"/>
        <v>28</v>
      </c>
      <c r="AM22" s="25">
        <f t="shared" si="18"/>
        <v>0</v>
      </c>
      <c r="AN22" s="25">
        <f t="shared" si="18"/>
        <v>0</v>
      </c>
      <c r="AO22" s="25">
        <f t="shared" si="18"/>
        <v>0</v>
      </c>
      <c r="AP22" s="25">
        <f t="shared" si="18"/>
        <v>0</v>
      </c>
      <c r="AQ22" s="25">
        <f t="shared" si="18"/>
        <v>0</v>
      </c>
      <c r="AR22" s="25">
        <f t="shared" si="18"/>
        <v>0</v>
      </c>
      <c r="AS22" s="25">
        <f t="shared" si="18"/>
        <v>0</v>
      </c>
      <c r="AT22" s="25">
        <f t="shared" si="18"/>
        <v>0</v>
      </c>
      <c r="AU22" s="25">
        <f t="shared" si="18"/>
        <v>0</v>
      </c>
      <c r="AV22" s="25">
        <f t="shared" si="18"/>
        <v>0</v>
      </c>
      <c r="AW22" s="25">
        <f t="shared" si="18"/>
        <v>0</v>
      </c>
      <c r="AX22" s="25">
        <f t="shared" si="18"/>
        <v>0</v>
      </c>
      <c r="AY22" s="25">
        <f t="shared" si="18"/>
        <v>0</v>
      </c>
      <c r="AZ22" s="25">
        <f t="shared" si="18"/>
        <v>0</v>
      </c>
      <c r="BA22" s="25">
        <f t="shared" si="17"/>
        <v>0</v>
      </c>
      <c r="BB22" s="26">
        <f t="shared" si="6"/>
        <v>0</v>
      </c>
      <c r="BC22" s="27">
        <f t="shared" si="2"/>
        <v>370.13181119397956</v>
      </c>
      <c r="BD22" s="28">
        <f t="shared" si="3"/>
        <v>435.04609690826527</v>
      </c>
      <c r="BE22" s="43" t="str">
        <f t="shared" si="7"/>
        <v>OK</v>
      </c>
      <c r="BF22" s="30">
        <f t="shared" si="8"/>
        <v>1039.2304845413266</v>
      </c>
      <c r="BG22" s="29" t="str">
        <f t="shared" si="9"/>
        <v>OK</v>
      </c>
      <c r="BH22" s="29"/>
      <c r="BI22" s="31">
        <f t="shared" si="10"/>
        <v>300</v>
      </c>
      <c r="BJ22" s="32">
        <f t="shared" si="16"/>
        <v>28</v>
      </c>
      <c r="BK22" s="33">
        <v>27</v>
      </c>
      <c r="BL22" s="34">
        <f t="shared" si="11"/>
        <v>400</v>
      </c>
      <c r="BM22" s="34">
        <f t="shared" si="12"/>
        <v>400</v>
      </c>
      <c r="BN22" s="34">
        <f t="shared" si="13"/>
        <v>71</v>
      </c>
      <c r="BO22" s="35">
        <v>10</v>
      </c>
      <c r="BP22" s="36">
        <v>280</v>
      </c>
      <c r="BQ22" s="34">
        <f t="shared" si="14"/>
        <v>71</v>
      </c>
      <c r="BR22" s="39">
        <v>10</v>
      </c>
      <c r="BS22" s="40">
        <v>200</v>
      </c>
    </row>
    <row r="23" spans="3:71">
      <c r="C23" s="18">
        <f t="shared" si="15"/>
        <v>27</v>
      </c>
      <c r="D23" s="18"/>
      <c r="E23" s="19"/>
      <c r="F23" s="19"/>
      <c r="G23" s="19"/>
      <c r="H23" s="19"/>
      <c r="I23" s="19"/>
      <c r="J23" s="19"/>
      <c r="K23" s="20"/>
      <c r="L23" s="20"/>
      <c r="M23" s="20"/>
      <c r="N23" s="20"/>
      <c r="O23" s="20"/>
      <c r="P23" s="20"/>
      <c r="Q23" s="20"/>
      <c r="R23" s="20"/>
      <c r="S23" s="20"/>
      <c r="T23" s="21">
        <v>20</v>
      </c>
      <c r="U23" s="22">
        <f t="shared" si="4"/>
        <v>27</v>
      </c>
      <c r="V23" s="23">
        <f t="shared" si="5"/>
        <v>0</v>
      </c>
      <c r="W23" s="23">
        <f t="shared" si="5"/>
        <v>0</v>
      </c>
      <c r="X23" s="23">
        <f t="shared" si="5"/>
        <v>0</v>
      </c>
      <c r="Y23" s="23">
        <f t="shared" si="5"/>
        <v>0</v>
      </c>
      <c r="Z23" s="23">
        <f t="shared" si="19"/>
        <v>0</v>
      </c>
      <c r="AA23" s="23">
        <f t="shared" si="19"/>
        <v>0</v>
      </c>
      <c r="AB23" s="23">
        <f t="shared" si="19"/>
        <v>0</v>
      </c>
      <c r="AC23" s="23">
        <f t="shared" si="19"/>
        <v>0</v>
      </c>
      <c r="AD23" s="23">
        <f t="shared" si="19"/>
        <v>0</v>
      </c>
      <c r="AE23" s="23">
        <f t="shared" si="19"/>
        <v>0</v>
      </c>
      <c r="AF23" s="23">
        <f t="shared" si="19"/>
        <v>0</v>
      </c>
      <c r="AG23" s="23">
        <f t="shared" si="19"/>
        <v>0</v>
      </c>
      <c r="AH23" s="23">
        <f t="shared" si="19"/>
        <v>0</v>
      </c>
      <c r="AI23" s="23">
        <f t="shared" si="19"/>
        <v>0</v>
      </c>
      <c r="AJ23" s="23">
        <f t="shared" si="19"/>
        <v>0</v>
      </c>
      <c r="AL23" s="24">
        <f t="shared" si="18"/>
        <v>27</v>
      </c>
      <c r="AM23" s="25">
        <f t="shared" si="18"/>
        <v>0</v>
      </c>
      <c r="AN23" s="25">
        <f t="shared" si="18"/>
        <v>0</v>
      </c>
      <c r="AO23" s="25">
        <f t="shared" si="18"/>
        <v>0</v>
      </c>
      <c r="AP23" s="25">
        <f t="shared" si="18"/>
        <v>0</v>
      </c>
      <c r="AQ23" s="25">
        <f t="shared" si="18"/>
        <v>0</v>
      </c>
      <c r="AR23" s="25">
        <f t="shared" si="18"/>
        <v>0</v>
      </c>
      <c r="AS23" s="25">
        <f t="shared" si="18"/>
        <v>0</v>
      </c>
      <c r="AT23" s="25">
        <f t="shared" si="18"/>
        <v>0</v>
      </c>
      <c r="AU23" s="25">
        <f t="shared" si="18"/>
        <v>0</v>
      </c>
      <c r="AV23" s="25">
        <f t="shared" si="18"/>
        <v>0</v>
      </c>
      <c r="AW23" s="25">
        <f t="shared" si="18"/>
        <v>0</v>
      </c>
      <c r="AX23" s="25">
        <f t="shared" si="18"/>
        <v>0</v>
      </c>
      <c r="AY23" s="25">
        <f t="shared" si="18"/>
        <v>0</v>
      </c>
      <c r="AZ23" s="25">
        <f t="shared" si="18"/>
        <v>0</v>
      </c>
      <c r="BA23" s="25">
        <f t="shared" si="17"/>
        <v>0</v>
      </c>
      <c r="BB23" s="26">
        <f t="shared" si="6"/>
        <v>0</v>
      </c>
      <c r="BC23" s="27">
        <f t="shared" si="2"/>
        <v>370.13181119397956</v>
      </c>
      <c r="BD23" s="28">
        <f t="shared" si="3"/>
        <v>435.04609690826527</v>
      </c>
      <c r="BE23" s="43" t="str">
        <f t="shared" si="7"/>
        <v>OK</v>
      </c>
      <c r="BF23" s="30">
        <f t="shared" si="8"/>
        <v>1039.2304845413266</v>
      </c>
      <c r="BG23" s="29" t="str">
        <f t="shared" si="9"/>
        <v>OK</v>
      </c>
      <c r="BI23" s="31">
        <f t="shared" si="10"/>
        <v>300</v>
      </c>
      <c r="BJ23" s="32">
        <f t="shared" si="16"/>
        <v>27</v>
      </c>
      <c r="BK23" s="33">
        <v>27</v>
      </c>
      <c r="BL23" s="34">
        <f t="shared" si="11"/>
        <v>400</v>
      </c>
      <c r="BM23" s="34">
        <f t="shared" si="12"/>
        <v>400</v>
      </c>
      <c r="BN23" s="34">
        <f t="shared" si="13"/>
        <v>71</v>
      </c>
      <c r="BO23" s="35">
        <v>10</v>
      </c>
      <c r="BP23" s="36">
        <v>280</v>
      </c>
      <c r="BQ23" s="34">
        <f t="shared" si="14"/>
        <v>71</v>
      </c>
      <c r="BR23" s="39">
        <v>10</v>
      </c>
      <c r="BS23" s="40">
        <v>200</v>
      </c>
    </row>
    <row r="24" spans="3:71">
      <c r="C24" s="18">
        <f t="shared" si="15"/>
        <v>26</v>
      </c>
      <c r="D24" s="18"/>
      <c r="U24" s="22">
        <f t="shared" si="4"/>
        <v>26</v>
      </c>
      <c r="V24" s="23">
        <f t="shared" ref="V24:AJ46" si="20">E24*$V$1*$V$2</f>
        <v>0</v>
      </c>
      <c r="W24" s="23">
        <f t="shared" si="20"/>
        <v>0</v>
      </c>
      <c r="X24" s="23">
        <f t="shared" si="20"/>
        <v>0</v>
      </c>
      <c r="Y24" s="23">
        <f t="shared" si="20"/>
        <v>0</v>
      </c>
      <c r="Z24" s="23">
        <f t="shared" si="19"/>
        <v>0</v>
      </c>
      <c r="AA24" s="23">
        <f t="shared" si="19"/>
        <v>0</v>
      </c>
      <c r="AB24" s="23">
        <f t="shared" si="19"/>
        <v>0</v>
      </c>
      <c r="AC24" s="23">
        <f t="shared" si="19"/>
        <v>0</v>
      </c>
      <c r="AD24" s="23">
        <f t="shared" si="19"/>
        <v>0</v>
      </c>
      <c r="AE24" s="23">
        <f t="shared" si="19"/>
        <v>0</v>
      </c>
      <c r="AF24" s="23">
        <f t="shared" si="19"/>
        <v>0</v>
      </c>
      <c r="AG24" s="23">
        <f t="shared" si="19"/>
        <v>0</v>
      </c>
      <c r="AH24" s="23">
        <f t="shared" si="19"/>
        <v>0</v>
      </c>
      <c r="AI24" s="23">
        <f t="shared" si="19"/>
        <v>0</v>
      </c>
      <c r="AJ24" s="23">
        <f t="shared" si="19"/>
        <v>0</v>
      </c>
      <c r="AL24" s="24">
        <f t="shared" si="18"/>
        <v>26</v>
      </c>
      <c r="AM24" s="25">
        <f t="shared" si="18"/>
        <v>0</v>
      </c>
      <c r="AN24" s="25">
        <f t="shared" si="18"/>
        <v>0</v>
      </c>
      <c r="AO24" s="25">
        <f t="shared" si="18"/>
        <v>0</v>
      </c>
      <c r="AP24" s="25">
        <f t="shared" si="18"/>
        <v>0</v>
      </c>
      <c r="AQ24" s="25">
        <f t="shared" si="18"/>
        <v>0</v>
      </c>
      <c r="AR24" s="25">
        <f t="shared" si="18"/>
        <v>0</v>
      </c>
      <c r="AS24" s="25">
        <f t="shared" si="18"/>
        <v>0</v>
      </c>
      <c r="AT24" s="25">
        <f t="shared" si="18"/>
        <v>0</v>
      </c>
      <c r="AU24" s="25">
        <f t="shared" si="18"/>
        <v>0</v>
      </c>
      <c r="AV24" s="25">
        <f t="shared" si="18"/>
        <v>0</v>
      </c>
      <c r="AW24" s="25">
        <f t="shared" si="18"/>
        <v>0</v>
      </c>
      <c r="AX24" s="25">
        <f t="shared" si="18"/>
        <v>0</v>
      </c>
      <c r="AY24" s="25">
        <f t="shared" si="18"/>
        <v>0</v>
      </c>
      <c r="AZ24" s="25">
        <f t="shared" si="18"/>
        <v>0</v>
      </c>
      <c r="BA24" s="25">
        <f t="shared" si="17"/>
        <v>0</v>
      </c>
      <c r="BB24" s="26">
        <f t="shared" si="6"/>
        <v>0</v>
      </c>
      <c r="BC24" s="27">
        <f t="shared" si="2"/>
        <v>370.13181119397956</v>
      </c>
      <c r="BD24" s="28">
        <f t="shared" si="3"/>
        <v>435.04609690826527</v>
      </c>
      <c r="BE24" s="43" t="str">
        <f t="shared" si="7"/>
        <v>OK</v>
      </c>
      <c r="BF24" s="30">
        <f t="shared" si="8"/>
        <v>1039.2304845413266</v>
      </c>
      <c r="BG24" s="29" t="str">
        <f t="shared" si="9"/>
        <v>OK</v>
      </c>
      <c r="BI24" s="31">
        <f t="shared" si="10"/>
        <v>300</v>
      </c>
      <c r="BJ24" s="32">
        <f t="shared" si="16"/>
        <v>26</v>
      </c>
      <c r="BK24" s="33">
        <v>27</v>
      </c>
      <c r="BL24" s="34">
        <f t="shared" si="11"/>
        <v>400</v>
      </c>
      <c r="BM24" s="34">
        <f t="shared" si="12"/>
        <v>400</v>
      </c>
      <c r="BN24" s="34">
        <f t="shared" si="13"/>
        <v>71</v>
      </c>
      <c r="BO24" s="35">
        <v>10</v>
      </c>
      <c r="BP24" s="36">
        <v>280</v>
      </c>
      <c r="BQ24" s="34">
        <f t="shared" si="14"/>
        <v>71</v>
      </c>
      <c r="BR24" s="39">
        <v>10</v>
      </c>
      <c r="BS24" s="40">
        <v>200</v>
      </c>
    </row>
    <row r="25" spans="3:71">
      <c r="C25" s="18">
        <f t="shared" si="15"/>
        <v>25</v>
      </c>
      <c r="D25" s="18"/>
      <c r="U25" s="22">
        <f t="shared" si="4"/>
        <v>25</v>
      </c>
      <c r="V25" s="23">
        <f t="shared" si="20"/>
        <v>0</v>
      </c>
      <c r="W25" s="23">
        <f t="shared" si="20"/>
        <v>0</v>
      </c>
      <c r="X25" s="23">
        <f t="shared" si="20"/>
        <v>0</v>
      </c>
      <c r="Y25" s="23">
        <f t="shared" si="20"/>
        <v>0</v>
      </c>
      <c r="Z25" s="23">
        <f t="shared" si="19"/>
        <v>0</v>
      </c>
      <c r="AA25" s="23">
        <f t="shared" si="19"/>
        <v>0</v>
      </c>
      <c r="AB25" s="23">
        <f t="shared" si="19"/>
        <v>0</v>
      </c>
      <c r="AC25" s="23">
        <f t="shared" si="19"/>
        <v>0</v>
      </c>
      <c r="AD25" s="23">
        <f t="shared" si="19"/>
        <v>0</v>
      </c>
      <c r="AE25" s="23">
        <f t="shared" si="19"/>
        <v>0</v>
      </c>
      <c r="AF25" s="23">
        <f t="shared" si="19"/>
        <v>0</v>
      </c>
      <c r="AG25" s="23">
        <f t="shared" si="19"/>
        <v>0</v>
      </c>
      <c r="AH25" s="23">
        <f t="shared" si="19"/>
        <v>0</v>
      </c>
      <c r="AI25" s="23">
        <f t="shared" si="19"/>
        <v>0</v>
      </c>
      <c r="AJ25" s="23">
        <f t="shared" si="19"/>
        <v>0</v>
      </c>
      <c r="AL25" s="24">
        <f t="shared" si="18"/>
        <v>25</v>
      </c>
      <c r="AM25" s="25">
        <f t="shared" si="18"/>
        <v>0</v>
      </c>
      <c r="AN25" s="25">
        <f t="shared" si="18"/>
        <v>0</v>
      </c>
      <c r="AO25" s="25">
        <f t="shared" si="18"/>
        <v>0</v>
      </c>
      <c r="AP25" s="25">
        <f t="shared" si="18"/>
        <v>0</v>
      </c>
      <c r="AQ25" s="25">
        <f t="shared" si="18"/>
        <v>0</v>
      </c>
      <c r="AR25" s="25">
        <f t="shared" si="18"/>
        <v>0</v>
      </c>
      <c r="AS25" s="25">
        <f t="shared" si="18"/>
        <v>0</v>
      </c>
      <c r="AT25" s="25">
        <f t="shared" si="18"/>
        <v>0</v>
      </c>
      <c r="AU25" s="25">
        <f t="shared" si="18"/>
        <v>0</v>
      </c>
      <c r="AV25" s="25">
        <f t="shared" si="18"/>
        <v>0</v>
      </c>
      <c r="AW25" s="25">
        <f t="shared" si="18"/>
        <v>0</v>
      </c>
      <c r="AX25" s="25">
        <f t="shared" si="18"/>
        <v>0</v>
      </c>
      <c r="AY25" s="25">
        <f t="shared" si="18"/>
        <v>0</v>
      </c>
      <c r="AZ25" s="25">
        <f t="shared" si="18"/>
        <v>0</v>
      </c>
      <c r="BA25" s="25">
        <f t="shared" si="17"/>
        <v>0</v>
      </c>
      <c r="BB25" s="26">
        <f t="shared" si="6"/>
        <v>0</v>
      </c>
      <c r="BC25" s="27">
        <f t="shared" si="2"/>
        <v>370.13181119397956</v>
      </c>
      <c r="BD25" s="28">
        <f t="shared" si="3"/>
        <v>435.04609690826527</v>
      </c>
      <c r="BE25" s="43" t="str">
        <f t="shared" si="7"/>
        <v>OK</v>
      </c>
      <c r="BF25" s="30">
        <f t="shared" si="8"/>
        <v>1039.2304845413266</v>
      </c>
      <c r="BG25" s="29" t="str">
        <f t="shared" si="9"/>
        <v>OK</v>
      </c>
      <c r="BI25" s="31">
        <f t="shared" si="10"/>
        <v>300</v>
      </c>
      <c r="BJ25" s="32">
        <f t="shared" si="16"/>
        <v>25</v>
      </c>
      <c r="BK25" s="33">
        <v>27</v>
      </c>
      <c r="BL25" s="34">
        <f t="shared" si="11"/>
        <v>400</v>
      </c>
      <c r="BM25" s="34">
        <f t="shared" si="12"/>
        <v>400</v>
      </c>
      <c r="BN25" s="34">
        <f t="shared" si="13"/>
        <v>71</v>
      </c>
      <c r="BO25" s="35">
        <v>10</v>
      </c>
      <c r="BP25" s="36">
        <v>280</v>
      </c>
      <c r="BQ25" s="34">
        <f t="shared" si="14"/>
        <v>71</v>
      </c>
      <c r="BR25" s="39">
        <v>10</v>
      </c>
      <c r="BS25" s="40">
        <v>200</v>
      </c>
    </row>
    <row r="26" spans="3:71">
      <c r="C26" s="18">
        <f t="shared" si="15"/>
        <v>24</v>
      </c>
      <c r="D26" s="18"/>
      <c r="U26" s="22">
        <f t="shared" si="4"/>
        <v>24</v>
      </c>
      <c r="V26" s="23">
        <f t="shared" si="20"/>
        <v>0</v>
      </c>
      <c r="W26" s="23">
        <f t="shared" si="20"/>
        <v>0</v>
      </c>
      <c r="X26" s="23">
        <f t="shared" si="20"/>
        <v>0</v>
      </c>
      <c r="Y26" s="23">
        <f t="shared" si="20"/>
        <v>0</v>
      </c>
      <c r="Z26" s="23">
        <f t="shared" si="19"/>
        <v>0</v>
      </c>
      <c r="AA26" s="23">
        <f t="shared" si="19"/>
        <v>0</v>
      </c>
      <c r="AB26" s="23">
        <f t="shared" si="19"/>
        <v>0</v>
      </c>
      <c r="AC26" s="23">
        <f t="shared" si="19"/>
        <v>0</v>
      </c>
      <c r="AD26" s="23">
        <f t="shared" si="19"/>
        <v>0</v>
      </c>
      <c r="AE26" s="23">
        <f t="shared" si="19"/>
        <v>0</v>
      </c>
      <c r="AF26" s="23">
        <f t="shared" si="19"/>
        <v>0</v>
      </c>
      <c r="AG26" s="23">
        <f t="shared" si="19"/>
        <v>0</v>
      </c>
      <c r="AH26" s="23">
        <f t="shared" si="19"/>
        <v>0</v>
      </c>
      <c r="AI26" s="23">
        <f t="shared" si="19"/>
        <v>0</v>
      </c>
      <c r="AJ26" s="23">
        <f t="shared" si="19"/>
        <v>0</v>
      </c>
      <c r="AL26" s="24">
        <f t="shared" si="18"/>
        <v>24</v>
      </c>
      <c r="AM26" s="25">
        <f t="shared" si="18"/>
        <v>0</v>
      </c>
      <c r="AN26" s="25">
        <f t="shared" si="18"/>
        <v>0</v>
      </c>
      <c r="AO26" s="25">
        <f t="shared" si="18"/>
        <v>0</v>
      </c>
      <c r="AP26" s="25">
        <f t="shared" si="18"/>
        <v>0</v>
      </c>
      <c r="AQ26" s="25">
        <f t="shared" si="18"/>
        <v>0</v>
      </c>
      <c r="AR26" s="25">
        <f t="shared" si="18"/>
        <v>0</v>
      </c>
      <c r="AS26" s="25">
        <f t="shared" si="18"/>
        <v>0</v>
      </c>
      <c r="AT26" s="25">
        <f t="shared" si="18"/>
        <v>0</v>
      </c>
      <c r="AU26" s="25">
        <f t="shared" si="18"/>
        <v>0</v>
      </c>
      <c r="AV26" s="25">
        <f t="shared" si="18"/>
        <v>0</v>
      </c>
      <c r="AW26" s="25">
        <f t="shared" si="18"/>
        <v>0</v>
      </c>
      <c r="AX26" s="25">
        <f t="shared" si="18"/>
        <v>0</v>
      </c>
      <c r="AY26" s="25">
        <f t="shared" si="18"/>
        <v>0</v>
      </c>
      <c r="AZ26" s="25">
        <f t="shared" si="18"/>
        <v>0</v>
      </c>
      <c r="BA26" s="25">
        <f t="shared" si="17"/>
        <v>0</v>
      </c>
      <c r="BB26" s="26">
        <f t="shared" si="6"/>
        <v>0</v>
      </c>
      <c r="BC26" s="27">
        <f t="shared" si="2"/>
        <v>370.13181119397956</v>
      </c>
      <c r="BD26" s="28">
        <f t="shared" si="3"/>
        <v>435.04609690826527</v>
      </c>
      <c r="BE26" s="43" t="str">
        <f t="shared" si="7"/>
        <v>OK</v>
      </c>
      <c r="BF26" s="30">
        <f t="shared" si="8"/>
        <v>1039.2304845413266</v>
      </c>
      <c r="BG26" s="29" t="str">
        <f t="shared" si="9"/>
        <v>OK</v>
      </c>
      <c r="BI26" s="31">
        <f t="shared" si="10"/>
        <v>300</v>
      </c>
      <c r="BJ26" s="32">
        <f t="shared" si="16"/>
        <v>24</v>
      </c>
      <c r="BK26" s="33">
        <v>27</v>
      </c>
      <c r="BL26" s="34">
        <f t="shared" si="11"/>
        <v>400</v>
      </c>
      <c r="BM26" s="34">
        <f t="shared" si="12"/>
        <v>400</v>
      </c>
      <c r="BN26" s="34">
        <f t="shared" si="13"/>
        <v>71</v>
      </c>
      <c r="BO26" s="35">
        <v>10</v>
      </c>
      <c r="BP26" s="36">
        <v>280</v>
      </c>
      <c r="BQ26" s="34">
        <f t="shared" si="14"/>
        <v>71</v>
      </c>
      <c r="BR26" s="39">
        <v>10</v>
      </c>
      <c r="BS26" s="40">
        <v>200</v>
      </c>
    </row>
    <row r="27" spans="3:71">
      <c r="C27" s="18">
        <f t="shared" si="15"/>
        <v>23</v>
      </c>
      <c r="D27" s="18"/>
      <c r="U27" s="22">
        <f t="shared" si="4"/>
        <v>23</v>
      </c>
      <c r="V27" s="23">
        <f t="shared" si="20"/>
        <v>0</v>
      </c>
      <c r="W27" s="23">
        <f t="shared" si="20"/>
        <v>0</v>
      </c>
      <c r="X27" s="23">
        <f t="shared" si="20"/>
        <v>0</v>
      </c>
      <c r="Y27" s="23">
        <f t="shared" si="20"/>
        <v>0</v>
      </c>
      <c r="Z27" s="23">
        <f t="shared" si="19"/>
        <v>0</v>
      </c>
      <c r="AA27" s="23">
        <f t="shared" si="19"/>
        <v>0</v>
      </c>
      <c r="AB27" s="23">
        <f t="shared" si="19"/>
        <v>0</v>
      </c>
      <c r="AC27" s="23">
        <f t="shared" si="19"/>
        <v>0</v>
      </c>
      <c r="AD27" s="23">
        <f t="shared" si="19"/>
        <v>0</v>
      </c>
      <c r="AE27" s="23">
        <f t="shared" si="19"/>
        <v>0</v>
      </c>
      <c r="AF27" s="23">
        <f t="shared" si="19"/>
        <v>0</v>
      </c>
      <c r="AG27" s="23">
        <f t="shared" si="19"/>
        <v>0</v>
      </c>
      <c r="AH27" s="23">
        <f t="shared" si="19"/>
        <v>0</v>
      </c>
      <c r="AI27" s="23">
        <f t="shared" si="19"/>
        <v>0</v>
      </c>
      <c r="AJ27" s="23">
        <f t="shared" si="19"/>
        <v>0</v>
      </c>
      <c r="AL27" s="24">
        <f t="shared" si="18"/>
        <v>23</v>
      </c>
      <c r="AM27" s="25">
        <f t="shared" si="18"/>
        <v>0</v>
      </c>
      <c r="AN27" s="25">
        <f t="shared" si="18"/>
        <v>0</v>
      </c>
      <c r="AO27" s="25">
        <f t="shared" si="18"/>
        <v>0</v>
      </c>
      <c r="AP27" s="25">
        <f t="shared" si="18"/>
        <v>0</v>
      </c>
      <c r="AQ27" s="25">
        <f t="shared" si="18"/>
        <v>0</v>
      </c>
      <c r="AR27" s="25">
        <f t="shared" si="18"/>
        <v>0</v>
      </c>
      <c r="AS27" s="25">
        <f t="shared" si="18"/>
        <v>0</v>
      </c>
      <c r="AT27" s="25">
        <f t="shared" si="18"/>
        <v>0</v>
      </c>
      <c r="AU27" s="25">
        <f t="shared" si="18"/>
        <v>0</v>
      </c>
      <c r="AV27" s="25">
        <f t="shared" si="18"/>
        <v>0</v>
      </c>
      <c r="AW27" s="25">
        <f t="shared" si="18"/>
        <v>0</v>
      </c>
      <c r="AX27" s="25">
        <f t="shared" si="18"/>
        <v>0</v>
      </c>
      <c r="AY27" s="25">
        <f t="shared" si="18"/>
        <v>0</v>
      </c>
      <c r="AZ27" s="25">
        <f t="shared" si="18"/>
        <v>0</v>
      </c>
      <c r="BA27" s="25">
        <f t="shared" si="17"/>
        <v>0</v>
      </c>
      <c r="BB27" s="26">
        <f t="shared" si="6"/>
        <v>0</v>
      </c>
      <c r="BC27" s="27">
        <f t="shared" si="2"/>
        <v>381.37473728778076</v>
      </c>
      <c r="BD27" s="28">
        <f t="shared" si="3"/>
        <v>446.28902300206641</v>
      </c>
      <c r="BE27" s="43" t="str">
        <f t="shared" si="7"/>
        <v>OK</v>
      </c>
      <c r="BF27" s="30">
        <f t="shared" si="8"/>
        <v>1095.4451150103323</v>
      </c>
      <c r="BG27" s="29" t="str">
        <f t="shared" si="9"/>
        <v>OK</v>
      </c>
      <c r="BI27" s="31">
        <f t="shared" si="10"/>
        <v>300</v>
      </c>
      <c r="BJ27" s="32">
        <f t="shared" si="16"/>
        <v>23</v>
      </c>
      <c r="BK27" s="33">
        <v>30</v>
      </c>
      <c r="BL27" s="34">
        <f t="shared" si="11"/>
        <v>400</v>
      </c>
      <c r="BM27" s="34">
        <f t="shared" si="12"/>
        <v>400</v>
      </c>
      <c r="BN27" s="34">
        <f t="shared" si="13"/>
        <v>71</v>
      </c>
      <c r="BO27" s="35">
        <v>10</v>
      </c>
      <c r="BP27" s="36">
        <v>280</v>
      </c>
      <c r="BQ27" s="34">
        <f t="shared" si="14"/>
        <v>71</v>
      </c>
      <c r="BR27" s="39">
        <v>10</v>
      </c>
      <c r="BS27" s="40">
        <v>200</v>
      </c>
    </row>
    <row r="28" spans="3:71">
      <c r="C28" s="18">
        <f t="shared" si="15"/>
        <v>22</v>
      </c>
      <c r="D28" s="18"/>
      <c r="U28" s="22">
        <f t="shared" si="4"/>
        <v>22</v>
      </c>
      <c r="V28" s="23">
        <f t="shared" si="20"/>
        <v>0</v>
      </c>
      <c r="W28" s="23">
        <f t="shared" si="20"/>
        <v>0</v>
      </c>
      <c r="X28" s="23">
        <f t="shared" si="20"/>
        <v>0</v>
      </c>
      <c r="Y28" s="23">
        <f t="shared" si="20"/>
        <v>0</v>
      </c>
      <c r="Z28" s="23">
        <f t="shared" si="19"/>
        <v>0</v>
      </c>
      <c r="AA28" s="23">
        <f t="shared" si="19"/>
        <v>0</v>
      </c>
      <c r="AB28" s="23">
        <f t="shared" si="19"/>
        <v>0</v>
      </c>
      <c r="AC28" s="23">
        <f t="shared" si="19"/>
        <v>0</v>
      </c>
      <c r="AD28" s="23">
        <f t="shared" si="19"/>
        <v>0</v>
      </c>
      <c r="AE28" s="23">
        <f t="shared" si="19"/>
        <v>0</v>
      </c>
      <c r="AF28" s="23">
        <f t="shared" si="19"/>
        <v>0</v>
      </c>
      <c r="AG28" s="23">
        <f t="shared" si="19"/>
        <v>0</v>
      </c>
      <c r="AH28" s="23">
        <f t="shared" si="19"/>
        <v>0</v>
      </c>
      <c r="AI28" s="23">
        <f t="shared" si="19"/>
        <v>0</v>
      </c>
      <c r="AJ28" s="23">
        <f t="shared" si="19"/>
        <v>0</v>
      </c>
      <c r="AL28" s="24">
        <f t="shared" si="18"/>
        <v>22</v>
      </c>
      <c r="AM28" s="25">
        <f t="shared" si="18"/>
        <v>0</v>
      </c>
      <c r="AN28" s="25">
        <f t="shared" si="18"/>
        <v>0</v>
      </c>
      <c r="AO28" s="25">
        <f t="shared" si="18"/>
        <v>0</v>
      </c>
      <c r="AP28" s="25">
        <f t="shared" si="18"/>
        <v>0</v>
      </c>
      <c r="AQ28" s="25">
        <f t="shared" si="18"/>
        <v>0</v>
      </c>
      <c r="AR28" s="25">
        <f t="shared" si="18"/>
        <v>0</v>
      </c>
      <c r="AS28" s="25">
        <f t="shared" si="18"/>
        <v>0</v>
      </c>
      <c r="AT28" s="25">
        <f t="shared" si="18"/>
        <v>0</v>
      </c>
      <c r="AU28" s="25">
        <f t="shared" si="18"/>
        <v>0</v>
      </c>
      <c r="AV28" s="25">
        <f t="shared" si="18"/>
        <v>0</v>
      </c>
      <c r="AW28" s="25">
        <f t="shared" si="18"/>
        <v>0</v>
      </c>
      <c r="AX28" s="25">
        <f t="shared" si="18"/>
        <v>0</v>
      </c>
      <c r="AY28" s="25">
        <f t="shared" si="18"/>
        <v>0</v>
      </c>
      <c r="AZ28" s="25">
        <f t="shared" si="18"/>
        <v>0</v>
      </c>
      <c r="BA28" s="25">
        <f t="shared" si="17"/>
        <v>0</v>
      </c>
      <c r="BB28" s="26">
        <f t="shared" si="6"/>
        <v>0</v>
      </c>
      <c r="BC28" s="27">
        <f t="shared" si="2"/>
        <v>381.37473728778076</v>
      </c>
      <c r="BD28" s="28">
        <f t="shared" si="3"/>
        <v>446.28902300206641</v>
      </c>
      <c r="BE28" s="43" t="str">
        <f t="shared" si="7"/>
        <v>OK</v>
      </c>
      <c r="BF28" s="30">
        <f t="shared" si="8"/>
        <v>1095.4451150103323</v>
      </c>
      <c r="BG28" s="29" t="str">
        <f t="shared" si="9"/>
        <v>OK</v>
      </c>
      <c r="BI28" s="31">
        <f t="shared" si="10"/>
        <v>300</v>
      </c>
      <c r="BJ28" s="32">
        <f t="shared" si="16"/>
        <v>22</v>
      </c>
      <c r="BK28" s="33">
        <v>30</v>
      </c>
      <c r="BL28" s="34">
        <f t="shared" si="11"/>
        <v>400</v>
      </c>
      <c r="BM28" s="34">
        <f t="shared" si="12"/>
        <v>400</v>
      </c>
      <c r="BN28" s="34">
        <f t="shared" si="13"/>
        <v>71</v>
      </c>
      <c r="BO28" s="35">
        <v>10</v>
      </c>
      <c r="BP28" s="36">
        <v>280</v>
      </c>
      <c r="BQ28" s="34">
        <f t="shared" si="14"/>
        <v>71</v>
      </c>
      <c r="BR28" s="39">
        <v>10</v>
      </c>
      <c r="BS28" s="40">
        <v>200</v>
      </c>
    </row>
    <row r="29" spans="3:71">
      <c r="C29" s="18">
        <f t="shared" si="15"/>
        <v>21</v>
      </c>
      <c r="D29" s="18"/>
      <c r="U29" s="22">
        <f t="shared" si="4"/>
        <v>21</v>
      </c>
      <c r="V29" s="23">
        <f t="shared" si="20"/>
        <v>0</v>
      </c>
      <c r="W29" s="23">
        <f t="shared" si="20"/>
        <v>0</v>
      </c>
      <c r="X29" s="23">
        <f t="shared" si="20"/>
        <v>0</v>
      </c>
      <c r="Y29" s="23">
        <f t="shared" si="20"/>
        <v>0</v>
      </c>
      <c r="Z29" s="23">
        <f t="shared" si="19"/>
        <v>0</v>
      </c>
      <c r="AA29" s="23">
        <f t="shared" si="19"/>
        <v>0</v>
      </c>
      <c r="AB29" s="23">
        <f t="shared" si="19"/>
        <v>0</v>
      </c>
      <c r="AC29" s="23">
        <f t="shared" si="19"/>
        <v>0</v>
      </c>
      <c r="AD29" s="23">
        <f t="shared" si="19"/>
        <v>0</v>
      </c>
      <c r="AE29" s="23">
        <f t="shared" si="19"/>
        <v>0</v>
      </c>
      <c r="AF29" s="23">
        <f t="shared" si="19"/>
        <v>0</v>
      </c>
      <c r="AG29" s="23">
        <f t="shared" si="19"/>
        <v>0</v>
      </c>
      <c r="AH29" s="23">
        <f t="shared" si="19"/>
        <v>0</v>
      </c>
      <c r="AI29" s="23">
        <f t="shared" si="19"/>
        <v>0</v>
      </c>
      <c r="AJ29" s="23">
        <f t="shared" si="19"/>
        <v>0</v>
      </c>
      <c r="AL29" s="24">
        <f t="shared" si="18"/>
        <v>21</v>
      </c>
      <c r="AM29" s="25">
        <f t="shared" si="18"/>
        <v>0</v>
      </c>
      <c r="AN29" s="25">
        <f t="shared" si="18"/>
        <v>0</v>
      </c>
      <c r="AO29" s="25">
        <f t="shared" si="18"/>
        <v>0</v>
      </c>
      <c r="AP29" s="25">
        <f t="shared" si="18"/>
        <v>0</v>
      </c>
      <c r="AQ29" s="25">
        <f t="shared" si="18"/>
        <v>0</v>
      </c>
      <c r="AR29" s="25">
        <f t="shared" si="18"/>
        <v>0</v>
      </c>
      <c r="AS29" s="25">
        <f t="shared" si="18"/>
        <v>0</v>
      </c>
      <c r="AT29" s="25">
        <f t="shared" si="18"/>
        <v>0</v>
      </c>
      <c r="AU29" s="25">
        <f t="shared" si="18"/>
        <v>0</v>
      </c>
      <c r="AV29" s="25">
        <f t="shared" si="18"/>
        <v>0</v>
      </c>
      <c r="AW29" s="25">
        <f t="shared" si="18"/>
        <v>0</v>
      </c>
      <c r="AX29" s="25">
        <f t="shared" si="18"/>
        <v>0</v>
      </c>
      <c r="AY29" s="25">
        <f t="shared" si="18"/>
        <v>0</v>
      </c>
      <c r="AZ29" s="25">
        <f t="shared" si="18"/>
        <v>0</v>
      </c>
      <c r="BA29" s="25">
        <f t="shared" si="17"/>
        <v>0</v>
      </c>
      <c r="BB29" s="26">
        <f t="shared" si="6"/>
        <v>0</v>
      </c>
      <c r="BC29" s="27">
        <f t="shared" si="2"/>
        <v>381.37473728778076</v>
      </c>
      <c r="BD29" s="28">
        <f t="shared" si="3"/>
        <v>446.28902300206641</v>
      </c>
      <c r="BE29" s="43" t="str">
        <f t="shared" si="7"/>
        <v>OK</v>
      </c>
      <c r="BF29" s="30">
        <f t="shared" si="8"/>
        <v>1095.4451150103323</v>
      </c>
      <c r="BG29" s="29" t="str">
        <f t="shared" si="9"/>
        <v>OK</v>
      </c>
      <c r="BI29" s="31">
        <f t="shared" si="10"/>
        <v>300</v>
      </c>
      <c r="BJ29" s="32">
        <f t="shared" si="16"/>
        <v>21</v>
      </c>
      <c r="BK29" s="33">
        <v>30</v>
      </c>
      <c r="BL29" s="34">
        <f t="shared" si="11"/>
        <v>400</v>
      </c>
      <c r="BM29" s="34">
        <f t="shared" si="12"/>
        <v>400</v>
      </c>
      <c r="BN29" s="34">
        <f t="shared" si="13"/>
        <v>71</v>
      </c>
      <c r="BO29" s="35">
        <v>10</v>
      </c>
      <c r="BP29" s="36">
        <v>280</v>
      </c>
      <c r="BQ29" s="34">
        <f t="shared" si="14"/>
        <v>71</v>
      </c>
      <c r="BR29" s="39">
        <v>10</v>
      </c>
      <c r="BS29" s="40">
        <v>200</v>
      </c>
    </row>
    <row r="30" spans="3:71">
      <c r="C30" s="18">
        <f t="shared" si="15"/>
        <v>20</v>
      </c>
      <c r="D30" s="18"/>
      <c r="U30" s="22">
        <f t="shared" si="4"/>
        <v>20</v>
      </c>
      <c r="V30" s="23">
        <f t="shared" si="20"/>
        <v>0</v>
      </c>
      <c r="W30" s="23">
        <f t="shared" si="20"/>
        <v>0</v>
      </c>
      <c r="X30" s="23">
        <f t="shared" si="20"/>
        <v>0</v>
      </c>
      <c r="Y30" s="23">
        <f t="shared" si="20"/>
        <v>0</v>
      </c>
      <c r="Z30" s="23">
        <f t="shared" si="19"/>
        <v>0</v>
      </c>
      <c r="AA30" s="23">
        <f t="shared" si="19"/>
        <v>0</v>
      </c>
      <c r="AB30" s="23">
        <f t="shared" si="19"/>
        <v>0</v>
      </c>
      <c r="AC30" s="23">
        <f t="shared" si="19"/>
        <v>0</v>
      </c>
      <c r="AD30" s="23">
        <f t="shared" si="19"/>
        <v>0</v>
      </c>
      <c r="AE30" s="23">
        <f t="shared" si="19"/>
        <v>0</v>
      </c>
      <c r="AF30" s="23">
        <f t="shared" si="19"/>
        <v>0</v>
      </c>
      <c r="AG30" s="23">
        <f t="shared" si="19"/>
        <v>0</v>
      </c>
      <c r="AH30" s="23">
        <f t="shared" si="19"/>
        <v>0</v>
      </c>
      <c r="AI30" s="23">
        <f t="shared" si="19"/>
        <v>0</v>
      </c>
      <c r="AJ30" s="23">
        <f t="shared" si="19"/>
        <v>0</v>
      </c>
      <c r="AL30" s="24">
        <f t="shared" si="18"/>
        <v>20</v>
      </c>
      <c r="AM30" s="25">
        <f t="shared" si="18"/>
        <v>0</v>
      </c>
      <c r="AN30" s="25">
        <f t="shared" si="18"/>
        <v>0</v>
      </c>
      <c r="AO30" s="25">
        <f t="shared" si="18"/>
        <v>0</v>
      </c>
      <c r="AP30" s="25">
        <f t="shared" si="18"/>
        <v>0</v>
      </c>
      <c r="AQ30" s="25">
        <f t="shared" si="18"/>
        <v>0</v>
      </c>
      <c r="AR30" s="25">
        <f t="shared" si="18"/>
        <v>0</v>
      </c>
      <c r="AS30" s="25">
        <f t="shared" si="18"/>
        <v>0</v>
      </c>
      <c r="AT30" s="25">
        <f t="shared" si="18"/>
        <v>0</v>
      </c>
      <c r="AU30" s="25">
        <f t="shared" si="18"/>
        <v>0</v>
      </c>
      <c r="AV30" s="25">
        <f t="shared" si="18"/>
        <v>0</v>
      </c>
      <c r="AW30" s="25">
        <f t="shared" si="18"/>
        <v>0</v>
      </c>
      <c r="AX30" s="25">
        <f t="shared" si="18"/>
        <v>0</v>
      </c>
      <c r="AY30" s="25">
        <f t="shared" si="18"/>
        <v>0</v>
      </c>
      <c r="AZ30" s="25">
        <f t="shared" si="18"/>
        <v>0</v>
      </c>
      <c r="BA30" s="25">
        <f t="shared" si="17"/>
        <v>0</v>
      </c>
      <c r="BB30" s="26">
        <f t="shared" si="6"/>
        <v>0</v>
      </c>
      <c r="BC30" s="27">
        <f t="shared" si="2"/>
        <v>400.84902300206642</v>
      </c>
      <c r="BD30" s="28">
        <f t="shared" si="3"/>
        <v>446.28902300206641</v>
      </c>
      <c r="BE30" s="43" t="str">
        <f t="shared" si="7"/>
        <v>OK</v>
      </c>
      <c r="BF30" s="30">
        <f t="shared" si="8"/>
        <v>1095.4451150103323</v>
      </c>
      <c r="BG30" s="29" t="str">
        <f t="shared" si="9"/>
        <v>OK</v>
      </c>
      <c r="BI30" s="31">
        <f t="shared" si="10"/>
        <v>300</v>
      </c>
      <c r="BJ30" s="32">
        <f t="shared" si="16"/>
        <v>20</v>
      </c>
      <c r="BK30" s="33">
        <v>30</v>
      </c>
      <c r="BL30" s="34">
        <f t="shared" si="11"/>
        <v>400</v>
      </c>
      <c r="BM30" s="34">
        <f t="shared" si="12"/>
        <v>400</v>
      </c>
      <c r="BN30" s="34">
        <f t="shared" si="13"/>
        <v>71</v>
      </c>
      <c r="BO30" s="35">
        <v>10</v>
      </c>
      <c r="BP30" s="36">
        <v>250</v>
      </c>
      <c r="BQ30" s="34">
        <f t="shared" si="14"/>
        <v>71</v>
      </c>
      <c r="BR30" s="39">
        <v>10</v>
      </c>
      <c r="BS30" s="40">
        <v>200</v>
      </c>
    </row>
    <row r="31" spans="3:71">
      <c r="C31" s="18">
        <f t="shared" si="15"/>
        <v>19</v>
      </c>
      <c r="D31" s="18"/>
      <c r="U31" s="22">
        <f t="shared" si="4"/>
        <v>19</v>
      </c>
      <c r="V31" s="23">
        <f t="shared" si="20"/>
        <v>0</v>
      </c>
      <c r="W31" s="23">
        <f t="shared" si="20"/>
        <v>0</v>
      </c>
      <c r="X31" s="23">
        <f t="shared" si="20"/>
        <v>0</v>
      </c>
      <c r="Y31" s="23">
        <f t="shared" si="20"/>
        <v>0</v>
      </c>
      <c r="Z31" s="23">
        <f t="shared" si="19"/>
        <v>0</v>
      </c>
      <c r="AA31" s="23">
        <f t="shared" si="19"/>
        <v>0</v>
      </c>
      <c r="AB31" s="23">
        <f t="shared" si="19"/>
        <v>0</v>
      </c>
      <c r="AC31" s="23">
        <f t="shared" si="19"/>
        <v>0</v>
      </c>
      <c r="AD31" s="23">
        <f t="shared" si="19"/>
        <v>0</v>
      </c>
      <c r="AE31" s="23">
        <f t="shared" si="19"/>
        <v>0</v>
      </c>
      <c r="AF31" s="23">
        <f t="shared" si="19"/>
        <v>0</v>
      </c>
      <c r="AG31" s="23">
        <f t="shared" si="19"/>
        <v>0</v>
      </c>
      <c r="AH31" s="23">
        <f t="shared" si="19"/>
        <v>0</v>
      </c>
      <c r="AI31" s="23">
        <f t="shared" si="19"/>
        <v>0</v>
      </c>
      <c r="AJ31" s="23">
        <f t="shared" si="19"/>
        <v>0</v>
      </c>
      <c r="AL31" s="24">
        <f t="shared" si="18"/>
        <v>19</v>
      </c>
      <c r="AM31" s="25">
        <f t="shared" si="18"/>
        <v>0</v>
      </c>
      <c r="AN31" s="25">
        <f t="shared" si="18"/>
        <v>0</v>
      </c>
      <c r="AO31" s="25">
        <f t="shared" si="18"/>
        <v>0</v>
      </c>
      <c r="AP31" s="25">
        <f t="shared" si="18"/>
        <v>0</v>
      </c>
      <c r="AQ31" s="25">
        <f t="shared" si="18"/>
        <v>0</v>
      </c>
      <c r="AR31" s="25">
        <f t="shared" si="18"/>
        <v>0</v>
      </c>
      <c r="AS31" s="25">
        <f t="shared" si="18"/>
        <v>0</v>
      </c>
      <c r="AT31" s="25">
        <f t="shared" si="18"/>
        <v>0</v>
      </c>
      <c r="AU31" s="25">
        <f t="shared" si="18"/>
        <v>0</v>
      </c>
      <c r="AV31" s="25">
        <f t="shared" si="18"/>
        <v>0</v>
      </c>
      <c r="AW31" s="25">
        <f t="shared" si="18"/>
        <v>0</v>
      </c>
      <c r="AX31" s="25">
        <f t="shared" si="18"/>
        <v>0</v>
      </c>
      <c r="AY31" s="25">
        <f t="shared" si="18"/>
        <v>0</v>
      </c>
      <c r="AZ31" s="25">
        <f t="shared" si="18"/>
        <v>0</v>
      </c>
      <c r="BA31" s="25">
        <f t="shared" si="17"/>
        <v>0</v>
      </c>
      <c r="BB31" s="26">
        <f t="shared" si="6"/>
        <v>0</v>
      </c>
      <c r="BC31" s="27">
        <f t="shared" si="2"/>
        <v>400.84902300206642</v>
      </c>
      <c r="BD31" s="28">
        <f t="shared" si="3"/>
        <v>446.28902300206641</v>
      </c>
      <c r="BE31" s="43" t="str">
        <f t="shared" si="7"/>
        <v>OK</v>
      </c>
      <c r="BF31" s="30">
        <f t="shared" si="8"/>
        <v>1095.4451150103323</v>
      </c>
      <c r="BG31" s="29" t="str">
        <f t="shared" si="9"/>
        <v>OK</v>
      </c>
      <c r="BI31" s="31">
        <f t="shared" si="10"/>
        <v>300</v>
      </c>
      <c r="BJ31" s="32">
        <f t="shared" si="16"/>
        <v>19</v>
      </c>
      <c r="BK31" s="33">
        <v>30</v>
      </c>
      <c r="BL31" s="34">
        <f t="shared" si="11"/>
        <v>400</v>
      </c>
      <c r="BM31" s="34">
        <f t="shared" si="12"/>
        <v>400</v>
      </c>
      <c r="BN31" s="34">
        <f t="shared" si="13"/>
        <v>71</v>
      </c>
      <c r="BO31" s="35">
        <v>10</v>
      </c>
      <c r="BP31" s="36">
        <v>250</v>
      </c>
      <c r="BQ31" s="34">
        <f t="shared" si="14"/>
        <v>71</v>
      </c>
      <c r="BR31" s="39">
        <v>10</v>
      </c>
      <c r="BS31" s="40">
        <v>200</v>
      </c>
    </row>
    <row r="32" spans="3:71">
      <c r="C32" s="18">
        <f t="shared" si="15"/>
        <v>18</v>
      </c>
      <c r="D32" s="18"/>
      <c r="U32" s="22">
        <f>C32</f>
        <v>18</v>
      </c>
      <c r="V32" s="23">
        <f t="shared" si="20"/>
        <v>0</v>
      </c>
      <c r="W32" s="23">
        <f t="shared" si="20"/>
        <v>0</v>
      </c>
      <c r="X32" s="23">
        <f t="shared" si="20"/>
        <v>0</v>
      </c>
      <c r="Y32" s="23">
        <f t="shared" si="20"/>
        <v>0</v>
      </c>
      <c r="Z32" s="23">
        <f t="shared" si="19"/>
        <v>0</v>
      </c>
      <c r="AA32" s="23">
        <f t="shared" si="19"/>
        <v>0</v>
      </c>
      <c r="AB32" s="23">
        <f t="shared" si="19"/>
        <v>0</v>
      </c>
      <c r="AC32" s="23">
        <f t="shared" si="19"/>
        <v>0</v>
      </c>
      <c r="AD32" s="23">
        <f t="shared" si="19"/>
        <v>0</v>
      </c>
      <c r="AE32" s="23">
        <f t="shared" si="19"/>
        <v>0</v>
      </c>
      <c r="AF32" s="23">
        <f t="shared" si="19"/>
        <v>0</v>
      </c>
      <c r="AG32" s="23">
        <f t="shared" si="19"/>
        <v>0</v>
      </c>
      <c r="AH32" s="23">
        <f t="shared" si="19"/>
        <v>0</v>
      </c>
      <c r="AI32" s="23">
        <f t="shared" si="19"/>
        <v>0</v>
      </c>
      <c r="AJ32" s="23">
        <f t="shared" si="19"/>
        <v>0</v>
      </c>
      <c r="AL32" s="24">
        <f t="shared" si="18"/>
        <v>18</v>
      </c>
      <c r="AM32" s="25">
        <f t="shared" si="18"/>
        <v>0</v>
      </c>
      <c r="AN32" s="25">
        <f t="shared" si="18"/>
        <v>0</v>
      </c>
      <c r="AO32" s="25">
        <f t="shared" si="18"/>
        <v>0</v>
      </c>
      <c r="AP32" s="25">
        <f t="shared" si="18"/>
        <v>0</v>
      </c>
      <c r="AQ32" s="25">
        <f t="shared" si="18"/>
        <v>0</v>
      </c>
      <c r="AR32" s="25">
        <f t="shared" si="18"/>
        <v>0</v>
      </c>
      <c r="AS32" s="25">
        <f t="shared" si="18"/>
        <v>0</v>
      </c>
      <c r="AT32" s="25">
        <f t="shared" si="18"/>
        <v>0</v>
      </c>
      <c r="AU32" s="25">
        <f t="shared" si="18"/>
        <v>0</v>
      </c>
      <c r="AV32" s="25">
        <f t="shared" si="18"/>
        <v>0</v>
      </c>
      <c r="AW32" s="25">
        <f t="shared" si="18"/>
        <v>0</v>
      </c>
      <c r="AX32" s="25">
        <f t="shared" si="18"/>
        <v>0</v>
      </c>
      <c r="AY32" s="25">
        <f t="shared" si="18"/>
        <v>0</v>
      </c>
      <c r="AZ32" s="25">
        <f t="shared" si="18"/>
        <v>0</v>
      </c>
      <c r="BA32" s="25">
        <f t="shared" si="17"/>
        <v>0</v>
      </c>
      <c r="BB32" s="26">
        <f t="shared" si="6"/>
        <v>0</v>
      </c>
      <c r="BC32" s="27">
        <f t="shared" si="2"/>
        <v>400.84902300206642</v>
      </c>
      <c r="BD32" s="28">
        <f t="shared" si="3"/>
        <v>446.28902300206641</v>
      </c>
      <c r="BE32" s="43" t="str">
        <f t="shared" si="7"/>
        <v>OK</v>
      </c>
      <c r="BF32" s="30">
        <f t="shared" si="8"/>
        <v>1095.4451150103323</v>
      </c>
      <c r="BG32" s="29" t="str">
        <f t="shared" si="9"/>
        <v>OK</v>
      </c>
      <c r="BI32" s="31">
        <f t="shared" si="10"/>
        <v>300</v>
      </c>
      <c r="BJ32" s="32">
        <f t="shared" si="16"/>
        <v>18</v>
      </c>
      <c r="BK32" s="33">
        <v>30</v>
      </c>
      <c r="BL32" s="34">
        <f t="shared" si="11"/>
        <v>400</v>
      </c>
      <c r="BM32" s="34">
        <f t="shared" si="12"/>
        <v>400</v>
      </c>
      <c r="BN32" s="34">
        <f t="shared" si="13"/>
        <v>71</v>
      </c>
      <c r="BO32" s="35">
        <v>10</v>
      </c>
      <c r="BP32" s="36">
        <v>250</v>
      </c>
      <c r="BQ32" s="34">
        <f t="shared" si="14"/>
        <v>71</v>
      </c>
      <c r="BR32" s="39">
        <v>10</v>
      </c>
      <c r="BS32" s="40">
        <v>200</v>
      </c>
    </row>
    <row r="33" spans="3:71">
      <c r="C33" s="18">
        <f t="shared" si="15"/>
        <v>17</v>
      </c>
      <c r="D33" s="18"/>
      <c r="U33" s="22">
        <f t="shared" ref="U33:U57" si="21">C33</f>
        <v>17</v>
      </c>
      <c r="V33" s="23">
        <f t="shared" si="20"/>
        <v>0</v>
      </c>
      <c r="W33" s="23">
        <f t="shared" si="20"/>
        <v>0</v>
      </c>
      <c r="X33" s="23">
        <f t="shared" si="20"/>
        <v>0</v>
      </c>
      <c r="Y33" s="23">
        <f t="shared" si="20"/>
        <v>0</v>
      </c>
      <c r="Z33" s="23">
        <f t="shared" si="19"/>
        <v>0</v>
      </c>
      <c r="AA33" s="23">
        <f t="shared" si="19"/>
        <v>0</v>
      </c>
      <c r="AB33" s="23">
        <f t="shared" si="19"/>
        <v>0</v>
      </c>
      <c r="AC33" s="23">
        <f t="shared" si="19"/>
        <v>0</v>
      </c>
      <c r="AD33" s="23">
        <f t="shared" si="19"/>
        <v>0</v>
      </c>
      <c r="AE33" s="23">
        <f t="shared" si="19"/>
        <v>0</v>
      </c>
      <c r="AF33" s="23">
        <f t="shared" si="19"/>
        <v>0</v>
      </c>
      <c r="AG33" s="23">
        <f t="shared" si="19"/>
        <v>0</v>
      </c>
      <c r="AH33" s="23">
        <f t="shared" si="19"/>
        <v>0</v>
      </c>
      <c r="AI33" s="23">
        <f t="shared" si="19"/>
        <v>0</v>
      </c>
      <c r="AJ33" s="23">
        <f t="shared" si="19"/>
        <v>0</v>
      </c>
      <c r="AL33" s="24">
        <f t="shared" si="18"/>
        <v>17</v>
      </c>
      <c r="AM33" s="25">
        <f t="shared" si="18"/>
        <v>0</v>
      </c>
      <c r="AN33" s="25">
        <f t="shared" si="18"/>
        <v>0</v>
      </c>
      <c r="AO33" s="25">
        <f t="shared" si="18"/>
        <v>0</v>
      </c>
      <c r="AP33" s="25">
        <f t="shared" si="18"/>
        <v>0</v>
      </c>
      <c r="AQ33" s="25">
        <f t="shared" si="18"/>
        <v>0</v>
      </c>
      <c r="AR33" s="25">
        <f t="shared" si="18"/>
        <v>0</v>
      </c>
      <c r="AS33" s="25">
        <f t="shared" si="18"/>
        <v>0</v>
      </c>
      <c r="AT33" s="25">
        <f t="shared" si="18"/>
        <v>0</v>
      </c>
      <c r="AU33" s="25">
        <f t="shared" si="18"/>
        <v>0</v>
      </c>
      <c r="AV33" s="25">
        <f t="shared" si="18"/>
        <v>0</v>
      </c>
      <c r="AW33" s="25">
        <f t="shared" si="18"/>
        <v>0</v>
      </c>
      <c r="AX33" s="25">
        <f t="shared" si="18"/>
        <v>0</v>
      </c>
      <c r="AY33" s="25">
        <f t="shared" si="18"/>
        <v>0</v>
      </c>
      <c r="AZ33" s="25">
        <f t="shared" si="18"/>
        <v>0</v>
      </c>
      <c r="BA33" s="25">
        <f t="shared" si="17"/>
        <v>0</v>
      </c>
      <c r="BB33" s="26">
        <f t="shared" si="6"/>
        <v>0</v>
      </c>
      <c r="BC33" s="27">
        <f t="shared" si="2"/>
        <v>400.84902300206642</v>
      </c>
      <c r="BD33" s="28">
        <f t="shared" si="3"/>
        <v>446.28902300206641</v>
      </c>
      <c r="BE33" s="43" t="str">
        <f t="shared" si="7"/>
        <v>OK</v>
      </c>
      <c r="BF33" s="30">
        <f t="shared" si="8"/>
        <v>1095.4451150103323</v>
      </c>
      <c r="BG33" s="29" t="str">
        <f t="shared" si="9"/>
        <v>OK</v>
      </c>
      <c r="BI33" s="31">
        <f t="shared" si="10"/>
        <v>300</v>
      </c>
      <c r="BJ33" s="32">
        <f t="shared" si="16"/>
        <v>17</v>
      </c>
      <c r="BK33" s="33">
        <v>30</v>
      </c>
      <c r="BL33" s="34">
        <f t="shared" si="11"/>
        <v>400</v>
      </c>
      <c r="BM33" s="34">
        <f t="shared" si="12"/>
        <v>400</v>
      </c>
      <c r="BN33" s="34">
        <f t="shared" si="13"/>
        <v>71</v>
      </c>
      <c r="BO33" s="35">
        <v>10</v>
      </c>
      <c r="BP33" s="36">
        <v>250</v>
      </c>
      <c r="BQ33" s="34">
        <f t="shared" si="14"/>
        <v>71</v>
      </c>
      <c r="BR33" s="39">
        <v>10</v>
      </c>
      <c r="BS33" s="40">
        <v>200</v>
      </c>
    </row>
    <row r="34" spans="3:71">
      <c r="C34" s="18">
        <f t="shared" si="15"/>
        <v>16</v>
      </c>
      <c r="D34" s="18"/>
      <c r="U34" s="22">
        <f t="shared" si="21"/>
        <v>16</v>
      </c>
      <c r="V34" s="23">
        <f t="shared" si="20"/>
        <v>0</v>
      </c>
      <c r="W34" s="23">
        <f t="shared" si="20"/>
        <v>0</v>
      </c>
      <c r="X34" s="23">
        <f t="shared" si="20"/>
        <v>0</v>
      </c>
      <c r="Y34" s="23">
        <f t="shared" si="20"/>
        <v>0</v>
      </c>
      <c r="Z34" s="23">
        <f t="shared" si="19"/>
        <v>0</v>
      </c>
      <c r="AA34" s="23">
        <f t="shared" si="19"/>
        <v>0</v>
      </c>
      <c r="AB34" s="23">
        <f t="shared" si="19"/>
        <v>0</v>
      </c>
      <c r="AC34" s="23">
        <f t="shared" si="19"/>
        <v>0</v>
      </c>
      <c r="AD34" s="23">
        <f t="shared" si="19"/>
        <v>0</v>
      </c>
      <c r="AE34" s="23">
        <f t="shared" si="19"/>
        <v>0</v>
      </c>
      <c r="AF34" s="23">
        <f t="shared" si="19"/>
        <v>0</v>
      </c>
      <c r="AG34" s="23">
        <f t="shared" si="19"/>
        <v>0</v>
      </c>
      <c r="AH34" s="23">
        <f t="shared" si="19"/>
        <v>0</v>
      </c>
      <c r="AI34" s="23">
        <f t="shared" si="19"/>
        <v>0</v>
      </c>
      <c r="AJ34" s="23">
        <f t="shared" si="19"/>
        <v>0</v>
      </c>
      <c r="AL34" s="24">
        <f t="shared" si="18"/>
        <v>16</v>
      </c>
      <c r="AM34" s="25">
        <f t="shared" si="18"/>
        <v>0</v>
      </c>
      <c r="AN34" s="25">
        <f t="shared" si="18"/>
        <v>0</v>
      </c>
      <c r="AO34" s="25">
        <f t="shared" si="18"/>
        <v>0</v>
      </c>
      <c r="AP34" s="25">
        <f t="shared" si="18"/>
        <v>0</v>
      </c>
      <c r="AQ34" s="25">
        <f t="shared" si="18"/>
        <v>0</v>
      </c>
      <c r="AR34" s="25">
        <f t="shared" si="18"/>
        <v>0</v>
      </c>
      <c r="AS34" s="25">
        <f t="shared" si="18"/>
        <v>0</v>
      </c>
      <c r="AT34" s="25">
        <f t="shared" si="18"/>
        <v>0</v>
      </c>
      <c r="AU34" s="25">
        <f t="shared" si="18"/>
        <v>0</v>
      </c>
      <c r="AV34" s="25">
        <f t="shared" si="18"/>
        <v>0</v>
      </c>
      <c r="AW34" s="25">
        <f t="shared" si="18"/>
        <v>0</v>
      </c>
      <c r="AX34" s="25">
        <f t="shared" si="18"/>
        <v>0</v>
      </c>
      <c r="AY34" s="25">
        <f t="shared" si="18"/>
        <v>0</v>
      </c>
      <c r="AZ34" s="25">
        <f t="shared" si="18"/>
        <v>0</v>
      </c>
      <c r="BA34" s="25">
        <f t="shared" si="17"/>
        <v>0</v>
      </c>
      <c r="BB34" s="26">
        <f t="shared" si="6"/>
        <v>0</v>
      </c>
      <c r="BC34" s="27">
        <f t="shared" si="2"/>
        <v>418.40319132398463</v>
      </c>
      <c r="BD34" s="28">
        <f t="shared" si="3"/>
        <v>463.84319132398463</v>
      </c>
      <c r="BE34" s="43" t="str">
        <f t="shared" si="7"/>
        <v>OK</v>
      </c>
      <c r="BF34" s="30">
        <f t="shared" si="8"/>
        <v>1183.2159566199234</v>
      </c>
      <c r="BG34" s="29" t="str">
        <f t="shared" si="9"/>
        <v>OK</v>
      </c>
      <c r="BI34" s="31">
        <f t="shared" si="10"/>
        <v>300</v>
      </c>
      <c r="BJ34" s="32">
        <f t="shared" si="16"/>
        <v>16</v>
      </c>
      <c r="BK34" s="33">
        <v>35</v>
      </c>
      <c r="BL34" s="34">
        <f t="shared" si="11"/>
        <v>400</v>
      </c>
      <c r="BM34" s="34">
        <f t="shared" si="12"/>
        <v>400</v>
      </c>
      <c r="BN34" s="34">
        <f t="shared" si="13"/>
        <v>71</v>
      </c>
      <c r="BO34" s="35">
        <v>10</v>
      </c>
      <c r="BP34" s="36">
        <v>250</v>
      </c>
      <c r="BQ34" s="34">
        <f t="shared" si="14"/>
        <v>71</v>
      </c>
      <c r="BR34" s="39">
        <v>10</v>
      </c>
      <c r="BS34" s="40">
        <v>200</v>
      </c>
    </row>
    <row r="35" spans="3:71">
      <c r="C35" s="18">
        <f t="shared" si="15"/>
        <v>15</v>
      </c>
      <c r="D35" s="18"/>
      <c r="U35" s="22">
        <f t="shared" si="21"/>
        <v>15</v>
      </c>
      <c r="V35" s="23">
        <f t="shared" si="20"/>
        <v>0</v>
      </c>
      <c r="W35" s="23">
        <f t="shared" si="20"/>
        <v>0</v>
      </c>
      <c r="X35" s="23">
        <f t="shared" si="20"/>
        <v>0</v>
      </c>
      <c r="Y35" s="23">
        <f t="shared" si="20"/>
        <v>0</v>
      </c>
      <c r="Z35" s="23">
        <f t="shared" si="19"/>
        <v>0</v>
      </c>
      <c r="AA35" s="23">
        <f t="shared" si="19"/>
        <v>0</v>
      </c>
      <c r="AB35" s="23">
        <f t="shared" si="19"/>
        <v>0</v>
      </c>
      <c r="AC35" s="23">
        <f t="shared" si="19"/>
        <v>0</v>
      </c>
      <c r="AD35" s="23">
        <f t="shared" si="19"/>
        <v>0</v>
      </c>
      <c r="AE35" s="23">
        <f t="shared" si="19"/>
        <v>0</v>
      </c>
      <c r="AF35" s="23">
        <f t="shared" si="19"/>
        <v>0</v>
      </c>
      <c r="AG35" s="23">
        <f t="shared" si="19"/>
        <v>0</v>
      </c>
      <c r="AH35" s="23">
        <f t="shared" si="19"/>
        <v>0</v>
      </c>
      <c r="AI35" s="23">
        <f t="shared" si="19"/>
        <v>0</v>
      </c>
      <c r="AJ35" s="23">
        <f t="shared" si="19"/>
        <v>0</v>
      </c>
      <c r="AL35" s="24">
        <f t="shared" si="18"/>
        <v>15</v>
      </c>
      <c r="AM35" s="25">
        <f t="shared" si="18"/>
        <v>0</v>
      </c>
      <c r="AN35" s="25">
        <f t="shared" si="18"/>
        <v>0</v>
      </c>
      <c r="AO35" s="25">
        <f t="shared" si="18"/>
        <v>0</v>
      </c>
      <c r="AP35" s="25">
        <f t="shared" si="18"/>
        <v>0</v>
      </c>
      <c r="AQ35" s="25">
        <f t="shared" si="18"/>
        <v>0</v>
      </c>
      <c r="AR35" s="25">
        <f t="shared" si="18"/>
        <v>0</v>
      </c>
      <c r="AS35" s="25">
        <f t="shared" si="18"/>
        <v>0</v>
      </c>
      <c r="AT35" s="25">
        <f t="shared" si="18"/>
        <v>0</v>
      </c>
      <c r="AU35" s="25">
        <f t="shared" si="18"/>
        <v>0</v>
      </c>
      <c r="AV35" s="25">
        <f t="shared" si="18"/>
        <v>0</v>
      </c>
      <c r="AW35" s="25">
        <f t="shared" si="18"/>
        <v>0</v>
      </c>
      <c r="AX35" s="25">
        <f t="shared" si="18"/>
        <v>0</v>
      </c>
      <c r="AY35" s="25">
        <f t="shared" si="18"/>
        <v>0</v>
      </c>
      <c r="AZ35" s="25">
        <f t="shared" si="18"/>
        <v>0</v>
      </c>
      <c r="BA35" s="25">
        <f t="shared" si="17"/>
        <v>0</v>
      </c>
      <c r="BB35" s="26">
        <f t="shared" si="6"/>
        <v>0</v>
      </c>
      <c r="BC35" s="27">
        <f t="shared" si="2"/>
        <v>418.40319132398463</v>
      </c>
      <c r="BD35" s="28">
        <f t="shared" si="3"/>
        <v>463.84319132398463</v>
      </c>
      <c r="BE35" s="43" t="str">
        <f t="shared" si="7"/>
        <v>OK</v>
      </c>
      <c r="BF35" s="30">
        <f t="shared" si="8"/>
        <v>1183.2159566199234</v>
      </c>
      <c r="BG35" s="29" t="str">
        <f t="shared" si="9"/>
        <v>OK</v>
      </c>
      <c r="BI35" s="31">
        <f t="shared" si="10"/>
        <v>300</v>
      </c>
      <c r="BJ35" s="32">
        <f t="shared" si="16"/>
        <v>15</v>
      </c>
      <c r="BK35" s="33">
        <v>35</v>
      </c>
      <c r="BL35" s="34">
        <f t="shared" si="11"/>
        <v>400</v>
      </c>
      <c r="BM35" s="34">
        <f t="shared" si="12"/>
        <v>400</v>
      </c>
      <c r="BN35" s="34">
        <f t="shared" si="13"/>
        <v>71</v>
      </c>
      <c r="BO35" s="35">
        <v>10</v>
      </c>
      <c r="BP35" s="36">
        <v>250</v>
      </c>
      <c r="BQ35" s="34">
        <f t="shared" si="14"/>
        <v>71</v>
      </c>
      <c r="BR35" s="39">
        <v>10</v>
      </c>
      <c r="BS35" s="40">
        <v>200</v>
      </c>
    </row>
    <row r="36" spans="3:71">
      <c r="C36" s="18">
        <f t="shared" si="15"/>
        <v>14</v>
      </c>
      <c r="D36" s="18"/>
      <c r="U36" s="22">
        <f t="shared" si="21"/>
        <v>14</v>
      </c>
      <c r="V36" s="23">
        <f t="shared" si="20"/>
        <v>0</v>
      </c>
      <c r="W36" s="23">
        <f t="shared" si="20"/>
        <v>0</v>
      </c>
      <c r="X36" s="23">
        <f t="shared" si="20"/>
        <v>0</v>
      </c>
      <c r="Y36" s="23">
        <f t="shared" si="20"/>
        <v>0</v>
      </c>
      <c r="Z36" s="23">
        <f t="shared" si="19"/>
        <v>0</v>
      </c>
      <c r="AA36" s="23">
        <f t="shared" si="19"/>
        <v>0</v>
      </c>
      <c r="AB36" s="23">
        <f t="shared" si="19"/>
        <v>0</v>
      </c>
      <c r="AC36" s="23">
        <f t="shared" si="19"/>
        <v>0</v>
      </c>
      <c r="AD36" s="23">
        <f t="shared" si="19"/>
        <v>0</v>
      </c>
      <c r="AE36" s="23">
        <f t="shared" si="19"/>
        <v>0</v>
      </c>
      <c r="AF36" s="23">
        <f t="shared" si="19"/>
        <v>0</v>
      </c>
      <c r="AG36" s="23">
        <f t="shared" si="19"/>
        <v>0</v>
      </c>
      <c r="AH36" s="23">
        <f t="shared" si="19"/>
        <v>0</v>
      </c>
      <c r="AI36" s="23">
        <f t="shared" si="19"/>
        <v>0</v>
      </c>
      <c r="AJ36" s="23">
        <f t="shared" si="19"/>
        <v>0</v>
      </c>
      <c r="AL36" s="24">
        <f t="shared" si="18"/>
        <v>14</v>
      </c>
      <c r="AM36" s="25">
        <f t="shared" si="18"/>
        <v>0</v>
      </c>
      <c r="AN36" s="25">
        <f t="shared" si="18"/>
        <v>0</v>
      </c>
      <c r="AO36" s="25">
        <f t="shared" si="18"/>
        <v>0</v>
      </c>
      <c r="AP36" s="25">
        <f t="shared" si="18"/>
        <v>0</v>
      </c>
      <c r="AQ36" s="25">
        <f t="shared" si="18"/>
        <v>0</v>
      </c>
      <c r="AR36" s="25">
        <f t="shared" si="18"/>
        <v>0</v>
      </c>
      <c r="AS36" s="25">
        <f t="shared" si="18"/>
        <v>0</v>
      </c>
      <c r="AT36" s="25">
        <f t="shared" si="18"/>
        <v>0</v>
      </c>
      <c r="AU36" s="25">
        <f t="shared" si="18"/>
        <v>0</v>
      </c>
      <c r="AV36" s="25">
        <f t="shared" si="18"/>
        <v>0</v>
      </c>
      <c r="AW36" s="25">
        <f t="shared" si="18"/>
        <v>0</v>
      </c>
      <c r="AX36" s="25">
        <f t="shared" si="18"/>
        <v>0</v>
      </c>
      <c r="AY36" s="25">
        <f t="shared" si="18"/>
        <v>0</v>
      </c>
      <c r="AZ36" s="25">
        <f t="shared" si="18"/>
        <v>0</v>
      </c>
      <c r="BA36" s="25">
        <f t="shared" si="17"/>
        <v>0</v>
      </c>
      <c r="BB36" s="26">
        <f t="shared" si="6"/>
        <v>0</v>
      </c>
      <c r="BC36" s="27">
        <f t="shared" si="2"/>
        <v>418.40319132398463</v>
      </c>
      <c r="BD36" s="28">
        <f t="shared" si="3"/>
        <v>463.84319132398463</v>
      </c>
      <c r="BE36" s="43" t="str">
        <f t="shared" si="7"/>
        <v>OK</v>
      </c>
      <c r="BF36" s="30">
        <f t="shared" si="8"/>
        <v>1183.2159566199234</v>
      </c>
      <c r="BG36" s="29" t="str">
        <f t="shared" si="9"/>
        <v>OK</v>
      </c>
      <c r="BI36" s="31">
        <f t="shared" si="10"/>
        <v>300</v>
      </c>
      <c r="BJ36" s="32">
        <f t="shared" si="16"/>
        <v>14</v>
      </c>
      <c r="BK36" s="33">
        <v>35</v>
      </c>
      <c r="BL36" s="34">
        <f t="shared" si="11"/>
        <v>400</v>
      </c>
      <c r="BM36" s="34">
        <f t="shared" si="12"/>
        <v>400</v>
      </c>
      <c r="BN36" s="34">
        <f t="shared" si="13"/>
        <v>71</v>
      </c>
      <c r="BO36" s="35">
        <v>10</v>
      </c>
      <c r="BP36" s="36">
        <v>250</v>
      </c>
      <c r="BQ36" s="34">
        <f t="shared" si="14"/>
        <v>71</v>
      </c>
      <c r="BR36" s="39">
        <v>10</v>
      </c>
      <c r="BS36" s="40">
        <v>200</v>
      </c>
    </row>
    <row r="37" spans="3:71">
      <c r="C37" s="18">
        <f t="shared" si="15"/>
        <v>13</v>
      </c>
      <c r="D37" s="18"/>
      <c r="U37" s="22">
        <f t="shared" si="21"/>
        <v>13</v>
      </c>
      <c r="V37" s="23">
        <f t="shared" si="20"/>
        <v>0</v>
      </c>
      <c r="W37" s="23">
        <f t="shared" si="20"/>
        <v>0</v>
      </c>
      <c r="X37" s="23">
        <f t="shared" si="20"/>
        <v>0</v>
      </c>
      <c r="Y37" s="23">
        <f t="shared" si="20"/>
        <v>0</v>
      </c>
      <c r="Z37" s="23">
        <f t="shared" si="19"/>
        <v>0</v>
      </c>
      <c r="AA37" s="23">
        <f t="shared" si="19"/>
        <v>0</v>
      </c>
      <c r="AB37" s="23">
        <f t="shared" si="19"/>
        <v>0</v>
      </c>
      <c r="AC37" s="23">
        <f t="shared" si="19"/>
        <v>0</v>
      </c>
      <c r="AD37" s="23">
        <f t="shared" si="19"/>
        <v>0</v>
      </c>
      <c r="AE37" s="23">
        <f t="shared" si="19"/>
        <v>0</v>
      </c>
      <c r="AF37" s="23">
        <f t="shared" si="19"/>
        <v>0</v>
      </c>
      <c r="AG37" s="23">
        <f t="shared" si="19"/>
        <v>0</v>
      </c>
      <c r="AH37" s="23">
        <f t="shared" si="19"/>
        <v>0</v>
      </c>
      <c r="AI37" s="23">
        <f t="shared" si="19"/>
        <v>0</v>
      </c>
      <c r="AJ37" s="23">
        <f t="shared" si="19"/>
        <v>0</v>
      </c>
      <c r="AL37" s="24">
        <f t="shared" ref="AL37:AZ53" si="22">U37</f>
        <v>13</v>
      </c>
      <c r="AM37" s="25">
        <f t="shared" si="22"/>
        <v>0</v>
      </c>
      <c r="AN37" s="25">
        <f t="shared" si="22"/>
        <v>0</v>
      </c>
      <c r="AO37" s="25">
        <f t="shared" si="22"/>
        <v>0</v>
      </c>
      <c r="AP37" s="25">
        <f t="shared" si="22"/>
        <v>0</v>
      </c>
      <c r="AQ37" s="25">
        <f t="shared" si="22"/>
        <v>0</v>
      </c>
      <c r="AR37" s="25">
        <f t="shared" si="22"/>
        <v>0</v>
      </c>
      <c r="AS37" s="25">
        <f t="shared" si="22"/>
        <v>0</v>
      </c>
      <c r="AT37" s="25">
        <f t="shared" si="22"/>
        <v>0</v>
      </c>
      <c r="AU37" s="25">
        <f t="shared" si="22"/>
        <v>0</v>
      </c>
      <c r="AV37" s="25">
        <f t="shared" si="22"/>
        <v>0</v>
      </c>
      <c r="AW37" s="25">
        <f t="shared" si="22"/>
        <v>0</v>
      </c>
      <c r="AX37" s="25">
        <f t="shared" si="22"/>
        <v>0</v>
      </c>
      <c r="AY37" s="25">
        <f t="shared" si="22"/>
        <v>0</v>
      </c>
      <c r="AZ37" s="25">
        <f t="shared" si="22"/>
        <v>0</v>
      </c>
      <c r="BA37" s="25">
        <f t="shared" si="17"/>
        <v>0</v>
      </c>
      <c r="BB37" s="26">
        <f t="shared" si="6"/>
        <v>0</v>
      </c>
      <c r="BC37" s="27">
        <f t="shared" si="2"/>
        <v>418.40319132398463</v>
      </c>
      <c r="BD37" s="28">
        <f t="shared" si="3"/>
        <v>463.84319132398463</v>
      </c>
      <c r="BE37" s="43" t="str">
        <f t="shared" si="7"/>
        <v>OK</v>
      </c>
      <c r="BF37" s="30">
        <f t="shared" si="8"/>
        <v>1183.2159566199234</v>
      </c>
      <c r="BG37" s="29" t="str">
        <f t="shared" si="9"/>
        <v>OK</v>
      </c>
      <c r="BI37" s="31">
        <f t="shared" si="10"/>
        <v>300</v>
      </c>
      <c r="BJ37" s="32">
        <f t="shared" si="16"/>
        <v>13</v>
      </c>
      <c r="BK37" s="33">
        <v>35</v>
      </c>
      <c r="BL37" s="34">
        <f t="shared" si="11"/>
        <v>400</v>
      </c>
      <c r="BM37" s="34">
        <f t="shared" si="12"/>
        <v>400</v>
      </c>
      <c r="BN37" s="34">
        <f t="shared" si="13"/>
        <v>71</v>
      </c>
      <c r="BO37" s="35">
        <v>10</v>
      </c>
      <c r="BP37" s="36">
        <v>250</v>
      </c>
      <c r="BQ37" s="34">
        <f t="shared" si="14"/>
        <v>71</v>
      </c>
      <c r="BR37" s="39">
        <v>10</v>
      </c>
      <c r="BS37" s="40">
        <v>200</v>
      </c>
    </row>
    <row r="38" spans="3:71">
      <c r="C38" s="18">
        <f t="shared" si="15"/>
        <v>12</v>
      </c>
      <c r="D38" s="18"/>
      <c r="U38" s="22">
        <f t="shared" si="21"/>
        <v>12</v>
      </c>
      <c r="V38" s="23">
        <f t="shared" si="20"/>
        <v>0</v>
      </c>
      <c r="W38" s="23">
        <f t="shared" si="20"/>
        <v>0</v>
      </c>
      <c r="X38" s="23">
        <f t="shared" si="20"/>
        <v>0</v>
      </c>
      <c r="Y38" s="23">
        <f t="shared" si="20"/>
        <v>0</v>
      </c>
      <c r="Z38" s="23">
        <f t="shared" si="19"/>
        <v>0</v>
      </c>
      <c r="AA38" s="23">
        <f t="shared" si="19"/>
        <v>0</v>
      </c>
      <c r="AB38" s="23">
        <f t="shared" si="19"/>
        <v>0</v>
      </c>
      <c r="AC38" s="23">
        <f t="shared" si="19"/>
        <v>0</v>
      </c>
      <c r="AD38" s="23">
        <f t="shared" si="19"/>
        <v>0</v>
      </c>
      <c r="AE38" s="23">
        <f t="shared" si="19"/>
        <v>0</v>
      </c>
      <c r="AF38" s="23">
        <f t="shared" si="19"/>
        <v>0</v>
      </c>
      <c r="AG38" s="23">
        <f t="shared" si="19"/>
        <v>0</v>
      </c>
      <c r="AH38" s="23">
        <f t="shared" si="19"/>
        <v>0</v>
      </c>
      <c r="AI38" s="23">
        <f t="shared" si="19"/>
        <v>0</v>
      </c>
      <c r="AJ38" s="23">
        <f t="shared" si="19"/>
        <v>0</v>
      </c>
      <c r="AL38" s="24">
        <f t="shared" si="22"/>
        <v>12</v>
      </c>
      <c r="AM38" s="25">
        <f t="shared" si="22"/>
        <v>0</v>
      </c>
      <c r="AN38" s="25">
        <f t="shared" si="22"/>
        <v>0</v>
      </c>
      <c r="AO38" s="25">
        <f t="shared" si="22"/>
        <v>0</v>
      </c>
      <c r="AP38" s="25">
        <f t="shared" si="22"/>
        <v>0</v>
      </c>
      <c r="AQ38" s="25">
        <f t="shared" si="22"/>
        <v>0</v>
      </c>
      <c r="AR38" s="25">
        <f t="shared" si="22"/>
        <v>0</v>
      </c>
      <c r="AS38" s="25">
        <f t="shared" si="22"/>
        <v>0</v>
      </c>
      <c r="AT38" s="25">
        <f t="shared" si="22"/>
        <v>0</v>
      </c>
      <c r="AU38" s="25">
        <f t="shared" si="22"/>
        <v>0</v>
      </c>
      <c r="AV38" s="25">
        <f t="shared" si="22"/>
        <v>0</v>
      </c>
      <c r="AW38" s="25">
        <f t="shared" si="22"/>
        <v>0</v>
      </c>
      <c r="AX38" s="25">
        <f t="shared" si="22"/>
        <v>0</v>
      </c>
      <c r="AY38" s="25">
        <f t="shared" si="22"/>
        <v>0</v>
      </c>
      <c r="AZ38" s="25">
        <f t="shared" si="22"/>
        <v>0</v>
      </c>
      <c r="BA38" s="25">
        <f t="shared" si="17"/>
        <v>0</v>
      </c>
      <c r="BB38" s="26">
        <f t="shared" si="6"/>
        <v>0</v>
      </c>
      <c r="BC38" s="27">
        <f t="shared" si="2"/>
        <v>418.40319132398463</v>
      </c>
      <c r="BD38" s="28">
        <f t="shared" si="3"/>
        <v>463.84319132398463</v>
      </c>
      <c r="BE38" s="43" t="str">
        <f t="shared" si="7"/>
        <v>OK</v>
      </c>
      <c r="BF38" s="30">
        <f t="shared" si="8"/>
        <v>1183.2159566199234</v>
      </c>
      <c r="BG38" s="29" t="str">
        <f t="shared" si="9"/>
        <v>OK</v>
      </c>
      <c r="BI38" s="31">
        <f t="shared" si="10"/>
        <v>300</v>
      </c>
      <c r="BJ38" s="32">
        <f t="shared" si="16"/>
        <v>12</v>
      </c>
      <c r="BK38" s="33">
        <v>35</v>
      </c>
      <c r="BL38" s="34">
        <f t="shared" si="11"/>
        <v>400</v>
      </c>
      <c r="BM38" s="34">
        <f t="shared" si="12"/>
        <v>400</v>
      </c>
      <c r="BN38" s="34">
        <f t="shared" si="13"/>
        <v>71</v>
      </c>
      <c r="BO38" s="35">
        <v>10</v>
      </c>
      <c r="BP38" s="36">
        <v>250</v>
      </c>
      <c r="BQ38" s="34">
        <f t="shared" si="14"/>
        <v>71</v>
      </c>
      <c r="BR38" s="39">
        <v>10</v>
      </c>
      <c r="BS38" s="40">
        <v>200</v>
      </c>
    </row>
    <row r="39" spans="3:71">
      <c r="C39" s="18">
        <f t="shared" si="15"/>
        <v>11</v>
      </c>
      <c r="D39" s="18"/>
      <c r="U39" s="22">
        <f t="shared" si="21"/>
        <v>11</v>
      </c>
      <c r="V39" s="23">
        <f t="shared" si="20"/>
        <v>0</v>
      </c>
      <c r="W39" s="23">
        <f t="shared" si="20"/>
        <v>0</v>
      </c>
      <c r="X39" s="23">
        <f t="shared" si="20"/>
        <v>0</v>
      </c>
      <c r="Y39" s="23">
        <f t="shared" si="20"/>
        <v>0</v>
      </c>
      <c r="Z39" s="23">
        <f t="shared" si="19"/>
        <v>0</v>
      </c>
      <c r="AA39" s="23">
        <f t="shared" si="19"/>
        <v>0</v>
      </c>
      <c r="AB39" s="23">
        <f t="shared" si="19"/>
        <v>0</v>
      </c>
      <c r="AC39" s="23">
        <f t="shared" si="19"/>
        <v>0</v>
      </c>
      <c r="AD39" s="23">
        <f t="shared" si="19"/>
        <v>0</v>
      </c>
      <c r="AE39" s="23">
        <f t="shared" si="19"/>
        <v>0</v>
      </c>
      <c r="AF39" s="23">
        <f t="shared" si="19"/>
        <v>0</v>
      </c>
      <c r="AG39" s="23">
        <f t="shared" si="19"/>
        <v>0</v>
      </c>
      <c r="AH39" s="23">
        <f t="shared" si="19"/>
        <v>0</v>
      </c>
      <c r="AI39" s="23">
        <f t="shared" si="19"/>
        <v>0</v>
      </c>
      <c r="AJ39" s="23">
        <f t="shared" si="19"/>
        <v>0</v>
      </c>
      <c r="AL39" s="24">
        <f t="shared" si="22"/>
        <v>11</v>
      </c>
      <c r="AM39" s="25">
        <f t="shared" si="22"/>
        <v>0</v>
      </c>
      <c r="AN39" s="25">
        <f t="shared" si="22"/>
        <v>0</v>
      </c>
      <c r="AO39" s="25">
        <f t="shared" si="22"/>
        <v>0</v>
      </c>
      <c r="AP39" s="25">
        <f t="shared" si="22"/>
        <v>0</v>
      </c>
      <c r="AQ39" s="25">
        <f t="shared" si="22"/>
        <v>0</v>
      </c>
      <c r="AR39" s="25">
        <f t="shared" si="22"/>
        <v>0</v>
      </c>
      <c r="AS39" s="25">
        <f t="shared" si="22"/>
        <v>0</v>
      </c>
      <c r="AT39" s="25">
        <f t="shared" si="22"/>
        <v>0</v>
      </c>
      <c r="AU39" s="25">
        <f t="shared" si="22"/>
        <v>0</v>
      </c>
      <c r="AV39" s="25">
        <f t="shared" si="22"/>
        <v>0</v>
      </c>
      <c r="AW39" s="25">
        <f t="shared" si="22"/>
        <v>0</v>
      </c>
      <c r="AX39" s="25">
        <f t="shared" si="22"/>
        <v>0</v>
      </c>
      <c r="AY39" s="25">
        <f t="shared" si="22"/>
        <v>0</v>
      </c>
      <c r="AZ39" s="25">
        <f t="shared" si="22"/>
        <v>0</v>
      </c>
      <c r="BA39" s="25">
        <f t="shared" si="17"/>
        <v>0</v>
      </c>
      <c r="BB39" s="26">
        <f t="shared" si="6"/>
        <v>0</v>
      </c>
      <c r="BC39" s="27">
        <f t="shared" si="2"/>
        <v>418.40319132398463</v>
      </c>
      <c r="BD39" s="28">
        <f t="shared" si="3"/>
        <v>463.84319132398463</v>
      </c>
      <c r="BE39" s="43" t="str">
        <f t="shared" si="7"/>
        <v>OK</v>
      </c>
      <c r="BF39" s="30">
        <f t="shared" si="8"/>
        <v>1183.2159566199234</v>
      </c>
      <c r="BG39" s="29" t="str">
        <f t="shared" si="9"/>
        <v>OK</v>
      </c>
      <c r="BI39" s="31">
        <f t="shared" si="10"/>
        <v>300</v>
      </c>
      <c r="BJ39" s="32">
        <f t="shared" si="16"/>
        <v>11</v>
      </c>
      <c r="BK39" s="33">
        <v>35</v>
      </c>
      <c r="BL39" s="34">
        <f t="shared" si="11"/>
        <v>400</v>
      </c>
      <c r="BM39" s="34">
        <f t="shared" si="12"/>
        <v>400</v>
      </c>
      <c r="BN39" s="34">
        <f t="shared" si="13"/>
        <v>71</v>
      </c>
      <c r="BO39" s="35">
        <v>10</v>
      </c>
      <c r="BP39" s="36">
        <v>250</v>
      </c>
      <c r="BQ39" s="34">
        <f t="shared" si="14"/>
        <v>71</v>
      </c>
      <c r="BR39" s="39">
        <v>10</v>
      </c>
      <c r="BS39" s="40">
        <v>200</v>
      </c>
    </row>
    <row r="40" spans="3:71">
      <c r="C40" s="18">
        <f t="shared" si="15"/>
        <v>10</v>
      </c>
      <c r="D40" s="18"/>
      <c r="U40" s="22">
        <f t="shared" si="21"/>
        <v>10</v>
      </c>
      <c r="V40" s="23">
        <f t="shared" si="20"/>
        <v>0</v>
      </c>
      <c r="W40" s="23">
        <f t="shared" si="20"/>
        <v>0</v>
      </c>
      <c r="X40" s="23">
        <f t="shared" si="20"/>
        <v>0</v>
      </c>
      <c r="Y40" s="23">
        <f t="shared" si="20"/>
        <v>0</v>
      </c>
      <c r="Z40" s="23">
        <f t="shared" si="19"/>
        <v>0</v>
      </c>
      <c r="AA40" s="23">
        <f t="shared" si="19"/>
        <v>0</v>
      </c>
      <c r="AB40" s="23">
        <f t="shared" si="19"/>
        <v>0</v>
      </c>
      <c r="AC40" s="23">
        <f t="shared" si="19"/>
        <v>0</v>
      </c>
      <c r="AD40" s="23">
        <f t="shared" si="19"/>
        <v>0</v>
      </c>
      <c r="AE40" s="23">
        <f t="shared" si="19"/>
        <v>0</v>
      </c>
      <c r="AF40" s="23">
        <f t="shared" si="19"/>
        <v>0</v>
      </c>
      <c r="AG40" s="23">
        <f t="shared" si="19"/>
        <v>0</v>
      </c>
      <c r="AH40" s="23">
        <f t="shared" si="19"/>
        <v>0</v>
      </c>
      <c r="AI40" s="23">
        <f t="shared" si="19"/>
        <v>0</v>
      </c>
      <c r="AJ40" s="23">
        <f t="shared" si="19"/>
        <v>0</v>
      </c>
      <c r="AL40" s="24">
        <f t="shared" si="22"/>
        <v>10</v>
      </c>
      <c r="AM40" s="25">
        <f t="shared" si="22"/>
        <v>0</v>
      </c>
      <c r="AN40" s="25">
        <f t="shared" si="22"/>
        <v>0</v>
      </c>
      <c r="AO40" s="25">
        <f t="shared" si="22"/>
        <v>0</v>
      </c>
      <c r="AP40" s="25">
        <f t="shared" si="22"/>
        <v>0</v>
      </c>
      <c r="AQ40" s="25">
        <f t="shared" si="22"/>
        <v>0</v>
      </c>
      <c r="AR40" s="25">
        <f t="shared" si="22"/>
        <v>0</v>
      </c>
      <c r="AS40" s="25">
        <f t="shared" si="22"/>
        <v>0</v>
      </c>
      <c r="AT40" s="25">
        <f t="shared" si="22"/>
        <v>0</v>
      </c>
      <c r="AU40" s="25">
        <f t="shared" si="22"/>
        <v>0</v>
      </c>
      <c r="AV40" s="25">
        <f t="shared" si="22"/>
        <v>0</v>
      </c>
      <c r="AW40" s="25">
        <f t="shared" si="22"/>
        <v>0</v>
      </c>
      <c r="AX40" s="25">
        <f t="shared" si="22"/>
        <v>0</v>
      </c>
      <c r="AY40" s="25">
        <f t="shared" si="22"/>
        <v>0</v>
      </c>
      <c r="AZ40" s="25">
        <f t="shared" si="22"/>
        <v>0</v>
      </c>
      <c r="BA40" s="25">
        <f t="shared" si="17"/>
        <v>0</v>
      </c>
      <c r="BB40" s="26">
        <f t="shared" si="6"/>
        <v>0</v>
      </c>
      <c r="BC40" s="27">
        <f t="shared" si="2"/>
        <v>418.40319132398463</v>
      </c>
      <c r="BD40" s="28">
        <f t="shared" si="3"/>
        <v>463.84319132398463</v>
      </c>
      <c r="BE40" s="43" t="str">
        <f t="shared" si="7"/>
        <v>OK</v>
      </c>
      <c r="BF40" s="30">
        <f t="shared" si="8"/>
        <v>1183.2159566199234</v>
      </c>
      <c r="BG40" s="29" t="str">
        <f t="shared" si="9"/>
        <v>OK</v>
      </c>
      <c r="BI40" s="31">
        <f t="shared" si="10"/>
        <v>300</v>
      </c>
      <c r="BJ40" s="32">
        <f t="shared" si="16"/>
        <v>10</v>
      </c>
      <c r="BK40" s="33">
        <v>35</v>
      </c>
      <c r="BL40" s="34">
        <f t="shared" si="11"/>
        <v>400</v>
      </c>
      <c r="BM40" s="34">
        <f t="shared" si="12"/>
        <v>400</v>
      </c>
      <c r="BN40" s="34">
        <f t="shared" si="13"/>
        <v>71</v>
      </c>
      <c r="BO40" s="35">
        <v>10</v>
      </c>
      <c r="BP40" s="36">
        <v>250</v>
      </c>
      <c r="BQ40" s="34">
        <f t="shared" si="14"/>
        <v>71</v>
      </c>
      <c r="BR40" s="39">
        <v>10</v>
      </c>
      <c r="BS40" s="40">
        <v>200</v>
      </c>
    </row>
    <row r="41" spans="3:71">
      <c r="C41" s="18">
        <f t="shared" si="15"/>
        <v>9</v>
      </c>
      <c r="D41" s="18"/>
      <c r="U41" s="22">
        <f t="shared" si="21"/>
        <v>9</v>
      </c>
      <c r="V41" s="23">
        <f t="shared" si="20"/>
        <v>0</v>
      </c>
      <c r="W41" s="23">
        <f t="shared" si="20"/>
        <v>0</v>
      </c>
      <c r="X41" s="23">
        <f t="shared" si="20"/>
        <v>0</v>
      </c>
      <c r="Y41" s="23">
        <f t="shared" si="20"/>
        <v>0</v>
      </c>
      <c r="Z41" s="23">
        <f t="shared" si="19"/>
        <v>0</v>
      </c>
      <c r="AA41" s="23">
        <f t="shared" si="19"/>
        <v>0</v>
      </c>
      <c r="AB41" s="23">
        <f t="shared" si="19"/>
        <v>0</v>
      </c>
      <c r="AC41" s="23">
        <f t="shared" si="19"/>
        <v>0</v>
      </c>
      <c r="AD41" s="23">
        <f t="shared" si="19"/>
        <v>0</v>
      </c>
      <c r="AE41" s="23">
        <f t="shared" si="19"/>
        <v>0</v>
      </c>
      <c r="AF41" s="23">
        <f t="shared" si="19"/>
        <v>0</v>
      </c>
      <c r="AG41" s="23">
        <f t="shared" si="19"/>
        <v>0</v>
      </c>
      <c r="AH41" s="23">
        <f t="shared" si="19"/>
        <v>0</v>
      </c>
      <c r="AI41" s="23">
        <f t="shared" si="19"/>
        <v>0</v>
      </c>
      <c r="AJ41" s="23">
        <f t="shared" si="19"/>
        <v>0</v>
      </c>
      <c r="AL41" s="24">
        <f t="shared" si="22"/>
        <v>9</v>
      </c>
      <c r="AM41" s="25">
        <f t="shared" si="22"/>
        <v>0</v>
      </c>
      <c r="AN41" s="25">
        <f t="shared" si="22"/>
        <v>0</v>
      </c>
      <c r="AO41" s="25">
        <f t="shared" si="22"/>
        <v>0</v>
      </c>
      <c r="AP41" s="25">
        <f t="shared" si="22"/>
        <v>0</v>
      </c>
      <c r="AQ41" s="25">
        <f t="shared" si="22"/>
        <v>0</v>
      </c>
      <c r="AR41" s="25">
        <f t="shared" si="22"/>
        <v>0</v>
      </c>
      <c r="AS41" s="25">
        <f t="shared" si="22"/>
        <v>0</v>
      </c>
      <c r="AT41" s="25">
        <f t="shared" si="22"/>
        <v>0</v>
      </c>
      <c r="AU41" s="25">
        <f t="shared" si="22"/>
        <v>0</v>
      </c>
      <c r="AV41" s="25">
        <f t="shared" si="22"/>
        <v>0</v>
      </c>
      <c r="AW41" s="25">
        <f t="shared" si="22"/>
        <v>0</v>
      </c>
      <c r="AX41" s="25">
        <f t="shared" si="22"/>
        <v>0</v>
      </c>
      <c r="AY41" s="25">
        <f t="shared" si="22"/>
        <v>0</v>
      </c>
      <c r="AZ41" s="25">
        <f t="shared" si="22"/>
        <v>0</v>
      </c>
      <c r="BA41" s="25">
        <f t="shared" si="17"/>
        <v>0</v>
      </c>
      <c r="BB41" s="26">
        <f t="shared" si="6"/>
        <v>0</v>
      </c>
      <c r="BC41" s="27">
        <f t="shared" si="2"/>
        <v>434.74221281347042</v>
      </c>
      <c r="BD41" s="28">
        <f t="shared" si="3"/>
        <v>480.18221281347041</v>
      </c>
      <c r="BE41" s="43" t="str">
        <f t="shared" si="7"/>
        <v>OK</v>
      </c>
      <c r="BF41" s="30">
        <f t="shared" si="8"/>
        <v>1264.9110640673521</v>
      </c>
      <c r="BG41" s="29" t="str">
        <f t="shared" si="9"/>
        <v>OK</v>
      </c>
      <c r="BI41" s="31">
        <f t="shared" si="10"/>
        <v>300</v>
      </c>
      <c r="BJ41" s="32">
        <f t="shared" si="16"/>
        <v>9</v>
      </c>
      <c r="BK41" s="33">
        <v>40</v>
      </c>
      <c r="BL41" s="34">
        <f t="shared" si="11"/>
        <v>400</v>
      </c>
      <c r="BM41" s="34">
        <f t="shared" si="12"/>
        <v>400</v>
      </c>
      <c r="BN41" s="34">
        <f t="shared" si="13"/>
        <v>71</v>
      </c>
      <c r="BO41" s="35">
        <v>10</v>
      </c>
      <c r="BP41" s="36">
        <v>250</v>
      </c>
      <c r="BQ41" s="34">
        <f t="shared" si="14"/>
        <v>71</v>
      </c>
      <c r="BR41" s="39">
        <v>10</v>
      </c>
      <c r="BS41" s="40">
        <v>200</v>
      </c>
    </row>
    <row r="42" spans="3:71">
      <c r="C42" s="18">
        <f t="shared" si="15"/>
        <v>8</v>
      </c>
      <c r="D42" s="18"/>
      <c r="U42" s="22">
        <f t="shared" si="21"/>
        <v>8</v>
      </c>
      <c r="V42" s="23">
        <f t="shared" si="20"/>
        <v>0</v>
      </c>
      <c r="W42" s="23">
        <f t="shared" si="20"/>
        <v>0</v>
      </c>
      <c r="X42" s="23">
        <f t="shared" si="20"/>
        <v>0</v>
      </c>
      <c r="Y42" s="23">
        <f t="shared" si="20"/>
        <v>0</v>
      </c>
      <c r="Z42" s="23">
        <f t="shared" si="20"/>
        <v>0</v>
      </c>
      <c r="AA42" s="23">
        <f t="shared" si="20"/>
        <v>0</v>
      </c>
      <c r="AB42" s="23">
        <f t="shared" si="20"/>
        <v>0</v>
      </c>
      <c r="AC42" s="23">
        <f t="shared" si="20"/>
        <v>0</v>
      </c>
      <c r="AD42" s="23">
        <f t="shared" si="20"/>
        <v>0</v>
      </c>
      <c r="AE42" s="23">
        <f t="shared" si="20"/>
        <v>0</v>
      </c>
      <c r="AF42" s="23">
        <f t="shared" si="20"/>
        <v>0</v>
      </c>
      <c r="AG42" s="23">
        <f t="shared" si="20"/>
        <v>0</v>
      </c>
      <c r="AH42" s="23">
        <f t="shared" si="20"/>
        <v>0</v>
      </c>
      <c r="AI42" s="23">
        <f t="shared" si="20"/>
        <v>0</v>
      </c>
      <c r="AJ42" s="23">
        <f t="shared" si="20"/>
        <v>0</v>
      </c>
      <c r="AL42" s="24">
        <f t="shared" si="22"/>
        <v>8</v>
      </c>
      <c r="AM42" s="25">
        <f t="shared" si="22"/>
        <v>0</v>
      </c>
      <c r="AN42" s="25">
        <f t="shared" si="22"/>
        <v>0</v>
      </c>
      <c r="AO42" s="25">
        <f t="shared" si="22"/>
        <v>0</v>
      </c>
      <c r="AP42" s="25">
        <f t="shared" si="22"/>
        <v>0</v>
      </c>
      <c r="AQ42" s="25">
        <f t="shared" si="22"/>
        <v>0</v>
      </c>
      <c r="AR42" s="25">
        <f t="shared" si="22"/>
        <v>0</v>
      </c>
      <c r="AS42" s="25">
        <f t="shared" si="22"/>
        <v>0</v>
      </c>
      <c r="AT42" s="25">
        <f t="shared" si="22"/>
        <v>0</v>
      </c>
      <c r="AU42" s="25">
        <f t="shared" si="22"/>
        <v>0</v>
      </c>
      <c r="AV42" s="25">
        <f t="shared" si="22"/>
        <v>0</v>
      </c>
      <c r="AW42" s="25">
        <f t="shared" si="22"/>
        <v>0</v>
      </c>
      <c r="AX42" s="25">
        <f t="shared" si="22"/>
        <v>0</v>
      </c>
      <c r="AY42" s="25">
        <f t="shared" si="22"/>
        <v>0</v>
      </c>
      <c r="AZ42" s="25">
        <f t="shared" si="22"/>
        <v>0</v>
      </c>
      <c r="BA42" s="25">
        <f t="shared" si="17"/>
        <v>0</v>
      </c>
      <c r="BB42" s="26">
        <f t="shared" si="6"/>
        <v>0</v>
      </c>
      <c r="BC42" s="27">
        <f t="shared" si="2"/>
        <v>434.74221281347042</v>
      </c>
      <c r="BD42" s="28">
        <f t="shared" si="3"/>
        <v>480.18221281347041</v>
      </c>
      <c r="BE42" s="43" t="str">
        <f t="shared" si="7"/>
        <v>OK</v>
      </c>
      <c r="BF42" s="30">
        <f t="shared" si="8"/>
        <v>1264.9110640673521</v>
      </c>
      <c r="BG42" s="29" t="str">
        <f t="shared" si="9"/>
        <v>OK</v>
      </c>
      <c r="BI42" s="31">
        <f t="shared" si="10"/>
        <v>300</v>
      </c>
      <c r="BJ42" s="32">
        <f t="shared" si="16"/>
        <v>8</v>
      </c>
      <c r="BK42" s="33">
        <v>40</v>
      </c>
      <c r="BL42" s="34">
        <f t="shared" si="11"/>
        <v>400</v>
      </c>
      <c r="BM42" s="34">
        <f t="shared" si="12"/>
        <v>400</v>
      </c>
      <c r="BN42" s="34">
        <f t="shared" si="13"/>
        <v>71</v>
      </c>
      <c r="BO42" s="35">
        <v>10</v>
      </c>
      <c r="BP42" s="36">
        <v>250</v>
      </c>
      <c r="BQ42" s="34">
        <f t="shared" si="14"/>
        <v>71</v>
      </c>
      <c r="BR42" s="39">
        <v>10</v>
      </c>
      <c r="BS42" s="40">
        <v>200</v>
      </c>
    </row>
    <row r="43" spans="3:71">
      <c r="C43" s="18">
        <f t="shared" si="15"/>
        <v>7</v>
      </c>
      <c r="D43" s="18"/>
      <c r="U43" s="22">
        <f t="shared" si="21"/>
        <v>7</v>
      </c>
      <c r="V43" s="23">
        <f t="shared" si="20"/>
        <v>0</v>
      </c>
      <c r="W43" s="23">
        <f t="shared" si="20"/>
        <v>0</v>
      </c>
      <c r="X43" s="23">
        <f t="shared" si="20"/>
        <v>0</v>
      </c>
      <c r="Y43" s="23">
        <f t="shared" si="20"/>
        <v>0</v>
      </c>
      <c r="Z43" s="23">
        <f t="shared" si="20"/>
        <v>0</v>
      </c>
      <c r="AA43" s="23">
        <f t="shared" si="20"/>
        <v>0</v>
      </c>
      <c r="AB43" s="23">
        <f t="shared" si="20"/>
        <v>0</v>
      </c>
      <c r="AC43" s="23">
        <f t="shared" si="20"/>
        <v>0</v>
      </c>
      <c r="AD43" s="23">
        <f t="shared" si="20"/>
        <v>0</v>
      </c>
      <c r="AE43" s="23">
        <f t="shared" si="20"/>
        <v>0</v>
      </c>
      <c r="AF43" s="23">
        <f t="shared" si="20"/>
        <v>0</v>
      </c>
      <c r="AG43" s="23">
        <f t="shared" si="20"/>
        <v>0</v>
      </c>
      <c r="AH43" s="23">
        <f t="shared" si="20"/>
        <v>0</v>
      </c>
      <c r="AI43" s="23">
        <f t="shared" si="20"/>
        <v>0</v>
      </c>
      <c r="AJ43" s="23">
        <f t="shared" si="20"/>
        <v>0</v>
      </c>
      <c r="AL43" s="24">
        <f t="shared" si="22"/>
        <v>7</v>
      </c>
      <c r="AM43" s="25">
        <f t="shared" si="22"/>
        <v>0</v>
      </c>
      <c r="AN43" s="25">
        <f t="shared" si="22"/>
        <v>0</v>
      </c>
      <c r="AO43" s="25">
        <f t="shared" si="22"/>
        <v>0</v>
      </c>
      <c r="AP43" s="25">
        <f t="shared" si="22"/>
        <v>0</v>
      </c>
      <c r="AQ43" s="25">
        <f t="shared" si="22"/>
        <v>0</v>
      </c>
      <c r="AR43" s="25">
        <f t="shared" si="22"/>
        <v>0</v>
      </c>
      <c r="AS43" s="25">
        <f t="shared" si="22"/>
        <v>0</v>
      </c>
      <c r="AT43" s="25">
        <f t="shared" si="22"/>
        <v>0</v>
      </c>
      <c r="AU43" s="25">
        <f t="shared" si="22"/>
        <v>0</v>
      </c>
      <c r="AV43" s="25">
        <f t="shared" si="22"/>
        <v>0</v>
      </c>
      <c r="AW43" s="25">
        <f t="shared" si="22"/>
        <v>0</v>
      </c>
      <c r="AX43" s="25">
        <f t="shared" si="22"/>
        <v>0</v>
      </c>
      <c r="AY43" s="25">
        <f t="shared" si="22"/>
        <v>0</v>
      </c>
      <c r="AZ43" s="25">
        <f t="shared" si="22"/>
        <v>0</v>
      </c>
      <c r="BA43" s="25">
        <f t="shared" si="17"/>
        <v>0</v>
      </c>
      <c r="BB43" s="26">
        <f t="shared" si="6"/>
        <v>0</v>
      </c>
      <c r="BC43" s="27">
        <f t="shared" si="2"/>
        <v>480.18221281347041</v>
      </c>
      <c r="BD43" s="28">
        <f t="shared" si="3"/>
        <v>480.18221281347041</v>
      </c>
      <c r="BE43" s="43" t="str">
        <f t="shared" si="7"/>
        <v>OK</v>
      </c>
      <c r="BF43" s="30">
        <f t="shared" si="8"/>
        <v>1264.9110640673521</v>
      </c>
      <c r="BG43" s="29" t="str">
        <f t="shared" si="9"/>
        <v>OK</v>
      </c>
      <c r="BI43" s="31">
        <f t="shared" si="10"/>
        <v>300</v>
      </c>
      <c r="BJ43" s="32">
        <f t="shared" si="16"/>
        <v>7</v>
      </c>
      <c r="BK43" s="33">
        <v>40</v>
      </c>
      <c r="BL43" s="34">
        <f t="shared" si="11"/>
        <v>400</v>
      </c>
      <c r="BM43" s="34">
        <f t="shared" si="12"/>
        <v>400</v>
      </c>
      <c r="BN43" s="34">
        <f t="shared" si="13"/>
        <v>71</v>
      </c>
      <c r="BO43" s="35">
        <v>10</v>
      </c>
      <c r="BP43" s="36">
        <v>200</v>
      </c>
      <c r="BQ43" s="34">
        <f t="shared" si="14"/>
        <v>71</v>
      </c>
      <c r="BR43" s="39">
        <v>10</v>
      </c>
      <c r="BS43" s="40">
        <v>200</v>
      </c>
    </row>
    <row r="44" spans="3:71">
      <c r="C44" s="18">
        <f t="shared" si="15"/>
        <v>6</v>
      </c>
      <c r="D44" s="18"/>
      <c r="U44" s="22">
        <f t="shared" si="21"/>
        <v>6</v>
      </c>
      <c r="V44" s="23">
        <f t="shared" si="20"/>
        <v>0</v>
      </c>
      <c r="W44" s="23">
        <f t="shared" si="20"/>
        <v>0</v>
      </c>
      <c r="X44" s="23">
        <f t="shared" si="20"/>
        <v>0</v>
      </c>
      <c r="Y44" s="23">
        <f t="shared" si="20"/>
        <v>0</v>
      </c>
      <c r="Z44" s="23">
        <f t="shared" si="20"/>
        <v>0</v>
      </c>
      <c r="AA44" s="23">
        <f t="shared" si="20"/>
        <v>0</v>
      </c>
      <c r="AB44" s="23">
        <f t="shared" si="20"/>
        <v>0</v>
      </c>
      <c r="AC44" s="23">
        <f t="shared" si="20"/>
        <v>0</v>
      </c>
      <c r="AD44" s="23">
        <f t="shared" si="20"/>
        <v>0</v>
      </c>
      <c r="AE44" s="23">
        <f t="shared" si="20"/>
        <v>0</v>
      </c>
      <c r="AF44" s="23">
        <f t="shared" si="20"/>
        <v>0</v>
      </c>
      <c r="AG44" s="23">
        <f t="shared" si="20"/>
        <v>0</v>
      </c>
      <c r="AH44" s="23">
        <f t="shared" si="20"/>
        <v>0</v>
      </c>
      <c r="AI44" s="23">
        <f t="shared" si="20"/>
        <v>0</v>
      </c>
      <c r="AJ44" s="23">
        <f t="shared" si="20"/>
        <v>0</v>
      </c>
      <c r="AL44" s="24">
        <f t="shared" si="22"/>
        <v>6</v>
      </c>
      <c r="AM44" s="25">
        <f t="shared" si="22"/>
        <v>0</v>
      </c>
      <c r="AN44" s="25">
        <f t="shared" si="22"/>
        <v>0</v>
      </c>
      <c r="AO44" s="25">
        <f t="shared" si="22"/>
        <v>0</v>
      </c>
      <c r="AP44" s="25">
        <f t="shared" si="22"/>
        <v>0</v>
      </c>
      <c r="AQ44" s="25">
        <f t="shared" si="22"/>
        <v>0</v>
      </c>
      <c r="AR44" s="25">
        <f t="shared" si="22"/>
        <v>0</v>
      </c>
      <c r="AS44" s="25">
        <f t="shared" si="22"/>
        <v>0</v>
      </c>
      <c r="AT44" s="25">
        <f t="shared" si="22"/>
        <v>0</v>
      </c>
      <c r="AU44" s="25">
        <f t="shared" si="22"/>
        <v>0</v>
      </c>
      <c r="AV44" s="25">
        <f t="shared" si="22"/>
        <v>0</v>
      </c>
      <c r="AW44" s="25">
        <f t="shared" si="22"/>
        <v>0</v>
      </c>
      <c r="AX44" s="25">
        <f t="shared" si="22"/>
        <v>0</v>
      </c>
      <c r="AY44" s="25">
        <f t="shared" si="22"/>
        <v>0</v>
      </c>
      <c r="AZ44" s="25">
        <f t="shared" si="22"/>
        <v>0</v>
      </c>
      <c r="BA44" s="25">
        <f t="shared" si="17"/>
        <v>0</v>
      </c>
      <c r="BB44" s="26">
        <f t="shared" si="6"/>
        <v>0</v>
      </c>
      <c r="BC44" s="27">
        <f t="shared" si="2"/>
        <v>480.18221281347041</v>
      </c>
      <c r="BD44" s="28">
        <f t="shared" si="3"/>
        <v>480.18221281347041</v>
      </c>
      <c r="BE44" s="43" t="str">
        <f t="shared" si="7"/>
        <v>OK</v>
      </c>
      <c r="BF44" s="30">
        <f t="shared" si="8"/>
        <v>1264.9110640673521</v>
      </c>
      <c r="BG44" s="29" t="str">
        <f t="shared" si="9"/>
        <v>OK</v>
      </c>
      <c r="BI44" s="31">
        <f t="shared" si="10"/>
        <v>300</v>
      </c>
      <c r="BJ44" s="32">
        <f t="shared" si="16"/>
        <v>6</v>
      </c>
      <c r="BK44" s="33">
        <v>40</v>
      </c>
      <c r="BL44" s="34">
        <f t="shared" si="11"/>
        <v>400</v>
      </c>
      <c r="BM44" s="34">
        <f t="shared" si="12"/>
        <v>400</v>
      </c>
      <c r="BN44" s="34">
        <f t="shared" si="13"/>
        <v>71</v>
      </c>
      <c r="BO44" s="35">
        <v>10</v>
      </c>
      <c r="BP44" s="36">
        <v>200</v>
      </c>
      <c r="BQ44" s="34">
        <f t="shared" si="14"/>
        <v>71</v>
      </c>
      <c r="BR44" s="39">
        <v>10</v>
      </c>
      <c r="BS44" s="40">
        <v>200</v>
      </c>
    </row>
    <row r="45" spans="3:71">
      <c r="C45" s="18">
        <f t="shared" si="15"/>
        <v>5</v>
      </c>
      <c r="D45" s="18"/>
      <c r="U45" s="22">
        <f t="shared" si="21"/>
        <v>5</v>
      </c>
      <c r="V45" s="23">
        <f t="shared" si="20"/>
        <v>0</v>
      </c>
      <c r="W45" s="23">
        <f t="shared" si="20"/>
        <v>0</v>
      </c>
      <c r="X45" s="23">
        <f t="shared" si="20"/>
        <v>0</v>
      </c>
      <c r="Y45" s="23">
        <f t="shared" si="20"/>
        <v>0</v>
      </c>
      <c r="Z45" s="23">
        <f t="shared" si="20"/>
        <v>0</v>
      </c>
      <c r="AA45" s="23">
        <f t="shared" si="20"/>
        <v>0</v>
      </c>
      <c r="AB45" s="23">
        <f t="shared" si="20"/>
        <v>0</v>
      </c>
      <c r="AC45" s="23">
        <f t="shared" si="20"/>
        <v>0</v>
      </c>
      <c r="AD45" s="23">
        <f t="shared" si="20"/>
        <v>0</v>
      </c>
      <c r="AE45" s="23">
        <f t="shared" si="20"/>
        <v>0</v>
      </c>
      <c r="AF45" s="23">
        <f t="shared" si="20"/>
        <v>0</v>
      </c>
      <c r="AG45" s="23">
        <f t="shared" si="20"/>
        <v>0</v>
      </c>
      <c r="AH45" s="23">
        <f t="shared" si="20"/>
        <v>0</v>
      </c>
      <c r="AI45" s="23">
        <f t="shared" si="20"/>
        <v>0</v>
      </c>
      <c r="AJ45" s="23">
        <f t="shared" si="20"/>
        <v>0</v>
      </c>
      <c r="AL45" s="24">
        <f t="shared" si="22"/>
        <v>5</v>
      </c>
      <c r="AM45" s="25">
        <f t="shared" si="22"/>
        <v>0</v>
      </c>
      <c r="AN45" s="25">
        <f t="shared" si="22"/>
        <v>0</v>
      </c>
      <c r="AO45" s="25">
        <f t="shared" si="22"/>
        <v>0</v>
      </c>
      <c r="AP45" s="25">
        <f t="shared" si="22"/>
        <v>0</v>
      </c>
      <c r="AQ45" s="25">
        <f t="shared" si="22"/>
        <v>0</v>
      </c>
      <c r="AR45" s="25">
        <f t="shared" si="22"/>
        <v>0</v>
      </c>
      <c r="AS45" s="25">
        <f t="shared" si="22"/>
        <v>0</v>
      </c>
      <c r="AT45" s="25">
        <f t="shared" si="22"/>
        <v>0</v>
      </c>
      <c r="AU45" s="25">
        <f t="shared" si="22"/>
        <v>0</v>
      </c>
      <c r="AV45" s="25">
        <f t="shared" si="22"/>
        <v>0</v>
      </c>
      <c r="AW45" s="25">
        <f t="shared" si="22"/>
        <v>0</v>
      </c>
      <c r="AX45" s="25">
        <f t="shared" si="22"/>
        <v>0</v>
      </c>
      <c r="AY45" s="25">
        <f t="shared" si="22"/>
        <v>0</v>
      </c>
      <c r="AZ45" s="25">
        <f t="shared" si="22"/>
        <v>0</v>
      </c>
      <c r="BA45" s="25">
        <f t="shared" si="17"/>
        <v>0</v>
      </c>
      <c r="BB45" s="26">
        <f t="shared" si="6"/>
        <v>0</v>
      </c>
      <c r="BC45" s="27">
        <f t="shared" si="2"/>
        <v>480.18221281347041</v>
      </c>
      <c r="BD45" s="28">
        <f t="shared" si="3"/>
        <v>480.18221281347041</v>
      </c>
      <c r="BE45" s="43" t="str">
        <f t="shared" si="7"/>
        <v>OK</v>
      </c>
      <c r="BF45" s="30">
        <f t="shared" si="8"/>
        <v>1264.9110640673521</v>
      </c>
      <c r="BG45" s="29" t="str">
        <f t="shared" si="9"/>
        <v>OK</v>
      </c>
      <c r="BI45" s="31">
        <f t="shared" si="10"/>
        <v>300</v>
      </c>
      <c r="BJ45" s="32">
        <f t="shared" si="16"/>
        <v>5</v>
      </c>
      <c r="BK45" s="33">
        <v>40</v>
      </c>
      <c r="BL45" s="34">
        <f t="shared" si="11"/>
        <v>400</v>
      </c>
      <c r="BM45" s="34">
        <f t="shared" si="12"/>
        <v>400</v>
      </c>
      <c r="BN45" s="34">
        <f t="shared" si="13"/>
        <v>71</v>
      </c>
      <c r="BO45" s="35">
        <v>10</v>
      </c>
      <c r="BP45" s="36">
        <v>200</v>
      </c>
      <c r="BQ45" s="34">
        <f t="shared" si="14"/>
        <v>71</v>
      </c>
      <c r="BR45" s="39">
        <v>10</v>
      </c>
      <c r="BS45" s="40">
        <v>200</v>
      </c>
    </row>
    <row r="46" spans="3:71">
      <c r="C46" s="18">
        <f t="shared" si="15"/>
        <v>4</v>
      </c>
      <c r="D46" s="18"/>
      <c r="U46" s="22">
        <f t="shared" si="21"/>
        <v>4</v>
      </c>
      <c r="V46" s="23">
        <f t="shared" si="20"/>
        <v>0</v>
      </c>
      <c r="W46" s="23">
        <f t="shared" si="20"/>
        <v>0</v>
      </c>
      <c r="X46" s="23">
        <f t="shared" si="20"/>
        <v>0</v>
      </c>
      <c r="Y46" s="23">
        <f t="shared" si="20"/>
        <v>0</v>
      </c>
      <c r="Z46" s="23">
        <f t="shared" si="20"/>
        <v>0</v>
      </c>
      <c r="AA46" s="23">
        <f t="shared" si="20"/>
        <v>0</v>
      </c>
      <c r="AB46" s="23">
        <f t="shared" si="20"/>
        <v>0</v>
      </c>
      <c r="AC46" s="23">
        <f t="shared" si="20"/>
        <v>0</v>
      </c>
      <c r="AD46" s="23">
        <f t="shared" si="20"/>
        <v>0</v>
      </c>
      <c r="AE46" s="23">
        <f t="shared" si="20"/>
        <v>0</v>
      </c>
      <c r="AF46" s="23">
        <f t="shared" si="20"/>
        <v>0</v>
      </c>
      <c r="AG46" s="23">
        <f t="shared" si="20"/>
        <v>0</v>
      </c>
      <c r="AH46" s="23">
        <f t="shared" si="20"/>
        <v>0</v>
      </c>
      <c r="AI46" s="23">
        <f t="shared" si="20"/>
        <v>0</v>
      </c>
      <c r="AJ46" s="23">
        <f t="shared" si="20"/>
        <v>0</v>
      </c>
      <c r="AL46" s="24">
        <f t="shared" si="22"/>
        <v>4</v>
      </c>
      <c r="AM46" s="25">
        <f t="shared" si="22"/>
        <v>0</v>
      </c>
      <c r="AN46" s="25">
        <f t="shared" si="22"/>
        <v>0</v>
      </c>
      <c r="AO46" s="25">
        <f t="shared" si="22"/>
        <v>0</v>
      </c>
      <c r="AP46" s="25">
        <f t="shared" si="22"/>
        <v>0</v>
      </c>
      <c r="AQ46" s="25">
        <f t="shared" si="22"/>
        <v>0</v>
      </c>
      <c r="AR46" s="25">
        <f t="shared" si="22"/>
        <v>0</v>
      </c>
      <c r="AS46" s="25">
        <f t="shared" si="22"/>
        <v>0</v>
      </c>
      <c r="AT46" s="25">
        <f t="shared" si="22"/>
        <v>0</v>
      </c>
      <c r="AU46" s="25">
        <f t="shared" si="22"/>
        <v>0</v>
      </c>
      <c r="AV46" s="25">
        <f t="shared" si="22"/>
        <v>0</v>
      </c>
      <c r="AW46" s="25">
        <f t="shared" si="22"/>
        <v>0</v>
      </c>
      <c r="AX46" s="25">
        <f t="shared" si="22"/>
        <v>0</v>
      </c>
      <c r="AY46" s="25">
        <f t="shared" si="22"/>
        <v>0</v>
      </c>
      <c r="AZ46" s="25">
        <f t="shared" si="22"/>
        <v>0</v>
      </c>
      <c r="BA46" s="25">
        <f t="shared" si="17"/>
        <v>0</v>
      </c>
      <c r="BB46" s="26">
        <f t="shared" si="6"/>
        <v>0</v>
      </c>
      <c r="BC46" s="27">
        <f t="shared" si="2"/>
        <v>555.91554614680376</v>
      </c>
      <c r="BD46" s="28">
        <f t="shared" si="3"/>
        <v>555.91554614680376</v>
      </c>
      <c r="BE46" s="43" t="str">
        <f t="shared" si="7"/>
        <v>OK</v>
      </c>
      <c r="BF46" s="30">
        <f t="shared" si="8"/>
        <v>1264.9110640673521</v>
      </c>
      <c r="BG46" s="29" t="str">
        <f t="shared" si="9"/>
        <v>OK</v>
      </c>
      <c r="BI46" s="31">
        <f t="shared" si="10"/>
        <v>300</v>
      </c>
      <c r="BJ46" s="32">
        <f t="shared" si="16"/>
        <v>4</v>
      </c>
      <c r="BK46" s="33">
        <v>40</v>
      </c>
      <c r="BL46" s="34">
        <f t="shared" si="11"/>
        <v>400</v>
      </c>
      <c r="BM46" s="34">
        <f t="shared" si="12"/>
        <v>400</v>
      </c>
      <c r="BN46" s="34">
        <f t="shared" si="13"/>
        <v>71</v>
      </c>
      <c r="BO46" s="35">
        <v>10</v>
      </c>
      <c r="BP46" s="36">
        <v>150</v>
      </c>
      <c r="BQ46" s="34" t="e">
        <f t="shared" si="14"/>
        <v>#N/A</v>
      </c>
      <c r="BR46" s="39"/>
      <c r="BS46" s="45"/>
    </row>
    <row r="47" spans="3:71">
      <c r="C47" s="18">
        <f t="shared" si="15"/>
        <v>3</v>
      </c>
      <c r="D47" s="18"/>
      <c r="U47" s="22">
        <f t="shared" si="21"/>
        <v>3</v>
      </c>
      <c r="V47" s="23">
        <f t="shared" ref="V47:AJ57" si="23">E47*$V$1*$V$2</f>
        <v>0</v>
      </c>
      <c r="W47" s="23">
        <f t="shared" si="23"/>
        <v>0</v>
      </c>
      <c r="X47" s="23">
        <f t="shared" si="23"/>
        <v>0</v>
      </c>
      <c r="Y47" s="23">
        <f t="shared" si="23"/>
        <v>0</v>
      </c>
      <c r="Z47" s="23">
        <f t="shared" si="23"/>
        <v>0</v>
      </c>
      <c r="AA47" s="23">
        <f t="shared" si="23"/>
        <v>0</v>
      </c>
      <c r="AB47" s="23">
        <f t="shared" si="23"/>
        <v>0</v>
      </c>
      <c r="AC47" s="23">
        <f t="shared" si="23"/>
        <v>0</v>
      </c>
      <c r="AD47" s="23">
        <f t="shared" si="23"/>
        <v>0</v>
      </c>
      <c r="AE47" s="23">
        <f t="shared" si="23"/>
        <v>0</v>
      </c>
      <c r="AF47" s="23">
        <f t="shared" si="23"/>
        <v>0</v>
      </c>
      <c r="AG47" s="23">
        <f t="shared" si="23"/>
        <v>0</v>
      </c>
      <c r="AH47" s="23">
        <f t="shared" si="23"/>
        <v>0</v>
      </c>
      <c r="AI47" s="23">
        <f t="shared" si="23"/>
        <v>0</v>
      </c>
      <c r="AJ47" s="23">
        <f t="shared" si="23"/>
        <v>0</v>
      </c>
      <c r="AL47" s="24">
        <f t="shared" si="22"/>
        <v>3</v>
      </c>
      <c r="AM47" s="25">
        <f t="shared" si="22"/>
        <v>0</v>
      </c>
      <c r="AN47" s="25">
        <f t="shared" si="22"/>
        <v>0</v>
      </c>
      <c r="AO47" s="25">
        <f t="shared" si="22"/>
        <v>0</v>
      </c>
      <c r="AP47" s="25">
        <f t="shared" si="22"/>
        <v>0</v>
      </c>
      <c r="AQ47" s="25">
        <f t="shared" si="22"/>
        <v>0</v>
      </c>
      <c r="AR47" s="25">
        <f t="shared" si="22"/>
        <v>0</v>
      </c>
      <c r="AS47" s="25">
        <f t="shared" si="22"/>
        <v>0</v>
      </c>
      <c r="AT47" s="25">
        <f t="shared" si="22"/>
        <v>0</v>
      </c>
      <c r="AU47" s="25">
        <f t="shared" si="22"/>
        <v>0</v>
      </c>
      <c r="AV47" s="25">
        <f t="shared" si="22"/>
        <v>0</v>
      </c>
      <c r="AW47" s="25">
        <f t="shared" si="22"/>
        <v>0</v>
      </c>
      <c r="AX47" s="25">
        <f t="shared" si="22"/>
        <v>0</v>
      </c>
      <c r="AY47" s="25">
        <f t="shared" si="22"/>
        <v>0</v>
      </c>
      <c r="AZ47" s="25">
        <f t="shared" si="22"/>
        <v>0</v>
      </c>
      <c r="BA47" s="25">
        <f t="shared" si="17"/>
        <v>0</v>
      </c>
      <c r="BB47" s="26">
        <f t="shared" si="6"/>
        <v>0</v>
      </c>
      <c r="BC47" s="27">
        <f t="shared" si="2"/>
        <v>555.91554614680376</v>
      </c>
      <c r="BD47" s="28">
        <f t="shared" si="3"/>
        <v>659.38221281347035</v>
      </c>
      <c r="BE47" s="43" t="str">
        <f t="shared" si="7"/>
        <v>OK</v>
      </c>
      <c r="BF47" s="30">
        <f t="shared" si="8"/>
        <v>1264.9110640673521</v>
      </c>
      <c r="BG47" s="29" t="str">
        <f t="shared" si="9"/>
        <v>OK</v>
      </c>
      <c r="BI47" s="31">
        <f t="shared" si="10"/>
        <v>300</v>
      </c>
      <c r="BJ47" s="32">
        <f t="shared" si="16"/>
        <v>3</v>
      </c>
      <c r="BK47" s="33">
        <v>40</v>
      </c>
      <c r="BL47" s="34">
        <f t="shared" si="11"/>
        <v>400</v>
      </c>
      <c r="BM47" s="34">
        <f t="shared" si="12"/>
        <v>400</v>
      </c>
      <c r="BN47" s="34">
        <f t="shared" si="13"/>
        <v>71</v>
      </c>
      <c r="BO47" s="35">
        <v>10</v>
      </c>
      <c r="BP47" s="36">
        <v>150</v>
      </c>
      <c r="BQ47" s="34">
        <f t="shared" si="14"/>
        <v>127</v>
      </c>
      <c r="BR47" s="39">
        <v>13</v>
      </c>
      <c r="BS47" s="45">
        <v>200</v>
      </c>
    </row>
    <row r="48" spans="3:71">
      <c r="C48" s="18">
        <f t="shared" si="15"/>
        <v>2</v>
      </c>
      <c r="D48" s="18"/>
      <c r="U48" s="22">
        <f t="shared" si="21"/>
        <v>2</v>
      </c>
      <c r="V48" s="23">
        <f t="shared" si="23"/>
        <v>0</v>
      </c>
      <c r="W48" s="23">
        <f t="shared" si="23"/>
        <v>0</v>
      </c>
      <c r="X48" s="23">
        <f t="shared" si="23"/>
        <v>0</v>
      </c>
      <c r="Y48" s="23">
        <f t="shared" si="23"/>
        <v>0</v>
      </c>
      <c r="Z48" s="23">
        <f t="shared" si="23"/>
        <v>0</v>
      </c>
      <c r="AA48" s="23">
        <f t="shared" si="23"/>
        <v>0</v>
      </c>
      <c r="AB48" s="23">
        <f t="shared" si="23"/>
        <v>0</v>
      </c>
      <c r="AC48" s="23">
        <f t="shared" si="23"/>
        <v>0</v>
      </c>
      <c r="AD48" s="23">
        <f t="shared" si="23"/>
        <v>0</v>
      </c>
      <c r="AE48" s="23">
        <f t="shared" si="23"/>
        <v>0</v>
      </c>
      <c r="AF48" s="23">
        <f t="shared" si="23"/>
        <v>0</v>
      </c>
      <c r="AG48" s="23">
        <f t="shared" si="23"/>
        <v>0</v>
      </c>
      <c r="AH48" s="23">
        <f t="shared" si="23"/>
        <v>0</v>
      </c>
      <c r="AI48" s="23">
        <f t="shared" si="23"/>
        <v>0</v>
      </c>
      <c r="AJ48" s="23">
        <f t="shared" si="23"/>
        <v>0</v>
      </c>
      <c r="AL48" s="24">
        <f t="shared" si="22"/>
        <v>2</v>
      </c>
      <c r="AM48" s="25">
        <f t="shared" si="22"/>
        <v>0</v>
      </c>
      <c r="AN48" s="25">
        <f t="shared" si="22"/>
        <v>0</v>
      </c>
      <c r="AO48" s="25">
        <f t="shared" si="22"/>
        <v>0</v>
      </c>
      <c r="AP48" s="25">
        <f t="shared" si="22"/>
        <v>0</v>
      </c>
      <c r="AQ48" s="25">
        <f t="shared" si="22"/>
        <v>0</v>
      </c>
      <c r="AR48" s="25">
        <f t="shared" si="22"/>
        <v>0</v>
      </c>
      <c r="AS48" s="25">
        <f t="shared" si="22"/>
        <v>0</v>
      </c>
      <c r="AT48" s="25">
        <f t="shared" si="22"/>
        <v>0</v>
      </c>
      <c r="AU48" s="25">
        <f t="shared" si="22"/>
        <v>0</v>
      </c>
      <c r="AV48" s="25">
        <f t="shared" si="22"/>
        <v>0</v>
      </c>
      <c r="AW48" s="25">
        <f t="shared" si="22"/>
        <v>0</v>
      </c>
      <c r="AX48" s="25">
        <f t="shared" si="22"/>
        <v>0</v>
      </c>
      <c r="AY48" s="25">
        <f t="shared" si="22"/>
        <v>0</v>
      </c>
      <c r="AZ48" s="25">
        <f t="shared" si="22"/>
        <v>0</v>
      </c>
      <c r="BA48" s="25">
        <f t="shared" si="17"/>
        <v>0</v>
      </c>
      <c r="BB48" s="26">
        <f t="shared" si="6"/>
        <v>0</v>
      </c>
      <c r="BC48" s="27">
        <f t="shared" si="2"/>
        <v>555.91554614680376</v>
      </c>
      <c r="BD48" s="28">
        <f t="shared" si="3"/>
        <v>659.38221281347035</v>
      </c>
      <c r="BE48" s="43" t="str">
        <f t="shared" si="7"/>
        <v>OK</v>
      </c>
      <c r="BF48" s="30">
        <f t="shared" si="8"/>
        <v>1264.9110640673521</v>
      </c>
      <c r="BG48" s="29" t="str">
        <f t="shared" si="9"/>
        <v>OK</v>
      </c>
      <c r="BI48" s="31">
        <f t="shared" si="10"/>
        <v>300</v>
      </c>
      <c r="BJ48" s="32" t="s">
        <v>60</v>
      </c>
      <c r="BK48" s="33">
        <v>40</v>
      </c>
      <c r="BL48" s="34">
        <f t="shared" si="11"/>
        <v>400</v>
      </c>
      <c r="BM48" s="34">
        <f t="shared" si="12"/>
        <v>400</v>
      </c>
      <c r="BN48" s="34">
        <f t="shared" si="13"/>
        <v>71</v>
      </c>
      <c r="BO48" s="35">
        <v>10</v>
      </c>
      <c r="BP48" s="36">
        <v>150</v>
      </c>
      <c r="BQ48" s="34">
        <f t="shared" si="14"/>
        <v>127</v>
      </c>
      <c r="BR48" s="39">
        <v>13</v>
      </c>
      <c r="BS48" s="45">
        <v>200</v>
      </c>
    </row>
    <row r="49" spans="3:71">
      <c r="C49" s="18">
        <f t="shared" si="15"/>
        <v>1</v>
      </c>
      <c r="D49" s="18"/>
      <c r="U49" s="22">
        <f t="shared" si="21"/>
        <v>1</v>
      </c>
      <c r="V49" s="23">
        <f t="shared" si="23"/>
        <v>0</v>
      </c>
      <c r="W49" s="23">
        <f t="shared" si="23"/>
        <v>0</v>
      </c>
      <c r="X49" s="23">
        <f t="shared" si="23"/>
        <v>0</v>
      </c>
      <c r="Y49" s="23">
        <f t="shared" si="23"/>
        <v>0</v>
      </c>
      <c r="Z49" s="23">
        <f t="shared" si="23"/>
        <v>0</v>
      </c>
      <c r="AA49" s="23">
        <f t="shared" si="23"/>
        <v>0</v>
      </c>
      <c r="AB49" s="23">
        <f t="shared" si="23"/>
        <v>0</v>
      </c>
      <c r="AC49" s="23">
        <f t="shared" si="23"/>
        <v>0</v>
      </c>
      <c r="AD49" s="23">
        <f t="shared" si="23"/>
        <v>0</v>
      </c>
      <c r="AE49" s="23">
        <f t="shared" si="23"/>
        <v>0</v>
      </c>
      <c r="AF49" s="23">
        <f t="shared" si="23"/>
        <v>0</v>
      </c>
      <c r="AG49" s="23">
        <f t="shared" si="23"/>
        <v>0</v>
      </c>
      <c r="AH49" s="23">
        <f t="shared" si="23"/>
        <v>0</v>
      </c>
      <c r="AI49" s="23">
        <f t="shared" si="23"/>
        <v>0</v>
      </c>
      <c r="AJ49" s="23">
        <f t="shared" si="23"/>
        <v>0</v>
      </c>
      <c r="AL49" s="24">
        <f t="shared" si="22"/>
        <v>1</v>
      </c>
      <c r="AM49" s="25">
        <f t="shared" si="22"/>
        <v>0</v>
      </c>
      <c r="AN49" s="25">
        <f t="shared" si="22"/>
        <v>0</v>
      </c>
      <c r="AO49" s="25">
        <f t="shared" si="22"/>
        <v>0</v>
      </c>
      <c r="AP49" s="25">
        <f t="shared" si="22"/>
        <v>0</v>
      </c>
      <c r="AQ49" s="25">
        <f t="shared" si="22"/>
        <v>0</v>
      </c>
      <c r="AR49" s="25">
        <f t="shared" si="22"/>
        <v>0</v>
      </c>
      <c r="AS49" s="25">
        <f t="shared" si="22"/>
        <v>0</v>
      </c>
      <c r="AT49" s="25">
        <f t="shared" si="22"/>
        <v>0</v>
      </c>
      <c r="AU49" s="25">
        <f t="shared" si="22"/>
        <v>0</v>
      </c>
      <c r="AV49" s="25">
        <f t="shared" si="22"/>
        <v>0</v>
      </c>
      <c r="AW49" s="25">
        <f t="shared" si="22"/>
        <v>0</v>
      </c>
      <c r="AX49" s="25">
        <f t="shared" si="22"/>
        <v>0</v>
      </c>
      <c r="AY49" s="25">
        <f t="shared" si="22"/>
        <v>0</v>
      </c>
      <c r="AZ49" s="25">
        <f t="shared" si="22"/>
        <v>0</v>
      </c>
      <c r="BA49" s="25">
        <f t="shared" si="17"/>
        <v>0</v>
      </c>
      <c r="BB49" s="26">
        <f t="shared" si="6"/>
        <v>0</v>
      </c>
      <c r="BC49" s="27">
        <f t="shared" si="2"/>
        <v>810.19482396664148</v>
      </c>
      <c r="BD49" s="28">
        <f t="shared" si="3"/>
        <v>810.19482396664148</v>
      </c>
      <c r="BE49" s="43" t="str">
        <f t="shared" si="7"/>
        <v>OK</v>
      </c>
      <c r="BF49" s="30">
        <f t="shared" si="8"/>
        <v>1341.6407864998739</v>
      </c>
      <c r="BG49" s="29" t="str">
        <f t="shared" si="9"/>
        <v>OK</v>
      </c>
      <c r="BI49" s="31">
        <f t="shared" si="10"/>
        <v>300</v>
      </c>
      <c r="BJ49" s="32">
        <v>2</v>
      </c>
      <c r="BK49" s="33">
        <v>45</v>
      </c>
      <c r="BL49" s="34">
        <f t="shared" si="11"/>
        <v>400</v>
      </c>
      <c r="BM49" s="34">
        <f t="shared" si="12"/>
        <v>400</v>
      </c>
      <c r="BN49" s="34">
        <f t="shared" si="13"/>
        <v>127</v>
      </c>
      <c r="BO49" s="35">
        <v>13</v>
      </c>
      <c r="BP49" s="36">
        <v>150</v>
      </c>
      <c r="BQ49" s="34" t="e">
        <f t="shared" si="14"/>
        <v>#N/A</v>
      </c>
      <c r="BR49" s="46"/>
      <c r="BS49" s="47"/>
    </row>
    <row r="50" spans="3:71">
      <c r="C50" s="18">
        <f t="shared" si="15"/>
        <v>0</v>
      </c>
      <c r="D50" s="18"/>
      <c r="U50" s="22">
        <f t="shared" si="21"/>
        <v>0</v>
      </c>
      <c r="V50" s="23">
        <f t="shared" si="23"/>
        <v>0</v>
      </c>
      <c r="W50" s="23">
        <f t="shared" si="23"/>
        <v>0</v>
      </c>
      <c r="X50" s="23">
        <f t="shared" si="23"/>
        <v>0</v>
      </c>
      <c r="Y50" s="23">
        <f t="shared" si="23"/>
        <v>0</v>
      </c>
      <c r="Z50" s="23">
        <f t="shared" si="23"/>
        <v>0</v>
      </c>
      <c r="AA50" s="23">
        <f t="shared" si="23"/>
        <v>0</v>
      </c>
      <c r="AB50" s="23">
        <f t="shared" si="23"/>
        <v>0</v>
      </c>
      <c r="AC50" s="23">
        <f t="shared" si="23"/>
        <v>0</v>
      </c>
      <c r="AD50" s="23">
        <f t="shared" si="23"/>
        <v>0</v>
      </c>
      <c r="AE50" s="23">
        <f t="shared" si="23"/>
        <v>0</v>
      </c>
      <c r="AF50" s="23">
        <f t="shared" si="23"/>
        <v>0</v>
      </c>
      <c r="AG50" s="23">
        <f t="shared" si="23"/>
        <v>0</v>
      </c>
      <c r="AH50" s="23">
        <f t="shared" si="23"/>
        <v>0</v>
      </c>
      <c r="AI50" s="23">
        <f t="shared" si="23"/>
        <v>0</v>
      </c>
      <c r="AJ50" s="23">
        <f t="shared" si="23"/>
        <v>0</v>
      </c>
      <c r="AL50" s="24">
        <f t="shared" si="22"/>
        <v>0</v>
      </c>
      <c r="AM50" s="25">
        <f t="shared" si="22"/>
        <v>0</v>
      </c>
      <c r="AN50" s="25">
        <f t="shared" si="22"/>
        <v>0</v>
      </c>
      <c r="AO50" s="25">
        <f t="shared" si="22"/>
        <v>0</v>
      </c>
      <c r="AP50" s="25">
        <f t="shared" si="22"/>
        <v>0</v>
      </c>
      <c r="AQ50" s="25">
        <f t="shared" si="22"/>
        <v>0</v>
      </c>
      <c r="AR50" s="25">
        <f t="shared" si="22"/>
        <v>0</v>
      </c>
      <c r="AS50" s="25">
        <f t="shared" si="22"/>
        <v>0</v>
      </c>
      <c r="AT50" s="25">
        <f t="shared" si="22"/>
        <v>0</v>
      </c>
      <c r="AU50" s="25">
        <f t="shared" si="22"/>
        <v>0</v>
      </c>
      <c r="AV50" s="25">
        <f t="shared" si="22"/>
        <v>0</v>
      </c>
      <c r="AW50" s="25">
        <f t="shared" si="22"/>
        <v>0</v>
      </c>
      <c r="AX50" s="25">
        <f t="shared" si="22"/>
        <v>0</v>
      </c>
      <c r="AY50" s="25">
        <f t="shared" si="22"/>
        <v>0</v>
      </c>
      <c r="AZ50" s="25">
        <f t="shared" si="22"/>
        <v>0</v>
      </c>
      <c r="BA50" s="25">
        <f t="shared" si="17"/>
        <v>0</v>
      </c>
      <c r="BB50" s="26">
        <f t="shared" si="6"/>
        <v>0</v>
      </c>
      <c r="BC50" s="27">
        <f t="shared" si="2"/>
        <v>810.19482396664148</v>
      </c>
      <c r="BD50" s="28">
        <f t="shared" si="3"/>
        <v>810.19482396664148</v>
      </c>
      <c r="BE50" s="43" t="str">
        <f t="shared" si="7"/>
        <v>OK</v>
      </c>
      <c r="BF50" s="30">
        <f t="shared" si="8"/>
        <v>1341.6407864998739</v>
      </c>
      <c r="BG50" s="29" t="str">
        <f t="shared" si="9"/>
        <v>OK</v>
      </c>
      <c r="BI50" s="31">
        <f t="shared" si="10"/>
        <v>300</v>
      </c>
      <c r="BJ50" s="32">
        <v>1</v>
      </c>
      <c r="BK50" s="33">
        <v>45</v>
      </c>
      <c r="BL50" s="34">
        <f t="shared" si="11"/>
        <v>400</v>
      </c>
      <c r="BM50" s="34">
        <f t="shared" si="12"/>
        <v>400</v>
      </c>
      <c r="BN50" s="34">
        <f t="shared" si="13"/>
        <v>127</v>
      </c>
      <c r="BO50" s="35">
        <v>13</v>
      </c>
      <c r="BP50" s="36">
        <v>150</v>
      </c>
      <c r="BQ50" s="34" t="e">
        <f t="shared" si="14"/>
        <v>#N/A</v>
      </c>
      <c r="BR50" s="46"/>
      <c r="BS50" s="47"/>
    </row>
    <row r="51" spans="3:71">
      <c r="C51" s="18">
        <f t="shared" si="15"/>
        <v>-1</v>
      </c>
      <c r="D51" s="18"/>
      <c r="U51" s="22">
        <f t="shared" si="21"/>
        <v>-1</v>
      </c>
      <c r="V51" s="23">
        <f t="shared" si="23"/>
        <v>0</v>
      </c>
      <c r="W51" s="23">
        <f t="shared" si="23"/>
        <v>0</v>
      </c>
      <c r="X51" s="23">
        <f t="shared" si="23"/>
        <v>0</v>
      </c>
      <c r="Y51" s="23">
        <f t="shared" si="23"/>
        <v>0</v>
      </c>
      <c r="Z51" s="23">
        <f t="shared" si="23"/>
        <v>0</v>
      </c>
      <c r="AA51" s="23">
        <f t="shared" si="23"/>
        <v>0</v>
      </c>
      <c r="AB51" s="23">
        <f t="shared" si="23"/>
        <v>0</v>
      </c>
      <c r="AC51" s="23">
        <f t="shared" si="23"/>
        <v>0</v>
      </c>
      <c r="AD51" s="23">
        <f t="shared" si="23"/>
        <v>0</v>
      </c>
      <c r="AE51" s="23">
        <f t="shared" si="23"/>
        <v>0</v>
      </c>
      <c r="AF51" s="23">
        <f t="shared" si="23"/>
        <v>0</v>
      </c>
      <c r="AG51" s="23">
        <f t="shared" si="23"/>
        <v>0</v>
      </c>
      <c r="AH51" s="23">
        <f t="shared" si="23"/>
        <v>0</v>
      </c>
      <c r="AI51" s="23">
        <f t="shared" si="23"/>
        <v>0</v>
      </c>
      <c r="AJ51" s="23">
        <f t="shared" si="23"/>
        <v>0</v>
      </c>
      <c r="AL51" s="24">
        <f t="shared" si="22"/>
        <v>-1</v>
      </c>
      <c r="AM51" s="25">
        <f t="shared" si="22"/>
        <v>0</v>
      </c>
      <c r="AN51" s="25">
        <f t="shared" si="22"/>
        <v>0</v>
      </c>
      <c r="AO51" s="25">
        <f t="shared" si="22"/>
        <v>0</v>
      </c>
      <c r="AP51" s="25">
        <f t="shared" si="22"/>
        <v>0</v>
      </c>
      <c r="AQ51" s="25">
        <f t="shared" si="22"/>
        <v>0</v>
      </c>
      <c r="AR51" s="25">
        <f t="shared" si="22"/>
        <v>0</v>
      </c>
      <c r="AS51" s="25">
        <f t="shared" si="22"/>
        <v>0</v>
      </c>
      <c r="AT51" s="25">
        <f t="shared" si="22"/>
        <v>0</v>
      </c>
      <c r="AU51" s="25">
        <f t="shared" si="22"/>
        <v>0</v>
      </c>
      <c r="AV51" s="25">
        <f t="shared" si="22"/>
        <v>0</v>
      </c>
      <c r="AW51" s="25">
        <f t="shared" si="22"/>
        <v>0</v>
      </c>
      <c r="AX51" s="25">
        <f t="shared" si="22"/>
        <v>0</v>
      </c>
      <c r="AY51" s="25">
        <f t="shared" si="22"/>
        <v>0</v>
      </c>
      <c r="AZ51" s="25">
        <f t="shared" si="22"/>
        <v>0</v>
      </c>
      <c r="BA51" s="25">
        <f t="shared" si="17"/>
        <v>0</v>
      </c>
      <c r="BB51" s="26">
        <f t="shared" si="6"/>
        <v>0</v>
      </c>
      <c r="BC51" s="27">
        <f t="shared" si="2"/>
        <v>810.19482396664148</v>
      </c>
      <c r="BD51" s="28">
        <f t="shared" si="3"/>
        <v>810.19482396664148</v>
      </c>
      <c r="BE51" s="43" t="str">
        <f t="shared" si="7"/>
        <v>OK</v>
      </c>
      <c r="BF51" s="30">
        <f t="shared" si="8"/>
        <v>1341.6407864998739</v>
      </c>
      <c r="BG51" s="29" t="str">
        <f t="shared" si="9"/>
        <v>OK</v>
      </c>
      <c r="BI51" s="31">
        <f t="shared" si="10"/>
        <v>300</v>
      </c>
      <c r="BJ51" s="48">
        <v>1</v>
      </c>
      <c r="BK51" s="33">
        <v>45</v>
      </c>
      <c r="BL51" s="34">
        <f t="shared" si="11"/>
        <v>400</v>
      </c>
      <c r="BM51" s="34">
        <f t="shared" si="12"/>
        <v>400</v>
      </c>
      <c r="BN51" s="34">
        <f t="shared" si="13"/>
        <v>127</v>
      </c>
      <c r="BO51" s="35">
        <v>13</v>
      </c>
      <c r="BP51" s="36">
        <v>150</v>
      </c>
      <c r="BQ51" s="34" t="e">
        <f t="shared" si="14"/>
        <v>#N/A</v>
      </c>
      <c r="BR51" s="46"/>
      <c r="BS51" s="47"/>
    </row>
    <row r="52" spans="3:71">
      <c r="C52" s="18">
        <f t="shared" si="15"/>
        <v>-2</v>
      </c>
      <c r="D52" s="18"/>
      <c r="U52" s="22">
        <f t="shared" si="21"/>
        <v>-2</v>
      </c>
      <c r="V52" s="23">
        <f t="shared" si="23"/>
        <v>0</v>
      </c>
      <c r="W52" s="23">
        <f t="shared" si="23"/>
        <v>0</v>
      </c>
      <c r="X52" s="23">
        <f t="shared" si="23"/>
        <v>0</v>
      </c>
      <c r="Y52" s="23">
        <f t="shared" si="23"/>
        <v>0</v>
      </c>
      <c r="Z52" s="23">
        <f t="shared" si="23"/>
        <v>0</v>
      </c>
      <c r="AA52" s="23">
        <f t="shared" si="23"/>
        <v>0</v>
      </c>
      <c r="AB52" s="23">
        <f t="shared" si="23"/>
        <v>0</v>
      </c>
      <c r="AC52" s="23">
        <f t="shared" si="23"/>
        <v>0</v>
      </c>
      <c r="AD52" s="23">
        <f t="shared" si="23"/>
        <v>0</v>
      </c>
      <c r="AE52" s="23">
        <f t="shared" si="23"/>
        <v>0</v>
      </c>
      <c r="AF52" s="23">
        <f t="shared" si="23"/>
        <v>0</v>
      </c>
      <c r="AG52" s="23">
        <f t="shared" si="23"/>
        <v>0</v>
      </c>
      <c r="AH52" s="23">
        <f t="shared" si="23"/>
        <v>0</v>
      </c>
      <c r="AI52" s="23">
        <f t="shared" si="23"/>
        <v>0</v>
      </c>
      <c r="AJ52" s="23">
        <f t="shared" si="23"/>
        <v>0</v>
      </c>
      <c r="AL52" s="24">
        <f t="shared" si="22"/>
        <v>-2</v>
      </c>
      <c r="AM52" s="25">
        <f t="shared" si="22"/>
        <v>0</v>
      </c>
      <c r="AN52" s="25">
        <f t="shared" si="22"/>
        <v>0</v>
      </c>
      <c r="AO52" s="25">
        <f t="shared" si="22"/>
        <v>0</v>
      </c>
      <c r="AP52" s="25">
        <f t="shared" si="22"/>
        <v>0</v>
      </c>
      <c r="AQ52" s="25">
        <f t="shared" si="22"/>
        <v>0</v>
      </c>
      <c r="AR52" s="25">
        <f t="shared" si="22"/>
        <v>0</v>
      </c>
      <c r="AS52" s="25">
        <f t="shared" si="22"/>
        <v>0</v>
      </c>
      <c r="AT52" s="25">
        <f t="shared" si="22"/>
        <v>0</v>
      </c>
      <c r="AU52" s="25">
        <f t="shared" si="22"/>
        <v>0</v>
      </c>
      <c r="AV52" s="25">
        <f t="shared" si="22"/>
        <v>0</v>
      </c>
      <c r="AW52" s="25">
        <f t="shared" si="22"/>
        <v>0</v>
      </c>
      <c r="AX52" s="25">
        <f t="shared" si="22"/>
        <v>0</v>
      </c>
      <c r="AY52" s="25">
        <f t="shared" si="22"/>
        <v>0</v>
      </c>
      <c r="AZ52" s="25">
        <f t="shared" si="22"/>
        <v>0</v>
      </c>
      <c r="BA52" s="25">
        <f t="shared" si="17"/>
        <v>0</v>
      </c>
      <c r="BB52" s="26">
        <f t="shared" si="6"/>
        <v>0</v>
      </c>
      <c r="BC52" s="27">
        <f t="shared" si="2"/>
        <v>810.19482396664148</v>
      </c>
      <c r="BD52" s="28">
        <f t="shared" si="3"/>
        <v>810.19482396664148</v>
      </c>
      <c r="BE52" s="43" t="str">
        <f t="shared" si="7"/>
        <v>OK</v>
      </c>
      <c r="BF52" s="30">
        <f t="shared" si="8"/>
        <v>1341.6407864998739</v>
      </c>
      <c r="BG52" s="29" t="str">
        <f t="shared" si="9"/>
        <v>OK</v>
      </c>
      <c r="BI52" s="31">
        <f t="shared" si="10"/>
        <v>300</v>
      </c>
      <c r="BJ52" s="48">
        <f t="shared" ref="BJ52:BJ54" si="24">BJ51+1</f>
        <v>2</v>
      </c>
      <c r="BK52" s="33">
        <v>45</v>
      </c>
      <c r="BL52" s="34">
        <f t="shared" si="11"/>
        <v>400</v>
      </c>
      <c r="BM52" s="34">
        <f t="shared" si="12"/>
        <v>400</v>
      </c>
      <c r="BN52" s="34">
        <f t="shared" si="13"/>
        <v>127</v>
      </c>
      <c r="BO52" s="35">
        <v>13</v>
      </c>
      <c r="BP52" s="36">
        <v>150</v>
      </c>
      <c r="BQ52" s="34" t="e">
        <f t="shared" si="14"/>
        <v>#N/A</v>
      </c>
      <c r="BR52" s="46"/>
      <c r="BS52" s="47"/>
    </row>
    <row r="53" spans="3:71">
      <c r="C53" s="18">
        <f t="shared" si="15"/>
        <v>-3</v>
      </c>
      <c r="D53" s="18"/>
      <c r="U53" s="22">
        <f t="shared" si="21"/>
        <v>-3</v>
      </c>
      <c r="V53" s="23">
        <f t="shared" si="23"/>
        <v>0</v>
      </c>
      <c r="W53" s="23">
        <f t="shared" si="23"/>
        <v>0</v>
      </c>
      <c r="X53" s="23">
        <f t="shared" si="23"/>
        <v>0</v>
      </c>
      <c r="Y53" s="23">
        <f t="shared" si="23"/>
        <v>0</v>
      </c>
      <c r="Z53" s="23">
        <f t="shared" si="23"/>
        <v>0</v>
      </c>
      <c r="AA53" s="23">
        <f t="shared" si="23"/>
        <v>0</v>
      </c>
      <c r="AB53" s="23">
        <f t="shared" si="23"/>
        <v>0</v>
      </c>
      <c r="AC53" s="23">
        <f t="shared" si="23"/>
        <v>0</v>
      </c>
      <c r="AD53" s="23">
        <f t="shared" si="23"/>
        <v>0</v>
      </c>
      <c r="AE53" s="23">
        <f t="shared" si="23"/>
        <v>0</v>
      </c>
      <c r="AF53" s="23">
        <f t="shared" si="23"/>
        <v>0</v>
      </c>
      <c r="AG53" s="23">
        <f t="shared" si="23"/>
        <v>0</v>
      </c>
      <c r="AH53" s="23">
        <f t="shared" si="23"/>
        <v>0</v>
      </c>
      <c r="AI53" s="23">
        <f t="shared" si="23"/>
        <v>0</v>
      </c>
      <c r="AJ53" s="23">
        <f t="shared" si="23"/>
        <v>0</v>
      </c>
      <c r="AL53" s="24">
        <f t="shared" si="22"/>
        <v>-3</v>
      </c>
      <c r="AM53" s="25">
        <f t="shared" si="22"/>
        <v>0</v>
      </c>
      <c r="AN53" s="25">
        <f t="shared" si="22"/>
        <v>0</v>
      </c>
      <c r="AO53" s="25">
        <f t="shared" si="22"/>
        <v>0</v>
      </c>
      <c r="AP53" s="25">
        <f t="shared" si="22"/>
        <v>0</v>
      </c>
      <c r="AQ53" s="25">
        <f t="shared" si="22"/>
        <v>0</v>
      </c>
      <c r="AR53" s="25">
        <f t="shared" si="22"/>
        <v>0</v>
      </c>
      <c r="AS53" s="25">
        <f t="shared" si="22"/>
        <v>0</v>
      </c>
      <c r="AT53" s="25">
        <f t="shared" si="22"/>
        <v>0</v>
      </c>
      <c r="AU53" s="25">
        <f t="shared" si="22"/>
        <v>0</v>
      </c>
      <c r="AV53" s="25">
        <f t="shared" si="22"/>
        <v>0</v>
      </c>
      <c r="AW53" s="25">
        <f t="shared" si="22"/>
        <v>0</v>
      </c>
      <c r="AX53" s="25">
        <f t="shared" si="22"/>
        <v>0</v>
      </c>
      <c r="AY53" s="25">
        <f t="shared" si="22"/>
        <v>0</v>
      </c>
      <c r="AZ53" s="25">
        <f t="shared" si="22"/>
        <v>0</v>
      </c>
      <c r="BA53" s="25">
        <f t="shared" si="17"/>
        <v>0</v>
      </c>
      <c r="BB53" s="26">
        <f t="shared" si="6"/>
        <v>0</v>
      </c>
      <c r="BC53" s="27">
        <f t="shared" si="2"/>
        <v>810.19482396664148</v>
      </c>
      <c r="BD53" s="28">
        <f t="shared" si="3"/>
        <v>810.19482396664148</v>
      </c>
      <c r="BE53" s="43" t="str">
        <f t="shared" si="7"/>
        <v>OK</v>
      </c>
      <c r="BF53" s="30">
        <f t="shared" si="8"/>
        <v>1341.6407864998739</v>
      </c>
      <c r="BG53" s="29" t="str">
        <f t="shared" si="9"/>
        <v>OK</v>
      </c>
      <c r="BI53" s="31">
        <f t="shared" si="10"/>
        <v>300</v>
      </c>
      <c r="BJ53" s="48">
        <f t="shared" si="24"/>
        <v>3</v>
      </c>
      <c r="BK53" s="33">
        <v>45</v>
      </c>
      <c r="BL53" s="34">
        <f t="shared" si="11"/>
        <v>400</v>
      </c>
      <c r="BM53" s="34">
        <f t="shared" si="12"/>
        <v>400</v>
      </c>
      <c r="BN53" s="34">
        <f t="shared" si="13"/>
        <v>127</v>
      </c>
      <c r="BO53" s="35">
        <v>13</v>
      </c>
      <c r="BP53" s="36">
        <v>150</v>
      </c>
      <c r="BQ53" s="34" t="e">
        <f t="shared" si="14"/>
        <v>#N/A</v>
      </c>
      <c r="BR53" s="46"/>
      <c r="BS53" s="47"/>
    </row>
    <row r="54" spans="3:71">
      <c r="C54" s="18">
        <f t="shared" si="15"/>
        <v>-4</v>
      </c>
      <c r="D54" s="18"/>
      <c r="U54" s="22">
        <f t="shared" si="21"/>
        <v>-4</v>
      </c>
      <c r="V54" s="23">
        <f t="shared" si="23"/>
        <v>0</v>
      </c>
      <c r="W54" s="23">
        <f t="shared" si="23"/>
        <v>0</v>
      </c>
      <c r="X54" s="23">
        <f t="shared" si="23"/>
        <v>0</v>
      </c>
      <c r="Y54" s="23">
        <f t="shared" si="23"/>
        <v>0</v>
      </c>
      <c r="Z54" s="23">
        <f t="shared" si="23"/>
        <v>0</v>
      </c>
      <c r="AA54" s="23">
        <f t="shared" si="23"/>
        <v>0</v>
      </c>
      <c r="AB54" s="23">
        <f t="shared" si="23"/>
        <v>0</v>
      </c>
      <c r="AC54" s="23">
        <f t="shared" si="23"/>
        <v>0</v>
      </c>
      <c r="AD54" s="23">
        <f t="shared" si="23"/>
        <v>0</v>
      </c>
      <c r="AE54" s="23">
        <f t="shared" si="23"/>
        <v>0</v>
      </c>
      <c r="AF54" s="23">
        <f t="shared" si="23"/>
        <v>0</v>
      </c>
      <c r="AG54" s="23">
        <f t="shared" si="23"/>
        <v>0</v>
      </c>
      <c r="AH54" s="23">
        <f t="shared" si="23"/>
        <v>0</v>
      </c>
      <c r="AI54" s="23">
        <f t="shared" si="23"/>
        <v>0</v>
      </c>
      <c r="AJ54" s="23">
        <f t="shared" si="23"/>
        <v>0</v>
      </c>
      <c r="AL54" s="24">
        <f t="shared" ref="AL54:AZ57" si="25">U54</f>
        <v>-4</v>
      </c>
      <c r="AM54" s="25">
        <f t="shared" si="25"/>
        <v>0</v>
      </c>
      <c r="AN54" s="25">
        <f t="shared" si="25"/>
        <v>0</v>
      </c>
      <c r="AO54" s="25">
        <f t="shared" si="25"/>
        <v>0</v>
      </c>
      <c r="AP54" s="25">
        <f t="shared" si="25"/>
        <v>0</v>
      </c>
      <c r="AQ54" s="25">
        <f t="shared" si="25"/>
        <v>0</v>
      </c>
      <c r="AR54" s="25">
        <f t="shared" si="25"/>
        <v>0</v>
      </c>
      <c r="AS54" s="25">
        <f t="shared" si="25"/>
        <v>0</v>
      </c>
      <c r="AT54" s="25">
        <f t="shared" si="25"/>
        <v>0</v>
      </c>
      <c r="AU54" s="25">
        <f t="shared" si="25"/>
        <v>0</v>
      </c>
      <c r="AV54" s="25">
        <f t="shared" si="25"/>
        <v>0</v>
      </c>
      <c r="AW54" s="25">
        <f t="shared" si="25"/>
        <v>0</v>
      </c>
      <c r="AX54" s="25">
        <f t="shared" si="25"/>
        <v>0</v>
      </c>
      <c r="AY54" s="25">
        <f t="shared" si="25"/>
        <v>0</v>
      </c>
      <c r="AZ54" s="25">
        <f t="shared" si="25"/>
        <v>0</v>
      </c>
      <c r="BA54" s="25">
        <f t="shared" si="17"/>
        <v>0</v>
      </c>
      <c r="BB54" s="26">
        <f t="shared" si="6"/>
        <v>0</v>
      </c>
      <c r="BC54" s="27">
        <f t="shared" si="2"/>
        <v>810.19482396664148</v>
      </c>
      <c r="BD54" s="28">
        <f t="shared" si="3"/>
        <v>810.19482396664148</v>
      </c>
      <c r="BE54" s="43" t="str">
        <f t="shared" si="7"/>
        <v>OK</v>
      </c>
      <c r="BF54" s="30">
        <f t="shared" si="8"/>
        <v>1341.6407864998739</v>
      </c>
      <c r="BG54" s="29" t="str">
        <f t="shared" si="9"/>
        <v>OK</v>
      </c>
      <c r="BI54" s="31">
        <f t="shared" si="10"/>
        <v>300</v>
      </c>
      <c r="BJ54" s="48">
        <f t="shared" si="24"/>
        <v>4</v>
      </c>
      <c r="BK54" s="33">
        <v>45</v>
      </c>
      <c r="BL54" s="34">
        <f t="shared" si="11"/>
        <v>400</v>
      </c>
      <c r="BM54" s="34">
        <f t="shared" si="12"/>
        <v>400</v>
      </c>
      <c r="BN54" s="34">
        <f t="shared" si="13"/>
        <v>127</v>
      </c>
      <c r="BO54" s="35">
        <v>13</v>
      </c>
      <c r="BP54" s="36">
        <v>150</v>
      </c>
      <c r="BQ54" s="34" t="e">
        <f t="shared" si="14"/>
        <v>#N/A</v>
      </c>
      <c r="BR54" s="46"/>
      <c r="BS54" s="47"/>
    </row>
    <row r="55" spans="3:71">
      <c r="C55" s="18">
        <f t="shared" si="15"/>
        <v>-5</v>
      </c>
      <c r="D55" s="18"/>
      <c r="U55" s="22">
        <f t="shared" si="21"/>
        <v>-5</v>
      </c>
      <c r="V55" s="23">
        <f t="shared" si="23"/>
        <v>0</v>
      </c>
      <c r="W55" s="23">
        <f t="shared" si="23"/>
        <v>0</v>
      </c>
      <c r="X55" s="23">
        <f t="shared" si="23"/>
        <v>0</v>
      </c>
      <c r="Y55" s="23">
        <f t="shared" si="23"/>
        <v>0</v>
      </c>
      <c r="Z55" s="23">
        <f t="shared" si="23"/>
        <v>0</v>
      </c>
      <c r="AA55" s="23">
        <f t="shared" si="23"/>
        <v>0</v>
      </c>
      <c r="AB55" s="23">
        <f t="shared" si="23"/>
        <v>0</v>
      </c>
      <c r="AC55" s="23">
        <f t="shared" si="23"/>
        <v>0</v>
      </c>
      <c r="AD55" s="23">
        <f t="shared" si="23"/>
        <v>0</v>
      </c>
      <c r="AE55" s="23">
        <f t="shared" si="23"/>
        <v>0</v>
      </c>
      <c r="AF55" s="23">
        <f t="shared" si="23"/>
        <v>0</v>
      </c>
      <c r="AG55" s="23">
        <f t="shared" si="23"/>
        <v>0</v>
      </c>
      <c r="AH55" s="23">
        <f t="shared" si="23"/>
        <v>0</v>
      </c>
      <c r="AI55" s="23">
        <f t="shared" si="23"/>
        <v>0</v>
      </c>
      <c r="AJ55" s="23">
        <f t="shared" si="23"/>
        <v>0</v>
      </c>
      <c r="AL55" s="24">
        <f t="shared" si="25"/>
        <v>-5</v>
      </c>
      <c r="AM55" s="25">
        <f t="shared" si="25"/>
        <v>0</v>
      </c>
      <c r="AN55" s="25">
        <f t="shared" si="25"/>
        <v>0</v>
      </c>
      <c r="AO55" s="25">
        <f t="shared" si="25"/>
        <v>0</v>
      </c>
      <c r="AP55" s="25">
        <f t="shared" si="25"/>
        <v>0</v>
      </c>
      <c r="AQ55" s="25">
        <f t="shared" si="25"/>
        <v>0</v>
      </c>
      <c r="AR55" s="25">
        <f t="shared" si="25"/>
        <v>0</v>
      </c>
      <c r="AS55" s="25">
        <f t="shared" si="25"/>
        <v>0</v>
      </c>
      <c r="AT55" s="25">
        <f t="shared" si="25"/>
        <v>0</v>
      </c>
      <c r="AU55" s="25">
        <f t="shared" si="25"/>
        <v>0</v>
      </c>
      <c r="AV55" s="25">
        <f t="shared" si="25"/>
        <v>0</v>
      </c>
      <c r="AW55" s="25">
        <f t="shared" si="25"/>
        <v>0</v>
      </c>
      <c r="AX55" s="25">
        <f t="shared" si="25"/>
        <v>0</v>
      </c>
      <c r="AY55" s="25">
        <f t="shared" si="25"/>
        <v>0</v>
      </c>
      <c r="AZ55" s="25">
        <f t="shared" si="25"/>
        <v>0</v>
      </c>
      <c r="BA55" s="25">
        <f t="shared" si="17"/>
        <v>0</v>
      </c>
      <c r="BB55" s="26">
        <f t="shared" si="6"/>
        <v>0</v>
      </c>
      <c r="BC55" s="27" t="e">
        <f t="shared" si="2"/>
        <v>#DIV/0!</v>
      </c>
      <c r="BD55" s="28" t="e">
        <f t="shared" si="3"/>
        <v>#DIV/0!</v>
      </c>
      <c r="BE55" s="43" t="e">
        <f t="shared" si="7"/>
        <v>#DIV/0!</v>
      </c>
      <c r="BF55" s="30">
        <f t="shared" si="8"/>
        <v>0</v>
      </c>
      <c r="BG55" s="29" t="e">
        <f t="shared" si="9"/>
        <v>#DIV/0!</v>
      </c>
      <c r="BI55" s="31"/>
      <c r="BJ55" s="48"/>
      <c r="BK55" s="33"/>
      <c r="BL55" s="34"/>
      <c r="BM55" s="34"/>
      <c r="BN55" s="34"/>
      <c r="BO55" s="35"/>
      <c r="BP55" s="36"/>
      <c r="BQ55" s="34"/>
      <c r="BR55" s="46"/>
      <c r="BS55" s="47"/>
    </row>
    <row r="56" spans="3:71">
      <c r="C56" s="18">
        <f t="shared" si="15"/>
        <v>-6</v>
      </c>
      <c r="D56" s="18"/>
      <c r="U56" s="22">
        <f t="shared" si="21"/>
        <v>-6</v>
      </c>
      <c r="V56" s="23">
        <f t="shared" si="23"/>
        <v>0</v>
      </c>
      <c r="W56" s="23">
        <f t="shared" si="23"/>
        <v>0</v>
      </c>
      <c r="X56" s="23">
        <f t="shared" si="23"/>
        <v>0</v>
      </c>
      <c r="Y56" s="23">
        <f t="shared" si="23"/>
        <v>0</v>
      </c>
      <c r="Z56" s="23">
        <f t="shared" si="23"/>
        <v>0</v>
      </c>
      <c r="AA56" s="23">
        <f t="shared" si="23"/>
        <v>0</v>
      </c>
      <c r="AB56" s="23">
        <f t="shared" si="23"/>
        <v>0</v>
      </c>
      <c r="AC56" s="23">
        <f t="shared" si="23"/>
        <v>0</v>
      </c>
      <c r="AD56" s="23">
        <f t="shared" si="23"/>
        <v>0</v>
      </c>
      <c r="AE56" s="23">
        <f t="shared" si="23"/>
        <v>0</v>
      </c>
      <c r="AF56" s="23">
        <f t="shared" si="23"/>
        <v>0</v>
      </c>
      <c r="AG56" s="23">
        <f t="shared" si="23"/>
        <v>0</v>
      </c>
      <c r="AH56" s="23">
        <f t="shared" si="23"/>
        <v>0</v>
      </c>
      <c r="AI56" s="23">
        <f t="shared" si="23"/>
        <v>0</v>
      </c>
      <c r="AJ56" s="23">
        <f t="shared" si="23"/>
        <v>0</v>
      </c>
      <c r="AL56" s="24">
        <f t="shared" si="25"/>
        <v>-6</v>
      </c>
      <c r="AM56" s="25">
        <f t="shared" si="25"/>
        <v>0</v>
      </c>
      <c r="AN56" s="25">
        <f t="shared" si="25"/>
        <v>0</v>
      </c>
      <c r="AO56" s="25">
        <f t="shared" si="25"/>
        <v>0</v>
      </c>
      <c r="AP56" s="25">
        <f t="shared" si="25"/>
        <v>0</v>
      </c>
      <c r="AQ56" s="25">
        <f t="shared" si="25"/>
        <v>0</v>
      </c>
      <c r="AR56" s="25">
        <f t="shared" si="25"/>
        <v>0</v>
      </c>
      <c r="AS56" s="25">
        <f t="shared" si="25"/>
        <v>0</v>
      </c>
      <c r="AT56" s="25">
        <f t="shared" si="25"/>
        <v>0</v>
      </c>
      <c r="AU56" s="25">
        <f t="shared" si="25"/>
        <v>0</v>
      </c>
      <c r="AV56" s="25">
        <f t="shared" si="25"/>
        <v>0</v>
      </c>
      <c r="AW56" s="25">
        <f t="shared" si="25"/>
        <v>0</v>
      </c>
      <c r="AX56" s="25">
        <f t="shared" si="25"/>
        <v>0</v>
      </c>
      <c r="AY56" s="25">
        <f t="shared" si="25"/>
        <v>0</v>
      </c>
      <c r="AZ56" s="25">
        <f t="shared" si="25"/>
        <v>0</v>
      </c>
      <c r="BA56" s="25">
        <f t="shared" si="17"/>
        <v>0</v>
      </c>
      <c r="BB56" s="26">
        <f t="shared" si="6"/>
        <v>0</v>
      </c>
      <c r="BC56" s="27" t="e">
        <f t="shared" si="2"/>
        <v>#DIV/0!</v>
      </c>
      <c r="BD56" s="28" t="e">
        <f t="shared" si="3"/>
        <v>#DIV/0!</v>
      </c>
      <c r="BE56" s="43" t="e">
        <f t="shared" si="7"/>
        <v>#DIV/0!</v>
      </c>
      <c r="BF56" s="30">
        <f t="shared" si="8"/>
        <v>0</v>
      </c>
      <c r="BG56" s="29" t="e">
        <f t="shared" si="9"/>
        <v>#DIV/0!</v>
      </c>
      <c r="BI56" s="31"/>
      <c r="BJ56" s="48"/>
      <c r="BK56" s="33"/>
      <c r="BL56" s="34"/>
      <c r="BM56" s="34"/>
      <c r="BN56" s="34"/>
      <c r="BO56" s="35"/>
      <c r="BP56" s="36"/>
      <c r="BQ56" s="34"/>
      <c r="BR56" s="46"/>
      <c r="BS56" s="47"/>
    </row>
    <row r="57" spans="3:71">
      <c r="C57" s="18">
        <f t="shared" si="15"/>
        <v>-7</v>
      </c>
      <c r="D57" s="18"/>
      <c r="U57" s="22">
        <f t="shared" si="21"/>
        <v>-7</v>
      </c>
      <c r="V57" s="23">
        <f t="shared" si="23"/>
        <v>0</v>
      </c>
      <c r="W57" s="23">
        <f t="shared" si="23"/>
        <v>0</v>
      </c>
      <c r="X57" s="23">
        <f t="shared" si="23"/>
        <v>0</v>
      </c>
      <c r="Y57" s="23">
        <f t="shared" si="23"/>
        <v>0</v>
      </c>
      <c r="Z57" s="23">
        <f t="shared" si="23"/>
        <v>0</v>
      </c>
      <c r="AA57" s="23">
        <f t="shared" si="23"/>
        <v>0</v>
      </c>
      <c r="AB57" s="23">
        <f t="shared" si="23"/>
        <v>0</v>
      </c>
      <c r="AC57" s="23">
        <f t="shared" si="23"/>
        <v>0</v>
      </c>
      <c r="AD57" s="23">
        <f t="shared" si="23"/>
        <v>0</v>
      </c>
      <c r="AE57" s="23">
        <f t="shared" si="23"/>
        <v>0</v>
      </c>
      <c r="AF57" s="23">
        <f t="shared" si="23"/>
        <v>0</v>
      </c>
      <c r="AG57" s="23">
        <f t="shared" si="23"/>
        <v>0</v>
      </c>
      <c r="AH57" s="23">
        <f t="shared" si="23"/>
        <v>0</v>
      </c>
      <c r="AI57" s="23">
        <f t="shared" si="23"/>
        <v>0</v>
      </c>
      <c r="AJ57" s="23">
        <f t="shared" si="23"/>
        <v>0</v>
      </c>
      <c r="AL57" s="24">
        <f t="shared" si="25"/>
        <v>-7</v>
      </c>
      <c r="AM57" s="25">
        <f t="shared" si="25"/>
        <v>0</v>
      </c>
      <c r="AN57" s="25">
        <f t="shared" si="25"/>
        <v>0</v>
      </c>
      <c r="AO57" s="25">
        <f t="shared" si="25"/>
        <v>0</v>
      </c>
      <c r="AP57" s="25">
        <f t="shared" si="25"/>
        <v>0</v>
      </c>
      <c r="AQ57" s="25">
        <f t="shared" si="25"/>
        <v>0</v>
      </c>
      <c r="AR57" s="25">
        <f t="shared" si="25"/>
        <v>0</v>
      </c>
      <c r="AS57" s="25">
        <f t="shared" si="25"/>
        <v>0</v>
      </c>
      <c r="AT57" s="25">
        <f t="shared" si="25"/>
        <v>0</v>
      </c>
      <c r="AU57" s="25">
        <f t="shared" si="25"/>
        <v>0</v>
      </c>
      <c r="AV57" s="25">
        <f t="shared" si="25"/>
        <v>0</v>
      </c>
      <c r="AW57" s="25">
        <f t="shared" si="25"/>
        <v>0</v>
      </c>
      <c r="AX57" s="25">
        <f t="shared" si="25"/>
        <v>0</v>
      </c>
      <c r="AY57" s="25">
        <f t="shared" si="25"/>
        <v>0</v>
      </c>
      <c r="AZ57" s="25">
        <f t="shared" si="25"/>
        <v>0</v>
      </c>
      <c r="BA57" s="25">
        <f t="shared" si="17"/>
        <v>0</v>
      </c>
      <c r="BB57" s="26">
        <f t="shared" si="6"/>
        <v>0</v>
      </c>
      <c r="BC57" s="27" t="e">
        <f t="shared" si="2"/>
        <v>#DIV/0!</v>
      </c>
      <c r="BD57" s="28" t="e">
        <f t="shared" si="3"/>
        <v>#DIV/0!</v>
      </c>
      <c r="BE57" s="43" t="e">
        <f t="shared" si="7"/>
        <v>#DIV/0!</v>
      </c>
      <c r="BF57" s="30">
        <f t="shared" si="8"/>
        <v>0</v>
      </c>
      <c r="BG57" s="29" t="e">
        <f t="shared" si="9"/>
        <v>#DIV/0!</v>
      </c>
      <c r="BI57" s="31"/>
      <c r="BJ57" s="48"/>
      <c r="BK57" s="33"/>
      <c r="BL57" s="34"/>
      <c r="BM57" s="34"/>
      <c r="BN57" s="34"/>
      <c r="BO57" s="35"/>
      <c r="BP57" s="36"/>
      <c r="BQ57" s="34"/>
      <c r="BR57" s="46"/>
      <c r="BS57" s="47"/>
    </row>
  </sheetData>
  <mergeCells count="2">
    <mergeCell ref="BO3:BP3"/>
    <mergeCell ref="BR3:BS3"/>
  </mergeCells>
  <phoneticPr fontId="2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S57"/>
  <sheetViews>
    <sheetView topLeftCell="C1" zoomScale="55" zoomScaleNormal="55" workbookViewId="0">
      <selection activeCell="D5" sqref="D5"/>
    </sheetView>
  </sheetViews>
  <sheetFormatPr defaultRowHeight="17"/>
  <cols>
    <col min="1" max="1" width="6.33203125" hidden="1" customWidth="1"/>
    <col min="2" max="2" width="6.25" hidden="1" customWidth="1"/>
    <col min="3" max="3" width="6.25" style="49" customWidth="1"/>
    <col min="4" max="4" width="8" style="49" bestFit="1" customWidth="1"/>
    <col min="5" max="5" width="8.6640625" customWidth="1"/>
    <col min="6" max="18" width="9" hidden="1" customWidth="1"/>
    <col min="19" max="19" width="9" customWidth="1"/>
    <col min="20" max="20" width="5" customWidth="1"/>
    <col min="21" max="21" width="13.5" customWidth="1"/>
    <col min="22" max="22" width="9.58203125" customWidth="1"/>
    <col min="23" max="27" width="9.58203125" hidden="1" customWidth="1"/>
    <col min="28" max="35" width="9.58203125" style="5" hidden="1" customWidth="1"/>
    <col min="36" max="36" width="9.58203125" style="5" customWidth="1"/>
    <col min="37" max="37" width="8.6640625" style="5"/>
    <col min="38" max="38" width="6.33203125" style="5" customWidth="1"/>
    <col min="39" max="46" width="8.6640625" style="5"/>
    <col min="54" max="54" width="14.25" bestFit="1" customWidth="1"/>
    <col min="56" max="56" width="12.58203125" bestFit="1" customWidth="1"/>
    <col min="57" max="59" width="7.58203125" customWidth="1"/>
    <col min="60" max="60" width="2.75" customWidth="1"/>
    <col min="61" max="63" width="7.58203125" customWidth="1"/>
    <col min="64" max="66" width="7.58203125" hidden="1" customWidth="1"/>
    <col min="67" max="68" width="7.58203125" customWidth="1"/>
    <col min="69" max="69" width="7.58203125" hidden="1" customWidth="1"/>
  </cols>
  <sheetData>
    <row r="1" spans="1:71">
      <c r="A1" s="1">
        <v>10</v>
      </c>
      <c r="B1" s="1">
        <v>71</v>
      </c>
      <c r="C1" s="2"/>
      <c r="D1" s="2"/>
      <c r="U1" s="3" t="s">
        <v>0</v>
      </c>
      <c r="V1" s="4">
        <v>0.4</v>
      </c>
      <c r="BI1" s="6"/>
      <c r="BJ1" s="6"/>
    </row>
    <row r="2" spans="1:71">
      <c r="A2" s="1">
        <v>13</v>
      </c>
      <c r="B2" s="1">
        <v>127</v>
      </c>
      <c r="C2" s="2"/>
      <c r="D2" s="2"/>
      <c r="U2" s="7" t="s">
        <v>1</v>
      </c>
      <c r="V2" s="8">
        <v>1</v>
      </c>
    </row>
    <row r="3" spans="1:71">
      <c r="A3" s="1">
        <v>16</v>
      </c>
      <c r="B3" s="1">
        <v>199</v>
      </c>
      <c r="C3" s="56" t="s">
        <v>61</v>
      </c>
      <c r="D3" s="56" t="s">
        <v>62</v>
      </c>
      <c r="E3" s="50" t="s">
        <v>2</v>
      </c>
      <c r="F3" s="50" t="s">
        <v>3</v>
      </c>
      <c r="G3" s="50" t="s">
        <v>4</v>
      </c>
      <c r="H3" s="50" t="s">
        <v>5</v>
      </c>
      <c r="I3" s="50" t="s">
        <v>6</v>
      </c>
      <c r="J3" s="50" t="s">
        <v>7</v>
      </c>
      <c r="K3" s="50" t="s">
        <v>8</v>
      </c>
      <c r="L3" s="50" t="s">
        <v>9</v>
      </c>
      <c r="M3" s="50" t="s">
        <v>10</v>
      </c>
      <c r="N3" s="50" t="s">
        <v>11</v>
      </c>
      <c r="O3" s="50" t="s">
        <v>12</v>
      </c>
      <c r="P3" s="50" t="s">
        <v>13</v>
      </c>
      <c r="Q3" s="50" t="s">
        <v>14</v>
      </c>
      <c r="R3" s="50" t="s">
        <v>15</v>
      </c>
      <c r="S3" s="50" t="s">
        <v>16</v>
      </c>
      <c r="U3" s="50" t="s">
        <v>17</v>
      </c>
      <c r="V3" s="50" t="s">
        <v>18</v>
      </c>
      <c r="W3" s="50" t="s">
        <v>19</v>
      </c>
      <c r="X3" s="50" t="s">
        <v>20</v>
      </c>
      <c r="Y3" s="50" t="s">
        <v>21</v>
      </c>
      <c r="Z3" s="50" t="s">
        <v>22</v>
      </c>
      <c r="AA3" s="50" t="s">
        <v>23</v>
      </c>
      <c r="AB3" s="50" t="s">
        <v>24</v>
      </c>
      <c r="AC3" s="50" t="s">
        <v>25</v>
      </c>
      <c r="AD3" s="50" t="s">
        <v>26</v>
      </c>
      <c r="AE3" s="50" t="s">
        <v>27</v>
      </c>
      <c r="AF3" s="50" t="s">
        <v>28</v>
      </c>
      <c r="AG3" s="50" t="s">
        <v>29</v>
      </c>
      <c r="AH3" s="50" t="s">
        <v>30</v>
      </c>
      <c r="AI3" s="50" t="s">
        <v>31</v>
      </c>
      <c r="AJ3" s="50" t="s">
        <v>16</v>
      </c>
      <c r="AL3" s="50" t="s">
        <v>33</v>
      </c>
      <c r="AM3" s="50" t="s">
        <v>2</v>
      </c>
      <c r="AN3" s="50" t="s">
        <v>3</v>
      </c>
      <c r="AO3" s="50" t="s">
        <v>4</v>
      </c>
      <c r="AP3" s="50" t="s">
        <v>5</v>
      </c>
      <c r="AQ3" s="50" t="s">
        <v>6</v>
      </c>
      <c r="AR3" s="50" t="s">
        <v>7</v>
      </c>
      <c r="AS3" s="50" t="s">
        <v>8</v>
      </c>
      <c r="AT3" s="50" t="s">
        <v>9</v>
      </c>
      <c r="AU3" s="50" t="s">
        <v>10</v>
      </c>
      <c r="AV3" s="50" t="s">
        <v>11</v>
      </c>
      <c r="AW3" s="50" t="s">
        <v>12</v>
      </c>
      <c r="AX3" s="50" t="s">
        <v>13</v>
      </c>
      <c r="AY3" s="50" t="s">
        <v>14</v>
      </c>
      <c r="AZ3" s="50" t="s">
        <v>15</v>
      </c>
      <c r="BA3" s="50" t="s">
        <v>16</v>
      </c>
      <c r="BB3" s="51" t="s">
        <v>45</v>
      </c>
      <c r="BC3" s="11" t="s">
        <v>46</v>
      </c>
      <c r="BD3" s="11" t="s">
        <v>47</v>
      </c>
      <c r="BE3" s="12"/>
      <c r="BF3" s="13" t="s">
        <v>48</v>
      </c>
      <c r="BG3" s="12"/>
      <c r="BH3" s="14"/>
      <c r="BI3" s="15" t="s">
        <v>49</v>
      </c>
      <c r="BJ3" s="50" t="s">
        <v>50</v>
      </c>
      <c r="BK3" s="16" t="s">
        <v>51</v>
      </c>
      <c r="BL3" s="17" t="s">
        <v>52</v>
      </c>
      <c r="BM3" s="17" t="s">
        <v>53</v>
      </c>
      <c r="BN3" s="50" t="s">
        <v>54</v>
      </c>
      <c r="BO3" s="52" t="s">
        <v>55</v>
      </c>
      <c r="BP3" s="52"/>
      <c r="BQ3" s="50" t="s">
        <v>56</v>
      </c>
      <c r="BR3" s="53" t="s">
        <v>57</v>
      </c>
      <c r="BS3" s="53"/>
    </row>
    <row r="4" spans="1:71">
      <c r="A4" s="1">
        <v>19</v>
      </c>
      <c r="B4" s="1">
        <v>287</v>
      </c>
      <c r="C4" s="54">
        <v>46</v>
      </c>
      <c r="D4" s="57"/>
      <c r="E4" s="55"/>
      <c r="F4" s="19"/>
      <c r="G4" s="19"/>
      <c r="H4" s="19"/>
      <c r="I4" s="19"/>
      <c r="J4" s="19"/>
      <c r="K4" s="20"/>
      <c r="L4" s="20"/>
      <c r="M4" s="20"/>
      <c r="N4" s="20"/>
      <c r="O4" s="20"/>
      <c r="P4" s="20"/>
      <c r="Q4" s="20"/>
      <c r="R4" s="20"/>
      <c r="S4" s="20"/>
      <c r="T4" s="21">
        <v>1</v>
      </c>
      <c r="U4" s="22">
        <f>C4</f>
        <v>46</v>
      </c>
      <c r="V4" s="23">
        <f>E4*$V$1*$V$2</f>
        <v>0</v>
      </c>
      <c r="W4" s="23">
        <f t="shared" ref="W4:AJ22" si="0">F4*$V$1*$V$2</f>
        <v>0</v>
      </c>
      <c r="X4" s="23">
        <f t="shared" si="0"/>
        <v>0</v>
      </c>
      <c r="Y4" s="23">
        <f t="shared" si="0"/>
        <v>0</v>
      </c>
      <c r="Z4" s="23">
        <f t="shared" si="0"/>
        <v>0</v>
      </c>
      <c r="AA4" s="23">
        <f t="shared" si="0"/>
        <v>0</v>
      </c>
      <c r="AB4" s="23">
        <f t="shared" si="0"/>
        <v>0</v>
      </c>
      <c r="AC4" s="23">
        <f t="shared" si="0"/>
        <v>0</v>
      </c>
      <c r="AD4" s="23">
        <f t="shared" si="0"/>
        <v>0</v>
      </c>
      <c r="AE4" s="23">
        <f t="shared" si="0"/>
        <v>0</v>
      </c>
      <c r="AF4" s="23">
        <f t="shared" si="0"/>
        <v>0</v>
      </c>
      <c r="AG4" s="23">
        <f t="shared" si="0"/>
        <v>0</v>
      </c>
      <c r="AH4" s="23">
        <f t="shared" si="0"/>
        <v>0</v>
      </c>
      <c r="AI4" s="23">
        <f t="shared" si="0"/>
        <v>0</v>
      </c>
      <c r="AJ4" s="23">
        <f t="shared" si="0"/>
        <v>0</v>
      </c>
      <c r="AL4" s="24">
        <f t="shared" ref="AL4:BA19" si="1">U4</f>
        <v>46</v>
      </c>
      <c r="AM4" s="25">
        <f t="shared" si="1"/>
        <v>0</v>
      </c>
      <c r="AN4" s="25">
        <f t="shared" si="1"/>
        <v>0</v>
      </c>
      <c r="AO4" s="25">
        <f t="shared" si="1"/>
        <v>0</v>
      </c>
      <c r="AP4" s="25">
        <f t="shared" si="1"/>
        <v>0</v>
      </c>
      <c r="AQ4" s="25">
        <f t="shared" si="1"/>
        <v>0</v>
      </c>
      <c r="AR4" s="25">
        <f t="shared" si="1"/>
        <v>0</v>
      </c>
      <c r="AS4" s="25">
        <f t="shared" si="1"/>
        <v>0</v>
      </c>
      <c r="AT4" s="25">
        <f t="shared" si="1"/>
        <v>0</v>
      </c>
      <c r="AU4" s="25">
        <f t="shared" si="1"/>
        <v>0</v>
      </c>
      <c r="AV4" s="25">
        <f t="shared" si="1"/>
        <v>0</v>
      </c>
      <c r="AW4" s="25">
        <f t="shared" si="1"/>
        <v>0</v>
      </c>
      <c r="AX4" s="25">
        <f t="shared" si="1"/>
        <v>0</v>
      </c>
      <c r="AY4" s="25">
        <f t="shared" si="1"/>
        <v>0</v>
      </c>
      <c r="AZ4" s="25">
        <f t="shared" si="1"/>
        <v>0</v>
      </c>
      <c r="BA4" s="25">
        <f t="shared" si="1"/>
        <v>0</v>
      </c>
      <c r="BB4" s="26">
        <f>BA4*1.2</f>
        <v>0</v>
      </c>
      <c r="BC4" s="27">
        <f t="shared" ref="BC4:BC57" si="2">(1/6*(BK4^0.5)*0.8*$V$2*1000*BI4+2*BN4*BL4*0.8*$V$2*1000/BP4)/1000</f>
        <v>585.85033446830096</v>
      </c>
      <c r="BD4" s="28">
        <f t="shared" ref="BD4:BD57" si="3">IF(BR4="",BC4,(1/6*(BK4^0.5)*0.8*$V$2*1000*BI4+2*BQ4*BM4*0.8*$V$2*1000/BS4)/1000)</f>
        <v>585.85033446830096</v>
      </c>
      <c r="BE4" s="29" t="str">
        <f>IF(BB4&lt;BC4,"OK",IF(BB4&lt;BD4,"OK","NG"))</f>
        <v>OK</v>
      </c>
      <c r="BF4" s="30">
        <f>(5/6*(BK4^0.5)*0.8*$V$2*1000*BI4)/1000</f>
        <v>1306.3945294843618</v>
      </c>
      <c r="BG4" s="29" t="str">
        <f>IF(BD4&lt;=BF4,"OK","NG")</f>
        <v>OK</v>
      </c>
      <c r="BH4" s="29"/>
      <c r="BI4" s="31">
        <f>$V$1*1000</f>
        <v>400</v>
      </c>
      <c r="BJ4" s="32" t="s">
        <v>58</v>
      </c>
      <c r="BK4" s="33">
        <v>24</v>
      </c>
      <c r="BL4" s="34">
        <f>IF(BO4&lt;=13,400,500)</f>
        <v>400</v>
      </c>
      <c r="BM4" s="34">
        <f>IF(BR4&lt;=13,400,500)</f>
        <v>400</v>
      </c>
      <c r="BN4" s="34">
        <f>VLOOKUP(BO4,$A$1:$B$4,2)</f>
        <v>71</v>
      </c>
      <c r="BO4" s="35">
        <v>10</v>
      </c>
      <c r="BP4" s="36">
        <v>140</v>
      </c>
      <c r="BQ4" s="34" t="e">
        <f>VLOOKUP(BR4,$A$1:$B$4,2)</f>
        <v>#N/A</v>
      </c>
      <c r="BR4" s="37"/>
      <c r="BS4" s="38"/>
    </row>
    <row r="5" spans="1:71">
      <c r="C5" s="18">
        <f>C4-1</f>
        <v>45</v>
      </c>
      <c r="D5" s="18"/>
      <c r="E5" s="19"/>
      <c r="F5" s="19"/>
      <c r="G5" s="19"/>
      <c r="H5" s="19"/>
      <c r="I5" s="19"/>
      <c r="J5" s="19"/>
      <c r="K5" s="20"/>
      <c r="L5" s="20"/>
      <c r="M5" s="20"/>
      <c r="N5" s="20"/>
      <c r="O5" s="20"/>
      <c r="P5" s="20"/>
      <c r="Q5" s="20"/>
      <c r="R5" s="20"/>
      <c r="S5" s="20"/>
      <c r="T5" s="21">
        <v>2</v>
      </c>
      <c r="U5" s="22">
        <f t="shared" ref="U5:U31" si="4">C5</f>
        <v>45</v>
      </c>
      <c r="V5" s="23">
        <f t="shared" ref="V5:Y23" si="5">E5*$V$1*$V$2</f>
        <v>0</v>
      </c>
      <c r="W5" s="23">
        <f t="shared" si="0"/>
        <v>0</v>
      </c>
      <c r="X5" s="23">
        <f t="shared" si="0"/>
        <v>0</v>
      </c>
      <c r="Y5" s="23">
        <f t="shared" si="0"/>
        <v>0</v>
      </c>
      <c r="Z5" s="23">
        <f t="shared" si="0"/>
        <v>0</v>
      </c>
      <c r="AA5" s="23">
        <f t="shared" si="0"/>
        <v>0</v>
      </c>
      <c r="AB5" s="23">
        <f t="shared" si="0"/>
        <v>0</v>
      </c>
      <c r="AC5" s="23">
        <f t="shared" si="0"/>
        <v>0</v>
      </c>
      <c r="AD5" s="23">
        <f t="shared" si="0"/>
        <v>0</v>
      </c>
      <c r="AE5" s="23">
        <f t="shared" si="0"/>
        <v>0</v>
      </c>
      <c r="AF5" s="23">
        <f t="shared" si="0"/>
        <v>0</v>
      </c>
      <c r="AG5" s="23">
        <f t="shared" si="0"/>
        <v>0</v>
      </c>
      <c r="AH5" s="23">
        <f t="shared" si="0"/>
        <v>0</v>
      </c>
      <c r="AI5" s="23">
        <f t="shared" si="0"/>
        <v>0</v>
      </c>
      <c r="AJ5" s="23">
        <f t="shared" si="0"/>
        <v>0</v>
      </c>
      <c r="AL5" s="24">
        <f t="shared" si="1"/>
        <v>45</v>
      </c>
      <c r="AM5" s="25">
        <f t="shared" si="1"/>
        <v>0</v>
      </c>
      <c r="AN5" s="25">
        <f t="shared" si="1"/>
        <v>0</v>
      </c>
      <c r="AO5" s="25">
        <f t="shared" si="1"/>
        <v>0</v>
      </c>
      <c r="AP5" s="25">
        <f t="shared" si="1"/>
        <v>0</v>
      </c>
      <c r="AQ5" s="25">
        <f t="shared" si="1"/>
        <v>0</v>
      </c>
      <c r="AR5" s="25">
        <f t="shared" si="1"/>
        <v>0</v>
      </c>
      <c r="AS5" s="25">
        <f t="shared" si="1"/>
        <v>0</v>
      </c>
      <c r="AT5" s="25">
        <f t="shared" si="1"/>
        <v>0</v>
      </c>
      <c r="AU5" s="25">
        <f t="shared" si="1"/>
        <v>0</v>
      </c>
      <c r="AV5" s="25">
        <f t="shared" si="1"/>
        <v>0</v>
      </c>
      <c r="AW5" s="25">
        <f t="shared" si="1"/>
        <v>0</v>
      </c>
      <c r="AX5" s="25">
        <f t="shared" si="1"/>
        <v>0</v>
      </c>
      <c r="AY5" s="25">
        <f t="shared" si="1"/>
        <v>0</v>
      </c>
      <c r="AZ5" s="25">
        <f t="shared" si="1"/>
        <v>0</v>
      </c>
      <c r="BA5" s="25">
        <f t="shared" si="1"/>
        <v>0</v>
      </c>
      <c r="BB5" s="26">
        <f t="shared" ref="BB5:BB57" si="6">BA5*1.2</f>
        <v>0</v>
      </c>
      <c r="BC5" s="27">
        <f t="shared" si="2"/>
        <v>423.56462018258662</v>
      </c>
      <c r="BD5" s="28">
        <f t="shared" si="3"/>
        <v>488.47890589687228</v>
      </c>
      <c r="BE5" s="29" t="str">
        <f t="shared" ref="BE5:BE57" si="7">IF(BB5&lt;BC5,"OK",IF(BB5&lt;BD5,"OK","NG"))</f>
        <v>OK</v>
      </c>
      <c r="BF5" s="30">
        <f t="shared" ref="BF5:BF57" si="8">(5/6*(BK5^0.5)*0.8*$V$2*1000*BI5)/1000</f>
        <v>1306.3945294843618</v>
      </c>
      <c r="BG5" s="29" t="str">
        <f t="shared" ref="BG5:BG57" si="9">IF(BD5&lt;=BF5,"OK","NG")</f>
        <v>OK</v>
      </c>
      <c r="BH5" s="29"/>
      <c r="BI5" s="31">
        <f t="shared" ref="BI5:BI54" si="10">$V$1*1000</f>
        <v>400</v>
      </c>
      <c r="BJ5" s="32" t="s">
        <v>59</v>
      </c>
      <c r="BK5" s="33">
        <v>24</v>
      </c>
      <c r="BL5" s="34">
        <f t="shared" ref="BL5:BL54" si="11">IF(BO5&lt;=13,400,500)</f>
        <v>400</v>
      </c>
      <c r="BM5" s="34">
        <f t="shared" ref="BM5:BM54" si="12">IF(BR5&lt;=13,400,500)</f>
        <v>400</v>
      </c>
      <c r="BN5" s="34">
        <f t="shared" ref="BN5:BN54" si="13">VLOOKUP(BO5,$A$1:$B$4,2)</f>
        <v>71</v>
      </c>
      <c r="BO5" s="35">
        <v>10</v>
      </c>
      <c r="BP5" s="36">
        <v>280</v>
      </c>
      <c r="BQ5" s="34">
        <f t="shared" ref="BQ5:BQ54" si="14">VLOOKUP(BR5,$A$1:$B$4,2)</f>
        <v>71</v>
      </c>
      <c r="BR5" s="39">
        <v>10</v>
      </c>
      <c r="BS5" s="40">
        <v>200</v>
      </c>
    </row>
    <row r="6" spans="1:71">
      <c r="C6" s="18">
        <f t="shared" ref="C6:C57" si="15">C5-1</f>
        <v>44</v>
      </c>
      <c r="D6" s="18"/>
      <c r="E6" s="19"/>
      <c r="F6" s="19"/>
      <c r="G6" s="19"/>
      <c r="H6" s="19"/>
      <c r="I6" s="19"/>
      <c r="J6" s="19"/>
      <c r="K6" s="20"/>
      <c r="L6" s="20"/>
      <c r="M6" s="20"/>
      <c r="N6" s="20"/>
      <c r="O6" s="20"/>
      <c r="P6" s="20"/>
      <c r="Q6" s="20"/>
      <c r="R6" s="20"/>
      <c r="S6" s="20"/>
      <c r="T6" s="21">
        <v>3</v>
      </c>
      <c r="U6" s="22">
        <f t="shared" si="4"/>
        <v>44</v>
      </c>
      <c r="V6" s="23">
        <f t="shared" si="5"/>
        <v>0</v>
      </c>
      <c r="W6" s="23">
        <f t="shared" si="0"/>
        <v>0</v>
      </c>
      <c r="X6" s="23">
        <f t="shared" si="0"/>
        <v>0</v>
      </c>
      <c r="Y6" s="23">
        <f t="shared" si="0"/>
        <v>0</v>
      </c>
      <c r="Z6" s="23">
        <f t="shared" si="0"/>
        <v>0</v>
      </c>
      <c r="AA6" s="23">
        <f t="shared" si="0"/>
        <v>0</v>
      </c>
      <c r="AB6" s="23">
        <f t="shared" si="0"/>
        <v>0</v>
      </c>
      <c r="AC6" s="23">
        <f t="shared" si="0"/>
        <v>0</v>
      </c>
      <c r="AD6" s="23">
        <f t="shared" si="0"/>
        <v>0</v>
      </c>
      <c r="AE6" s="23">
        <f t="shared" si="0"/>
        <v>0</v>
      </c>
      <c r="AF6" s="23">
        <f t="shared" si="0"/>
        <v>0</v>
      </c>
      <c r="AG6" s="23">
        <f t="shared" si="0"/>
        <v>0</v>
      </c>
      <c r="AH6" s="23">
        <f t="shared" si="0"/>
        <v>0</v>
      </c>
      <c r="AI6" s="23">
        <f t="shared" si="0"/>
        <v>0</v>
      </c>
      <c r="AJ6" s="23">
        <f t="shared" si="0"/>
        <v>0</v>
      </c>
      <c r="AL6" s="24">
        <f t="shared" si="1"/>
        <v>44</v>
      </c>
      <c r="AM6" s="25">
        <f t="shared" si="1"/>
        <v>0</v>
      </c>
      <c r="AN6" s="25">
        <f t="shared" si="1"/>
        <v>0</v>
      </c>
      <c r="AO6" s="25">
        <f t="shared" si="1"/>
        <v>0</v>
      </c>
      <c r="AP6" s="25">
        <f t="shared" si="1"/>
        <v>0</v>
      </c>
      <c r="AQ6" s="25">
        <f t="shared" si="1"/>
        <v>0</v>
      </c>
      <c r="AR6" s="25">
        <f t="shared" si="1"/>
        <v>0</v>
      </c>
      <c r="AS6" s="25">
        <f t="shared" si="1"/>
        <v>0</v>
      </c>
      <c r="AT6" s="25">
        <f t="shared" si="1"/>
        <v>0</v>
      </c>
      <c r="AU6" s="25">
        <f t="shared" si="1"/>
        <v>0</v>
      </c>
      <c r="AV6" s="25">
        <f t="shared" si="1"/>
        <v>0</v>
      </c>
      <c r="AW6" s="25">
        <f t="shared" si="1"/>
        <v>0</v>
      </c>
      <c r="AX6" s="25">
        <f t="shared" si="1"/>
        <v>0</v>
      </c>
      <c r="AY6" s="25">
        <f t="shared" si="1"/>
        <v>0</v>
      </c>
      <c r="AZ6" s="25">
        <f t="shared" si="1"/>
        <v>0</v>
      </c>
      <c r="BA6" s="25">
        <f t="shared" si="1"/>
        <v>0</v>
      </c>
      <c r="BB6" s="41">
        <f t="shared" si="6"/>
        <v>0</v>
      </c>
      <c r="BC6" s="27">
        <f t="shared" si="2"/>
        <v>423.56462018258662</v>
      </c>
      <c r="BD6" s="27">
        <f t="shared" si="3"/>
        <v>488.47890589687228</v>
      </c>
      <c r="BE6" s="42" t="str">
        <f t="shared" si="7"/>
        <v>OK</v>
      </c>
      <c r="BF6" s="30">
        <f t="shared" si="8"/>
        <v>1306.3945294843618</v>
      </c>
      <c r="BG6" s="29" t="str">
        <f t="shared" si="9"/>
        <v>OK</v>
      </c>
      <c r="BH6" s="29"/>
      <c r="BI6" s="31">
        <f t="shared" si="10"/>
        <v>400</v>
      </c>
      <c r="BJ6" s="32">
        <f t="shared" ref="BJ6:BJ47" si="16">AL6</f>
        <v>44</v>
      </c>
      <c r="BK6" s="33">
        <v>24</v>
      </c>
      <c r="BL6" s="34">
        <f t="shared" si="11"/>
        <v>400</v>
      </c>
      <c r="BM6" s="34">
        <f t="shared" si="12"/>
        <v>400</v>
      </c>
      <c r="BN6" s="34">
        <f t="shared" si="13"/>
        <v>71</v>
      </c>
      <c r="BO6" s="35">
        <v>10</v>
      </c>
      <c r="BP6" s="36">
        <v>280</v>
      </c>
      <c r="BQ6" s="34">
        <f t="shared" si="14"/>
        <v>71</v>
      </c>
      <c r="BR6" s="39">
        <v>10</v>
      </c>
      <c r="BS6" s="40">
        <v>200</v>
      </c>
    </row>
    <row r="7" spans="1:71">
      <c r="C7" s="18">
        <f t="shared" si="15"/>
        <v>43</v>
      </c>
      <c r="D7" s="18"/>
      <c r="E7" s="19"/>
      <c r="F7" s="19"/>
      <c r="G7" s="19"/>
      <c r="H7" s="19"/>
      <c r="I7" s="19"/>
      <c r="J7" s="19"/>
      <c r="K7" s="20"/>
      <c r="L7" s="20"/>
      <c r="M7" s="20"/>
      <c r="N7" s="20"/>
      <c r="O7" s="20"/>
      <c r="P7" s="20"/>
      <c r="Q7" s="20"/>
      <c r="R7" s="20"/>
      <c r="S7" s="20"/>
      <c r="T7" s="21">
        <v>4</v>
      </c>
      <c r="U7" s="22">
        <f t="shared" si="4"/>
        <v>43</v>
      </c>
      <c r="V7" s="23">
        <f t="shared" si="5"/>
        <v>0</v>
      </c>
      <c r="W7" s="23">
        <f t="shared" si="0"/>
        <v>0</v>
      </c>
      <c r="X7" s="23">
        <f t="shared" si="0"/>
        <v>0</v>
      </c>
      <c r="Y7" s="23">
        <f t="shared" si="0"/>
        <v>0</v>
      </c>
      <c r="Z7" s="23">
        <f t="shared" si="0"/>
        <v>0</v>
      </c>
      <c r="AA7" s="23">
        <f t="shared" si="0"/>
        <v>0</v>
      </c>
      <c r="AB7" s="23">
        <f t="shared" si="0"/>
        <v>0</v>
      </c>
      <c r="AC7" s="23">
        <f t="shared" si="0"/>
        <v>0</v>
      </c>
      <c r="AD7" s="23">
        <f t="shared" si="0"/>
        <v>0</v>
      </c>
      <c r="AE7" s="23">
        <f t="shared" si="0"/>
        <v>0</v>
      </c>
      <c r="AF7" s="23">
        <f t="shared" si="0"/>
        <v>0</v>
      </c>
      <c r="AG7" s="23">
        <f t="shared" si="0"/>
        <v>0</v>
      </c>
      <c r="AH7" s="23">
        <f t="shared" si="0"/>
        <v>0</v>
      </c>
      <c r="AI7" s="23">
        <f t="shared" si="0"/>
        <v>0</v>
      </c>
      <c r="AJ7" s="23">
        <f t="shared" si="0"/>
        <v>0</v>
      </c>
      <c r="AL7" s="24">
        <f t="shared" si="1"/>
        <v>43</v>
      </c>
      <c r="AM7" s="25">
        <f t="shared" si="1"/>
        <v>0</v>
      </c>
      <c r="AN7" s="25">
        <f t="shared" si="1"/>
        <v>0</v>
      </c>
      <c r="AO7" s="25">
        <f t="shared" si="1"/>
        <v>0</v>
      </c>
      <c r="AP7" s="25">
        <f t="shared" si="1"/>
        <v>0</v>
      </c>
      <c r="AQ7" s="25">
        <f t="shared" si="1"/>
        <v>0</v>
      </c>
      <c r="AR7" s="25">
        <f t="shared" si="1"/>
        <v>0</v>
      </c>
      <c r="AS7" s="25">
        <f t="shared" si="1"/>
        <v>0</v>
      </c>
      <c r="AT7" s="25">
        <f t="shared" si="1"/>
        <v>0</v>
      </c>
      <c r="AU7" s="25">
        <f t="shared" si="1"/>
        <v>0</v>
      </c>
      <c r="AV7" s="25">
        <f t="shared" si="1"/>
        <v>0</v>
      </c>
      <c r="AW7" s="25">
        <f t="shared" si="1"/>
        <v>0</v>
      </c>
      <c r="AX7" s="25">
        <f t="shared" si="1"/>
        <v>0</v>
      </c>
      <c r="AY7" s="25">
        <f t="shared" si="1"/>
        <v>0</v>
      </c>
      <c r="AZ7" s="25">
        <f t="shared" si="1"/>
        <v>0</v>
      </c>
      <c r="BA7" s="25">
        <f t="shared" si="1"/>
        <v>0</v>
      </c>
      <c r="BB7" s="26">
        <f t="shared" si="6"/>
        <v>0</v>
      </c>
      <c r="BC7" s="27">
        <f t="shared" si="2"/>
        <v>423.56462018258662</v>
      </c>
      <c r="BD7" s="28">
        <f t="shared" si="3"/>
        <v>488.47890589687228</v>
      </c>
      <c r="BE7" s="29" t="str">
        <f t="shared" si="7"/>
        <v>OK</v>
      </c>
      <c r="BF7" s="30">
        <f t="shared" si="8"/>
        <v>1306.3945294843618</v>
      </c>
      <c r="BG7" s="29" t="str">
        <f t="shared" si="9"/>
        <v>OK</v>
      </c>
      <c r="BH7" s="29"/>
      <c r="BI7" s="31">
        <f t="shared" si="10"/>
        <v>400</v>
      </c>
      <c r="BJ7" s="32">
        <f t="shared" si="16"/>
        <v>43</v>
      </c>
      <c r="BK7" s="33">
        <v>24</v>
      </c>
      <c r="BL7" s="34">
        <f t="shared" si="11"/>
        <v>400</v>
      </c>
      <c r="BM7" s="34">
        <f t="shared" si="12"/>
        <v>400</v>
      </c>
      <c r="BN7" s="34">
        <f t="shared" si="13"/>
        <v>71</v>
      </c>
      <c r="BO7" s="35">
        <v>10</v>
      </c>
      <c r="BP7" s="36">
        <v>280</v>
      </c>
      <c r="BQ7" s="34">
        <f t="shared" si="14"/>
        <v>71</v>
      </c>
      <c r="BR7" s="39">
        <v>10</v>
      </c>
      <c r="BS7" s="40">
        <v>200</v>
      </c>
    </row>
    <row r="8" spans="1:71">
      <c r="C8" s="18">
        <f t="shared" si="15"/>
        <v>42</v>
      </c>
      <c r="D8" s="18"/>
      <c r="E8" s="19"/>
      <c r="F8" s="19"/>
      <c r="G8" s="19"/>
      <c r="H8" s="19"/>
      <c r="I8" s="19"/>
      <c r="J8" s="19"/>
      <c r="K8" s="20"/>
      <c r="L8" s="20"/>
      <c r="M8" s="20"/>
      <c r="N8" s="20"/>
      <c r="O8" s="20"/>
      <c r="P8" s="20"/>
      <c r="Q8" s="20"/>
      <c r="R8" s="20"/>
      <c r="S8" s="20"/>
      <c r="T8" s="21">
        <v>5</v>
      </c>
      <c r="U8" s="22">
        <f t="shared" si="4"/>
        <v>42</v>
      </c>
      <c r="V8" s="23">
        <f t="shared" si="5"/>
        <v>0</v>
      </c>
      <c r="W8" s="23">
        <f t="shared" si="0"/>
        <v>0</v>
      </c>
      <c r="X8" s="23">
        <f t="shared" si="0"/>
        <v>0</v>
      </c>
      <c r="Y8" s="23">
        <f t="shared" si="0"/>
        <v>0</v>
      </c>
      <c r="Z8" s="23">
        <f t="shared" si="0"/>
        <v>0</v>
      </c>
      <c r="AA8" s="23">
        <f t="shared" si="0"/>
        <v>0</v>
      </c>
      <c r="AB8" s="23">
        <f t="shared" si="0"/>
        <v>0</v>
      </c>
      <c r="AC8" s="23">
        <f t="shared" si="0"/>
        <v>0</v>
      </c>
      <c r="AD8" s="23">
        <f t="shared" si="0"/>
        <v>0</v>
      </c>
      <c r="AE8" s="23">
        <f t="shared" si="0"/>
        <v>0</v>
      </c>
      <c r="AF8" s="23">
        <f t="shared" si="0"/>
        <v>0</v>
      </c>
      <c r="AG8" s="23">
        <f t="shared" si="0"/>
        <v>0</v>
      </c>
      <c r="AH8" s="23">
        <f t="shared" si="0"/>
        <v>0</v>
      </c>
      <c r="AI8" s="23">
        <f t="shared" si="0"/>
        <v>0</v>
      </c>
      <c r="AJ8" s="23">
        <f t="shared" si="0"/>
        <v>0</v>
      </c>
      <c r="AL8" s="24">
        <f t="shared" si="1"/>
        <v>42</v>
      </c>
      <c r="AM8" s="25">
        <f t="shared" si="1"/>
        <v>0</v>
      </c>
      <c r="AN8" s="25">
        <f t="shared" si="1"/>
        <v>0</v>
      </c>
      <c r="AO8" s="25">
        <f t="shared" si="1"/>
        <v>0</v>
      </c>
      <c r="AP8" s="25">
        <f t="shared" si="1"/>
        <v>0</v>
      </c>
      <c r="AQ8" s="25">
        <f t="shared" si="1"/>
        <v>0</v>
      </c>
      <c r="AR8" s="25">
        <f t="shared" si="1"/>
        <v>0</v>
      </c>
      <c r="AS8" s="25">
        <f t="shared" si="1"/>
        <v>0</v>
      </c>
      <c r="AT8" s="25">
        <f t="shared" si="1"/>
        <v>0</v>
      </c>
      <c r="AU8" s="25">
        <f t="shared" si="1"/>
        <v>0</v>
      </c>
      <c r="AV8" s="25">
        <f t="shared" si="1"/>
        <v>0</v>
      </c>
      <c r="AW8" s="25">
        <f t="shared" si="1"/>
        <v>0</v>
      </c>
      <c r="AX8" s="25">
        <f t="shared" si="1"/>
        <v>0</v>
      </c>
      <c r="AY8" s="25">
        <f t="shared" si="1"/>
        <v>0</v>
      </c>
      <c r="AZ8" s="25">
        <f t="shared" si="1"/>
        <v>0</v>
      </c>
      <c r="BA8" s="25">
        <f t="shared" si="1"/>
        <v>0</v>
      </c>
      <c r="BB8" s="26">
        <f t="shared" si="6"/>
        <v>0</v>
      </c>
      <c r="BC8" s="27">
        <f t="shared" si="2"/>
        <v>423.56462018258662</v>
      </c>
      <c r="BD8" s="28">
        <f t="shared" si="3"/>
        <v>488.47890589687228</v>
      </c>
      <c r="BE8" s="29" t="str">
        <f t="shared" si="7"/>
        <v>OK</v>
      </c>
      <c r="BF8" s="30">
        <f t="shared" si="8"/>
        <v>1306.3945294843618</v>
      </c>
      <c r="BG8" s="29" t="str">
        <f t="shared" si="9"/>
        <v>OK</v>
      </c>
      <c r="BH8" s="29"/>
      <c r="BI8" s="31">
        <f t="shared" si="10"/>
        <v>400</v>
      </c>
      <c r="BJ8" s="32">
        <f t="shared" si="16"/>
        <v>42</v>
      </c>
      <c r="BK8" s="33">
        <v>24</v>
      </c>
      <c r="BL8" s="34">
        <f t="shared" si="11"/>
        <v>400</v>
      </c>
      <c r="BM8" s="34">
        <f t="shared" si="12"/>
        <v>400</v>
      </c>
      <c r="BN8" s="34">
        <f t="shared" si="13"/>
        <v>71</v>
      </c>
      <c r="BO8" s="35">
        <v>10</v>
      </c>
      <c r="BP8" s="36">
        <v>280</v>
      </c>
      <c r="BQ8" s="34">
        <f t="shared" si="14"/>
        <v>71</v>
      </c>
      <c r="BR8" s="39">
        <v>10</v>
      </c>
      <c r="BS8" s="40">
        <v>200</v>
      </c>
    </row>
    <row r="9" spans="1:71">
      <c r="C9" s="18">
        <f t="shared" si="15"/>
        <v>41</v>
      </c>
      <c r="D9" s="18"/>
      <c r="E9" s="19"/>
      <c r="F9" s="19"/>
      <c r="G9" s="19"/>
      <c r="H9" s="19"/>
      <c r="I9" s="19"/>
      <c r="J9" s="19"/>
      <c r="K9" s="20"/>
      <c r="L9" s="20"/>
      <c r="M9" s="20"/>
      <c r="N9" s="20"/>
      <c r="O9" s="20"/>
      <c r="P9" s="20"/>
      <c r="Q9" s="20"/>
      <c r="R9" s="20"/>
      <c r="S9" s="20"/>
      <c r="T9" s="21">
        <v>6</v>
      </c>
      <c r="U9" s="22">
        <f t="shared" si="4"/>
        <v>41</v>
      </c>
      <c r="V9" s="23">
        <f t="shared" si="5"/>
        <v>0</v>
      </c>
      <c r="W9" s="23">
        <f t="shared" si="0"/>
        <v>0</v>
      </c>
      <c r="X9" s="23">
        <f t="shared" si="0"/>
        <v>0</v>
      </c>
      <c r="Y9" s="23">
        <f t="shared" si="0"/>
        <v>0</v>
      </c>
      <c r="Z9" s="23">
        <f t="shared" si="0"/>
        <v>0</v>
      </c>
      <c r="AA9" s="23">
        <f t="shared" si="0"/>
        <v>0</v>
      </c>
      <c r="AB9" s="23">
        <f t="shared" si="0"/>
        <v>0</v>
      </c>
      <c r="AC9" s="23">
        <f t="shared" si="0"/>
        <v>0</v>
      </c>
      <c r="AD9" s="23">
        <f t="shared" si="0"/>
        <v>0</v>
      </c>
      <c r="AE9" s="23">
        <f t="shared" si="0"/>
        <v>0</v>
      </c>
      <c r="AF9" s="23">
        <f t="shared" si="0"/>
        <v>0</v>
      </c>
      <c r="AG9" s="23">
        <f t="shared" si="0"/>
        <v>0</v>
      </c>
      <c r="AH9" s="23">
        <f t="shared" si="0"/>
        <v>0</v>
      </c>
      <c r="AI9" s="23">
        <f t="shared" si="0"/>
        <v>0</v>
      </c>
      <c r="AJ9" s="23">
        <f t="shared" si="0"/>
        <v>0</v>
      </c>
      <c r="AL9" s="24">
        <f t="shared" si="1"/>
        <v>41</v>
      </c>
      <c r="AM9" s="25">
        <f t="shared" si="1"/>
        <v>0</v>
      </c>
      <c r="AN9" s="25">
        <f t="shared" si="1"/>
        <v>0</v>
      </c>
      <c r="AO9" s="25">
        <f t="shared" si="1"/>
        <v>0</v>
      </c>
      <c r="AP9" s="25">
        <f t="shared" si="1"/>
        <v>0</v>
      </c>
      <c r="AQ9" s="25">
        <f t="shared" si="1"/>
        <v>0</v>
      </c>
      <c r="AR9" s="25">
        <f t="shared" si="1"/>
        <v>0</v>
      </c>
      <c r="AS9" s="25">
        <f t="shared" si="1"/>
        <v>0</v>
      </c>
      <c r="AT9" s="25">
        <f t="shared" si="1"/>
        <v>0</v>
      </c>
      <c r="AU9" s="25">
        <f t="shared" si="1"/>
        <v>0</v>
      </c>
      <c r="AV9" s="25">
        <f t="shared" si="1"/>
        <v>0</v>
      </c>
      <c r="AW9" s="25">
        <f t="shared" si="1"/>
        <v>0</v>
      </c>
      <c r="AX9" s="25">
        <f t="shared" si="1"/>
        <v>0</v>
      </c>
      <c r="AY9" s="25">
        <f t="shared" si="1"/>
        <v>0</v>
      </c>
      <c r="AZ9" s="25">
        <f t="shared" si="1"/>
        <v>0</v>
      </c>
      <c r="BA9" s="25">
        <f t="shared" si="1"/>
        <v>0</v>
      </c>
      <c r="BB9" s="26">
        <f t="shared" si="6"/>
        <v>0</v>
      </c>
      <c r="BC9" s="27">
        <f t="shared" si="2"/>
        <v>423.56462018258662</v>
      </c>
      <c r="BD9" s="28">
        <f t="shared" si="3"/>
        <v>488.47890589687228</v>
      </c>
      <c r="BE9" s="29" t="str">
        <f t="shared" si="7"/>
        <v>OK</v>
      </c>
      <c r="BF9" s="30">
        <f t="shared" si="8"/>
        <v>1306.3945294843618</v>
      </c>
      <c r="BG9" s="29" t="str">
        <f t="shared" si="9"/>
        <v>OK</v>
      </c>
      <c r="BH9" s="29"/>
      <c r="BI9" s="31">
        <f t="shared" si="10"/>
        <v>400</v>
      </c>
      <c r="BJ9" s="32">
        <f t="shared" si="16"/>
        <v>41</v>
      </c>
      <c r="BK9" s="33">
        <v>24</v>
      </c>
      <c r="BL9" s="34">
        <f t="shared" si="11"/>
        <v>400</v>
      </c>
      <c r="BM9" s="34">
        <f t="shared" si="12"/>
        <v>400</v>
      </c>
      <c r="BN9" s="34">
        <f t="shared" si="13"/>
        <v>71</v>
      </c>
      <c r="BO9" s="35">
        <v>10</v>
      </c>
      <c r="BP9" s="36">
        <v>280</v>
      </c>
      <c r="BQ9" s="34">
        <f t="shared" si="14"/>
        <v>71</v>
      </c>
      <c r="BR9" s="39">
        <v>10</v>
      </c>
      <c r="BS9" s="40">
        <v>200</v>
      </c>
    </row>
    <row r="10" spans="1:71">
      <c r="C10" s="18">
        <f t="shared" si="15"/>
        <v>40</v>
      </c>
      <c r="D10" s="18"/>
      <c r="E10" s="19"/>
      <c r="F10" s="19"/>
      <c r="G10" s="19"/>
      <c r="H10" s="19"/>
      <c r="I10" s="19"/>
      <c r="J10" s="19"/>
      <c r="K10" s="20"/>
      <c r="L10" s="20"/>
      <c r="M10" s="20"/>
      <c r="N10" s="20"/>
      <c r="O10" s="20"/>
      <c r="P10" s="20"/>
      <c r="Q10" s="20"/>
      <c r="R10" s="20"/>
      <c r="S10" s="20"/>
      <c r="T10" s="21">
        <v>7</v>
      </c>
      <c r="U10" s="22">
        <f t="shared" si="4"/>
        <v>40</v>
      </c>
      <c r="V10" s="23">
        <f t="shared" si="5"/>
        <v>0</v>
      </c>
      <c r="W10" s="23">
        <f t="shared" si="0"/>
        <v>0</v>
      </c>
      <c r="X10" s="23">
        <f t="shared" si="0"/>
        <v>0</v>
      </c>
      <c r="Y10" s="23">
        <f t="shared" si="0"/>
        <v>0</v>
      </c>
      <c r="Z10" s="23">
        <f t="shared" si="0"/>
        <v>0</v>
      </c>
      <c r="AA10" s="23">
        <f t="shared" si="0"/>
        <v>0</v>
      </c>
      <c r="AB10" s="23">
        <f t="shared" si="0"/>
        <v>0</v>
      </c>
      <c r="AC10" s="23">
        <f t="shared" si="0"/>
        <v>0</v>
      </c>
      <c r="AD10" s="23">
        <f t="shared" si="0"/>
        <v>0</v>
      </c>
      <c r="AE10" s="23">
        <f t="shared" si="0"/>
        <v>0</v>
      </c>
      <c r="AF10" s="23">
        <f t="shared" si="0"/>
        <v>0</v>
      </c>
      <c r="AG10" s="23">
        <f t="shared" si="0"/>
        <v>0</v>
      </c>
      <c r="AH10" s="23">
        <f t="shared" si="0"/>
        <v>0</v>
      </c>
      <c r="AI10" s="23">
        <f t="shared" si="0"/>
        <v>0</v>
      </c>
      <c r="AJ10" s="23">
        <f t="shared" si="0"/>
        <v>0</v>
      </c>
      <c r="AL10" s="24">
        <f t="shared" si="1"/>
        <v>40</v>
      </c>
      <c r="AM10" s="25">
        <f t="shared" si="1"/>
        <v>0</v>
      </c>
      <c r="AN10" s="25">
        <f t="shared" si="1"/>
        <v>0</v>
      </c>
      <c r="AO10" s="25">
        <f t="shared" si="1"/>
        <v>0</v>
      </c>
      <c r="AP10" s="25">
        <f t="shared" si="1"/>
        <v>0</v>
      </c>
      <c r="AQ10" s="25">
        <f t="shared" si="1"/>
        <v>0</v>
      </c>
      <c r="AR10" s="25">
        <f t="shared" si="1"/>
        <v>0</v>
      </c>
      <c r="AS10" s="25">
        <f t="shared" si="1"/>
        <v>0</v>
      </c>
      <c r="AT10" s="25">
        <f t="shared" si="1"/>
        <v>0</v>
      </c>
      <c r="AU10" s="25">
        <f t="shared" si="1"/>
        <v>0</v>
      </c>
      <c r="AV10" s="25">
        <f t="shared" si="1"/>
        <v>0</v>
      </c>
      <c r="AW10" s="25">
        <f t="shared" si="1"/>
        <v>0</v>
      </c>
      <c r="AX10" s="25">
        <f t="shared" si="1"/>
        <v>0</v>
      </c>
      <c r="AY10" s="25">
        <f t="shared" si="1"/>
        <v>0</v>
      </c>
      <c r="AZ10" s="25">
        <f t="shared" si="1"/>
        <v>0</v>
      </c>
      <c r="BA10" s="25">
        <f t="shared" si="1"/>
        <v>0</v>
      </c>
      <c r="BB10" s="26">
        <f t="shared" si="6"/>
        <v>0</v>
      </c>
      <c r="BC10" s="27">
        <f t="shared" si="2"/>
        <v>423.56462018258662</v>
      </c>
      <c r="BD10" s="28">
        <f t="shared" si="3"/>
        <v>488.47890589687228</v>
      </c>
      <c r="BE10" s="29" t="str">
        <f t="shared" si="7"/>
        <v>OK</v>
      </c>
      <c r="BF10" s="30">
        <f t="shared" si="8"/>
        <v>1306.3945294843618</v>
      </c>
      <c r="BG10" s="29" t="str">
        <f t="shared" si="9"/>
        <v>OK</v>
      </c>
      <c r="BH10" s="29"/>
      <c r="BI10" s="31">
        <f t="shared" si="10"/>
        <v>400</v>
      </c>
      <c r="BJ10" s="32">
        <f t="shared" si="16"/>
        <v>40</v>
      </c>
      <c r="BK10" s="33">
        <v>24</v>
      </c>
      <c r="BL10" s="34">
        <f t="shared" si="11"/>
        <v>400</v>
      </c>
      <c r="BM10" s="34">
        <f t="shared" si="12"/>
        <v>400</v>
      </c>
      <c r="BN10" s="34">
        <f t="shared" si="13"/>
        <v>71</v>
      </c>
      <c r="BO10" s="35">
        <v>10</v>
      </c>
      <c r="BP10" s="36">
        <v>280</v>
      </c>
      <c r="BQ10" s="34">
        <f t="shared" si="14"/>
        <v>71</v>
      </c>
      <c r="BR10" s="39">
        <v>10</v>
      </c>
      <c r="BS10" s="40">
        <v>200</v>
      </c>
    </row>
    <row r="11" spans="1:71">
      <c r="C11" s="18">
        <f t="shared" si="15"/>
        <v>39</v>
      </c>
      <c r="D11" s="18"/>
      <c r="E11" s="19"/>
      <c r="F11" s="19"/>
      <c r="G11" s="19"/>
      <c r="H11" s="19"/>
      <c r="I11" s="19"/>
      <c r="J11" s="19"/>
      <c r="K11" s="20"/>
      <c r="L11" s="20"/>
      <c r="M11" s="20"/>
      <c r="N11" s="20"/>
      <c r="O11" s="20"/>
      <c r="P11" s="20"/>
      <c r="Q11" s="20"/>
      <c r="R11" s="20"/>
      <c r="S11" s="20"/>
      <c r="T11" s="21">
        <v>8</v>
      </c>
      <c r="U11" s="22">
        <f t="shared" si="4"/>
        <v>39</v>
      </c>
      <c r="V11" s="23">
        <f t="shared" si="5"/>
        <v>0</v>
      </c>
      <c r="W11" s="23">
        <f t="shared" si="0"/>
        <v>0</v>
      </c>
      <c r="X11" s="23">
        <f t="shared" si="0"/>
        <v>0</v>
      </c>
      <c r="Y11" s="23">
        <f t="shared" si="0"/>
        <v>0</v>
      </c>
      <c r="Z11" s="23">
        <f t="shared" si="0"/>
        <v>0</v>
      </c>
      <c r="AA11" s="23">
        <f t="shared" si="0"/>
        <v>0</v>
      </c>
      <c r="AB11" s="23">
        <f t="shared" si="0"/>
        <v>0</v>
      </c>
      <c r="AC11" s="23">
        <f t="shared" si="0"/>
        <v>0</v>
      </c>
      <c r="AD11" s="23">
        <f t="shared" si="0"/>
        <v>0</v>
      </c>
      <c r="AE11" s="23">
        <f t="shared" si="0"/>
        <v>0</v>
      </c>
      <c r="AF11" s="23">
        <f t="shared" si="0"/>
        <v>0</v>
      </c>
      <c r="AG11" s="23">
        <f t="shared" si="0"/>
        <v>0</v>
      </c>
      <c r="AH11" s="23">
        <f t="shared" si="0"/>
        <v>0</v>
      </c>
      <c r="AI11" s="23">
        <f t="shared" si="0"/>
        <v>0</v>
      </c>
      <c r="AJ11" s="23">
        <f t="shared" si="0"/>
        <v>0</v>
      </c>
      <c r="AL11" s="24">
        <f t="shared" si="1"/>
        <v>39</v>
      </c>
      <c r="AM11" s="25">
        <f t="shared" si="1"/>
        <v>0</v>
      </c>
      <c r="AN11" s="25">
        <f t="shared" si="1"/>
        <v>0</v>
      </c>
      <c r="AO11" s="25">
        <f t="shared" si="1"/>
        <v>0</v>
      </c>
      <c r="AP11" s="25">
        <f t="shared" si="1"/>
        <v>0</v>
      </c>
      <c r="AQ11" s="25">
        <f t="shared" si="1"/>
        <v>0</v>
      </c>
      <c r="AR11" s="25">
        <f t="shared" si="1"/>
        <v>0</v>
      </c>
      <c r="AS11" s="25">
        <f t="shared" si="1"/>
        <v>0</v>
      </c>
      <c r="AT11" s="25">
        <f t="shared" si="1"/>
        <v>0</v>
      </c>
      <c r="AU11" s="25">
        <f t="shared" si="1"/>
        <v>0</v>
      </c>
      <c r="AV11" s="25">
        <f t="shared" si="1"/>
        <v>0</v>
      </c>
      <c r="AW11" s="25">
        <f t="shared" si="1"/>
        <v>0</v>
      </c>
      <c r="AX11" s="25">
        <f t="shared" si="1"/>
        <v>0</v>
      </c>
      <c r="AY11" s="25">
        <f t="shared" si="1"/>
        <v>0</v>
      </c>
      <c r="AZ11" s="25">
        <f t="shared" si="1"/>
        <v>0</v>
      </c>
      <c r="BA11" s="25">
        <f t="shared" si="1"/>
        <v>0</v>
      </c>
      <c r="BB11" s="26">
        <f t="shared" si="6"/>
        <v>0</v>
      </c>
      <c r="BC11" s="27">
        <f t="shared" si="2"/>
        <v>423.56462018258662</v>
      </c>
      <c r="BD11" s="28">
        <f t="shared" si="3"/>
        <v>488.47890589687228</v>
      </c>
      <c r="BE11" s="29" t="str">
        <f t="shared" si="7"/>
        <v>OK</v>
      </c>
      <c r="BF11" s="30">
        <f t="shared" si="8"/>
        <v>1306.3945294843618</v>
      </c>
      <c r="BG11" s="29" t="str">
        <f t="shared" si="9"/>
        <v>OK</v>
      </c>
      <c r="BH11" s="29"/>
      <c r="BI11" s="31">
        <f t="shared" si="10"/>
        <v>400</v>
      </c>
      <c r="BJ11" s="32">
        <f t="shared" si="16"/>
        <v>39</v>
      </c>
      <c r="BK11" s="33">
        <v>24</v>
      </c>
      <c r="BL11" s="34">
        <f t="shared" si="11"/>
        <v>400</v>
      </c>
      <c r="BM11" s="34">
        <f t="shared" si="12"/>
        <v>400</v>
      </c>
      <c r="BN11" s="34">
        <f t="shared" si="13"/>
        <v>71</v>
      </c>
      <c r="BO11" s="35">
        <v>10</v>
      </c>
      <c r="BP11" s="36">
        <v>280</v>
      </c>
      <c r="BQ11" s="34">
        <f t="shared" si="14"/>
        <v>71</v>
      </c>
      <c r="BR11" s="39">
        <v>10</v>
      </c>
      <c r="BS11" s="40">
        <v>200</v>
      </c>
    </row>
    <row r="12" spans="1:71">
      <c r="C12" s="18">
        <f t="shared" si="15"/>
        <v>38</v>
      </c>
      <c r="D12" s="18"/>
      <c r="E12" s="19"/>
      <c r="F12" s="19"/>
      <c r="G12" s="19"/>
      <c r="H12" s="19"/>
      <c r="I12" s="19"/>
      <c r="J12" s="19"/>
      <c r="K12" s="20"/>
      <c r="L12" s="20"/>
      <c r="M12" s="20"/>
      <c r="N12" s="20"/>
      <c r="O12" s="20"/>
      <c r="P12" s="20"/>
      <c r="Q12" s="20"/>
      <c r="R12" s="20"/>
      <c r="S12" s="20"/>
      <c r="T12" s="21">
        <v>9</v>
      </c>
      <c r="U12" s="22">
        <f t="shared" si="4"/>
        <v>38</v>
      </c>
      <c r="V12" s="23">
        <f t="shared" si="5"/>
        <v>0</v>
      </c>
      <c r="W12" s="23">
        <f t="shared" si="0"/>
        <v>0</v>
      </c>
      <c r="X12" s="23">
        <f t="shared" si="0"/>
        <v>0</v>
      </c>
      <c r="Y12" s="23">
        <f t="shared" si="0"/>
        <v>0</v>
      </c>
      <c r="Z12" s="23">
        <f t="shared" si="0"/>
        <v>0</v>
      </c>
      <c r="AA12" s="23">
        <f t="shared" si="0"/>
        <v>0</v>
      </c>
      <c r="AB12" s="23">
        <f t="shared" si="0"/>
        <v>0</v>
      </c>
      <c r="AC12" s="23">
        <f t="shared" si="0"/>
        <v>0</v>
      </c>
      <c r="AD12" s="23">
        <f t="shared" si="0"/>
        <v>0</v>
      </c>
      <c r="AE12" s="23">
        <f t="shared" si="0"/>
        <v>0</v>
      </c>
      <c r="AF12" s="23">
        <f t="shared" si="0"/>
        <v>0</v>
      </c>
      <c r="AG12" s="23">
        <f t="shared" si="0"/>
        <v>0</v>
      </c>
      <c r="AH12" s="23">
        <f t="shared" si="0"/>
        <v>0</v>
      </c>
      <c r="AI12" s="23">
        <f t="shared" si="0"/>
        <v>0</v>
      </c>
      <c r="AJ12" s="23">
        <f t="shared" si="0"/>
        <v>0</v>
      </c>
      <c r="AL12" s="24">
        <f t="shared" si="1"/>
        <v>38</v>
      </c>
      <c r="AM12" s="25">
        <f t="shared" si="1"/>
        <v>0</v>
      </c>
      <c r="AN12" s="25">
        <f t="shared" si="1"/>
        <v>0</v>
      </c>
      <c r="AO12" s="25">
        <f t="shared" si="1"/>
        <v>0</v>
      </c>
      <c r="AP12" s="25">
        <f t="shared" si="1"/>
        <v>0</v>
      </c>
      <c r="AQ12" s="25">
        <f t="shared" si="1"/>
        <v>0</v>
      </c>
      <c r="AR12" s="25">
        <f t="shared" si="1"/>
        <v>0</v>
      </c>
      <c r="AS12" s="25">
        <f t="shared" si="1"/>
        <v>0</v>
      </c>
      <c r="AT12" s="25">
        <f t="shared" si="1"/>
        <v>0</v>
      </c>
      <c r="AU12" s="25">
        <f t="shared" si="1"/>
        <v>0</v>
      </c>
      <c r="AV12" s="25">
        <f t="shared" si="1"/>
        <v>0</v>
      </c>
      <c r="AW12" s="25">
        <f t="shared" si="1"/>
        <v>0</v>
      </c>
      <c r="AX12" s="25">
        <f t="shared" si="1"/>
        <v>0</v>
      </c>
      <c r="AY12" s="25">
        <f t="shared" si="1"/>
        <v>0</v>
      </c>
      <c r="AZ12" s="25">
        <f t="shared" si="1"/>
        <v>0</v>
      </c>
      <c r="BA12" s="25">
        <f t="shared" si="1"/>
        <v>0</v>
      </c>
      <c r="BB12" s="26">
        <f t="shared" si="6"/>
        <v>0</v>
      </c>
      <c r="BC12" s="27">
        <f t="shared" si="2"/>
        <v>423.56462018258662</v>
      </c>
      <c r="BD12" s="28">
        <f t="shared" si="3"/>
        <v>488.47890589687228</v>
      </c>
      <c r="BE12" s="29" t="str">
        <f t="shared" si="7"/>
        <v>OK</v>
      </c>
      <c r="BF12" s="30">
        <f t="shared" si="8"/>
        <v>1306.3945294843618</v>
      </c>
      <c r="BG12" s="29" t="str">
        <f t="shared" si="9"/>
        <v>OK</v>
      </c>
      <c r="BH12" s="29"/>
      <c r="BI12" s="31">
        <f t="shared" si="10"/>
        <v>400</v>
      </c>
      <c r="BJ12" s="32">
        <f t="shared" si="16"/>
        <v>38</v>
      </c>
      <c r="BK12" s="33">
        <v>24</v>
      </c>
      <c r="BL12" s="34">
        <f t="shared" si="11"/>
        <v>400</v>
      </c>
      <c r="BM12" s="34">
        <f t="shared" si="12"/>
        <v>400</v>
      </c>
      <c r="BN12" s="34">
        <f t="shared" si="13"/>
        <v>71</v>
      </c>
      <c r="BO12" s="35">
        <v>10</v>
      </c>
      <c r="BP12" s="36">
        <v>280</v>
      </c>
      <c r="BQ12" s="34">
        <f t="shared" si="14"/>
        <v>71</v>
      </c>
      <c r="BR12" s="39">
        <v>10</v>
      </c>
      <c r="BS12" s="40">
        <v>200</v>
      </c>
    </row>
    <row r="13" spans="1:71">
      <c r="C13" s="18">
        <f t="shared" si="15"/>
        <v>37</v>
      </c>
      <c r="D13" s="18"/>
      <c r="E13" s="19"/>
      <c r="F13" s="19"/>
      <c r="G13" s="19"/>
      <c r="H13" s="19"/>
      <c r="I13" s="19"/>
      <c r="J13" s="19"/>
      <c r="K13" s="20"/>
      <c r="L13" s="20"/>
      <c r="M13" s="20"/>
      <c r="N13" s="20"/>
      <c r="O13" s="20"/>
      <c r="P13" s="20"/>
      <c r="Q13" s="20"/>
      <c r="R13" s="20"/>
      <c r="S13" s="20"/>
      <c r="T13" s="21">
        <v>10</v>
      </c>
      <c r="U13" s="22">
        <f t="shared" si="4"/>
        <v>37</v>
      </c>
      <c r="V13" s="23">
        <f t="shared" si="5"/>
        <v>0</v>
      </c>
      <c r="W13" s="23">
        <f t="shared" si="0"/>
        <v>0</v>
      </c>
      <c r="X13" s="23">
        <f t="shared" si="0"/>
        <v>0</v>
      </c>
      <c r="Y13" s="23">
        <f t="shared" si="0"/>
        <v>0</v>
      </c>
      <c r="Z13" s="23">
        <f t="shared" si="0"/>
        <v>0</v>
      </c>
      <c r="AA13" s="23">
        <f t="shared" si="0"/>
        <v>0</v>
      </c>
      <c r="AB13" s="23">
        <f t="shared" si="0"/>
        <v>0</v>
      </c>
      <c r="AC13" s="23">
        <f t="shared" si="0"/>
        <v>0</v>
      </c>
      <c r="AD13" s="23">
        <f t="shared" si="0"/>
        <v>0</v>
      </c>
      <c r="AE13" s="23">
        <f t="shared" si="0"/>
        <v>0</v>
      </c>
      <c r="AF13" s="23">
        <f t="shared" si="0"/>
        <v>0</v>
      </c>
      <c r="AG13" s="23">
        <f t="shared" si="0"/>
        <v>0</v>
      </c>
      <c r="AH13" s="23">
        <f t="shared" si="0"/>
        <v>0</v>
      </c>
      <c r="AI13" s="23">
        <f t="shared" si="0"/>
        <v>0</v>
      </c>
      <c r="AJ13" s="23">
        <f t="shared" si="0"/>
        <v>0</v>
      </c>
      <c r="AL13" s="24">
        <f t="shared" si="1"/>
        <v>37</v>
      </c>
      <c r="AM13" s="25">
        <f t="shared" si="1"/>
        <v>0</v>
      </c>
      <c r="AN13" s="25">
        <f t="shared" si="1"/>
        <v>0</v>
      </c>
      <c r="AO13" s="25">
        <f t="shared" si="1"/>
        <v>0</v>
      </c>
      <c r="AP13" s="25">
        <f t="shared" si="1"/>
        <v>0</v>
      </c>
      <c r="AQ13" s="25">
        <f t="shared" si="1"/>
        <v>0</v>
      </c>
      <c r="AR13" s="25">
        <f t="shared" si="1"/>
        <v>0</v>
      </c>
      <c r="AS13" s="25">
        <f t="shared" si="1"/>
        <v>0</v>
      </c>
      <c r="AT13" s="25">
        <f t="shared" si="1"/>
        <v>0</v>
      </c>
      <c r="AU13" s="25">
        <f t="shared" si="1"/>
        <v>0</v>
      </c>
      <c r="AV13" s="25">
        <f t="shared" si="1"/>
        <v>0</v>
      </c>
      <c r="AW13" s="25">
        <f t="shared" si="1"/>
        <v>0</v>
      </c>
      <c r="AX13" s="25">
        <f t="shared" si="1"/>
        <v>0</v>
      </c>
      <c r="AY13" s="25">
        <f t="shared" si="1"/>
        <v>0</v>
      </c>
      <c r="AZ13" s="25">
        <f t="shared" si="1"/>
        <v>0</v>
      </c>
      <c r="BA13" s="25">
        <f t="shared" si="1"/>
        <v>0</v>
      </c>
      <c r="BB13" s="26">
        <f t="shared" si="6"/>
        <v>0</v>
      </c>
      <c r="BC13" s="27">
        <f t="shared" si="2"/>
        <v>423.56462018258662</v>
      </c>
      <c r="BD13" s="28">
        <f t="shared" si="3"/>
        <v>488.47890589687228</v>
      </c>
      <c r="BE13" s="29" t="str">
        <f t="shared" si="7"/>
        <v>OK</v>
      </c>
      <c r="BF13" s="30">
        <f t="shared" si="8"/>
        <v>1306.3945294843618</v>
      </c>
      <c r="BG13" s="29" t="str">
        <f t="shared" si="9"/>
        <v>OK</v>
      </c>
      <c r="BH13" s="29"/>
      <c r="BI13" s="31">
        <f t="shared" si="10"/>
        <v>400</v>
      </c>
      <c r="BJ13" s="32">
        <f t="shared" si="16"/>
        <v>37</v>
      </c>
      <c r="BK13" s="33">
        <v>24</v>
      </c>
      <c r="BL13" s="34">
        <f t="shared" si="11"/>
        <v>400</v>
      </c>
      <c r="BM13" s="34">
        <f t="shared" si="12"/>
        <v>400</v>
      </c>
      <c r="BN13" s="34">
        <f t="shared" si="13"/>
        <v>71</v>
      </c>
      <c r="BO13" s="35">
        <v>10</v>
      </c>
      <c r="BP13" s="36">
        <v>280</v>
      </c>
      <c r="BQ13" s="34">
        <f t="shared" si="14"/>
        <v>71</v>
      </c>
      <c r="BR13" s="39">
        <v>10</v>
      </c>
      <c r="BS13" s="40">
        <v>200</v>
      </c>
    </row>
    <row r="14" spans="1:71">
      <c r="C14" s="18">
        <f t="shared" si="15"/>
        <v>36</v>
      </c>
      <c r="D14" s="18"/>
      <c r="E14" s="19"/>
      <c r="F14" s="19"/>
      <c r="G14" s="19"/>
      <c r="H14" s="19"/>
      <c r="I14" s="19"/>
      <c r="J14" s="19"/>
      <c r="K14" s="20"/>
      <c r="L14" s="20"/>
      <c r="M14" s="20"/>
      <c r="N14" s="20"/>
      <c r="O14" s="20"/>
      <c r="P14" s="20"/>
      <c r="Q14" s="20"/>
      <c r="R14" s="20"/>
      <c r="S14" s="20"/>
      <c r="T14" s="21">
        <v>11</v>
      </c>
      <c r="U14" s="22">
        <f t="shared" si="4"/>
        <v>36</v>
      </c>
      <c r="V14" s="23">
        <f t="shared" si="5"/>
        <v>0</v>
      </c>
      <c r="W14" s="23">
        <f t="shared" si="0"/>
        <v>0</v>
      </c>
      <c r="X14" s="23">
        <f t="shared" si="0"/>
        <v>0</v>
      </c>
      <c r="Y14" s="23">
        <f t="shared" si="0"/>
        <v>0</v>
      </c>
      <c r="Z14" s="23">
        <f t="shared" si="0"/>
        <v>0</v>
      </c>
      <c r="AA14" s="23">
        <f t="shared" si="0"/>
        <v>0</v>
      </c>
      <c r="AB14" s="23">
        <f t="shared" si="0"/>
        <v>0</v>
      </c>
      <c r="AC14" s="23">
        <f t="shared" si="0"/>
        <v>0</v>
      </c>
      <c r="AD14" s="23">
        <f t="shared" si="0"/>
        <v>0</v>
      </c>
      <c r="AE14" s="23">
        <f t="shared" si="0"/>
        <v>0</v>
      </c>
      <c r="AF14" s="23">
        <f t="shared" si="0"/>
        <v>0</v>
      </c>
      <c r="AG14" s="23">
        <f t="shared" si="0"/>
        <v>0</v>
      </c>
      <c r="AH14" s="23">
        <f t="shared" si="0"/>
        <v>0</v>
      </c>
      <c r="AI14" s="23">
        <f t="shared" si="0"/>
        <v>0</v>
      </c>
      <c r="AJ14" s="23">
        <f t="shared" si="0"/>
        <v>0</v>
      </c>
      <c r="AL14" s="24">
        <f t="shared" si="1"/>
        <v>36</v>
      </c>
      <c r="AM14" s="25">
        <f t="shared" si="1"/>
        <v>0</v>
      </c>
      <c r="AN14" s="25">
        <f t="shared" si="1"/>
        <v>0</v>
      </c>
      <c r="AO14" s="25">
        <f t="shared" si="1"/>
        <v>0</v>
      </c>
      <c r="AP14" s="25">
        <f t="shared" si="1"/>
        <v>0</v>
      </c>
      <c r="AQ14" s="25">
        <f t="shared" si="1"/>
        <v>0</v>
      </c>
      <c r="AR14" s="25">
        <f t="shared" si="1"/>
        <v>0</v>
      </c>
      <c r="AS14" s="25">
        <f t="shared" si="1"/>
        <v>0</v>
      </c>
      <c r="AT14" s="25">
        <f t="shared" si="1"/>
        <v>0</v>
      </c>
      <c r="AU14" s="25">
        <f t="shared" si="1"/>
        <v>0</v>
      </c>
      <c r="AV14" s="25">
        <f t="shared" si="1"/>
        <v>0</v>
      </c>
      <c r="AW14" s="25">
        <f t="shared" si="1"/>
        <v>0</v>
      </c>
      <c r="AX14" s="25">
        <f t="shared" si="1"/>
        <v>0</v>
      </c>
      <c r="AY14" s="25">
        <f t="shared" si="1"/>
        <v>0</v>
      </c>
      <c r="AZ14" s="25">
        <f t="shared" si="1"/>
        <v>0</v>
      </c>
      <c r="BA14" s="25">
        <f t="shared" si="1"/>
        <v>0</v>
      </c>
      <c r="BB14" s="26">
        <f t="shared" si="6"/>
        <v>0</v>
      </c>
      <c r="BC14" s="27">
        <f t="shared" si="2"/>
        <v>423.56462018258662</v>
      </c>
      <c r="BD14" s="28">
        <f t="shared" si="3"/>
        <v>488.47890589687228</v>
      </c>
      <c r="BE14" s="29" t="str">
        <f t="shared" si="7"/>
        <v>OK</v>
      </c>
      <c r="BF14" s="30">
        <f t="shared" si="8"/>
        <v>1306.3945294843618</v>
      </c>
      <c r="BG14" s="29" t="str">
        <f t="shared" si="9"/>
        <v>OK</v>
      </c>
      <c r="BH14" s="29"/>
      <c r="BI14" s="31">
        <f t="shared" si="10"/>
        <v>400</v>
      </c>
      <c r="BJ14" s="32">
        <f t="shared" si="16"/>
        <v>36</v>
      </c>
      <c r="BK14" s="33">
        <v>24</v>
      </c>
      <c r="BL14" s="34">
        <f t="shared" si="11"/>
        <v>400</v>
      </c>
      <c r="BM14" s="34">
        <f t="shared" si="12"/>
        <v>400</v>
      </c>
      <c r="BN14" s="34">
        <f t="shared" si="13"/>
        <v>71</v>
      </c>
      <c r="BO14" s="35">
        <v>10</v>
      </c>
      <c r="BP14" s="36">
        <v>280</v>
      </c>
      <c r="BQ14" s="34">
        <f t="shared" si="14"/>
        <v>71</v>
      </c>
      <c r="BR14" s="39">
        <v>10</v>
      </c>
      <c r="BS14" s="40">
        <v>200</v>
      </c>
    </row>
    <row r="15" spans="1:71">
      <c r="C15" s="18">
        <f t="shared" si="15"/>
        <v>35</v>
      </c>
      <c r="D15" s="18"/>
      <c r="E15" s="19"/>
      <c r="F15" s="19"/>
      <c r="G15" s="19"/>
      <c r="H15" s="19"/>
      <c r="I15" s="19"/>
      <c r="J15" s="19"/>
      <c r="K15" s="20"/>
      <c r="L15" s="20"/>
      <c r="M15" s="20"/>
      <c r="N15" s="20"/>
      <c r="O15" s="20"/>
      <c r="P15" s="20"/>
      <c r="Q15" s="20"/>
      <c r="R15" s="20"/>
      <c r="S15" s="20"/>
      <c r="T15" s="21">
        <v>12</v>
      </c>
      <c r="U15" s="22">
        <f t="shared" si="4"/>
        <v>35</v>
      </c>
      <c r="V15" s="23">
        <f t="shared" si="5"/>
        <v>0</v>
      </c>
      <c r="W15" s="23">
        <f t="shared" si="0"/>
        <v>0</v>
      </c>
      <c r="X15" s="23">
        <f t="shared" si="0"/>
        <v>0</v>
      </c>
      <c r="Y15" s="23">
        <f t="shared" si="0"/>
        <v>0</v>
      </c>
      <c r="Z15" s="23">
        <f t="shared" si="0"/>
        <v>0</v>
      </c>
      <c r="AA15" s="23">
        <f t="shared" si="0"/>
        <v>0</v>
      </c>
      <c r="AB15" s="23">
        <f t="shared" si="0"/>
        <v>0</v>
      </c>
      <c r="AC15" s="23">
        <f t="shared" si="0"/>
        <v>0</v>
      </c>
      <c r="AD15" s="23">
        <f t="shared" si="0"/>
        <v>0</v>
      </c>
      <c r="AE15" s="23">
        <f t="shared" si="0"/>
        <v>0</v>
      </c>
      <c r="AF15" s="23">
        <f t="shared" si="0"/>
        <v>0</v>
      </c>
      <c r="AG15" s="23">
        <f t="shared" si="0"/>
        <v>0</v>
      </c>
      <c r="AH15" s="23">
        <f t="shared" si="0"/>
        <v>0</v>
      </c>
      <c r="AI15" s="23">
        <f t="shared" si="0"/>
        <v>0</v>
      </c>
      <c r="AJ15" s="23">
        <f t="shared" si="0"/>
        <v>0</v>
      </c>
      <c r="AL15" s="24">
        <f t="shared" si="1"/>
        <v>35</v>
      </c>
      <c r="AM15" s="25">
        <f t="shared" si="1"/>
        <v>0</v>
      </c>
      <c r="AN15" s="25">
        <f t="shared" si="1"/>
        <v>0</v>
      </c>
      <c r="AO15" s="25">
        <f t="shared" si="1"/>
        <v>0</v>
      </c>
      <c r="AP15" s="25">
        <f t="shared" si="1"/>
        <v>0</v>
      </c>
      <c r="AQ15" s="25">
        <f t="shared" si="1"/>
        <v>0</v>
      </c>
      <c r="AR15" s="25">
        <f t="shared" si="1"/>
        <v>0</v>
      </c>
      <c r="AS15" s="25">
        <f t="shared" si="1"/>
        <v>0</v>
      </c>
      <c r="AT15" s="25">
        <f t="shared" si="1"/>
        <v>0</v>
      </c>
      <c r="AU15" s="25">
        <f t="shared" si="1"/>
        <v>0</v>
      </c>
      <c r="AV15" s="25">
        <f t="shared" si="1"/>
        <v>0</v>
      </c>
      <c r="AW15" s="25">
        <f t="shared" si="1"/>
        <v>0</v>
      </c>
      <c r="AX15" s="25">
        <f t="shared" si="1"/>
        <v>0</v>
      </c>
      <c r="AY15" s="25">
        <f t="shared" si="1"/>
        <v>0</v>
      </c>
      <c r="AZ15" s="25">
        <f t="shared" si="1"/>
        <v>0</v>
      </c>
      <c r="BA15" s="25">
        <f t="shared" si="1"/>
        <v>0</v>
      </c>
      <c r="BB15" s="26">
        <f t="shared" si="6"/>
        <v>0</v>
      </c>
      <c r="BC15" s="27">
        <f t="shared" si="2"/>
        <v>423.56462018258662</v>
      </c>
      <c r="BD15" s="28">
        <f t="shared" si="3"/>
        <v>488.47890589687228</v>
      </c>
      <c r="BE15" s="29" t="str">
        <f t="shared" si="7"/>
        <v>OK</v>
      </c>
      <c r="BF15" s="30">
        <f t="shared" si="8"/>
        <v>1306.3945294843618</v>
      </c>
      <c r="BG15" s="29" t="str">
        <f t="shared" si="9"/>
        <v>OK</v>
      </c>
      <c r="BH15" s="29"/>
      <c r="BI15" s="31">
        <f t="shared" si="10"/>
        <v>400</v>
      </c>
      <c r="BJ15" s="32">
        <f t="shared" si="16"/>
        <v>35</v>
      </c>
      <c r="BK15" s="33">
        <v>24</v>
      </c>
      <c r="BL15" s="34">
        <f t="shared" si="11"/>
        <v>400</v>
      </c>
      <c r="BM15" s="34">
        <f t="shared" si="12"/>
        <v>400</v>
      </c>
      <c r="BN15" s="34">
        <f t="shared" si="13"/>
        <v>71</v>
      </c>
      <c r="BO15" s="35">
        <v>10</v>
      </c>
      <c r="BP15" s="36">
        <v>280</v>
      </c>
      <c r="BQ15" s="34">
        <f t="shared" si="14"/>
        <v>71</v>
      </c>
      <c r="BR15" s="39">
        <v>10</v>
      </c>
      <c r="BS15" s="40">
        <v>200</v>
      </c>
    </row>
    <row r="16" spans="1:71">
      <c r="C16" s="18">
        <f t="shared" si="15"/>
        <v>34</v>
      </c>
      <c r="D16" s="18"/>
      <c r="E16" s="19"/>
      <c r="F16" s="19"/>
      <c r="G16" s="19"/>
      <c r="H16" s="19"/>
      <c r="I16" s="19"/>
      <c r="J16" s="19"/>
      <c r="K16" s="20"/>
      <c r="L16" s="20"/>
      <c r="M16" s="20"/>
      <c r="N16" s="20"/>
      <c r="O16" s="20"/>
      <c r="P16" s="20"/>
      <c r="Q16" s="20"/>
      <c r="R16" s="20"/>
      <c r="S16" s="20"/>
      <c r="T16" s="21">
        <v>13</v>
      </c>
      <c r="U16" s="22">
        <f t="shared" si="4"/>
        <v>34</v>
      </c>
      <c r="V16" s="23">
        <f t="shared" si="5"/>
        <v>0</v>
      </c>
      <c r="W16" s="23">
        <f t="shared" si="0"/>
        <v>0</v>
      </c>
      <c r="X16" s="23">
        <f t="shared" si="0"/>
        <v>0</v>
      </c>
      <c r="Y16" s="23">
        <f t="shared" si="0"/>
        <v>0</v>
      </c>
      <c r="Z16" s="23">
        <f t="shared" si="0"/>
        <v>0</v>
      </c>
      <c r="AA16" s="23">
        <f t="shared" si="0"/>
        <v>0</v>
      </c>
      <c r="AB16" s="23">
        <f t="shared" si="0"/>
        <v>0</v>
      </c>
      <c r="AC16" s="23">
        <f t="shared" si="0"/>
        <v>0</v>
      </c>
      <c r="AD16" s="23">
        <f t="shared" si="0"/>
        <v>0</v>
      </c>
      <c r="AE16" s="23">
        <f t="shared" si="0"/>
        <v>0</v>
      </c>
      <c r="AF16" s="23">
        <f t="shared" si="0"/>
        <v>0</v>
      </c>
      <c r="AG16" s="23">
        <f t="shared" si="0"/>
        <v>0</v>
      </c>
      <c r="AH16" s="23">
        <f t="shared" si="0"/>
        <v>0</v>
      </c>
      <c r="AI16" s="23">
        <f t="shared" si="0"/>
        <v>0</v>
      </c>
      <c r="AJ16" s="23">
        <f t="shared" si="0"/>
        <v>0</v>
      </c>
      <c r="AL16" s="24">
        <f t="shared" si="1"/>
        <v>34</v>
      </c>
      <c r="AM16" s="25">
        <f t="shared" si="1"/>
        <v>0</v>
      </c>
      <c r="AN16" s="25">
        <f t="shared" si="1"/>
        <v>0</v>
      </c>
      <c r="AO16" s="25">
        <f t="shared" si="1"/>
        <v>0</v>
      </c>
      <c r="AP16" s="25">
        <f t="shared" si="1"/>
        <v>0</v>
      </c>
      <c r="AQ16" s="25">
        <f t="shared" si="1"/>
        <v>0</v>
      </c>
      <c r="AR16" s="25">
        <f t="shared" si="1"/>
        <v>0</v>
      </c>
      <c r="AS16" s="25">
        <f t="shared" si="1"/>
        <v>0</v>
      </c>
      <c r="AT16" s="25">
        <f t="shared" si="1"/>
        <v>0</v>
      </c>
      <c r="AU16" s="25">
        <f t="shared" si="1"/>
        <v>0</v>
      </c>
      <c r="AV16" s="25">
        <f t="shared" si="1"/>
        <v>0</v>
      </c>
      <c r="AW16" s="25">
        <f t="shared" si="1"/>
        <v>0</v>
      </c>
      <c r="AX16" s="25">
        <f t="shared" si="1"/>
        <v>0</v>
      </c>
      <c r="AY16" s="25">
        <f t="shared" si="1"/>
        <v>0</v>
      </c>
      <c r="AZ16" s="25">
        <f t="shared" si="1"/>
        <v>0</v>
      </c>
      <c r="BA16" s="25">
        <f t="shared" si="1"/>
        <v>0</v>
      </c>
      <c r="BB16" s="26">
        <f t="shared" si="6"/>
        <v>0</v>
      </c>
      <c r="BC16" s="27">
        <f t="shared" si="2"/>
        <v>423.56462018258662</v>
      </c>
      <c r="BD16" s="28">
        <f t="shared" si="3"/>
        <v>488.47890589687228</v>
      </c>
      <c r="BE16" s="29" t="str">
        <f t="shared" si="7"/>
        <v>OK</v>
      </c>
      <c r="BF16" s="30">
        <f t="shared" si="8"/>
        <v>1306.3945294843618</v>
      </c>
      <c r="BG16" s="29" t="str">
        <f t="shared" si="9"/>
        <v>OK</v>
      </c>
      <c r="BH16" s="29"/>
      <c r="BI16" s="31">
        <f t="shared" si="10"/>
        <v>400</v>
      </c>
      <c r="BJ16" s="32">
        <f t="shared" si="16"/>
        <v>34</v>
      </c>
      <c r="BK16" s="33">
        <v>24</v>
      </c>
      <c r="BL16" s="34">
        <f t="shared" si="11"/>
        <v>400</v>
      </c>
      <c r="BM16" s="34">
        <f t="shared" si="12"/>
        <v>400</v>
      </c>
      <c r="BN16" s="34">
        <f t="shared" si="13"/>
        <v>71</v>
      </c>
      <c r="BO16" s="35">
        <v>10</v>
      </c>
      <c r="BP16" s="36">
        <v>280</v>
      </c>
      <c r="BQ16" s="34">
        <f t="shared" si="14"/>
        <v>71</v>
      </c>
      <c r="BR16" s="39">
        <v>10</v>
      </c>
      <c r="BS16" s="40">
        <v>200</v>
      </c>
    </row>
    <row r="17" spans="3:71">
      <c r="C17" s="18">
        <f t="shared" si="15"/>
        <v>33</v>
      </c>
      <c r="D17" s="18"/>
      <c r="E17" s="19"/>
      <c r="F17" s="19"/>
      <c r="G17" s="19"/>
      <c r="H17" s="19"/>
      <c r="I17" s="19"/>
      <c r="J17" s="19"/>
      <c r="K17" s="20"/>
      <c r="L17" s="20"/>
      <c r="M17" s="20"/>
      <c r="N17" s="20"/>
      <c r="O17" s="20"/>
      <c r="P17" s="20"/>
      <c r="Q17" s="20"/>
      <c r="R17" s="20"/>
      <c r="S17" s="20"/>
      <c r="T17" s="21">
        <v>14</v>
      </c>
      <c r="U17" s="22">
        <f t="shared" si="4"/>
        <v>33</v>
      </c>
      <c r="V17" s="23">
        <f t="shared" si="5"/>
        <v>0</v>
      </c>
      <c r="W17" s="23">
        <f t="shared" si="0"/>
        <v>0</v>
      </c>
      <c r="X17" s="23">
        <f t="shared" si="0"/>
        <v>0</v>
      </c>
      <c r="Y17" s="23">
        <f t="shared" si="0"/>
        <v>0</v>
      </c>
      <c r="Z17" s="23">
        <f t="shared" si="0"/>
        <v>0</v>
      </c>
      <c r="AA17" s="23">
        <f t="shared" si="0"/>
        <v>0</v>
      </c>
      <c r="AB17" s="23">
        <f t="shared" si="0"/>
        <v>0</v>
      </c>
      <c r="AC17" s="23">
        <f t="shared" si="0"/>
        <v>0</v>
      </c>
      <c r="AD17" s="23">
        <f t="shared" si="0"/>
        <v>0</v>
      </c>
      <c r="AE17" s="23">
        <f t="shared" si="0"/>
        <v>0</v>
      </c>
      <c r="AF17" s="23">
        <f t="shared" si="0"/>
        <v>0</v>
      </c>
      <c r="AG17" s="23">
        <f t="shared" si="0"/>
        <v>0</v>
      </c>
      <c r="AH17" s="23">
        <f t="shared" si="0"/>
        <v>0</v>
      </c>
      <c r="AI17" s="23">
        <f t="shared" si="0"/>
        <v>0</v>
      </c>
      <c r="AJ17" s="23">
        <f t="shared" si="0"/>
        <v>0</v>
      </c>
      <c r="AL17" s="24">
        <f t="shared" si="1"/>
        <v>33</v>
      </c>
      <c r="AM17" s="25">
        <f t="shared" si="1"/>
        <v>0</v>
      </c>
      <c r="AN17" s="25">
        <f t="shared" si="1"/>
        <v>0</v>
      </c>
      <c r="AO17" s="25">
        <f t="shared" si="1"/>
        <v>0</v>
      </c>
      <c r="AP17" s="25">
        <f t="shared" si="1"/>
        <v>0</v>
      </c>
      <c r="AQ17" s="25">
        <f t="shared" si="1"/>
        <v>0</v>
      </c>
      <c r="AR17" s="25">
        <f t="shared" si="1"/>
        <v>0</v>
      </c>
      <c r="AS17" s="25">
        <f t="shared" si="1"/>
        <v>0</v>
      </c>
      <c r="AT17" s="25">
        <f t="shared" si="1"/>
        <v>0</v>
      </c>
      <c r="AU17" s="25">
        <f t="shared" si="1"/>
        <v>0</v>
      </c>
      <c r="AV17" s="25">
        <f t="shared" si="1"/>
        <v>0</v>
      </c>
      <c r="AW17" s="25">
        <f t="shared" si="1"/>
        <v>0</v>
      </c>
      <c r="AX17" s="25">
        <f t="shared" si="1"/>
        <v>0</v>
      </c>
      <c r="AY17" s="25">
        <f t="shared" si="1"/>
        <v>0</v>
      </c>
      <c r="AZ17" s="25">
        <f t="shared" si="1"/>
        <v>0</v>
      </c>
      <c r="BA17" s="25">
        <f t="shared" si="1"/>
        <v>0</v>
      </c>
      <c r="BB17" s="26">
        <f t="shared" si="6"/>
        <v>0</v>
      </c>
      <c r="BC17" s="27">
        <f t="shared" si="2"/>
        <v>423.56462018258662</v>
      </c>
      <c r="BD17" s="28">
        <f t="shared" si="3"/>
        <v>488.47890589687228</v>
      </c>
      <c r="BE17" s="43" t="str">
        <f t="shared" si="7"/>
        <v>OK</v>
      </c>
      <c r="BF17" s="30">
        <f t="shared" si="8"/>
        <v>1306.3945294843618</v>
      </c>
      <c r="BG17" s="29" t="str">
        <f t="shared" si="9"/>
        <v>OK</v>
      </c>
      <c r="BH17" s="29"/>
      <c r="BI17" s="31">
        <f t="shared" si="10"/>
        <v>400</v>
      </c>
      <c r="BJ17" s="32">
        <f t="shared" si="16"/>
        <v>33</v>
      </c>
      <c r="BK17" s="33">
        <v>24</v>
      </c>
      <c r="BL17" s="34">
        <f t="shared" si="11"/>
        <v>400</v>
      </c>
      <c r="BM17" s="34">
        <f t="shared" si="12"/>
        <v>400</v>
      </c>
      <c r="BN17" s="34">
        <f t="shared" si="13"/>
        <v>71</v>
      </c>
      <c r="BO17" s="35">
        <v>10</v>
      </c>
      <c r="BP17" s="36">
        <v>280</v>
      </c>
      <c r="BQ17" s="34">
        <f t="shared" si="14"/>
        <v>71</v>
      </c>
      <c r="BR17" s="39">
        <v>10</v>
      </c>
      <c r="BS17" s="40">
        <v>200</v>
      </c>
    </row>
    <row r="18" spans="3:71">
      <c r="C18" s="18">
        <f t="shared" si="15"/>
        <v>32</v>
      </c>
      <c r="D18" s="18"/>
      <c r="E18" s="19"/>
      <c r="F18" s="19"/>
      <c r="G18" s="19"/>
      <c r="H18" s="19"/>
      <c r="I18" s="19"/>
      <c r="J18" s="19"/>
      <c r="K18" s="20"/>
      <c r="L18" s="20"/>
      <c r="M18" s="20"/>
      <c r="N18" s="20"/>
      <c r="O18" s="20"/>
      <c r="P18" s="20"/>
      <c r="Q18" s="20"/>
      <c r="R18" s="20"/>
      <c r="S18" s="20"/>
      <c r="T18" s="21">
        <v>15</v>
      </c>
      <c r="U18" s="22">
        <f t="shared" si="4"/>
        <v>32</v>
      </c>
      <c r="V18" s="23">
        <f t="shared" si="5"/>
        <v>0</v>
      </c>
      <c r="W18" s="23">
        <f t="shared" si="0"/>
        <v>0</v>
      </c>
      <c r="X18" s="23">
        <f t="shared" si="0"/>
        <v>0</v>
      </c>
      <c r="Y18" s="23">
        <f t="shared" si="0"/>
        <v>0</v>
      </c>
      <c r="Z18" s="23">
        <f t="shared" si="0"/>
        <v>0</v>
      </c>
      <c r="AA18" s="23">
        <f t="shared" si="0"/>
        <v>0</v>
      </c>
      <c r="AB18" s="23">
        <f t="shared" si="0"/>
        <v>0</v>
      </c>
      <c r="AC18" s="23">
        <f t="shared" si="0"/>
        <v>0</v>
      </c>
      <c r="AD18" s="23">
        <f t="shared" si="0"/>
        <v>0</v>
      </c>
      <c r="AE18" s="23">
        <f t="shared" si="0"/>
        <v>0</v>
      </c>
      <c r="AF18" s="23">
        <f t="shared" si="0"/>
        <v>0</v>
      </c>
      <c r="AG18" s="23">
        <f t="shared" si="0"/>
        <v>0</v>
      </c>
      <c r="AH18" s="23">
        <f t="shared" si="0"/>
        <v>0</v>
      </c>
      <c r="AI18" s="23">
        <f t="shared" si="0"/>
        <v>0</v>
      </c>
      <c r="AJ18" s="23">
        <f t="shared" si="0"/>
        <v>0</v>
      </c>
      <c r="AL18" s="24">
        <f t="shared" si="1"/>
        <v>32</v>
      </c>
      <c r="AM18" s="25">
        <f t="shared" si="1"/>
        <v>0</v>
      </c>
      <c r="AN18" s="25">
        <f t="shared" si="1"/>
        <v>0</v>
      </c>
      <c r="AO18" s="25">
        <f t="shared" si="1"/>
        <v>0</v>
      </c>
      <c r="AP18" s="25">
        <f t="shared" si="1"/>
        <v>0</v>
      </c>
      <c r="AQ18" s="25">
        <f t="shared" si="1"/>
        <v>0</v>
      </c>
      <c r="AR18" s="25">
        <f t="shared" si="1"/>
        <v>0</v>
      </c>
      <c r="AS18" s="25">
        <f t="shared" si="1"/>
        <v>0</v>
      </c>
      <c r="AT18" s="25">
        <f t="shared" si="1"/>
        <v>0</v>
      </c>
      <c r="AU18" s="25">
        <f t="shared" si="1"/>
        <v>0</v>
      </c>
      <c r="AV18" s="25">
        <f t="shared" si="1"/>
        <v>0</v>
      </c>
      <c r="AW18" s="25">
        <f t="shared" si="1"/>
        <v>0</v>
      </c>
      <c r="AX18" s="25">
        <f t="shared" si="1"/>
        <v>0</v>
      </c>
      <c r="AY18" s="25">
        <f t="shared" si="1"/>
        <v>0</v>
      </c>
      <c r="AZ18" s="25">
        <f t="shared" si="1"/>
        <v>0</v>
      </c>
      <c r="BA18" s="25">
        <f t="shared" si="1"/>
        <v>0</v>
      </c>
      <c r="BB18" s="26">
        <f t="shared" si="6"/>
        <v>0</v>
      </c>
      <c r="BC18" s="27">
        <f t="shared" si="2"/>
        <v>423.56462018258662</v>
      </c>
      <c r="BD18" s="28">
        <f t="shared" si="3"/>
        <v>488.47890589687228</v>
      </c>
      <c r="BE18" s="43" t="str">
        <f t="shared" si="7"/>
        <v>OK</v>
      </c>
      <c r="BF18" s="30">
        <f t="shared" si="8"/>
        <v>1306.3945294843618</v>
      </c>
      <c r="BG18" s="29" t="str">
        <f t="shared" si="9"/>
        <v>OK</v>
      </c>
      <c r="BH18" s="29"/>
      <c r="BI18" s="31">
        <f t="shared" si="10"/>
        <v>400</v>
      </c>
      <c r="BJ18" s="32">
        <f t="shared" si="16"/>
        <v>32</v>
      </c>
      <c r="BK18" s="33">
        <v>24</v>
      </c>
      <c r="BL18" s="34">
        <f t="shared" si="11"/>
        <v>400</v>
      </c>
      <c r="BM18" s="34">
        <f t="shared" si="12"/>
        <v>400</v>
      </c>
      <c r="BN18" s="34">
        <f t="shared" si="13"/>
        <v>71</v>
      </c>
      <c r="BO18" s="35">
        <v>10</v>
      </c>
      <c r="BP18" s="36">
        <v>280</v>
      </c>
      <c r="BQ18" s="34">
        <f t="shared" si="14"/>
        <v>71</v>
      </c>
      <c r="BR18" s="39">
        <v>10</v>
      </c>
      <c r="BS18" s="40">
        <v>200</v>
      </c>
    </row>
    <row r="19" spans="3:71">
      <c r="C19" s="18">
        <f t="shared" si="15"/>
        <v>31</v>
      </c>
      <c r="D19" s="18"/>
      <c r="E19" s="19"/>
      <c r="F19" s="19"/>
      <c r="G19" s="19"/>
      <c r="H19" s="19"/>
      <c r="I19" s="19"/>
      <c r="J19" s="19"/>
      <c r="K19" s="20"/>
      <c r="L19" s="20"/>
      <c r="M19" s="20"/>
      <c r="N19" s="20"/>
      <c r="O19" s="20"/>
      <c r="P19" s="20"/>
      <c r="Q19" s="20"/>
      <c r="R19" s="20"/>
      <c r="S19" s="20"/>
      <c r="T19" s="21">
        <v>16</v>
      </c>
      <c r="U19" s="22">
        <f t="shared" si="4"/>
        <v>31</v>
      </c>
      <c r="V19" s="23">
        <f t="shared" si="5"/>
        <v>0</v>
      </c>
      <c r="W19" s="23">
        <f t="shared" si="0"/>
        <v>0</v>
      </c>
      <c r="X19" s="23">
        <f t="shared" si="0"/>
        <v>0</v>
      </c>
      <c r="Y19" s="23">
        <f t="shared" si="0"/>
        <v>0</v>
      </c>
      <c r="Z19" s="23">
        <f t="shared" si="0"/>
        <v>0</v>
      </c>
      <c r="AA19" s="23">
        <f t="shared" si="0"/>
        <v>0</v>
      </c>
      <c r="AB19" s="23">
        <f t="shared" si="0"/>
        <v>0</v>
      </c>
      <c r="AC19" s="23">
        <f t="shared" si="0"/>
        <v>0</v>
      </c>
      <c r="AD19" s="23">
        <f t="shared" si="0"/>
        <v>0</v>
      </c>
      <c r="AE19" s="23">
        <f t="shared" si="0"/>
        <v>0</v>
      </c>
      <c r="AF19" s="23">
        <f t="shared" si="0"/>
        <v>0</v>
      </c>
      <c r="AG19" s="23">
        <f t="shared" si="0"/>
        <v>0</v>
      </c>
      <c r="AH19" s="23">
        <f t="shared" si="0"/>
        <v>0</v>
      </c>
      <c r="AI19" s="23">
        <f t="shared" si="0"/>
        <v>0</v>
      </c>
      <c r="AJ19" s="23">
        <f t="shared" si="0"/>
        <v>0</v>
      </c>
      <c r="AL19" s="24">
        <f t="shared" si="1"/>
        <v>31</v>
      </c>
      <c r="AM19" s="25">
        <f t="shared" si="1"/>
        <v>0</v>
      </c>
      <c r="AN19" s="25">
        <f t="shared" si="1"/>
        <v>0</v>
      </c>
      <c r="AO19" s="25">
        <f t="shared" si="1"/>
        <v>0</v>
      </c>
      <c r="AP19" s="25">
        <f t="shared" si="1"/>
        <v>0</v>
      </c>
      <c r="AQ19" s="25">
        <f t="shared" si="1"/>
        <v>0</v>
      </c>
      <c r="AR19" s="25">
        <f t="shared" si="1"/>
        <v>0</v>
      </c>
      <c r="AS19" s="25">
        <f t="shared" si="1"/>
        <v>0</v>
      </c>
      <c r="AT19" s="25">
        <f t="shared" si="1"/>
        <v>0</v>
      </c>
      <c r="AU19" s="25">
        <f t="shared" si="1"/>
        <v>0</v>
      </c>
      <c r="AV19" s="25">
        <f t="shared" si="1"/>
        <v>0</v>
      </c>
      <c r="AW19" s="25">
        <f t="shared" si="1"/>
        <v>0</v>
      </c>
      <c r="AX19" s="25">
        <f t="shared" si="1"/>
        <v>0</v>
      </c>
      <c r="AY19" s="25">
        <f t="shared" si="1"/>
        <v>0</v>
      </c>
      <c r="AZ19" s="25">
        <f t="shared" si="1"/>
        <v>0</v>
      </c>
      <c r="BA19" s="25">
        <f t="shared" ref="BA19:BA57" si="17">AJ19</f>
        <v>0</v>
      </c>
      <c r="BB19" s="26">
        <f t="shared" si="6"/>
        <v>0</v>
      </c>
      <c r="BC19" s="27">
        <f t="shared" si="2"/>
        <v>423.56462018258662</v>
      </c>
      <c r="BD19" s="28">
        <f t="shared" si="3"/>
        <v>488.47890589687228</v>
      </c>
      <c r="BE19" s="43" t="str">
        <f t="shared" si="7"/>
        <v>OK</v>
      </c>
      <c r="BF19" s="30">
        <f t="shared" si="8"/>
        <v>1306.3945294843618</v>
      </c>
      <c r="BG19" s="29" t="str">
        <f t="shared" si="9"/>
        <v>OK</v>
      </c>
      <c r="BH19" s="29"/>
      <c r="BI19" s="31">
        <f t="shared" si="10"/>
        <v>400</v>
      </c>
      <c r="BJ19" s="32">
        <f t="shared" si="16"/>
        <v>31</v>
      </c>
      <c r="BK19" s="33">
        <v>24</v>
      </c>
      <c r="BL19" s="34">
        <f t="shared" si="11"/>
        <v>400</v>
      </c>
      <c r="BM19" s="34">
        <f t="shared" si="12"/>
        <v>400</v>
      </c>
      <c r="BN19" s="34">
        <f t="shared" si="13"/>
        <v>71</v>
      </c>
      <c r="BO19" s="35">
        <v>10</v>
      </c>
      <c r="BP19" s="36">
        <v>280</v>
      </c>
      <c r="BQ19" s="34">
        <f t="shared" si="14"/>
        <v>71</v>
      </c>
      <c r="BR19" s="39">
        <v>10</v>
      </c>
      <c r="BS19" s="40">
        <v>200</v>
      </c>
    </row>
    <row r="20" spans="3:71">
      <c r="C20" s="18">
        <f t="shared" si="15"/>
        <v>30</v>
      </c>
      <c r="D20" s="18"/>
      <c r="E20" s="19"/>
      <c r="F20" s="19"/>
      <c r="G20" s="19"/>
      <c r="H20" s="19"/>
      <c r="I20" s="19"/>
      <c r="J20" s="19"/>
      <c r="K20" s="20"/>
      <c r="L20" s="20"/>
      <c r="M20" s="20"/>
      <c r="N20" s="20"/>
      <c r="O20" s="20"/>
      <c r="P20" s="20"/>
      <c r="Q20" s="20"/>
      <c r="R20" s="20"/>
      <c r="S20" s="20"/>
      <c r="T20" s="21">
        <v>17</v>
      </c>
      <c r="U20" s="22">
        <f t="shared" si="4"/>
        <v>30</v>
      </c>
      <c r="V20" s="23">
        <f t="shared" si="5"/>
        <v>0</v>
      </c>
      <c r="W20" s="23">
        <f t="shared" si="0"/>
        <v>0</v>
      </c>
      <c r="X20" s="23">
        <f t="shared" si="0"/>
        <v>0</v>
      </c>
      <c r="Y20" s="23">
        <f t="shared" si="0"/>
        <v>0</v>
      </c>
      <c r="Z20" s="23">
        <f t="shared" si="0"/>
        <v>0</v>
      </c>
      <c r="AA20" s="23">
        <f t="shared" si="0"/>
        <v>0</v>
      </c>
      <c r="AB20" s="23">
        <f t="shared" si="0"/>
        <v>0</v>
      </c>
      <c r="AC20" s="23">
        <f t="shared" si="0"/>
        <v>0</v>
      </c>
      <c r="AD20" s="23">
        <f t="shared" si="0"/>
        <v>0</v>
      </c>
      <c r="AE20" s="23">
        <f t="shared" si="0"/>
        <v>0</v>
      </c>
      <c r="AF20" s="23">
        <f t="shared" si="0"/>
        <v>0</v>
      </c>
      <c r="AG20" s="23">
        <f t="shared" si="0"/>
        <v>0</v>
      </c>
      <c r="AH20" s="23">
        <f t="shared" si="0"/>
        <v>0</v>
      </c>
      <c r="AI20" s="23">
        <f t="shared" si="0"/>
        <v>0</v>
      </c>
      <c r="AJ20" s="23">
        <f t="shared" si="0"/>
        <v>0</v>
      </c>
      <c r="AL20" s="24">
        <f t="shared" ref="AL20:AZ36" si="18">U20</f>
        <v>30</v>
      </c>
      <c r="AM20" s="25">
        <f t="shared" si="18"/>
        <v>0</v>
      </c>
      <c r="AN20" s="25">
        <f t="shared" si="18"/>
        <v>0</v>
      </c>
      <c r="AO20" s="25">
        <f t="shared" si="18"/>
        <v>0</v>
      </c>
      <c r="AP20" s="25">
        <f t="shared" si="18"/>
        <v>0</v>
      </c>
      <c r="AQ20" s="25">
        <f t="shared" si="18"/>
        <v>0</v>
      </c>
      <c r="AR20" s="25">
        <f t="shared" si="18"/>
        <v>0</v>
      </c>
      <c r="AS20" s="25">
        <f t="shared" si="18"/>
        <v>0</v>
      </c>
      <c r="AT20" s="25">
        <f t="shared" si="18"/>
        <v>0</v>
      </c>
      <c r="AU20" s="25">
        <f t="shared" si="18"/>
        <v>0</v>
      </c>
      <c r="AV20" s="25">
        <f t="shared" si="18"/>
        <v>0</v>
      </c>
      <c r="AW20" s="25">
        <f t="shared" si="18"/>
        <v>0</v>
      </c>
      <c r="AX20" s="25">
        <f t="shared" si="18"/>
        <v>0</v>
      </c>
      <c r="AY20" s="25">
        <f t="shared" si="18"/>
        <v>0</v>
      </c>
      <c r="AZ20" s="25">
        <f t="shared" si="18"/>
        <v>0</v>
      </c>
      <c r="BA20" s="25">
        <f t="shared" si="17"/>
        <v>0</v>
      </c>
      <c r="BB20" s="26">
        <f t="shared" si="6"/>
        <v>0</v>
      </c>
      <c r="BC20" s="27">
        <f t="shared" si="2"/>
        <v>439.41384349673461</v>
      </c>
      <c r="BD20" s="28">
        <f t="shared" si="3"/>
        <v>504.32812921102038</v>
      </c>
      <c r="BE20" s="43" t="str">
        <f t="shared" si="7"/>
        <v>OK</v>
      </c>
      <c r="BF20" s="30">
        <f t="shared" si="8"/>
        <v>1385.640646055102</v>
      </c>
      <c r="BG20" s="29" t="str">
        <f t="shared" si="9"/>
        <v>OK</v>
      </c>
      <c r="BH20" s="29"/>
      <c r="BI20" s="31">
        <f t="shared" si="10"/>
        <v>400</v>
      </c>
      <c r="BJ20" s="32">
        <f t="shared" si="16"/>
        <v>30</v>
      </c>
      <c r="BK20" s="33">
        <v>27</v>
      </c>
      <c r="BL20" s="34">
        <f t="shared" si="11"/>
        <v>400</v>
      </c>
      <c r="BM20" s="34">
        <f t="shared" si="12"/>
        <v>400</v>
      </c>
      <c r="BN20" s="34">
        <f t="shared" si="13"/>
        <v>71</v>
      </c>
      <c r="BO20" s="35">
        <v>10</v>
      </c>
      <c r="BP20" s="36">
        <v>280</v>
      </c>
      <c r="BQ20" s="34">
        <f t="shared" si="14"/>
        <v>71</v>
      </c>
      <c r="BR20" s="39">
        <v>10</v>
      </c>
      <c r="BS20" s="40">
        <v>200</v>
      </c>
    </row>
    <row r="21" spans="3:71">
      <c r="C21" s="18">
        <f t="shared" si="15"/>
        <v>29</v>
      </c>
      <c r="D21" s="18"/>
      <c r="E21" s="19"/>
      <c r="F21" s="19"/>
      <c r="G21" s="19"/>
      <c r="H21" s="19"/>
      <c r="I21" s="19"/>
      <c r="J21" s="19"/>
      <c r="K21" s="20"/>
      <c r="L21" s="20"/>
      <c r="M21" s="20"/>
      <c r="N21" s="20"/>
      <c r="O21" s="20"/>
      <c r="P21" s="20"/>
      <c r="Q21" s="20"/>
      <c r="R21" s="20"/>
      <c r="S21" s="20"/>
      <c r="T21" s="21">
        <v>18</v>
      </c>
      <c r="U21" s="22">
        <f t="shared" si="4"/>
        <v>29</v>
      </c>
      <c r="V21" s="23">
        <f t="shared" si="5"/>
        <v>0</v>
      </c>
      <c r="W21" s="23">
        <f t="shared" si="0"/>
        <v>0</v>
      </c>
      <c r="X21" s="23">
        <f t="shared" si="0"/>
        <v>0</v>
      </c>
      <c r="Y21" s="23">
        <f t="shared" si="0"/>
        <v>0</v>
      </c>
      <c r="Z21" s="23">
        <f t="shared" si="0"/>
        <v>0</v>
      </c>
      <c r="AA21" s="23">
        <f t="shared" si="0"/>
        <v>0</v>
      </c>
      <c r="AB21" s="23">
        <f t="shared" si="0"/>
        <v>0</v>
      </c>
      <c r="AC21" s="23">
        <f t="shared" si="0"/>
        <v>0</v>
      </c>
      <c r="AD21" s="23">
        <f t="shared" si="0"/>
        <v>0</v>
      </c>
      <c r="AE21" s="23">
        <f t="shared" si="0"/>
        <v>0</v>
      </c>
      <c r="AF21" s="23">
        <f t="shared" si="0"/>
        <v>0</v>
      </c>
      <c r="AG21" s="23">
        <f t="shared" si="0"/>
        <v>0</v>
      </c>
      <c r="AH21" s="23">
        <f t="shared" si="0"/>
        <v>0</v>
      </c>
      <c r="AI21" s="23">
        <f t="shared" si="0"/>
        <v>0</v>
      </c>
      <c r="AJ21" s="23">
        <f t="shared" si="0"/>
        <v>0</v>
      </c>
      <c r="AL21" s="24">
        <f t="shared" si="18"/>
        <v>29</v>
      </c>
      <c r="AM21" s="25">
        <f t="shared" si="18"/>
        <v>0</v>
      </c>
      <c r="AN21" s="25">
        <f t="shared" si="18"/>
        <v>0</v>
      </c>
      <c r="AO21" s="25">
        <f t="shared" si="18"/>
        <v>0</v>
      </c>
      <c r="AP21" s="25">
        <f t="shared" si="18"/>
        <v>0</v>
      </c>
      <c r="AQ21" s="25">
        <f t="shared" si="18"/>
        <v>0</v>
      </c>
      <c r="AR21" s="25">
        <f t="shared" si="18"/>
        <v>0</v>
      </c>
      <c r="AS21" s="25">
        <f t="shared" si="18"/>
        <v>0</v>
      </c>
      <c r="AT21" s="25">
        <f t="shared" si="18"/>
        <v>0</v>
      </c>
      <c r="AU21" s="25">
        <f t="shared" si="18"/>
        <v>0</v>
      </c>
      <c r="AV21" s="25">
        <f t="shared" si="18"/>
        <v>0</v>
      </c>
      <c r="AW21" s="25">
        <f t="shared" si="18"/>
        <v>0</v>
      </c>
      <c r="AX21" s="25">
        <f t="shared" si="18"/>
        <v>0</v>
      </c>
      <c r="AY21" s="25">
        <f t="shared" si="18"/>
        <v>0</v>
      </c>
      <c r="AZ21" s="25">
        <f t="shared" si="18"/>
        <v>0</v>
      </c>
      <c r="BA21" s="25">
        <f t="shared" si="17"/>
        <v>0</v>
      </c>
      <c r="BB21" s="26">
        <f t="shared" si="6"/>
        <v>0</v>
      </c>
      <c r="BC21" s="27">
        <f t="shared" si="2"/>
        <v>439.41384349673461</v>
      </c>
      <c r="BD21" s="28">
        <f t="shared" si="3"/>
        <v>504.32812921102038</v>
      </c>
      <c r="BE21" s="44" t="str">
        <f t="shared" si="7"/>
        <v>OK</v>
      </c>
      <c r="BF21" s="30">
        <f t="shared" si="8"/>
        <v>1385.640646055102</v>
      </c>
      <c r="BG21" s="29" t="str">
        <f t="shared" si="9"/>
        <v>OK</v>
      </c>
      <c r="BH21" s="29"/>
      <c r="BI21" s="31">
        <f t="shared" si="10"/>
        <v>400</v>
      </c>
      <c r="BJ21" s="32">
        <f t="shared" si="16"/>
        <v>29</v>
      </c>
      <c r="BK21" s="33">
        <v>27</v>
      </c>
      <c r="BL21" s="34">
        <f t="shared" si="11"/>
        <v>400</v>
      </c>
      <c r="BM21" s="34">
        <f t="shared" si="12"/>
        <v>400</v>
      </c>
      <c r="BN21" s="34">
        <f t="shared" si="13"/>
        <v>71</v>
      </c>
      <c r="BO21" s="35">
        <v>10</v>
      </c>
      <c r="BP21" s="36">
        <v>280</v>
      </c>
      <c r="BQ21" s="34">
        <f t="shared" si="14"/>
        <v>71</v>
      </c>
      <c r="BR21" s="39">
        <v>10</v>
      </c>
      <c r="BS21" s="40">
        <v>200</v>
      </c>
    </row>
    <row r="22" spans="3:71">
      <c r="C22" s="18">
        <f t="shared" si="15"/>
        <v>28</v>
      </c>
      <c r="D22" s="18"/>
      <c r="E22" s="19"/>
      <c r="F22" s="19"/>
      <c r="G22" s="19"/>
      <c r="H22" s="19"/>
      <c r="I22" s="19"/>
      <c r="J22" s="19"/>
      <c r="K22" s="20"/>
      <c r="L22" s="20"/>
      <c r="M22" s="20"/>
      <c r="N22" s="20"/>
      <c r="O22" s="20"/>
      <c r="P22" s="20"/>
      <c r="Q22" s="20"/>
      <c r="R22" s="20"/>
      <c r="S22" s="20"/>
      <c r="T22" s="21">
        <v>19</v>
      </c>
      <c r="U22" s="22">
        <f t="shared" si="4"/>
        <v>28</v>
      </c>
      <c r="V22" s="23">
        <f t="shared" si="5"/>
        <v>0</v>
      </c>
      <c r="W22" s="23">
        <f t="shared" si="0"/>
        <v>0</v>
      </c>
      <c r="X22" s="23">
        <f t="shared" si="0"/>
        <v>0</v>
      </c>
      <c r="Y22" s="23">
        <f t="shared" si="0"/>
        <v>0</v>
      </c>
      <c r="Z22" s="23">
        <f t="shared" ref="Z22:AJ41" si="19">I22*$V$1*$V$2</f>
        <v>0</v>
      </c>
      <c r="AA22" s="23">
        <f t="shared" si="19"/>
        <v>0</v>
      </c>
      <c r="AB22" s="23">
        <f t="shared" si="19"/>
        <v>0</v>
      </c>
      <c r="AC22" s="23">
        <f t="shared" si="19"/>
        <v>0</v>
      </c>
      <c r="AD22" s="23">
        <f t="shared" si="19"/>
        <v>0</v>
      </c>
      <c r="AE22" s="23">
        <f t="shared" si="19"/>
        <v>0</v>
      </c>
      <c r="AF22" s="23">
        <f t="shared" si="19"/>
        <v>0</v>
      </c>
      <c r="AG22" s="23">
        <f t="shared" si="19"/>
        <v>0</v>
      </c>
      <c r="AH22" s="23">
        <f t="shared" si="19"/>
        <v>0</v>
      </c>
      <c r="AI22" s="23">
        <f t="shared" si="19"/>
        <v>0</v>
      </c>
      <c r="AJ22" s="23">
        <f t="shared" si="19"/>
        <v>0</v>
      </c>
      <c r="AL22" s="24">
        <f t="shared" si="18"/>
        <v>28</v>
      </c>
      <c r="AM22" s="25">
        <f t="shared" si="18"/>
        <v>0</v>
      </c>
      <c r="AN22" s="25">
        <f t="shared" si="18"/>
        <v>0</v>
      </c>
      <c r="AO22" s="25">
        <f t="shared" si="18"/>
        <v>0</v>
      </c>
      <c r="AP22" s="25">
        <f t="shared" si="18"/>
        <v>0</v>
      </c>
      <c r="AQ22" s="25">
        <f t="shared" si="18"/>
        <v>0</v>
      </c>
      <c r="AR22" s="25">
        <f t="shared" si="18"/>
        <v>0</v>
      </c>
      <c r="AS22" s="25">
        <f t="shared" si="18"/>
        <v>0</v>
      </c>
      <c r="AT22" s="25">
        <f t="shared" si="18"/>
        <v>0</v>
      </c>
      <c r="AU22" s="25">
        <f t="shared" si="18"/>
        <v>0</v>
      </c>
      <c r="AV22" s="25">
        <f t="shared" si="18"/>
        <v>0</v>
      </c>
      <c r="AW22" s="25">
        <f t="shared" si="18"/>
        <v>0</v>
      </c>
      <c r="AX22" s="25">
        <f t="shared" si="18"/>
        <v>0</v>
      </c>
      <c r="AY22" s="25">
        <f t="shared" si="18"/>
        <v>0</v>
      </c>
      <c r="AZ22" s="25">
        <f t="shared" si="18"/>
        <v>0</v>
      </c>
      <c r="BA22" s="25">
        <f t="shared" si="17"/>
        <v>0</v>
      </c>
      <c r="BB22" s="26">
        <f t="shared" si="6"/>
        <v>0</v>
      </c>
      <c r="BC22" s="27">
        <f t="shared" si="2"/>
        <v>439.41384349673461</v>
      </c>
      <c r="BD22" s="28">
        <f t="shared" si="3"/>
        <v>504.32812921102038</v>
      </c>
      <c r="BE22" s="43" t="str">
        <f t="shared" si="7"/>
        <v>OK</v>
      </c>
      <c r="BF22" s="30">
        <f t="shared" si="8"/>
        <v>1385.640646055102</v>
      </c>
      <c r="BG22" s="29" t="str">
        <f t="shared" si="9"/>
        <v>OK</v>
      </c>
      <c r="BH22" s="29"/>
      <c r="BI22" s="31">
        <f t="shared" si="10"/>
        <v>400</v>
      </c>
      <c r="BJ22" s="32">
        <f t="shared" si="16"/>
        <v>28</v>
      </c>
      <c r="BK22" s="33">
        <v>27</v>
      </c>
      <c r="BL22" s="34">
        <f t="shared" si="11"/>
        <v>400</v>
      </c>
      <c r="BM22" s="34">
        <f t="shared" si="12"/>
        <v>400</v>
      </c>
      <c r="BN22" s="34">
        <f t="shared" si="13"/>
        <v>71</v>
      </c>
      <c r="BO22" s="35">
        <v>10</v>
      </c>
      <c r="BP22" s="36">
        <v>280</v>
      </c>
      <c r="BQ22" s="34">
        <f t="shared" si="14"/>
        <v>71</v>
      </c>
      <c r="BR22" s="39">
        <v>10</v>
      </c>
      <c r="BS22" s="40">
        <v>200</v>
      </c>
    </row>
    <row r="23" spans="3:71">
      <c r="C23" s="18">
        <f t="shared" si="15"/>
        <v>27</v>
      </c>
      <c r="D23" s="18"/>
      <c r="E23" s="19"/>
      <c r="F23" s="19"/>
      <c r="G23" s="19"/>
      <c r="H23" s="19"/>
      <c r="I23" s="19"/>
      <c r="J23" s="19"/>
      <c r="K23" s="20"/>
      <c r="L23" s="20"/>
      <c r="M23" s="20"/>
      <c r="N23" s="20"/>
      <c r="O23" s="20"/>
      <c r="P23" s="20"/>
      <c r="Q23" s="20"/>
      <c r="R23" s="20"/>
      <c r="S23" s="20"/>
      <c r="T23" s="21">
        <v>20</v>
      </c>
      <c r="U23" s="22">
        <f t="shared" si="4"/>
        <v>27</v>
      </c>
      <c r="V23" s="23">
        <f t="shared" si="5"/>
        <v>0</v>
      </c>
      <c r="W23" s="23">
        <f t="shared" si="5"/>
        <v>0</v>
      </c>
      <c r="X23" s="23">
        <f t="shared" si="5"/>
        <v>0</v>
      </c>
      <c r="Y23" s="23">
        <f t="shared" si="5"/>
        <v>0</v>
      </c>
      <c r="Z23" s="23">
        <f t="shared" si="19"/>
        <v>0</v>
      </c>
      <c r="AA23" s="23">
        <f t="shared" si="19"/>
        <v>0</v>
      </c>
      <c r="AB23" s="23">
        <f t="shared" si="19"/>
        <v>0</v>
      </c>
      <c r="AC23" s="23">
        <f t="shared" si="19"/>
        <v>0</v>
      </c>
      <c r="AD23" s="23">
        <f t="shared" si="19"/>
        <v>0</v>
      </c>
      <c r="AE23" s="23">
        <f t="shared" si="19"/>
        <v>0</v>
      </c>
      <c r="AF23" s="23">
        <f t="shared" si="19"/>
        <v>0</v>
      </c>
      <c r="AG23" s="23">
        <f t="shared" si="19"/>
        <v>0</v>
      </c>
      <c r="AH23" s="23">
        <f t="shared" si="19"/>
        <v>0</v>
      </c>
      <c r="AI23" s="23">
        <f t="shared" si="19"/>
        <v>0</v>
      </c>
      <c r="AJ23" s="23">
        <f t="shared" si="19"/>
        <v>0</v>
      </c>
      <c r="AL23" s="24">
        <f t="shared" si="18"/>
        <v>27</v>
      </c>
      <c r="AM23" s="25">
        <f t="shared" si="18"/>
        <v>0</v>
      </c>
      <c r="AN23" s="25">
        <f t="shared" si="18"/>
        <v>0</v>
      </c>
      <c r="AO23" s="25">
        <f t="shared" si="18"/>
        <v>0</v>
      </c>
      <c r="AP23" s="25">
        <f t="shared" si="18"/>
        <v>0</v>
      </c>
      <c r="AQ23" s="25">
        <f t="shared" si="18"/>
        <v>0</v>
      </c>
      <c r="AR23" s="25">
        <f t="shared" si="18"/>
        <v>0</v>
      </c>
      <c r="AS23" s="25">
        <f t="shared" si="18"/>
        <v>0</v>
      </c>
      <c r="AT23" s="25">
        <f t="shared" si="18"/>
        <v>0</v>
      </c>
      <c r="AU23" s="25">
        <f t="shared" si="18"/>
        <v>0</v>
      </c>
      <c r="AV23" s="25">
        <f t="shared" si="18"/>
        <v>0</v>
      </c>
      <c r="AW23" s="25">
        <f t="shared" si="18"/>
        <v>0</v>
      </c>
      <c r="AX23" s="25">
        <f t="shared" si="18"/>
        <v>0</v>
      </c>
      <c r="AY23" s="25">
        <f t="shared" si="18"/>
        <v>0</v>
      </c>
      <c r="AZ23" s="25">
        <f t="shared" si="18"/>
        <v>0</v>
      </c>
      <c r="BA23" s="25">
        <f t="shared" si="17"/>
        <v>0</v>
      </c>
      <c r="BB23" s="26">
        <f t="shared" si="6"/>
        <v>0</v>
      </c>
      <c r="BC23" s="27">
        <f t="shared" si="2"/>
        <v>439.41384349673461</v>
      </c>
      <c r="BD23" s="28">
        <f t="shared" si="3"/>
        <v>504.32812921102038</v>
      </c>
      <c r="BE23" s="43" t="str">
        <f t="shared" si="7"/>
        <v>OK</v>
      </c>
      <c r="BF23" s="30">
        <f t="shared" si="8"/>
        <v>1385.640646055102</v>
      </c>
      <c r="BG23" s="29" t="str">
        <f t="shared" si="9"/>
        <v>OK</v>
      </c>
      <c r="BI23" s="31">
        <f t="shared" si="10"/>
        <v>400</v>
      </c>
      <c r="BJ23" s="32">
        <f t="shared" si="16"/>
        <v>27</v>
      </c>
      <c r="BK23" s="33">
        <v>27</v>
      </c>
      <c r="BL23" s="34">
        <f t="shared" si="11"/>
        <v>400</v>
      </c>
      <c r="BM23" s="34">
        <f t="shared" si="12"/>
        <v>400</v>
      </c>
      <c r="BN23" s="34">
        <f t="shared" si="13"/>
        <v>71</v>
      </c>
      <c r="BO23" s="35">
        <v>10</v>
      </c>
      <c r="BP23" s="36">
        <v>280</v>
      </c>
      <c r="BQ23" s="34">
        <f t="shared" si="14"/>
        <v>71</v>
      </c>
      <c r="BR23" s="39">
        <v>10</v>
      </c>
      <c r="BS23" s="40">
        <v>200</v>
      </c>
    </row>
    <row r="24" spans="3:71">
      <c r="C24" s="18">
        <f t="shared" si="15"/>
        <v>26</v>
      </c>
      <c r="D24" s="18"/>
      <c r="U24" s="22">
        <f t="shared" si="4"/>
        <v>26</v>
      </c>
      <c r="V24" s="23">
        <f t="shared" ref="V24:AJ46" si="20">E24*$V$1*$V$2</f>
        <v>0</v>
      </c>
      <c r="W24" s="23">
        <f t="shared" si="20"/>
        <v>0</v>
      </c>
      <c r="X24" s="23">
        <f t="shared" si="20"/>
        <v>0</v>
      </c>
      <c r="Y24" s="23">
        <f t="shared" si="20"/>
        <v>0</v>
      </c>
      <c r="Z24" s="23">
        <f t="shared" si="19"/>
        <v>0</v>
      </c>
      <c r="AA24" s="23">
        <f t="shared" si="19"/>
        <v>0</v>
      </c>
      <c r="AB24" s="23">
        <f t="shared" si="19"/>
        <v>0</v>
      </c>
      <c r="AC24" s="23">
        <f t="shared" si="19"/>
        <v>0</v>
      </c>
      <c r="AD24" s="23">
        <f t="shared" si="19"/>
        <v>0</v>
      </c>
      <c r="AE24" s="23">
        <f t="shared" si="19"/>
        <v>0</v>
      </c>
      <c r="AF24" s="23">
        <f t="shared" si="19"/>
        <v>0</v>
      </c>
      <c r="AG24" s="23">
        <f t="shared" si="19"/>
        <v>0</v>
      </c>
      <c r="AH24" s="23">
        <f t="shared" si="19"/>
        <v>0</v>
      </c>
      <c r="AI24" s="23">
        <f t="shared" si="19"/>
        <v>0</v>
      </c>
      <c r="AJ24" s="23">
        <f t="shared" si="19"/>
        <v>0</v>
      </c>
      <c r="AL24" s="24">
        <f t="shared" si="18"/>
        <v>26</v>
      </c>
      <c r="AM24" s="25">
        <f t="shared" si="18"/>
        <v>0</v>
      </c>
      <c r="AN24" s="25">
        <f t="shared" si="18"/>
        <v>0</v>
      </c>
      <c r="AO24" s="25">
        <f t="shared" si="18"/>
        <v>0</v>
      </c>
      <c r="AP24" s="25">
        <f t="shared" si="18"/>
        <v>0</v>
      </c>
      <c r="AQ24" s="25">
        <f t="shared" si="18"/>
        <v>0</v>
      </c>
      <c r="AR24" s="25">
        <f t="shared" si="18"/>
        <v>0</v>
      </c>
      <c r="AS24" s="25">
        <f t="shared" si="18"/>
        <v>0</v>
      </c>
      <c r="AT24" s="25">
        <f t="shared" si="18"/>
        <v>0</v>
      </c>
      <c r="AU24" s="25">
        <f t="shared" si="18"/>
        <v>0</v>
      </c>
      <c r="AV24" s="25">
        <f t="shared" si="18"/>
        <v>0</v>
      </c>
      <c r="AW24" s="25">
        <f t="shared" si="18"/>
        <v>0</v>
      </c>
      <c r="AX24" s="25">
        <f t="shared" si="18"/>
        <v>0</v>
      </c>
      <c r="AY24" s="25">
        <f t="shared" si="18"/>
        <v>0</v>
      </c>
      <c r="AZ24" s="25">
        <f t="shared" si="18"/>
        <v>0</v>
      </c>
      <c r="BA24" s="25">
        <f t="shared" si="17"/>
        <v>0</v>
      </c>
      <c r="BB24" s="26">
        <f t="shared" si="6"/>
        <v>0</v>
      </c>
      <c r="BC24" s="27">
        <f t="shared" si="2"/>
        <v>439.41384349673461</v>
      </c>
      <c r="BD24" s="28">
        <f t="shared" si="3"/>
        <v>504.32812921102038</v>
      </c>
      <c r="BE24" s="43" t="str">
        <f t="shared" si="7"/>
        <v>OK</v>
      </c>
      <c r="BF24" s="30">
        <f t="shared" si="8"/>
        <v>1385.640646055102</v>
      </c>
      <c r="BG24" s="29" t="str">
        <f t="shared" si="9"/>
        <v>OK</v>
      </c>
      <c r="BI24" s="31">
        <f t="shared" si="10"/>
        <v>400</v>
      </c>
      <c r="BJ24" s="32">
        <f t="shared" si="16"/>
        <v>26</v>
      </c>
      <c r="BK24" s="33">
        <v>27</v>
      </c>
      <c r="BL24" s="34">
        <f t="shared" si="11"/>
        <v>400</v>
      </c>
      <c r="BM24" s="34">
        <f t="shared" si="12"/>
        <v>400</v>
      </c>
      <c r="BN24" s="34">
        <f t="shared" si="13"/>
        <v>71</v>
      </c>
      <c r="BO24" s="35">
        <v>10</v>
      </c>
      <c r="BP24" s="36">
        <v>280</v>
      </c>
      <c r="BQ24" s="34">
        <f t="shared" si="14"/>
        <v>71</v>
      </c>
      <c r="BR24" s="39">
        <v>10</v>
      </c>
      <c r="BS24" s="40">
        <v>200</v>
      </c>
    </row>
    <row r="25" spans="3:71">
      <c r="C25" s="18">
        <f t="shared" si="15"/>
        <v>25</v>
      </c>
      <c r="D25" s="18"/>
      <c r="U25" s="22">
        <f t="shared" si="4"/>
        <v>25</v>
      </c>
      <c r="V25" s="23">
        <f t="shared" si="20"/>
        <v>0</v>
      </c>
      <c r="W25" s="23">
        <f t="shared" si="20"/>
        <v>0</v>
      </c>
      <c r="X25" s="23">
        <f t="shared" si="20"/>
        <v>0</v>
      </c>
      <c r="Y25" s="23">
        <f t="shared" si="20"/>
        <v>0</v>
      </c>
      <c r="Z25" s="23">
        <f t="shared" si="19"/>
        <v>0</v>
      </c>
      <c r="AA25" s="23">
        <f t="shared" si="19"/>
        <v>0</v>
      </c>
      <c r="AB25" s="23">
        <f t="shared" si="19"/>
        <v>0</v>
      </c>
      <c r="AC25" s="23">
        <f t="shared" si="19"/>
        <v>0</v>
      </c>
      <c r="AD25" s="23">
        <f t="shared" si="19"/>
        <v>0</v>
      </c>
      <c r="AE25" s="23">
        <f t="shared" si="19"/>
        <v>0</v>
      </c>
      <c r="AF25" s="23">
        <f t="shared" si="19"/>
        <v>0</v>
      </c>
      <c r="AG25" s="23">
        <f t="shared" si="19"/>
        <v>0</v>
      </c>
      <c r="AH25" s="23">
        <f t="shared" si="19"/>
        <v>0</v>
      </c>
      <c r="AI25" s="23">
        <f t="shared" si="19"/>
        <v>0</v>
      </c>
      <c r="AJ25" s="23">
        <f t="shared" si="19"/>
        <v>0</v>
      </c>
      <c r="AL25" s="24">
        <f t="shared" si="18"/>
        <v>25</v>
      </c>
      <c r="AM25" s="25">
        <f t="shared" si="18"/>
        <v>0</v>
      </c>
      <c r="AN25" s="25">
        <f t="shared" si="18"/>
        <v>0</v>
      </c>
      <c r="AO25" s="25">
        <f t="shared" si="18"/>
        <v>0</v>
      </c>
      <c r="AP25" s="25">
        <f t="shared" si="18"/>
        <v>0</v>
      </c>
      <c r="AQ25" s="25">
        <f t="shared" si="18"/>
        <v>0</v>
      </c>
      <c r="AR25" s="25">
        <f t="shared" si="18"/>
        <v>0</v>
      </c>
      <c r="AS25" s="25">
        <f t="shared" si="18"/>
        <v>0</v>
      </c>
      <c r="AT25" s="25">
        <f t="shared" si="18"/>
        <v>0</v>
      </c>
      <c r="AU25" s="25">
        <f t="shared" si="18"/>
        <v>0</v>
      </c>
      <c r="AV25" s="25">
        <f t="shared" si="18"/>
        <v>0</v>
      </c>
      <c r="AW25" s="25">
        <f t="shared" si="18"/>
        <v>0</v>
      </c>
      <c r="AX25" s="25">
        <f t="shared" si="18"/>
        <v>0</v>
      </c>
      <c r="AY25" s="25">
        <f t="shared" si="18"/>
        <v>0</v>
      </c>
      <c r="AZ25" s="25">
        <f t="shared" si="18"/>
        <v>0</v>
      </c>
      <c r="BA25" s="25">
        <f t="shared" si="17"/>
        <v>0</v>
      </c>
      <c r="BB25" s="26">
        <f t="shared" si="6"/>
        <v>0</v>
      </c>
      <c r="BC25" s="27">
        <f t="shared" si="2"/>
        <v>439.41384349673461</v>
      </c>
      <c r="BD25" s="28">
        <f t="shared" si="3"/>
        <v>504.32812921102038</v>
      </c>
      <c r="BE25" s="43" t="str">
        <f t="shared" si="7"/>
        <v>OK</v>
      </c>
      <c r="BF25" s="30">
        <f t="shared" si="8"/>
        <v>1385.640646055102</v>
      </c>
      <c r="BG25" s="29" t="str">
        <f t="shared" si="9"/>
        <v>OK</v>
      </c>
      <c r="BI25" s="31">
        <f t="shared" si="10"/>
        <v>400</v>
      </c>
      <c r="BJ25" s="32">
        <f t="shared" si="16"/>
        <v>25</v>
      </c>
      <c r="BK25" s="33">
        <v>27</v>
      </c>
      <c r="BL25" s="34">
        <f t="shared" si="11"/>
        <v>400</v>
      </c>
      <c r="BM25" s="34">
        <f t="shared" si="12"/>
        <v>400</v>
      </c>
      <c r="BN25" s="34">
        <f t="shared" si="13"/>
        <v>71</v>
      </c>
      <c r="BO25" s="35">
        <v>10</v>
      </c>
      <c r="BP25" s="36">
        <v>280</v>
      </c>
      <c r="BQ25" s="34">
        <f t="shared" si="14"/>
        <v>71</v>
      </c>
      <c r="BR25" s="39">
        <v>10</v>
      </c>
      <c r="BS25" s="40">
        <v>200</v>
      </c>
    </row>
    <row r="26" spans="3:71">
      <c r="C26" s="18">
        <f t="shared" si="15"/>
        <v>24</v>
      </c>
      <c r="D26" s="18"/>
      <c r="U26" s="22">
        <f t="shared" si="4"/>
        <v>24</v>
      </c>
      <c r="V26" s="23">
        <f t="shared" si="20"/>
        <v>0</v>
      </c>
      <c r="W26" s="23">
        <f t="shared" si="20"/>
        <v>0</v>
      </c>
      <c r="X26" s="23">
        <f t="shared" si="20"/>
        <v>0</v>
      </c>
      <c r="Y26" s="23">
        <f t="shared" si="20"/>
        <v>0</v>
      </c>
      <c r="Z26" s="23">
        <f t="shared" si="19"/>
        <v>0</v>
      </c>
      <c r="AA26" s="23">
        <f t="shared" si="19"/>
        <v>0</v>
      </c>
      <c r="AB26" s="23">
        <f t="shared" si="19"/>
        <v>0</v>
      </c>
      <c r="AC26" s="23">
        <f t="shared" si="19"/>
        <v>0</v>
      </c>
      <c r="AD26" s="23">
        <f t="shared" si="19"/>
        <v>0</v>
      </c>
      <c r="AE26" s="23">
        <f t="shared" si="19"/>
        <v>0</v>
      </c>
      <c r="AF26" s="23">
        <f t="shared" si="19"/>
        <v>0</v>
      </c>
      <c r="AG26" s="23">
        <f t="shared" si="19"/>
        <v>0</v>
      </c>
      <c r="AH26" s="23">
        <f t="shared" si="19"/>
        <v>0</v>
      </c>
      <c r="AI26" s="23">
        <f t="shared" si="19"/>
        <v>0</v>
      </c>
      <c r="AJ26" s="23">
        <f t="shared" si="19"/>
        <v>0</v>
      </c>
      <c r="AL26" s="24">
        <f t="shared" si="18"/>
        <v>24</v>
      </c>
      <c r="AM26" s="25">
        <f t="shared" si="18"/>
        <v>0</v>
      </c>
      <c r="AN26" s="25">
        <f t="shared" si="18"/>
        <v>0</v>
      </c>
      <c r="AO26" s="25">
        <f t="shared" si="18"/>
        <v>0</v>
      </c>
      <c r="AP26" s="25">
        <f t="shared" si="18"/>
        <v>0</v>
      </c>
      <c r="AQ26" s="25">
        <f t="shared" si="18"/>
        <v>0</v>
      </c>
      <c r="AR26" s="25">
        <f t="shared" si="18"/>
        <v>0</v>
      </c>
      <c r="AS26" s="25">
        <f t="shared" si="18"/>
        <v>0</v>
      </c>
      <c r="AT26" s="25">
        <f t="shared" si="18"/>
        <v>0</v>
      </c>
      <c r="AU26" s="25">
        <f t="shared" si="18"/>
        <v>0</v>
      </c>
      <c r="AV26" s="25">
        <f t="shared" si="18"/>
        <v>0</v>
      </c>
      <c r="AW26" s="25">
        <f t="shared" si="18"/>
        <v>0</v>
      </c>
      <c r="AX26" s="25">
        <f t="shared" si="18"/>
        <v>0</v>
      </c>
      <c r="AY26" s="25">
        <f t="shared" si="18"/>
        <v>0</v>
      </c>
      <c r="AZ26" s="25">
        <f t="shared" si="18"/>
        <v>0</v>
      </c>
      <c r="BA26" s="25">
        <f t="shared" si="17"/>
        <v>0</v>
      </c>
      <c r="BB26" s="26">
        <f t="shared" si="6"/>
        <v>0</v>
      </c>
      <c r="BC26" s="27">
        <f t="shared" si="2"/>
        <v>439.41384349673461</v>
      </c>
      <c r="BD26" s="28">
        <f t="shared" si="3"/>
        <v>504.32812921102038</v>
      </c>
      <c r="BE26" s="43" t="str">
        <f t="shared" si="7"/>
        <v>OK</v>
      </c>
      <c r="BF26" s="30">
        <f t="shared" si="8"/>
        <v>1385.640646055102</v>
      </c>
      <c r="BG26" s="29" t="str">
        <f t="shared" si="9"/>
        <v>OK</v>
      </c>
      <c r="BI26" s="31">
        <f t="shared" si="10"/>
        <v>400</v>
      </c>
      <c r="BJ26" s="32">
        <f t="shared" si="16"/>
        <v>24</v>
      </c>
      <c r="BK26" s="33">
        <v>27</v>
      </c>
      <c r="BL26" s="34">
        <f t="shared" si="11"/>
        <v>400</v>
      </c>
      <c r="BM26" s="34">
        <f t="shared" si="12"/>
        <v>400</v>
      </c>
      <c r="BN26" s="34">
        <f t="shared" si="13"/>
        <v>71</v>
      </c>
      <c r="BO26" s="35">
        <v>10</v>
      </c>
      <c r="BP26" s="36">
        <v>280</v>
      </c>
      <c r="BQ26" s="34">
        <f t="shared" si="14"/>
        <v>71</v>
      </c>
      <c r="BR26" s="39">
        <v>10</v>
      </c>
      <c r="BS26" s="40">
        <v>200</v>
      </c>
    </row>
    <row r="27" spans="3:71">
      <c r="C27" s="18">
        <f t="shared" si="15"/>
        <v>23</v>
      </c>
      <c r="D27" s="18"/>
      <c r="U27" s="22">
        <f t="shared" si="4"/>
        <v>23</v>
      </c>
      <c r="V27" s="23">
        <f t="shared" si="20"/>
        <v>0</v>
      </c>
      <c r="W27" s="23">
        <f t="shared" si="20"/>
        <v>0</v>
      </c>
      <c r="X27" s="23">
        <f t="shared" si="20"/>
        <v>0</v>
      </c>
      <c r="Y27" s="23">
        <f t="shared" si="20"/>
        <v>0</v>
      </c>
      <c r="Z27" s="23">
        <f t="shared" si="19"/>
        <v>0</v>
      </c>
      <c r="AA27" s="23">
        <f t="shared" si="19"/>
        <v>0</v>
      </c>
      <c r="AB27" s="23">
        <f t="shared" si="19"/>
        <v>0</v>
      </c>
      <c r="AC27" s="23">
        <f t="shared" si="19"/>
        <v>0</v>
      </c>
      <c r="AD27" s="23">
        <f t="shared" si="19"/>
        <v>0</v>
      </c>
      <c r="AE27" s="23">
        <f t="shared" si="19"/>
        <v>0</v>
      </c>
      <c r="AF27" s="23">
        <f t="shared" si="19"/>
        <v>0</v>
      </c>
      <c r="AG27" s="23">
        <f t="shared" si="19"/>
        <v>0</v>
      </c>
      <c r="AH27" s="23">
        <f t="shared" si="19"/>
        <v>0</v>
      </c>
      <c r="AI27" s="23">
        <f t="shared" si="19"/>
        <v>0</v>
      </c>
      <c r="AJ27" s="23">
        <f t="shared" si="19"/>
        <v>0</v>
      </c>
      <c r="AL27" s="24">
        <f t="shared" si="18"/>
        <v>23</v>
      </c>
      <c r="AM27" s="25">
        <f t="shared" si="18"/>
        <v>0</v>
      </c>
      <c r="AN27" s="25">
        <f t="shared" si="18"/>
        <v>0</v>
      </c>
      <c r="AO27" s="25">
        <f t="shared" si="18"/>
        <v>0</v>
      </c>
      <c r="AP27" s="25">
        <f t="shared" si="18"/>
        <v>0</v>
      </c>
      <c r="AQ27" s="25">
        <f t="shared" si="18"/>
        <v>0</v>
      </c>
      <c r="AR27" s="25">
        <f t="shared" si="18"/>
        <v>0</v>
      </c>
      <c r="AS27" s="25">
        <f t="shared" si="18"/>
        <v>0</v>
      </c>
      <c r="AT27" s="25">
        <f t="shared" si="18"/>
        <v>0</v>
      </c>
      <c r="AU27" s="25">
        <f t="shared" si="18"/>
        <v>0</v>
      </c>
      <c r="AV27" s="25">
        <f t="shared" si="18"/>
        <v>0</v>
      </c>
      <c r="AW27" s="25">
        <f t="shared" si="18"/>
        <v>0</v>
      </c>
      <c r="AX27" s="25">
        <f t="shared" si="18"/>
        <v>0</v>
      </c>
      <c r="AY27" s="25">
        <f t="shared" si="18"/>
        <v>0</v>
      </c>
      <c r="AZ27" s="25">
        <f t="shared" si="18"/>
        <v>0</v>
      </c>
      <c r="BA27" s="25">
        <f t="shared" si="17"/>
        <v>0</v>
      </c>
      <c r="BB27" s="26">
        <f t="shared" si="6"/>
        <v>0</v>
      </c>
      <c r="BC27" s="27">
        <f t="shared" si="2"/>
        <v>454.40441162180281</v>
      </c>
      <c r="BD27" s="28">
        <f t="shared" si="3"/>
        <v>519.31869733608858</v>
      </c>
      <c r="BE27" s="43" t="str">
        <f t="shared" si="7"/>
        <v>OK</v>
      </c>
      <c r="BF27" s="30">
        <f t="shared" si="8"/>
        <v>1460.5934866804432</v>
      </c>
      <c r="BG27" s="29" t="str">
        <f t="shared" si="9"/>
        <v>OK</v>
      </c>
      <c r="BI27" s="31">
        <f t="shared" si="10"/>
        <v>400</v>
      </c>
      <c r="BJ27" s="32">
        <f t="shared" si="16"/>
        <v>23</v>
      </c>
      <c r="BK27" s="33">
        <v>30</v>
      </c>
      <c r="BL27" s="34">
        <f t="shared" si="11"/>
        <v>400</v>
      </c>
      <c r="BM27" s="34">
        <f t="shared" si="12"/>
        <v>400</v>
      </c>
      <c r="BN27" s="34">
        <f t="shared" si="13"/>
        <v>71</v>
      </c>
      <c r="BO27" s="35">
        <v>10</v>
      </c>
      <c r="BP27" s="36">
        <v>280</v>
      </c>
      <c r="BQ27" s="34">
        <f t="shared" si="14"/>
        <v>71</v>
      </c>
      <c r="BR27" s="39">
        <v>10</v>
      </c>
      <c r="BS27" s="40">
        <v>200</v>
      </c>
    </row>
    <row r="28" spans="3:71">
      <c r="C28" s="18">
        <f t="shared" si="15"/>
        <v>22</v>
      </c>
      <c r="D28" s="18"/>
      <c r="U28" s="22">
        <f t="shared" si="4"/>
        <v>22</v>
      </c>
      <c r="V28" s="23">
        <f t="shared" si="20"/>
        <v>0</v>
      </c>
      <c r="W28" s="23">
        <f t="shared" si="20"/>
        <v>0</v>
      </c>
      <c r="X28" s="23">
        <f t="shared" si="20"/>
        <v>0</v>
      </c>
      <c r="Y28" s="23">
        <f t="shared" si="20"/>
        <v>0</v>
      </c>
      <c r="Z28" s="23">
        <f t="shared" si="19"/>
        <v>0</v>
      </c>
      <c r="AA28" s="23">
        <f t="shared" si="19"/>
        <v>0</v>
      </c>
      <c r="AB28" s="23">
        <f t="shared" si="19"/>
        <v>0</v>
      </c>
      <c r="AC28" s="23">
        <f t="shared" si="19"/>
        <v>0</v>
      </c>
      <c r="AD28" s="23">
        <f t="shared" si="19"/>
        <v>0</v>
      </c>
      <c r="AE28" s="23">
        <f t="shared" si="19"/>
        <v>0</v>
      </c>
      <c r="AF28" s="23">
        <f t="shared" si="19"/>
        <v>0</v>
      </c>
      <c r="AG28" s="23">
        <f t="shared" si="19"/>
        <v>0</v>
      </c>
      <c r="AH28" s="23">
        <f t="shared" si="19"/>
        <v>0</v>
      </c>
      <c r="AI28" s="23">
        <f t="shared" si="19"/>
        <v>0</v>
      </c>
      <c r="AJ28" s="23">
        <f t="shared" si="19"/>
        <v>0</v>
      </c>
      <c r="AL28" s="24">
        <f t="shared" si="18"/>
        <v>22</v>
      </c>
      <c r="AM28" s="25">
        <f t="shared" si="18"/>
        <v>0</v>
      </c>
      <c r="AN28" s="25">
        <f t="shared" si="18"/>
        <v>0</v>
      </c>
      <c r="AO28" s="25">
        <f t="shared" si="18"/>
        <v>0</v>
      </c>
      <c r="AP28" s="25">
        <f t="shared" si="18"/>
        <v>0</v>
      </c>
      <c r="AQ28" s="25">
        <f t="shared" si="18"/>
        <v>0</v>
      </c>
      <c r="AR28" s="25">
        <f t="shared" si="18"/>
        <v>0</v>
      </c>
      <c r="AS28" s="25">
        <f t="shared" si="18"/>
        <v>0</v>
      </c>
      <c r="AT28" s="25">
        <f t="shared" si="18"/>
        <v>0</v>
      </c>
      <c r="AU28" s="25">
        <f t="shared" si="18"/>
        <v>0</v>
      </c>
      <c r="AV28" s="25">
        <f t="shared" si="18"/>
        <v>0</v>
      </c>
      <c r="AW28" s="25">
        <f t="shared" si="18"/>
        <v>0</v>
      </c>
      <c r="AX28" s="25">
        <f t="shared" si="18"/>
        <v>0</v>
      </c>
      <c r="AY28" s="25">
        <f t="shared" si="18"/>
        <v>0</v>
      </c>
      <c r="AZ28" s="25">
        <f t="shared" si="18"/>
        <v>0</v>
      </c>
      <c r="BA28" s="25">
        <f t="shared" si="17"/>
        <v>0</v>
      </c>
      <c r="BB28" s="26">
        <f t="shared" si="6"/>
        <v>0</v>
      </c>
      <c r="BC28" s="27">
        <f t="shared" si="2"/>
        <v>454.40441162180281</v>
      </c>
      <c r="BD28" s="28">
        <f t="shared" si="3"/>
        <v>519.31869733608858</v>
      </c>
      <c r="BE28" s="43" t="str">
        <f t="shared" si="7"/>
        <v>OK</v>
      </c>
      <c r="BF28" s="30">
        <f t="shared" si="8"/>
        <v>1460.5934866804432</v>
      </c>
      <c r="BG28" s="29" t="str">
        <f t="shared" si="9"/>
        <v>OK</v>
      </c>
      <c r="BI28" s="31">
        <f t="shared" si="10"/>
        <v>400</v>
      </c>
      <c r="BJ28" s="32">
        <f t="shared" si="16"/>
        <v>22</v>
      </c>
      <c r="BK28" s="33">
        <v>30</v>
      </c>
      <c r="BL28" s="34">
        <f t="shared" si="11"/>
        <v>400</v>
      </c>
      <c r="BM28" s="34">
        <f t="shared" si="12"/>
        <v>400</v>
      </c>
      <c r="BN28" s="34">
        <f t="shared" si="13"/>
        <v>71</v>
      </c>
      <c r="BO28" s="35">
        <v>10</v>
      </c>
      <c r="BP28" s="36">
        <v>280</v>
      </c>
      <c r="BQ28" s="34">
        <f t="shared" si="14"/>
        <v>71</v>
      </c>
      <c r="BR28" s="39">
        <v>10</v>
      </c>
      <c r="BS28" s="40">
        <v>200</v>
      </c>
    </row>
    <row r="29" spans="3:71">
      <c r="C29" s="18">
        <f t="shared" si="15"/>
        <v>21</v>
      </c>
      <c r="D29" s="18"/>
      <c r="U29" s="22">
        <f t="shared" si="4"/>
        <v>21</v>
      </c>
      <c r="V29" s="23">
        <f t="shared" si="20"/>
        <v>0</v>
      </c>
      <c r="W29" s="23">
        <f t="shared" si="20"/>
        <v>0</v>
      </c>
      <c r="X29" s="23">
        <f t="shared" si="20"/>
        <v>0</v>
      </c>
      <c r="Y29" s="23">
        <f t="shared" si="20"/>
        <v>0</v>
      </c>
      <c r="Z29" s="23">
        <f t="shared" si="19"/>
        <v>0</v>
      </c>
      <c r="AA29" s="23">
        <f t="shared" si="19"/>
        <v>0</v>
      </c>
      <c r="AB29" s="23">
        <f t="shared" si="19"/>
        <v>0</v>
      </c>
      <c r="AC29" s="23">
        <f t="shared" si="19"/>
        <v>0</v>
      </c>
      <c r="AD29" s="23">
        <f t="shared" si="19"/>
        <v>0</v>
      </c>
      <c r="AE29" s="23">
        <f t="shared" si="19"/>
        <v>0</v>
      </c>
      <c r="AF29" s="23">
        <f t="shared" si="19"/>
        <v>0</v>
      </c>
      <c r="AG29" s="23">
        <f t="shared" si="19"/>
        <v>0</v>
      </c>
      <c r="AH29" s="23">
        <f t="shared" si="19"/>
        <v>0</v>
      </c>
      <c r="AI29" s="23">
        <f t="shared" si="19"/>
        <v>0</v>
      </c>
      <c r="AJ29" s="23">
        <f t="shared" si="19"/>
        <v>0</v>
      </c>
      <c r="AL29" s="24">
        <f t="shared" si="18"/>
        <v>21</v>
      </c>
      <c r="AM29" s="25">
        <f t="shared" si="18"/>
        <v>0</v>
      </c>
      <c r="AN29" s="25">
        <f t="shared" si="18"/>
        <v>0</v>
      </c>
      <c r="AO29" s="25">
        <f t="shared" si="18"/>
        <v>0</v>
      </c>
      <c r="AP29" s="25">
        <f t="shared" si="18"/>
        <v>0</v>
      </c>
      <c r="AQ29" s="25">
        <f t="shared" si="18"/>
        <v>0</v>
      </c>
      <c r="AR29" s="25">
        <f t="shared" si="18"/>
        <v>0</v>
      </c>
      <c r="AS29" s="25">
        <f t="shared" si="18"/>
        <v>0</v>
      </c>
      <c r="AT29" s="25">
        <f t="shared" si="18"/>
        <v>0</v>
      </c>
      <c r="AU29" s="25">
        <f t="shared" si="18"/>
        <v>0</v>
      </c>
      <c r="AV29" s="25">
        <f t="shared" si="18"/>
        <v>0</v>
      </c>
      <c r="AW29" s="25">
        <f t="shared" si="18"/>
        <v>0</v>
      </c>
      <c r="AX29" s="25">
        <f t="shared" si="18"/>
        <v>0</v>
      </c>
      <c r="AY29" s="25">
        <f t="shared" si="18"/>
        <v>0</v>
      </c>
      <c r="AZ29" s="25">
        <f t="shared" si="18"/>
        <v>0</v>
      </c>
      <c r="BA29" s="25">
        <f t="shared" si="17"/>
        <v>0</v>
      </c>
      <c r="BB29" s="26">
        <f t="shared" si="6"/>
        <v>0</v>
      </c>
      <c r="BC29" s="27">
        <f t="shared" si="2"/>
        <v>454.40441162180281</v>
      </c>
      <c r="BD29" s="28">
        <f t="shared" si="3"/>
        <v>519.31869733608858</v>
      </c>
      <c r="BE29" s="43" t="str">
        <f t="shared" si="7"/>
        <v>OK</v>
      </c>
      <c r="BF29" s="30">
        <f t="shared" si="8"/>
        <v>1460.5934866804432</v>
      </c>
      <c r="BG29" s="29" t="str">
        <f t="shared" si="9"/>
        <v>OK</v>
      </c>
      <c r="BI29" s="31">
        <f t="shared" si="10"/>
        <v>400</v>
      </c>
      <c r="BJ29" s="32">
        <f t="shared" si="16"/>
        <v>21</v>
      </c>
      <c r="BK29" s="33">
        <v>30</v>
      </c>
      <c r="BL29" s="34">
        <f t="shared" si="11"/>
        <v>400</v>
      </c>
      <c r="BM29" s="34">
        <f t="shared" si="12"/>
        <v>400</v>
      </c>
      <c r="BN29" s="34">
        <f t="shared" si="13"/>
        <v>71</v>
      </c>
      <c r="BO29" s="35">
        <v>10</v>
      </c>
      <c r="BP29" s="36">
        <v>280</v>
      </c>
      <c r="BQ29" s="34">
        <f t="shared" si="14"/>
        <v>71</v>
      </c>
      <c r="BR29" s="39">
        <v>10</v>
      </c>
      <c r="BS29" s="40">
        <v>200</v>
      </c>
    </row>
    <row r="30" spans="3:71">
      <c r="C30" s="18">
        <f t="shared" si="15"/>
        <v>20</v>
      </c>
      <c r="D30" s="18"/>
      <c r="U30" s="22">
        <f t="shared" si="4"/>
        <v>20</v>
      </c>
      <c r="V30" s="23">
        <f t="shared" si="20"/>
        <v>0</v>
      </c>
      <c r="W30" s="23">
        <f t="shared" si="20"/>
        <v>0</v>
      </c>
      <c r="X30" s="23">
        <f t="shared" si="20"/>
        <v>0</v>
      </c>
      <c r="Y30" s="23">
        <f t="shared" si="20"/>
        <v>0</v>
      </c>
      <c r="Z30" s="23">
        <f t="shared" si="19"/>
        <v>0</v>
      </c>
      <c r="AA30" s="23">
        <f t="shared" si="19"/>
        <v>0</v>
      </c>
      <c r="AB30" s="23">
        <f t="shared" si="19"/>
        <v>0</v>
      </c>
      <c r="AC30" s="23">
        <f t="shared" si="19"/>
        <v>0</v>
      </c>
      <c r="AD30" s="23">
        <f t="shared" si="19"/>
        <v>0</v>
      </c>
      <c r="AE30" s="23">
        <f t="shared" si="19"/>
        <v>0</v>
      </c>
      <c r="AF30" s="23">
        <f t="shared" si="19"/>
        <v>0</v>
      </c>
      <c r="AG30" s="23">
        <f t="shared" si="19"/>
        <v>0</v>
      </c>
      <c r="AH30" s="23">
        <f t="shared" si="19"/>
        <v>0</v>
      </c>
      <c r="AI30" s="23">
        <f t="shared" si="19"/>
        <v>0</v>
      </c>
      <c r="AJ30" s="23">
        <f t="shared" si="19"/>
        <v>0</v>
      </c>
      <c r="AL30" s="24">
        <f t="shared" si="18"/>
        <v>20</v>
      </c>
      <c r="AM30" s="25">
        <f t="shared" si="18"/>
        <v>0</v>
      </c>
      <c r="AN30" s="25">
        <f t="shared" si="18"/>
        <v>0</v>
      </c>
      <c r="AO30" s="25">
        <f t="shared" si="18"/>
        <v>0</v>
      </c>
      <c r="AP30" s="25">
        <f t="shared" si="18"/>
        <v>0</v>
      </c>
      <c r="AQ30" s="25">
        <f t="shared" si="18"/>
        <v>0</v>
      </c>
      <c r="AR30" s="25">
        <f t="shared" si="18"/>
        <v>0</v>
      </c>
      <c r="AS30" s="25">
        <f t="shared" si="18"/>
        <v>0</v>
      </c>
      <c r="AT30" s="25">
        <f t="shared" si="18"/>
        <v>0</v>
      </c>
      <c r="AU30" s="25">
        <f t="shared" si="18"/>
        <v>0</v>
      </c>
      <c r="AV30" s="25">
        <f t="shared" si="18"/>
        <v>0</v>
      </c>
      <c r="AW30" s="25">
        <f t="shared" si="18"/>
        <v>0</v>
      </c>
      <c r="AX30" s="25">
        <f t="shared" si="18"/>
        <v>0</v>
      </c>
      <c r="AY30" s="25">
        <f t="shared" si="18"/>
        <v>0</v>
      </c>
      <c r="AZ30" s="25">
        <f t="shared" si="18"/>
        <v>0</v>
      </c>
      <c r="BA30" s="25">
        <f t="shared" si="17"/>
        <v>0</v>
      </c>
      <c r="BB30" s="26">
        <f t="shared" si="6"/>
        <v>0</v>
      </c>
      <c r="BC30" s="27">
        <f t="shared" si="2"/>
        <v>473.87869733608858</v>
      </c>
      <c r="BD30" s="28">
        <f t="shared" si="3"/>
        <v>519.31869733608858</v>
      </c>
      <c r="BE30" s="43" t="str">
        <f t="shared" si="7"/>
        <v>OK</v>
      </c>
      <c r="BF30" s="30">
        <f t="shared" si="8"/>
        <v>1460.5934866804432</v>
      </c>
      <c r="BG30" s="29" t="str">
        <f t="shared" si="9"/>
        <v>OK</v>
      </c>
      <c r="BI30" s="31">
        <f t="shared" si="10"/>
        <v>400</v>
      </c>
      <c r="BJ30" s="32">
        <f t="shared" si="16"/>
        <v>20</v>
      </c>
      <c r="BK30" s="33">
        <v>30</v>
      </c>
      <c r="BL30" s="34">
        <f t="shared" si="11"/>
        <v>400</v>
      </c>
      <c r="BM30" s="34">
        <f t="shared" si="12"/>
        <v>400</v>
      </c>
      <c r="BN30" s="34">
        <f t="shared" si="13"/>
        <v>71</v>
      </c>
      <c r="BO30" s="35">
        <v>10</v>
      </c>
      <c r="BP30" s="36">
        <v>250</v>
      </c>
      <c r="BQ30" s="34">
        <f t="shared" si="14"/>
        <v>71</v>
      </c>
      <c r="BR30" s="39">
        <v>10</v>
      </c>
      <c r="BS30" s="40">
        <v>200</v>
      </c>
    </row>
    <row r="31" spans="3:71">
      <c r="C31" s="18">
        <f t="shared" si="15"/>
        <v>19</v>
      </c>
      <c r="D31" s="18"/>
      <c r="U31" s="22">
        <f t="shared" si="4"/>
        <v>19</v>
      </c>
      <c r="V31" s="23">
        <f t="shared" si="20"/>
        <v>0</v>
      </c>
      <c r="W31" s="23">
        <f t="shared" si="20"/>
        <v>0</v>
      </c>
      <c r="X31" s="23">
        <f t="shared" si="20"/>
        <v>0</v>
      </c>
      <c r="Y31" s="23">
        <f t="shared" si="20"/>
        <v>0</v>
      </c>
      <c r="Z31" s="23">
        <f t="shared" si="19"/>
        <v>0</v>
      </c>
      <c r="AA31" s="23">
        <f t="shared" si="19"/>
        <v>0</v>
      </c>
      <c r="AB31" s="23">
        <f t="shared" si="19"/>
        <v>0</v>
      </c>
      <c r="AC31" s="23">
        <f t="shared" si="19"/>
        <v>0</v>
      </c>
      <c r="AD31" s="23">
        <f t="shared" si="19"/>
        <v>0</v>
      </c>
      <c r="AE31" s="23">
        <f t="shared" si="19"/>
        <v>0</v>
      </c>
      <c r="AF31" s="23">
        <f t="shared" si="19"/>
        <v>0</v>
      </c>
      <c r="AG31" s="23">
        <f t="shared" si="19"/>
        <v>0</v>
      </c>
      <c r="AH31" s="23">
        <f t="shared" si="19"/>
        <v>0</v>
      </c>
      <c r="AI31" s="23">
        <f t="shared" si="19"/>
        <v>0</v>
      </c>
      <c r="AJ31" s="23">
        <f t="shared" si="19"/>
        <v>0</v>
      </c>
      <c r="AL31" s="24">
        <f t="shared" si="18"/>
        <v>19</v>
      </c>
      <c r="AM31" s="25">
        <f t="shared" si="18"/>
        <v>0</v>
      </c>
      <c r="AN31" s="25">
        <f t="shared" si="18"/>
        <v>0</v>
      </c>
      <c r="AO31" s="25">
        <f t="shared" si="18"/>
        <v>0</v>
      </c>
      <c r="AP31" s="25">
        <f t="shared" si="18"/>
        <v>0</v>
      </c>
      <c r="AQ31" s="25">
        <f t="shared" si="18"/>
        <v>0</v>
      </c>
      <c r="AR31" s="25">
        <f t="shared" si="18"/>
        <v>0</v>
      </c>
      <c r="AS31" s="25">
        <f t="shared" si="18"/>
        <v>0</v>
      </c>
      <c r="AT31" s="25">
        <f t="shared" si="18"/>
        <v>0</v>
      </c>
      <c r="AU31" s="25">
        <f t="shared" si="18"/>
        <v>0</v>
      </c>
      <c r="AV31" s="25">
        <f t="shared" si="18"/>
        <v>0</v>
      </c>
      <c r="AW31" s="25">
        <f t="shared" si="18"/>
        <v>0</v>
      </c>
      <c r="AX31" s="25">
        <f t="shared" si="18"/>
        <v>0</v>
      </c>
      <c r="AY31" s="25">
        <f t="shared" si="18"/>
        <v>0</v>
      </c>
      <c r="AZ31" s="25">
        <f t="shared" si="18"/>
        <v>0</v>
      </c>
      <c r="BA31" s="25">
        <f t="shared" si="17"/>
        <v>0</v>
      </c>
      <c r="BB31" s="26">
        <f t="shared" si="6"/>
        <v>0</v>
      </c>
      <c r="BC31" s="27">
        <f t="shared" si="2"/>
        <v>473.87869733608858</v>
      </c>
      <c r="BD31" s="28">
        <f t="shared" si="3"/>
        <v>519.31869733608858</v>
      </c>
      <c r="BE31" s="43" t="str">
        <f t="shared" si="7"/>
        <v>OK</v>
      </c>
      <c r="BF31" s="30">
        <f t="shared" si="8"/>
        <v>1460.5934866804432</v>
      </c>
      <c r="BG31" s="29" t="str">
        <f t="shared" si="9"/>
        <v>OK</v>
      </c>
      <c r="BI31" s="31">
        <f t="shared" si="10"/>
        <v>400</v>
      </c>
      <c r="BJ31" s="32">
        <f t="shared" si="16"/>
        <v>19</v>
      </c>
      <c r="BK31" s="33">
        <v>30</v>
      </c>
      <c r="BL31" s="34">
        <f t="shared" si="11"/>
        <v>400</v>
      </c>
      <c r="BM31" s="34">
        <f t="shared" si="12"/>
        <v>400</v>
      </c>
      <c r="BN31" s="34">
        <f t="shared" si="13"/>
        <v>71</v>
      </c>
      <c r="BO31" s="35">
        <v>10</v>
      </c>
      <c r="BP31" s="36">
        <v>250</v>
      </c>
      <c r="BQ31" s="34">
        <f t="shared" si="14"/>
        <v>71</v>
      </c>
      <c r="BR31" s="39">
        <v>10</v>
      </c>
      <c r="BS31" s="40">
        <v>200</v>
      </c>
    </row>
    <row r="32" spans="3:71">
      <c r="C32" s="18">
        <f t="shared" si="15"/>
        <v>18</v>
      </c>
      <c r="D32" s="18"/>
      <c r="U32" s="22">
        <f>C32</f>
        <v>18</v>
      </c>
      <c r="V32" s="23">
        <f t="shared" si="20"/>
        <v>0</v>
      </c>
      <c r="W32" s="23">
        <f t="shared" si="20"/>
        <v>0</v>
      </c>
      <c r="X32" s="23">
        <f t="shared" si="20"/>
        <v>0</v>
      </c>
      <c r="Y32" s="23">
        <f t="shared" si="20"/>
        <v>0</v>
      </c>
      <c r="Z32" s="23">
        <f t="shared" si="19"/>
        <v>0</v>
      </c>
      <c r="AA32" s="23">
        <f t="shared" si="19"/>
        <v>0</v>
      </c>
      <c r="AB32" s="23">
        <f t="shared" si="19"/>
        <v>0</v>
      </c>
      <c r="AC32" s="23">
        <f t="shared" si="19"/>
        <v>0</v>
      </c>
      <c r="AD32" s="23">
        <f t="shared" si="19"/>
        <v>0</v>
      </c>
      <c r="AE32" s="23">
        <f t="shared" si="19"/>
        <v>0</v>
      </c>
      <c r="AF32" s="23">
        <f t="shared" si="19"/>
        <v>0</v>
      </c>
      <c r="AG32" s="23">
        <f t="shared" si="19"/>
        <v>0</v>
      </c>
      <c r="AH32" s="23">
        <f t="shared" si="19"/>
        <v>0</v>
      </c>
      <c r="AI32" s="23">
        <f t="shared" si="19"/>
        <v>0</v>
      </c>
      <c r="AJ32" s="23">
        <f t="shared" si="19"/>
        <v>0</v>
      </c>
      <c r="AL32" s="24">
        <f t="shared" si="18"/>
        <v>18</v>
      </c>
      <c r="AM32" s="25">
        <f t="shared" si="18"/>
        <v>0</v>
      </c>
      <c r="AN32" s="25">
        <f t="shared" si="18"/>
        <v>0</v>
      </c>
      <c r="AO32" s="25">
        <f t="shared" si="18"/>
        <v>0</v>
      </c>
      <c r="AP32" s="25">
        <f t="shared" si="18"/>
        <v>0</v>
      </c>
      <c r="AQ32" s="25">
        <f t="shared" si="18"/>
        <v>0</v>
      </c>
      <c r="AR32" s="25">
        <f t="shared" si="18"/>
        <v>0</v>
      </c>
      <c r="AS32" s="25">
        <f t="shared" si="18"/>
        <v>0</v>
      </c>
      <c r="AT32" s="25">
        <f t="shared" si="18"/>
        <v>0</v>
      </c>
      <c r="AU32" s="25">
        <f t="shared" si="18"/>
        <v>0</v>
      </c>
      <c r="AV32" s="25">
        <f t="shared" si="18"/>
        <v>0</v>
      </c>
      <c r="AW32" s="25">
        <f t="shared" si="18"/>
        <v>0</v>
      </c>
      <c r="AX32" s="25">
        <f t="shared" si="18"/>
        <v>0</v>
      </c>
      <c r="AY32" s="25">
        <f t="shared" si="18"/>
        <v>0</v>
      </c>
      <c r="AZ32" s="25">
        <f t="shared" si="18"/>
        <v>0</v>
      </c>
      <c r="BA32" s="25">
        <f t="shared" si="17"/>
        <v>0</v>
      </c>
      <c r="BB32" s="26">
        <f t="shared" si="6"/>
        <v>0</v>
      </c>
      <c r="BC32" s="27">
        <f t="shared" si="2"/>
        <v>473.87869733608858</v>
      </c>
      <c r="BD32" s="28">
        <f t="shared" si="3"/>
        <v>519.31869733608858</v>
      </c>
      <c r="BE32" s="43" t="str">
        <f t="shared" si="7"/>
        <v>OK</v>
      </c>
      <c r="BF32" s="30">
        <f t="shared" si="8"/>
        <v>1460.5934866804432</v>
      </c>
      <c r="BG32" s="29" t="str">
        <f t="shared" si="9"/>
        <v>OK</v>
      </c>
      <c r="BI32" s="31">
        <f t="shared" si="10"/>
        <v>400</v>
      </c>
      <c r="BJ32" s="32">
        <f t="shared" si="16"/>
        <v>18</v>
      </c>
      <c r="BK32" s="33">
        <v>30</v>
      </c>
      <c r="BL32" s="34">
        <f t="shared" si="11"/>
        <v>400</v>
      </c>
      <c r="BM32" s="34">
        <f t="shared" si="12"/>
        <v>400</v>
      </c>
      <c r="BN32" s="34">
        <f t="shared" si="13"/>
        <v>71</v>
      </c>
      <c r="BO32" s="35">
        <v>10</v>
      </c>
      <c r="BP32" s="36">
        <v>250</v>
      </c>
      <c r="BQ32" s="34">
        <f t="shared" si="14"/>
        <v>71</v>
      </c>
      <c r="BR32" s="39">
        <v>10</v>
      </c>
      <c r="BS32" s="40">
        <v>200</v>
      </c>
    </row>
    <row r="33" spans="3:71">
      <c r="C33" s="18">
        <f t="shared" si="15"/>
        <v>17</v>
      </c>
      <c r="D33" s="18"/>
      <c r="U33" s="22">
        <f t="shared" ref="U33:U57" si="21">C33</f>
        <v>17</v>
      </c>
      <c r="V33" s="23">
        <f t="shared" si="20"/>
        <v>0</v>
      </c>
      <c r="W33" s="23">
        <f t="shared" si="20"/>
        <v>0</v>
      </c>
      <c r="X33" s="23">
        <f t="shared" si="20"/>
        <v>0</v>
      </c>
      <c r="Y33" s="23">
        <f t="shared" si="20"/>
        <v>0</v>
      </c>
      <c r="Z33" s="23">
        <f t="shared" si="19"/>
        <v>0</v>
      </c>
      <c r="AA33" s="23">
        <f t="shared" si="19"/>
        <v>0</v>
      </c>
      <c r="AB33" s="23">
        <f t="shared" si="19"/>
        <v>0</v>
      </c>
      <c r="AC33" s="23">
        <f t="shared" si="19"/>
        <v>0</v>
      </c>
      <c r="AD33" s="23">
        <f t="shared" si="19"/>
        <v>0</v>
      </c>
      <c r="AE33" s="23">
        <f t="shared" si="19"/>
        <v>0</v>
      </c>
      <c r="AF33" s="23">
        <f t="shared" si="19"/>
        <v>0</v>
      </c>
      <c r="AG33" s="23">
        <f t="shared" si="19"/>
        <v>0</v>
      </c>
      <c r="AH33" s="23">
        <f t="shared" si="19"/>
        <v>0</v>
      </c>
      <c r="AI33" s="23">
        <f t="shared" si="19"/>
        <v>0</v>
      </c>
      <c r="AJ33" s="23">
        <f t="shared" si="19"/>
        <v>0</v>
      </c>
      <c r="AL33" s="24">
        <f t="shared" si="18"/>
        <v>17</v>
      </c>
      <c r="AM33" s="25">
        <f t="shared" si="18"/>
        <v>0</v>
      </c>
      <c r="AN33" s="25">
        <f t="shared" si="18"/>
        <v>0</v>
      </c>
      <c r="AO33" s="25">
        <f t="shared" si="18"/>
        <v>0</v>
      </c>
      <c r="AP33" s="25">
        <f t="shared" si="18"/>
        <v>0</v>
      </c>
      <c r="AQ33" s="25">
        <f t="shared" si="18"/>
        <v>0</v>
      </c>
      <c r="AR33" s="25">
        <f t="shared" si="18"/>
        <v>0</v>
      </c>
      <c r="AS33" s="25">
        <f t="shared" si="18"/>
        <v>0</v>
      </c>
      <c r="AT33" s="25">
        <f t="shared" si="18"/>
        <v>0</v>
      </c>
      <c r="AU33" s="25">
        <f t="shared" si="18"/>
        <v>0</v>
      </c>
      <c r="AV33" s="25">
        <f t="shared" si="18"/>
        <v>0</v>
      </c>
      <c r="AW33" s="25">
        <f t="shared" si="18"/>
        <v>0</v>
      </c>
      <c r="AX33" s="25">
        <f t="shared" si="18"/>
        <v>0</v>
      </c>
      <c r="AY33" s="25">
        <f t="shared" si="18"/>
        <v>0</v>
      </c>
      <c r="AZ33" s="25">
        <f t="shared" si="18"/>
        <v>0</v>
      </c>
      <c r="BA33" s="25">
        <f t="shared" si="17"/>
        <v>0</v>
      </c>
      <c r="BB33" s="26">
        <f t="shared" si="6"/>
        <v>0</v>
      </c>
      <c r="BC33" s="27">
        <f t="shared" si="2"/>
        <v>473.87869733608858</v>
      </c>
      <c r="BD33" s="28">
        <f t="shared" si="3"/>
        <v>519.31869733608858</v>
      </c>
      <c r="BE33" s="43" t="str">
        <f t="shared" si="7"/>
        <v>OK</v>
      </c>
      <c r="BF33" s="30">
        <f t="shared" si="8"/>
        <v>1460.5934866804432</v>
      </c>
      <c r="BG33" s="29" t="str">
        <f t="shared" si="9"/>
        <v>OK</v>
      </c>
      <c r="BI33" s="31">
        <f t="shared" si="10"/>
        <v>400</v>
      </c>
      <c r="BJ33" s="32">
        <f t="shared" si="16"/>
        <v>17</v>
      </c>
      <c r="BK33" s="33">
        <v>30</v>
      </c>
      <c r="BL33" s="34">
        <f t="shared" si="11"/>
        <v>400</v>
      </c>
      <c r="BM33" s="34">
        <f t="shared" si="12"/>
        <v>400</v>
      </c>
      <c r="BN33" s="34">
        <f t="shared" si="13"/>
        <v>71</v>
      </c>
      <c r="BO33" s="35">
        <v>10</v>
      </c>
      <c r="BP33" s="36">
        <v>250</v>
      </c>
      <c r="BQ33" s="34">
        <f t="shared" si="14"/>
        <v>71</v>
      </c>
      <c r="BR33" s="39">
        <v>10</v>
      </c>
      <c r="BS33" s="40">
        <v>200</v>
      </c>
    </row>
    <row r="34" spans="3:71">
      <c r="C34" s="18">
        <f t="shared" si="15"/>
        <v>16</v>
      </c>
      <c r="D34" s="18"/>
      <c r="U34" s="22">
        <f t="shared" si="21"/>
        <v>16</v>
      </c>
      <c r="V34" s="23">
        <f t="shared" si="20"/>
        <v>0</v>
      </c>
      <c r="W34" s="23">
        <f t="shared" si="20"/>
        <v>0</v>
      </c>
      <c r="X34" s="23">
        <f t="shared" si="20"/>
        <v>0</v>
      </c>
      <c r="Y34" s="23">
        <f t="shared" si="20"/>
        <v>0</v>
      </c>
      <c r="Z34" s="23">
        <f t="shared" si="19"/>
        <v>0</v>
      </c>
      <c r="AA34" s="23">
        <f t="shared" si="19"/>
        <v>0</v>
      </c>
      <c r="AB34" s="23">
        <f t="shared" si="19"/>
        <v>0</v>
      </c>
      <c r="AC34" s="23">
        <f t="shared" si="19"/>
        <v>0</v>
      </c>
      <c r="AD34" s="23">
        <f t="shared" si="19"/>
        <v>0</v>
      </c>
      <c r="AE34" s="23">
        <f t="shared" si="19"/>
        <v>0</v>
      </c>
      <c r="AF34" s="23">
        <f t="shared" si="19"/>
        <v>0</v>
      </c>
      <c r="AG34" s="23">
        <f t="shared" si="19"/>
        <v>0</v>
      </c>
      <c r="AH34" s="23">
        <f t="shared" si="19"/>
        <v>0</v>
      </c>
      <c r="AI34" s="23">
        <f t="shared" si="19"/>
        <v>0</v>
      </c>
      <c r="AJ34" s="23">
        <f t="shared" si="19"/>
        <v>0</v>
      </c>
      <c r="AL34" s="24">
        <f t="shared" si="18"/>
        <v>16</v>
      </c>
      <c r="AM34" s="25">
        <f t="shared" si="18"/>
        <v>0</v>
      </c>
      <c r="AN34" s="25">
        <f t="shared" si="18"/>
        <v>0</v>
      </c>
      <c r="AO34" s="25">
        <f t="shared" si="18"/>
        <v>0</v>
      </c>
      <c r="AP34" s="25">
        <f t="shared" si="18"/>
        <v>0</v>
      </c>
      <c r="AQ34" s="25">
        <f t="shared" si="18"/>
        <v>0</v>
      </c>
      <c r="AR34" s="25">
        <f t="shared" si="18"/>
        <v>0</v>
      </c>
      <c r="AS34" s="25">
        <f t="shared" si="18"/>
        <v>0</v>
      </c>
      <c r="AT34" s="25">
        <f t="shared" si="18"/>
        <v>0</v>
      </c>
      <c r="AU34" s="25">
        <f t="shared" si="18"/>
        <v>0</v>
      </c>
      <c r="AV34" s="25">
        <f t="shared" si="18"/>
        <v>0</v>
      </c>
      <c r="AW34" s="25">
        <f t="shared" si="18"/>
        <v>0</v>
      </c>
      <c r="AX34" s="25">
        <f t="shared" si="18"/>
        <v>0</v>
      </c>
      <c r="AY34" s="25">
        <f t="shared" si="18"/>
        <v>0</v>
      </c>
      <c r="AZ34" s="25">
        <f t="shared" si="18"/>
        <v>0</v>
      </c>
      <c r="BA34" s="25">
        <f t="shared" si="17"/>
        <v>0</v>
      </c>
      <c r="BB34" s="26">
        <f t="shared" si="6"/>
        <v>0</v>
      </c>
      <c r="BC34" s="27">
        <f t="shared" si="2"/>
        <v>497.28425509864621</v>
      </c>
      <c r="BD34" s="28">
        <f t="shared" si="3"/>
        <v>542.72425509864627</v>
      </c>
      <c r="BE34" s="43" t="str">
        <f t="shared" si="7"/>
        <v>OK</v>
      </c>
      <c r="BF34" s="30">
        <f t="shared" si="8"/>
        <v>1577.6212754932312</v>
      </c>
      <c r="BG34" s="29" t="str">
        <f t="shared" si="9"/>
        <v>OK</v>
      </c>
      <c r="BI34" s="31">
        <f t="shared" si="10"/>
        <v>400</v>
      </c>
      <c r="BJ34" s="32">
        <f t="shared" si="16"/>
        <v>16</v>
      </c>
      <c r="BK34" s="33">
        <v>35</v>
      </c>
      <c r="BL34" s="34">
        <f t="shared" si="11"/>
        <v>400</v>
      </c>
      <c r="BM34" s="34">
        <f t="shared" si="12"/>
        <v>400</v>
      </c>
      <c r="BN34" s="34">
        <f t="shared" si="13"/>
        <v>71</v>
      </c>
      <c r="BO34" s="35">
        <v>10</v>
      </c>
      <c r="BP34" s="36">
        <v>250</v>
      </c>
      <c r="BQ34" s="34">
        <f t="shared" si="14"/>
        <v>71</v>
      </c>
      <c r="BR34" s="39">
        <v>10</v>
      </c>
      <c r="BS34" s="40">
        <v>200</v>
      </c>
    </row>
    <row r="35" spans="3:71">
      <c r="C35" s="18">
        <f t="shared" si="15"/>
        <v>15</v>
      </c>
      <c r="D35" s="18"/>
      <c r="U35" s="22">
        <f t="shared" si="21"/>
        <v>15</v>
      </c>
      <c r="V35" s="23">
        <f t="shared" si="20"/>
        <v>0</v>
      </c>
      <c r="W35" s="23">
        <f t="shared" si="20"/>
        <v>0</v>
      </c>
      <c r="X35" s="23">
        <f t="shared" si="20"/>
        <v>0</v>
      </c>
      <c r="Y35" s="23">
        <f t="shared" si="20"/>
        <v>0</v>
      </c>
      <c r="Z35" s="23">
        <f t="shared" si="19"/>
        <v>0</v>
      </c>
      <c r="AA35" s="23">
        <f t="shared" si="19"/>
        <v>0</v>
      </c>
      <c r="AB35" s="23">
        <f t="shared" si="19"/>
        <v>0</v>
      </c>
      <c r="AC35" s="23">
        <f t="shared" si="19"/>
        <v>0</v>
      </c>
      <c r="AD35" s="23">
        <f t="shared" si="19"/>
        <v>0</v>
      </c>
      <c r="AE35" s="23">
        <f t="shared" si="19"/>
        <v>0</v>
      </c>
      <c r="AF35" s="23">
        <f t="shared" si="19"/>
        <v>0</v>
      </c>
      <c r="AG35" s="23">
        <f t="shared" si="19"/>
        <v>0</v>
      </c>
      <c r="AH35" s="23">
        <f t="shared" si="19"/>
        <v>0</v>
      </c>
      <c r="AI35" s="23">
        <f t="shared" si="19"/>
        <v>0</v>
      </c>
      <c r="AJ35" s="23">
        <f t="shared" si="19"/>
        <v>0</v>
      </c>
      <c r="AL35" s="24">
        <f t="shared" si="18"/>
        <v>15</v>
      </c>
      <c r="AM35" s="25">
        <f t="shared" si="18"/>
        <v>0</v>
      </c>
      <c r="AN35" s="25">
        <f t="shared" si="18"/>
        <v>0</v>
      </c>
      <c r="AO35" s="25">
        <f t="shared" si="18"/>
        <v>0</v>
      </c>
      <c r="AP35" s="25">
        <f t="shared" si="18"/>
        <v>0</v>
      </c>
      <c r="AQ35" s="25">
        <f t="shared" si="18"/>
        <v>0</v>
      </c>
      <c r="AR35" s="25">
        <f t="shared" si="18"/>
        <v>0</v>
      </c>
      <c r="AS35" s="25">
        <f t="shared" si="18"/>
        <v>0</v>
      </c>
      <c r="AT35" s="25">
        <f t="shared" si="18"/>
        <v>0</v>
      </c>
      <c r="AU35" s="25">
        <f t="shared" si="18"/>
        <v>0</v>
      </c>
      <c r="AV35" s="25">
        <f t="shared" si="18"/>
        <v>0</v>
      </c>
      <c r="AW35" s="25">
        <f t="shared" si="18"/>
        <v>0</v>
      </c>
      <c r="AX35" s="25">
        <f t="shared" si="18"/>
        <v>0</v>
      </c>
      <c r="AY35" s="25">
        <f t="shared" si="18"/>
        <v>0</v>
      </c>
      <c r="AZ35" s="25">
        <f t="shared" si="18"/>
        <v>0</v>
      </c>
      <c r="BA35" s="25">
        <f t="shared" si="17"/>
        <v>0</v>
      </c>
      <c r="BB35" s="26">
        <f t="shared" si="6"/>
        <v>0</v>
      </c>
      <c r="BC35" s="27">
        <f t="shared" si="2"/>
        <v>497.28425509864621</v>
      </c>
      <c r="BD35" s="28">
        <f t="shared" si="3"/>
        <v>542.72425509864627</v>
      </c>
      <c r="BE35" s="43" t="str">
        <f t="shared" si="7"/>
        <v>OK</v>
      </c>
      <c r="BF35" s="30">
        <f t="shared" si="8"/>
        <v>1577.6212754932312</v>
      </c>
      <c r="BG35" s="29" t="str">
        <f t="shared" si="9"/>
        <v>OK</v>
      </c>
      <c r="BI35" s="31">
        <f t="shared" si="10"/>
        <v>400</v>
      </c>
      <c r="BJ35" s="32">
        <f t="shared" si="16"/>
        <v>15</v>
      </c>
      <c r="BK35" s="33">
        <v>35</v>
      </c>
      <c r="BL35" s="34">
        <f t="shared" si="11"/>
        <v>400</v>
      </c>
      <c r="BM35" s="34">
        <f t="shared" si="12"/>
        <v>400</v>
      </c>
      <c r="BN35" s="34">
        <f t="shared" si="13"/>
        <v>71</v>
      </c>
      <c r="BO35" s="35">
        <v>10</v>
      </c>
      <c r="BP35" s="36">
        <v>250</v>
      </c>
      <c r="BQ35" s="34">
        <f t="shared" si="14"/>
        <v>71</v>
      </c>
      <c r="BR35" s="39">
        <v>10</v>
      </c>
      <c r="BS35" s="40">
        <v>200</v>
      </c>
    </row>
    <row r="36" spans="3:71">
      <c r="C36" s="18">
        <f t="shared" si="15"/>
        <v>14</v>
      </c>
      <c r="D36" s="18"/>
      <c r="U36" s="22">
        <f t="shared" si="21"/>
        <v>14</v>
      </c>
      <c r="V36" s="23">
        <f t="shared" si="20"/>
        <v>0</v>
      </c>
      <c r="W36" s="23">
        <f t="shared" si="20"/>
        <v>0</v>
      </c>
      <c r="X36" s="23">
        <f t="shared" si="20"/>
        <v>0</v>
      </c>
      <c r="Y36" s="23">
        <f t="shared" si="20"/>
        <v>0</v>
      </c>
      <c r="Z36" s="23">
        <f t="shared" si="19"/>
        <v>0</v>
      </c>
      <c r="AA36" s="23">
        <f t="shared" si="19"/>
        <v>0</v>
      </c>
      <c r="AB36" s="23">
        <f t="shared" si="19"/>
        <v>0</v>
      </c>
      <c r="AC36" s="23">
        <f t="shared" si="19"/>
        <v>0</v>
      </c>
      <c r="AD36" s="23">
        <f t="shared" si="19"/>
        <v>0</v>
      </c>
      <c r="AE36" s="23">
        <f t="shared" si="19"/>
        <v>0</v>
      </c>
      <c r="AF36" s="23">
        <f t="shared" si="19"/>
        <v>0</v>
      </c>
      <c r="AG36" s="23">
        <f t="shared" si="19"/>
        <v>0</v>
      </c>
      <c r="AH36" s="23">
        <f t="shared" si="19"/>
        <v>0</v>
      </c>
      <c r="AI36" s="23">
        <f t="shared" si="19"/>
        <v>0</v>
      </c>
      <c r="AJ36" s="23">
        <f t="shared" si="19"/>
        <v>0</v>
      </c>
      <c r="AL36" s="24">
        <f t="shared" si="18"/>
        <v>14</v>
      </c>
      <c r="AM36" s="25">
        <f t="shared" si="18"/>
        <v>0</v>
      </c>
      <c r="AN36" s="25">
        <f t="shared" si="18"/>
        <v>0</v>
      </c>
      <c r="AO36" s="25">
        <f t="shared" si="18"/>
        <v>0</v>
      </c>
      <c r="AP36" s="25">
        <f t="shared" si="18"/>
        <v>0</v>
      </c>
      <c r="AQ36" s="25">
        <f t="shared" si="18"/>
        <v>0</v>
      </c>
      <c r="AR36" s="25">
        <f t="shared" si="18"/>
        <v>0</v>
      </c>
      <c r="AS36" s="25">
        <f t="shared" si="18"/>
        <v>0</v>
      </c>
      <c r="AT36" s="25">
        <f t="shared" si="18"/>
        <v>0</v>
      </c>
      <c r="AU36" s="25">
        <f t="shared" si="18"/>
        <v>0</v>
      </c>
      <c r="AV36" s="25">
        <f t="shared" si="18"/>
        <v>0</v>
      </c>
      <c r="AW36" s="25">
        <f t="shared" si="18"/>
        <v>0</v>
      </c>
      <c r="AX36" s="25">
        <f t="shared" si="18"/>
        <v>0</v>
      </c>
      <c r="AY36" s="25">
        <f t="shared" si="18"/>
        <v>0</v>
      </c>
      <c r="AZ36" s="25">
        <f t="shared" si="18"/>
        <v>0</v>
      </c>
      <c r="BA36" s="25">
        <f t="shared" si="17"/>
        <v>0</v>
      </c>
      <c r="BB36" s="26">
        <f t="shared" si="6"/>
        <v>0</v>
      </c>
      <c r="BC36" s="27">
        <f t="shared" si="2"/>
        <v>497.28425509864621</v>
      </c>
      <c r="BD36" s="28">
        <f t="shared" si="3"/>
        <v>542.72425509864627</v>
      </c>
      <c r="BE36" s="43" t="str">
        <f t="shared" si="7"/>
        <v>OK</v>
      </c>
      <c r="BF36" s="30">
        <f t="shared" si="8"/>
        <v>1577.6212754932312</v>
      </c>
      <c r="BG36" s="29" t="str">
        <f t="shared" si="9"/>
        <v>OK</v>
      </c>
      <c r="BI36" s="31">
        <f t="shared" si="10"/>
        <v>400</v>
      </c>
      <c r="BJ36" s="32">
        <f t="shared" si="16"/>
        <v>14</v>
      </c>
      <c r="BK36" s="33">
        <v>35</v>
      </c>
      <c r="BL36" s="34">
        <f t="shared" si="11"/>
        <v>400</v>
      </c>
      <c r="BM36" s="34">
        <f t="shared" si="12"/>
        <v>400</v>
      </c>
      <c r="BN36" s="34">
        <f t="shared" si="13"/>
        <v>71</v>
      </c>
      <c r="BO36" s="35">
        <v>10</v>
      </c>
      <c r="BP36" s="36">
        <v>250</v>
      </c>
      <c r="BQ36" s="34">
        <f t="shared" si="14"/>
        <v>71</v>
      </c>
      <c r="BR36" s="39">
        <v>10</v>
      </c>
      <c r="BS36" s="40">
        <v>200</v>
      </c>
    </row>
    <row r="37" spans="3:71">
      <c r="C37" s="18">
        <f t="shared" si="15"/>
        <v>13</v>
      </c>
      <c r="D37" s="18"/>
      <c r="U37" s="22">
        <f t="shared" si="21"/>
        <v>13</v>
      </c>
      <c r="V37" s="23">
        <f t="shared" si="20"/>
        <v>0</v>
      </c>
      <c r="W37" s="23">
        <f t="shared" si="20"/>
        <v>0</v>
      </c>
      <c r="X37" s="23">
        <f t="shared" si="20"/>
        <v>0</v>
      </c>
      <c r="Y37" s="23">
        <f t="shared" si="20"/>
        <v>0</v>
      </c>
      <c r="Z37" s="23">
        <f t="shared" si="19"/>
        <v>0</v>
      </c>
      <c r="AA37" s="23">
        <f t="shared" si="19"/>
        <v>0</v>
      </c>
      <c r="AB37" s="23">
        <f t="shared" si="19"/>
        <v>0</v>
      </c>
      <c r="AC37" s="23">
        <f t="shared" si="19"/>
        <v>0</v>
      </c>
      <c r="AD37" s="23">
        <f t="shared" si="19"/>
        <v>0</v>
      </c>
      <c r="AE37" s="23">
        <f t="shared" si="19"/>
        <v>0</v>
      </c>
      <c r="AF37" s="23">
        <f t="shared" si="19"/>
        <v>0</v>
      </c>
      <c r="AG37" s="23">
        <f t="shared" si="19"/>
        <v>0</v>
      </c>
      <c r="AH37" s="23">
        <f t="shared" si="19"/>
        <v>0</v>
      </c>
      <c r="AI37" s="23">
        <f t="shared" si="19"/>
        <v>0</v>
      </c>
      <c r="AJ37" s="23">
        <f t="shared" si="19"/>
        <v>0</v>
      </c>
      <c r="AL37" s="24">
        <f t="shared" ref="AL37:AZ53" si="22">U37</f>
        <v>13</v>
      </c>
      <c r="AM37" s="25">
        <f t="shared" si="22"/>
        <v>0</v>
      </c>
      <c r="AN37" s="25">
        <f t="shared" si="22"/>
        <v>0</v>
      </c>
      <c r="AO37" s="25">
        <f t="shared" si="22"/>
        <v>0</v>
      </c>
      <c r="AP37" s="25">
        <f t="shared" si="22"/>
        <v>0</v>
      </c>
      <c r="AQ37" s="25">
        <f t="shared" si="22"/>
        <v>0</v>
      </c>
      <c r="AR37" s="25">
        <f t="shared" si="22"/>
        <v>0</v>
      </c>
      <c r="AS37" s="25">
        <f t="shared" si="22"/>
        <v>0</v>
      </c>
      <c r="AT37" s="25">
        <f t="shared" si="22"/>
        <v>0</v>
      </c>
      <c r="AU37" s="25">
        <f t="shared" si="22"/>
        <v>0</v>
      </c>
      <c r="AV37" s="25">
        <f t="shared" si="22"/>
        <v>0</v>
      </c>
      <c r="AW37" s="25">
        <f t="shared" si="22"/>
        <v>0</v>
      </c>
      <c r="AX37" s="25">
        <f t="shared" si="22"/>
        <v>0</v>
      </c>
      <c r="AY37" s="25">
        <f t="shared" si="22"/>
        <v>0</v>
      </c>
      <c r="AZ37" s="25">
        <f t="shared" si="22"/>
        <v>0</v>
      </c>
      <c r="BA37" s="25">
        <f t="shared" si="17"/>
        <v>0</v>
      </c>
      <c r="BB37" s="26">
        <f t="shared" si="6"/>
        <v>0</v>
      </c>
      <c r="BC37" s="27">
        <f t="shared" si="2"/>
        <v>497.28425509864621</v>
      </c>
      <c r="BD37" s="28">
        <f t="shared" si="3"/>
        <v>542.72425509864627</v>
      </c>
      <c r="BE37" s="43" t="str">
        <f t="shared" si="7"/>
        <v>OK</v>
      </c>
      <c r="BF37" s="30">
        <f t="shared" si="8"/>
        <v>1577.6212754932312</v>
      </c>
      <c r="BG37" s="29" t="str">
        <f t="shared" si="9"/>
        <v>OK</v>
      </c>
      <c r="BI37" s="31">
        <f t="shared" si="10"/>
        <v>400</v>
      </c>
      <c r="BJ37" s="32">
        <f t="shared" si="16"/>
        <v>13</v>
      </c>
      <c r="BK37" s="33">
        <v>35</v>
      </c>
      <c r="BL37" s="34">
        <f t="shared" si="11"/>
        <v>400</v>
      </c>
      <c r="BM37" s="34">
        <f t="shared" si="12"/>
        <v>400</v>
      </c>
      <c r="BN37" s="34">
        <f t="shared" si="13"/>
        <v>71</v>
      </c>
      <c r="BO37" s="35">
        <v>10</v>
      </c>
      <c r="BP37" s="36">
        <v>250</v>
      </c>
      <c r="BQ37" s="34">
        <f t="shared" si="14"/>
        <v>71</v>
      </c>
      <c r="BR37" s="39">
        <v>10</v>
      </c>
      <c r="BS37" s="40">
        <v>200</v>
      </c>
    </row>
    <row r="38" spans="3:71">
      <c r="C38" s="18">
        <f t="shared" si="15"/>
        <v>12</v>
      </c>
      <c r="D38" s="18"/>
      <c r="U38" s="22">
        <f t="shared" si="21"/>
        <v>12</v>
      </c>
      <c r="V38" s="23">
        <f t="shared" si="20"/>
        <v>0</v>
      </c>
      <c r="W38" s="23">
        <f t="shared" si="20"/>
        <v>0</v>
      </c>
      <c r="X38" s="23">
        <f t="shared" si="20"/>
        <v>0</v>
      </c>
      <c r="Y38" s="23">
        <f t="shared" si="20"/>
        <v>0</v>
      </c>
      <c r="Z38" s="23">
        <f t="shared" si="19"/>
        <v>0</v>
      </c>
      <c r="AA38" s="23">
        <f t="shared" si="19"/>
        <v>0</v>
      </c>
      <c r="AB38" s="23">
        <f t="shared" si="19"/>
        <v>0</v>
      </c>
      <c r="AC38" s="23">
        <f t="shared" si="19"/>
        <v>0</v>
      </c>
      <c r="AD38" s="23">
        <f t="shared" si="19"/>
        <v>0</v>
      </c>
      <c r="AE38" s="23">
        <f t="shared" si="19"/>
        <v>0</v>
      </c>
      <c r="AF38" s="23">
        <f t="shared" si="19"/>
        <v>0</v>
      </c>
      <c r="AG38" s="23">
        <f t="shared" si="19"/>
        <v>0</v>
      </c>
      <c r="AH38" s="23">
        <f t="shared" si="19"/>
        <v>0</v>
      </c>
      <c r="AI38" s="23">
        <f t="shared" si="19"/>
        <v>0</v>
      </c>
      <c r="AJ38" s="23">
        <f t="shared" si="19"/>
        <v>0</v>
      </c>
      <c r="AL38" s="24">
        <f t="shared" si="22"/>
        <v>12</v>
      </c>
      <c r="AM38" s="25">
        <f t="shared" si="22"/>
        <v>0</v>
      </c>
      <c r="AN38" s="25">
        <f t="shared" si="22"/>
        <v>0</v>
      </c>
      <c r="AO38" s="25">
        <f t="shared" si="22"/>
        <v>0</v>
      </c>
      <c r="AP38" s="25">
        <f t="shared" si="22"/>
        <v>0</v>
      </c>
      <c r="AQ38" s="25">
        <f t="shared" si="22"/>
        <v>0</v>
      </c>
      <c r="AR38" s="25">
        <f t="shared" si="22"/>
        <v>0</v>
      </c>
      <c r="AS38" s="25">
        <f t="shared" si="22"/>
        <v>0</v>
      </c>
      <c r="AT38" s="25">
        <f t="shared" si="22"/>
        <v>0</v>
      </c>
      <c r="AU38" s="25">
        <f t="shared" si="22"/>
        <v>0</v>
      </c>
      <c r="AV38" s="25">
        <f t="shared" si="22"/>
        <v>0</v>
      </c>
      <c r="AW38" s="25">
        <f t="shared" si="22"/>
        <v>0</v>
      </c>
      <c r="AX38" s="25">
        <f t="shared" si="22"/>
        <v>0</v>
      </c>
      <c r="AY38" s="25">
        <f t="shared" si="22"/>
        <v>0</v>
      </c>
      <c r="AZ38" s="25">
        <f t="shared" si="22"/>
        <v>0</v>
      </c>
      <c r="BA38" s="25">
        <f t="shared" si="17"/>
        <v>0</v>
      </c>
      <c r="BB38" s="26">
        <f t="shared" si="6"/>
        <v>0</v>
      </c>
      <c r="BC38" s="27">
        <f t="shared" si="2"/>
        <v>497.28425509864621</v>
      </c>
      <c r="BD38" s="28">
        <f t="shared" si="3"/>
        <v>542.72425509864627</v>
      </c>
      <c r="BE38" s="43" t="str">
        <f t="shared" si="7"/>
        <v>OK</v>
      </c>
      <c r="BF38" s="30">
        <f t="shared" si="8"/>
        <v>1577.6212754932312</v>
      </c>
      <c r="BG38" s="29" t="str">
        <f t="shared" si="9"/>
        <v>OK</v>
      </c>
      <c r="BI38" s="31">
        <f t="shared" si="10"/>
        <v>400</v>
      </c>
      <c r="BJ38" s="32">
        <f t="shared" si="16"/>
        <v>12</v>
      </c>
      <c r="BK38" s="33">
        <v>35</v>
      </c>
      <c r="BL38" s="34">
        <f t="shared" si="11"/>
        <v>400</v>
      </c>
      <c r="BM38" s="34">
        <f t="shared" si="12"/>
        <v>400</v>
      </c>
      <c r="BN38" s="34">
        <f t="shared" si="13"/>
        <v>71</v>
      </c>
      <c r="BO38" s="35">
        <v>10</v>
      </c>
      <c r="BP38" s="36">
        <v>250</v>
      </c>
      <c r="BQ38" s="34">
        <f t="shared" si="14"/>
        <v>71</v>
      </c>
      <c r="BR38" s="39">
        <v>10</v>
      </c>
      <c r="BS38" s="40">
        <v>200</v>
      </c>
    </row>
    <row r="39" spans="3:71">
      <c r="C39" s="18">
        <f t="shared" si="15"/>
        <v>11</v>
      </c>
      <c r="D39" s="18"/>
      <c r="U39" s="22">
        <f t="shared" si="21"/>
        <v>11</v>
      </c>
      <c r="V39" s="23">
        <f t="shared" si="20"/>
        <v>0</v>
      </c>
      <c r="W39" s="23">
        <f t="shared" si="20"/>
        <v>0</v>
      </c>
      <c r="X39" s="23">
        <f t="shared" si="20"/>
        <v>0</v>
      </c>
      <c r="Y39" s="23">
        <f t="shared" si="20"/>
        <v>0</v>
      </c>
      <c r="Z39" s="23">
        <f t="shared" si="19"/>
        <v>0</v>
      </c>
      <c r="AA39" s="23">
        <f t="shared" si="19"/>
        <v>0</v>
      </c>
      <c r="AB39" s="23">
        <f t="shared" si="19"/>
        <v>0</v>
      </c>
      <c r="AC39" s="23">
        <f t="shared" si="19"/>
        <v>0</v>
      </c>
      <c r="AD39" s="23">
        <f t="shared" si="19"/>
        <v>0</v>
      </c>
      <c r="AE39" s="23">
        <f t="shared" si="19"/>
        <v>0</v>
      </c>
      <c r="AF39" s="23">
        <f t="shared" si="19"/>
        <v>0</v>
      </c>
      <c r="AG39" s="23">
        <f t="shared" si="19"/>
        <v>0</v>
      </c>
      <c r="AH39" s="23">
        <f t="shared" si="19"/>
        <v>0</v>
      </c>
      <c r="AI39" s="23">
        <f t="shared" si="19"/>
        <v>0</v>
      </c>
      <c r="AJ39" s="23">
        <f t="shared" si="19"/>
        <v>0</v>
      </c>
      <c r="AL39" s="24">
        <f t="shared" si="22"/>
        <v>11</v>
      </c>
      <c r="AM39" s="25">
        <f t="shared" si="22"/>
        <v>0</v>
      </c>
      <c r="AN39" s="25">
        <f t="shared" si="22"/>
        <v>0</v>
      </c>
      <c r="AO39" s="25">
        <f t="shared" si="22"/>
        <v>0</v>
      </c>
      <c r="AP39" s="25">
        <f t="shared" si="22"/>
        <v>0</v>
      </c>
      <c r="AQ39" s="25">
        <f t="shared" si="22"/>
        <v>0</v>
      </c>
      <c r="AR39" s="25">
        <f t="shared" si="22"/>
        <v>0</v>
      </c>
      <c r="AS39" s="25">
        <f t="shared" si="22"/>
        <v>0</v>
      </c>
      <c r="AT39" s="25">
        <f t="shared" si="22"/>
        <v>0</v>
      </c>
      <c r="AU39" s="25">
        <f t="shared" si="22"/>
        <v>0</v>
      </c>
      <c r="AV39" s="25">
        <f t="shared" si="22"/>
        <v>0</v>
      </c>
      <c r="AW39" s="25">
        <f t="shared" si="22"/>
        <v>0</v>
      </c>
      <c r="AX39" s="25">
        <f t="shared" si="22"/>
        <v>0</v>
      </c>
      <c r="AY39" s="25">
        <f t="shared" si="22"/>
        <v>0</v>
      </c>
      <c r="AZ39" s="25">
        <f t="shared" si="22"/>
        <v>0</v>
      </c>
      <c r="BA39" s="25">
        <f t="shared" si="17"/>
        <v>0</v>
      </c>
      <c r="BB39" s="26">
        <f t="shared" si="6"/>
        <v>0</v>
      </c>
      <c r="BC39" s="27">
        <f t="shared" si="2"/>
        <v>497.28425509864621</v>
      </c>
      <c r="BD39" s="28">
        <f t="shared" si="3"/>
        <v>542.72425509864627</v>
      </c>
      <c r="BE39" s="43" t="str">
        <f t="shared" si="7"/>
        <v>OK</v>
      </c>
      <c r="BF39" s="30">
        <f t="shared" si="8"/>
        <v>1577.6212754932312</v>
      </c>
      <c r="BG39" s="29" t="str">
        <f t="shared" si="9"/>
        <v>OK</v>
      </c>
      <c r="BI39" s="31">
        <f t="shared" si="10"/>
        <v>400</v>
      </c>
      <c r="BJ39" s="32">
        <f t="shared" si="16"/>
        <v>11</v>
      </c>
      <c r="BK39" s="33">
        <v>35</v>
      </c>
      <c r="BL39" s="34">
        <f t="shared" si="11"/>
        <v>400</v>
      </c>
      <c r="BM39" s="34">
        <f t="shared" si="12"/>
        <v>400</v>
      </c>
      <c r="BN39" s="34">
        <f t="shared" si="13"/>
        <v>71</v>
      </c>
      <c r="BO39" s="35">
        <v>10</v>
      </c>
      <c r="BP39" s="36">
        <v>250</v>
      </c>
      <c r="BQ39" s="34">
        <f t="shared" si="14"/>
        <v>71</v>
      </c>
      <c r="BR39" s="39">
        <v>10</v>
      </c>
      <c r="BS39" s="40">
        <v>200</v>
      </c>
    </row>
    <row r="40" spans="3:71">
      <c r="C40" s="18">
        <f t="shared" si="15"/>
        <v>10</v>
      </c>
      <c r="D40" s="18"/>
      <c r="U40" s="22">
        <f t="shared" si="21"/>
        <v>10</v>
      </c>
      <c r="V40" s="23">
        <f t="shared" si="20"/>
        <v>0</v>
      </c>
      <c r="W40" s="23">
        <f t="shared" si="20"/>
        <v>0</v>
      </c>
      <c r="X40" s="23">
        <f t="shared" si="20"/>
        <v>0</v>
      </c>
      <c r="Y40" s="23">
        <f t="shared" si="20"/>
        <v>0</v>
      </c>
      <c r="Z40" s="23">
        <f t="shared" si="19"/>
        <v>0</v>
      </c>
      <c r="AA40" s="23">
        <f t="shared" si="19"/>
        <v>0</v>
      </c>
      <c r="AB40" s="23">
        <f t="shared" si="19"/>
        <v>0</v>
      </c>
      <c r="AC40" s="23">
        <f t="shared" si="19"/>
        <v>0</v>
      </c>
      <c r="AD40" s="23">
        <f t="shared" si="19"/>
        <v>0</v>
      </c>
      <c r="AE40" s="23">
        <f t="shared" si="19"/>
        <v>0</v>
      </c>
      <c r="AF40" s="23">
        <f t="shared" si="19"/>
        <v>0</v>
      </c>
      <c r="AG40" s="23">
        <f t="shared" si="19"/>
        <v>0</v>
      </c>
      <c r="AH40" s="23">
        <f t="shared" si="19"/>
        <v>0</v>
      </c>
      <c r="AI40" s="23">
        <f t="shared" si="19"/>
        <v>0</v>
      </c>
      <c r="AJ40" s="23">
        <f t="shared" si="19"/>
        <v>0</v>
      </c>
      <c r="AL40" s="24">
        <f t="shared" si="22"/>
        <v>10</v>
      </c>
      <c r="AM40" s="25">
        <f t="shared" si="22"/>
        <v>0</v>
      </c>
      <c r="AN40" s="25">
        <f t="shared" si="22"/>
        <v>0</v>
      </c>
      <c r="AO40" s="25">
        <f t="shared" si="22"/>
        <v>0</v>
      </c>
      <c r="AP40" s="25">
        <f t="shared" si="22"/>
        <v>0</v>
      </c>
      <c r="AQ40" s="25">
        <f t="shared" si="22"/>
        <v>0</v>
      </c>
      <c r="AR40" s="25">
        <f t="shared" si="22"/>
        <v>0</v>
      </c>
      <c r="AS40" s="25">
        <f t="shared" si="22"/>
        <v>0</v>
      </c>
      <c r="AT40" s="25">
        <f t="shared" si="22"/>
        <v>0</v>
      </c>
      <c r="AU40" s="25">
        <f t="shared" si="22"/>
        <v>0</v>
      </c>
      <c r="AV40" s="25">
        <f t="shared" si="22"/>
        <v>0</v>
      </c>
      <c r="AW40" s="25">
        <f t="shared" si="22"/>
        <v>0</v>
      </c>
      <c r="AX40" s="25">
        <f t="shared" si="22"/>
        <v>0</v>
      </c>
      <c r="AY40" s="25">
        <f t="shared" si="22"/>
        <v>0</v>
      </c>
      <c r="AZ40" s="25">
        <f t="shared" si="22"/>
        <v>0</v>
      </c>
      <c r="BA40" s="25">
        <f t="shared" si="17"/>
        <v>0</v>
      </c>
      <c r="BB40" s="26">
        <f t="shared" si="6"/>
        <v>0</v>
      </c>
      <c r="BC40" s="27">
        <f t="shared" si="2"/>
        <v>497.28425509864621</v>
      </c>
      <c r="BD40" s="28">
        <f t="shared" si="3"/>
        <v>542.72425509864627</v>
      </c>
      <c r="BE40" s="43" t="str">
        <f t="shared" si="7"/>
        <v>OK</v>
      </c>
      <c r="BF40" s="30">
        <f t="shared" si="8"/>
        <v>1577.6212754932312</v>
      </c>
      <c r="BG40" s="29" t="str">
        <f t="shared" si="9"/>
        <v>OK</v>
      </c>
      <c r="BI40" s="31">
        <f t="shared" si="10"/>
        <v>400</v>
      </c>
      <c r="BJ40" s="32">
        <f t="shared" si="16"/>
        <v>10</v>
      </c>
      <c r="BK40" s="33">
        <v>35</v>
      </c>
      <c r="BL40" s="34">
        <f t="shared" si="11"/>
        <v>400</v>
      </c>
      <c r="BM40" s="34">
        <f t="shared" si="12"/>
        <v>400</v>
      </c>
      <c r="BN40" s="34">
        <f t="shared" si="13"/>
        <v>71</v>
      </c>
      <c r="BO40" s="35">
        <v>10</v>
      </c>
      <c r="BP40" s="36">
        <v>250</v>
      </c>
      <c r="BQ40" s="34">
        <f t="shared" si="14"/>
        <v>71</v>
      </c>
      <c r="BR40" s="39">
        <v>10</v>
      </c>
      <c r="BS40" s="40">
        <v>200</v>
      </c>
    </row>
    <row r="41" spans="3:71">
      <c r="C41" s="18">
        <f t="shared" si="15"/>
        <v>9</v>
      </c>
      <c r="D41" s="18"/>
      <c r="U41" s="22">
        <f t="shared" si="21"/>
        <v>9</v>
      </c>
      <c r="V41" s="23">
        <f t="shared" si="20"/>
        <v>0</v>
      </c>
      <c r="W41" s="23">
        <f t="shared" si="20"/>
        <v>0</v>
      </c>
      <c r="X41" s="23">
        <f t="shared" si="20"/>
        <v>0</v>
      </c>
      <c r="Y41" s="23">
        <f t="shared" si="20"/>
        <v>0</v>
      </c>
      <c r="Z41" s="23">
        <f t="shared" si="19"/>
        <v>0</v>
      </c>
      <c r="AA41" s="23">
        <f t="shared" si="19"/>
        <v>0</v>
      </c>
      <c r="AB41" s="23">
        <f t="shared" si="19"/>
        <v>0</v>
      </c>
      <c r="AC41" s="23">
        <f t="shared" si="19"/>
        <v>0</v>
      </c>
      <c r="AD41" s="23">
        <f t="shared" si="19"/>
        <v>0</v>
      </c>
      <c r="AE41" s="23">
        <f t="shared" si="19"/>
        <v>0</v>
      </c>
      <c r="AF41" s="23">
        <f t="shared" si="19"/>
        <v>0</v>
      </c>
      <c r="AG41" s="23">
        <f t="shared" si="19"/>
        <v>0</v>
      </c>
      <c r="AH41" s="23">
        <f t="shared" si="19"/>
        <v>0</v>
      </c>
      <c r="AI41" s="23">
        <f t="shared" si="19"/>
        <v>0</v>
      </c>
      <c r="AJ41" s="23">
        <f t="shared" si="19"/>
        <v>0</v>
      </c>
      <c r="AL41" s="24">
        <f t="shared" si="22"/>
        <v>9</v>
      </c>
      <c r="AM41" s="25">
        <f t="shared" si="22"/>
        <v>0</v>
      </c>
      <c r="AN41" s="25">
        <f t="shared" si="22"/>
        <v>0</v>
      </c>
      <c r="AO41" s="25">
        <f t="shared" si="22"/>
        <v>0</v>
      </c>
      <c r="AP41" s="25">
        <f t="shared" si="22"/>
        <v>0</v>
      </c>
      <c r="AQ41" s="25">
        <f t="shared" si="22"/>
        <v>0</v>
      </c>
      <c r="AR41" s="25">
        <f t="shared" si="22"/>
        <v>0</v>
      </c>
      <c r="AS41" s="25">
        <f t="shared" si="22"/>
        <v>0</v>
      </c>
      <c r="AT41" s="25">
        <f t="shared" si="22"/>
        <v>0</v>
      </c>
      <c r="AU41" s="25">
        <f t="shared" si="22"/>
        <v>0</v>
      </c>
      <c r="AV41" s="25">
        <f t="shared" si="22"/>
        <v>0</v>
      </c>
      <c r="AW41" s="25">
        <f t="shared" si="22"/>
        <v>0</v>
      </c>
      <c r="AX41" s="25">
        <f t="shared" si="22"/>
        <v>0</v>
      </c>
      <c r="AY41" s="25">
        <f t="shared" si="22"/>
        <v>0</v>
      </c>
      <c r="AZ41" s="25">
        <f t="shared" si="22"/>
        <v>0</v>
      </c>
      <c r="BA41" s="25">
        <f t="shared" si="17"/>
        <v>0</v>
      </c>
      <c r="BB41" s="26">
        <f t="shared" si="6"/>
        <v>0</v>
      </c>
      <c r="BC41" s="27">
        <f t="shared" si="2"/>
        <v>519.06961708462723</v>
      </c>
      <c r="BD41" s="28">
        <f t="shared" si="3"/>
        <v>564.50961708462728</v>
      </c>
      <c r="BE41" s="43" t="str">
        <f t="shared" si="7"/>
        <v>OK</v>
      </c>
      <c r="BF41" s="30">
        <f t="shared" si="8"/>
        <v>1686.5480854231362</v>
      </c>
      <c r="BG41" s="29" t="str">
        <f t="shared" si="9"/>
        <v>OK</v>
      </c>
      <c r="BI41" s="31">
        <f t="shared" si="10"/>
        <v>400</v>
      </c>
      <c r="BJ41" s="32">
        <f t="shared" si="16"/>
        <v>9</v>
      </c>
      <c r="BK41" s="33">
        <v>40</v>
      </c>
      <c r="BL41" s="34">
        <f t="shared" si="11"/>
        <v>400</v>
      </c>
      <c r="BM41" s="34">
        <f t="shared" si="12"/>
        <v>400</v>
      </c>
      <c r="BN41" s="34">
        <f t="shared" si="13"/>
        <v>71</v>
      </c>
      <c r="BO41" s="35">
        <v>10</v>
      </c>
      <c r="BP41" s="36">
        <v>250</v>
      </c>
      <c r="BQ41" s="34">
        <f t="shared" si="14"/>
        <v>71</v>
      </c>
      <c r="BR41" s="39">
        <v>10</v>
      </c>
      <c r="BS41" s="40">
        <v>200</v>
      </c>
    </row>
    <row r="42" spans="3:71">
      <c r="C42" s="18">
        <f t="shared" si="15"/>
        <v>8</v>
      </c>
      <c r="D42" s="18"/>
      <c r="U42" s="22">
        <f t="shared" si="21"/>
        <v>8</v>
      </c>
      <c r="V42" s="23">
        <f t="shared" si="20"/>
        <v>0</v>
      </c>
      <c r="W42" s="23">
        <f t="shared" si="20"/>
        <v>0</v>
      </c>
      <c r="X42" s="23">
        <f t="shared" si="20"/>
        <v>0</v>
      </c>
      <c r="Y42" s="23">
        <f t="shared" si="20"/>
        <v>0</v>
      </c>
      <c r="Z42" s="23">
        <f t="shared" si="20"/>
        <v>0</v>
      </c>
      <c r="AA42" s="23">
        <f t="shared" si="20"/>
        <v>0</v>
      </c>
      <c r="AB42" s="23">
        <f t="shared" si="20"/>
        <v>0</v>
      </c>
      <c r="AC42" s="23">
        <f t="shared" si="20"/>
        <v>0</v>
      </c>
      <c r="AD42" s="23">
        <f t="shared" si="20"/>
        <v>0</v>
      </c>
      <c r="AE42" s="23">
        <f t="shared" si="20"/>
        <v>0</v>
      </c>
      <c r="AF42" s="23">
        <f t="shared" si="20"/>
        <v>0</v>
      </c>
      <c r="AG42" s="23">
        <f t="shared" si="20"/>
        <v>0</v>
      </c>
      <c r="AH42" s="23">
        <f t="shared" si="20"/>
        <v>0</v>
      </c>
      <c r="AI42" s="23">
        <f t="shared" si="20"/>
        <v>0</v>
      </c>
      <c r="AJ42" s="23">
        <f t="shared" si="20"/>
        <v>0</v>
      </c>
      <c r="AL42" s="24">
        <f t="shared" si="22"/>
        <v>8</v>
      </c>
      <c r="AM42" s="25">
        <f t="shared" si="22"/>
        <v>0</v>
      </c>
      <c r="AN42" s="25">
        <f t="shared" si="22"/>
        <v>0</v>
      </c>
      <c r="AO42" s="25">
        <f t="shared" si="22"/>
        <v>0</v>
      </c>
      <c r="AP42" s="25">
        <f t="shared" si="22"/>
        <v>0</v>
      </c>
      <c r="AQ42" s="25">
        <f t="shared" si="22"/>
        <v>0</v>
      </c>
      <c r="AR42" s="25">
        <f t="shared" si="22"/>
        <v>0</v>
      </c>
      <c r="AS42" s="25">
        <f t="shared" si="22"/>
        <v>0</v>
      </c>
      <c r="AT42" s="25">
        <f t="shared" si="22"/>
        <v>0</v>
      </c>
      <c r="AU42" s="25">
        <f t="shared" si="22"/>
        <v>0</v>
      </c>
      <c r="AV42" s="25">
        <f t="shared" si="22"/>
        <v>0</v>
      </c>
      <c r="AW42" s="25">
        <f t="shared" si="22"/>
        <v>0</v>
      </c>
      <c r="AX42" s="25">
        <f t="shared" si="22"/>
        <v>0</v>
      </c>
      <c r="AY42" s="25">
        <f t="shared" si="22"/>
        <v>0</v>
      </c>
      <c r="AZ42" s="25">
        <f t="shared" si="22"/>
        <v>0</v>
      </c>
      <c r="BA42" s="25">
        <f t="shared" si="17"/>
        <v>0</v>
      </c>
      <c r="BB42" s="26">
        <f t="shared" si="6"/>
        <v>0</v>
      </c>
      <c r="BC42" s="27">
        <f t="shared" si="2"/>
        <v>519.06961708462723</v>
      </c>
      <c r="BD42" s="28">
        <f t="shared" si="3"/>
        <v>564.50961708462728</v>
      </c>
      <c r="BE42" s="43" t="str">
        <f t="shared" si="7"/>
        <v>OK</v>
      </c>
      <c r="BF42" s="30">
        <f t="shared" si="8"/>
        <v>1686.5480854231362</v>
      </c>
      <c r="BG42" s="29" t="str">
        <f t="shared" si="9"/>
        <v>OK</v>
      </c>
      <c r="BI42" s="31">
        <f t="shared" si="10"/>
        <v>400</v>
      </c>
      <c r="BJ42" s="32">
        <f t="shared" si="16"/>
        <v>8</v>
      </c>
      <c r="BK42" s="33">
        <v>40</v>
      </c>
      <c r="BL42" s="34">
        <f t="shared" si="11"/>
        <v>400</v>
      </c>
      <c r="BM42" s="34">
        <f t="shared" si="12"/>
        <v>400</v>
      </c>
      <c r="BN42" s="34">
        <f t="shared" si="13"/>
        <v>71</v>
      </c>
      <c r="BO42" s="35">
        <v>10</v>
      </c>
      <c r="BP42" s="36">
        <v>250</v>
      </c>
      <c r="BQ42" s="34">
        <f t="shared" si="14"/>
        <v>71</v>
      </c>
      <c r="BR42" s="39">
        <v>10</v>
      </c>
      <c r="BS42" s="40">
        <v>200</v>
      </c>
    </row>
    <row r="43" spans="3:71">
      <c r="C43" s="18">
        <f t="shared" si="15"/>
        <v>7</v>
      </c>
      <c r="D43" s="18"/>
      <c r="U43" s="22">
        <f t="shared" si="21"/>
        <v>7</v>
      </c>
      <c r="V43" s="23">
        <f t="shared" si="20"/>
        <v>0</v>
      </c>
      <c r="W43" s="23">
        <f t="shared" si="20"/>
        <v>0</v>
      </c>
      <c r="X43" s="23">
        <f t="shared" si="20"/>
        <v>0</v>
      </c>
      <c r="Y43" s="23">
        <f t="shared" si="20"/>
        <v>0</v>
      </c>
      <c r="Z43" s="23">
        <f t="shared" si="20"/>
        <v>0</v>
      </c>
      <c r="AA43" s="23">
        <f t="shared" si="20"/>
        <v>0</v>
      </c>
      <c r="AB43" s="23">
        <f t="shared" si="20"/>
        <v>0</v>
      </c>
      <c r="AC43" s="23">
        <f t="shared" si="20"/>
        <v>0</v>
      </c>
      <c r="AD43" s="23">
        <f t="shared" si="20"/>
        <v>0</v>
      </c>
      <c r="AE43" s="23">
        <f t="shared" si="20"/>
        <v>0</v>
      </c>
      <c r="AF43" s="23">
        <f t="shared" si="20"/>
        <v>0</v>
      </c>
      <c r="AG43" s="23">
        <f t="shared" si="20"/>
        <v>0</v>
      </c>
      <c r="AH43" s="23">
        <f t="shared" si="20"/>
        <v>0</v>
      </c>
      <c r="AI43" s="23">
        <f t="shared" si="20"/>
        <v>0</v>
      </c>
      <c r="AJ43" s="23">
        <f t="shared" si="20"/>
        <v>0</v>
      </c>
      <c r="AL43" s="24">
        <f t="shared" si="22"/>
        <v>7</v>
      </c>
      <c r="AM43" s="25">
        <f t="shared" si="22"/>
        <v>0</v>
      </c>
      <c r="AN43" s="25">
        <f t="shared" si="22"/>
        <v>0</v>
      </c>
      <c r="AO43" s="25">
        <f t="shared" si="22"/>
        <v>0</v>
      </c>
      <c r="AP43" s="25">
        <f t="shared" si="22"/>
        <v>0</v>
      </c>
      <c r="AQ43" s="25">
        <f t="shared" si="22"/>
        <v>0</v>
      </c>
      <c r="AR43" s="25">
        <f t="shared" si="22"/>
        <v>0</v>
      </c>
      <c r="AS43" s="25">
        <f t="shared" si="22"/>
        <v>0</v>
      </c>
      <c r="AT43" s="25">
        <f t="shared" si="22"/>
        <v>0</v>
      </c>
      <c r="AU43" s="25">
        <f t="shared" si="22"/>
        <v>0</v>
      </c>
      <c r="AV43" s="25">
        <f t="shared" si="22"/>
        <v>0</v>
      </c>
      <c r="AW43" s="25">
        <f t="shared" si="22"/>
        <v>0</v>
      </c>
      <c r="AX43" s="25">
        <f t="shared" si="22"/>
        <v>0</v>
      </c>
      <c r="AY43" s="25">
        <f t="shared" si="22"/>
        <v>0</v>
      </c>
      <c r="AZ43" s="25">
        <f t="shared" si="22"/>
        <v>0</v>
      </c>
      <c r="BA43" s="25">
        <f t="shared" si="17"/>
        <v>0</v>
      </c>
      <c r="BB43" s="26">
        <f t="shared" si="6"/>
        <v>0</v>
      </c>
      <c r="BC43" s="27">
        <f t="shared" si="2"/>
        <v>564.50961708462728</v>
      </c>
      <c r="BD43" s="28">
        <f t="shared" si="3"/>
        <v>564.50961708462728</v>
      </c>
      <c r="BE43" s="43" t="str">
        <f t="shared" si="7"/>
        <v>OK</v>
      </c>
      <c r="BF43" s="30">
        <f t="shared" si="8"/>
        <v>1686.5480854231362</v>
      </c>
      <c r="BG43" s="29" t="str">
        <f t="shared" si="9"/>
        <v>OK</v>
      </c>
      <c r="BI43" s="31">
        <f t="shared" si="10"/>
        <v>400</v>
      </c>
      <c r="BJ43" s="32">
        <f t="shared" si="16"/>
        <v>7</v>
      </c>
      <c r="BK43" s="33">
        <v>40</v>
      </c>
      <c r="BL43" s="34">
        <f t="shared" si="11"/>
        <v>400</v>
      </c>
      <c r="BM43" s="34">
        <f t="shared" si="12"/>
        <v>400</v>
      </c>
      <c r="BN43" s="34">
        <f t="shared" si="13"/>
        <v>71</v>
      </c>
      <c r="BO43" s="35">
        <v>10</v>
      </c>
      <c r="BP43" s="36">
        <v>200</v>
      </c>
      <c r="BQ43" s="34">
        <f t="shared" si="14"/>
        <v>71</v>
      </c>
      <c r="BR43" s="39">
        <v>10</v>
      </c>
      <c r="BS43" s="40">
        <v>200</v>
      </c>
    </row>
    <row r="44" spans="3:71">
      <c r="C44" s="18">
        <f t="shared" si="15"/>
        <v>6</v>
      </c>
      <c r="D44" s="18"/>
      <c r="U44" s="22">
        <f t="shared" si="21"/>
        <v>6</v>
      </c>
      <c r="V44" s="23">
        <f t="shared" si="20"/>
        <v>0</v>
      </c>
      <c r="W44" s="23">
        <f t="shared" si="20"/>
        <v>0</v>
      </c>
      <c r="X44" s="23">
        <f t="shared" si="20"/>
        <v>0</v>
      </c>
      <c r="Y44" s="23">
        <f t="shared" si="20"/>
        <v>0</v>
      </c>
      <c r="Z44" s="23">
        <f t="shared" si="20"/>
        <v>0</v>
      </c>
      <c r="AA44" s="23">
        <f t="shared" si="20"/>
        <v>0</v>
      </c>
      <c r="AB44" s="23">
        <f t="shared" si="20"/>
        <v>0</v>
      </c>
      <c r="AC44" s="23">
        <f t="shared" si="20"/>
        <v>0</v>
      </c>
      <c r="AD44" s="23">
        <f t="shared" si="20"/>
        <v>0</v>
      </c>
      <c r="AE44" s="23">
        <f t="shared" si="20"/>
        <v>0</v>
      </c>
      <c r="AF44" s="23">
        <f t="shared" si="20"/>
        <v>0</v>
      </c>
      <c r="AG44" s="23">
        <f t="shared" si="20"/>
        <v>0</v>
      </c>
      <c r="AH44" s="23">
        <f t="shared" si="20"/>
        <v>0</v>
      </c>
      <c r="AI44" s="23">
        <f t="shared" si="20"/>
        <v>0</v>
      </c>
      <c r="AJ44" s="23">
        <f t="shared" si="20"/>
        <v>0</v>
      </c>
      <c r="AL44" s="24">
        <f t="shared" si="22"/>
        <v>6</v>
      </c>
      <c r="AM44" s="25">
        <f t="shared" si="22"/>
        <v>0</v>
      </c>
      <c r="AN44" s="25">
        <f t="shared" si="22"/>
        <v>0</v>
      </c>
      <c r="AO44" s="25">
        <f t="shared" si="22"/>
        <v>0</v>
      </c>
      <c r="AP44" s="25">
        <f t="shared" si="22"/>
        <v>0</v>
      </c>
      <c r="AQ44" s="25">
        <f t="shared" si="22"/>
        <v>0</v>
      </c>
      <c r="AR44" s="25">
        <f t="shared" si="22"/>
        <v>0</v>
      </c>
      <c r="AS44" s="25">
        <f t="shared" si="22"/>
        <v>0</v>
      </c>
      <c r="AT44" s="25">
        <f t="shared" si="22"/>
        <v>0</v>
      </c>
      <c r="AU44" s="25">
        <f t="shared" si="22"/>
        <v>0</v>
      </c>
      <c r="AV44" s="25">
        <f t="shared" si="22"/>
        <v>0</v>
      </c>
      <c r="AW44" s="25">
        <f t="shared" si="22"/>
        <v>0</v>
      </c>
      <c r="AX44" s="25">
        <f t="shared" si="22"/>
        <v>0</v>
      </c>
      <c r="AY44" s="25">
        <f t="shared" si="22"/>
        <v>0</v>
      </c>
      <c r="AZ44" s="25">
        <f t="shared" si="22"/>
        <v>0</v>
      </c>
      <c r="BA44" s="25">
        <f t="shared" si="17"/>
        <v>0</v>
      </c>
      <c r="BB44" s="26">
        <f t="shared" si="6"/>
        <v>0</v>
      </c>
      <c r="BC44" s="27">
        <f t="shared" si="2"/>
        <v>564.50961708462728</v>
      </c>
      <c r="BD44" s="28">
        <f t="shared" si="3"/>
        <v>564.50961708462728</v>
      </c>
      <c r="BE44" s="43" t="str">
        <f t="shared" si="7"/>
        <v>OK</v>
      </c>
      <c r="BF44" s="30">
        <f t="shared" si="8"/>
        <v>1686.5480854231362</v>
      </c>
      <c r="BG44" s="29" t="str">
        <f t="shared" si="9"/>
        <v>OK</v>
      </c>
      <c r="BI44" s="31">
        <f t="shared" si="10"/>
        <v>400</v>
      </c>
      <c r="BJ44" s="32">
        <f t="shared" si="16"/>
        <v>6</v>
      </c>
      <c r="BK44" s="33">
        <v>40</v>
      </c>
      <c r="BL44" s="34">
        <f t="shared" si="11"/>
        <v>400</v>
      </c>
      <c r="BM44" s="34">
        <f t="shared" si="12"/>
        <v>400</v>
      </c>
      <c r="BN44" s="34">
        <f t="shared" si="13"/>
        <v>71</v>
      </c>
      <c r="BO44" s="35">
        <v>10</v>
      </c>
      <c r="BP44" s="36">
        <v>200</v>
      </c>
      <c r="BQ44" s="34">
        <f t="shared" si="14"/>
        <v>71</v>
      </c>
      <c r="BR44" s="39">
        <v>10</v>
      </c>
      <c r="BS44" s="40">
        <v>200</v>
      </c>
    </row>
    <row r="45" spans="3:71">
      <c r="C45" s="18">
        <f t="shared" si="15"/>
        <v>5</v>
      </c>
      <c r="D45" s="18"/>
      <c r="U45" s="22">
        <f t="shared" si="21"/>
        <v>5</v>
      </c>
      <c r="V45" s="23">
        <f t="shared" si="20"/>
        <v>0</v>
      </c>
      <c r="W45" s="23">
        <f t="shared" si="20"/>
        <v>0</v>
      </c>
      <c r="X45" s="23">
        <f t="shared" si="20"/>
        <v>0</v>
      </c>
      <c r="Y45" s="23">
        <f t="shared" si="20"/>
        <v>0</v>
      </c>
      <c r="Z45" s="23">
        <f t="shared" si="20"/>
        <v>0</v>
      </c>
      <c r="AA45" s="23">
        <f t="shared" si="20"/>
        <v>0</v>
      </c>
      <c r="AB45" s="23">
        <f t="shared" si="20"/>
        <v>0</v>
      </c>
      <c r="AC45" s="23">
        <f t="shared" si="20"/>
        <v>0</v>
      </c>
      <c r="AD45" s="23">
        <f t="shared" si="20"/>
        <v>0</v>
      </c>
      <c r="AE45" s="23">
        <f t="shared" si="20"/>
        <v>0</v>
      </c>
      <c r="AF45" s="23">
        <f t="shared" si="20"/>
        <v>0</v>
      </c>
      <c r="AG45" s="23">
        <f t="shared" si="20"/>
        <v>0</v>
      </c>
      <c r="AH45" s="23">
        <f t="shared" si="20"/>
        <v>0</v>
      </c>
      <c r="AI45" s="23">
        <f t="shared" si="20"/>
        <v>0</v>
      </c>
      <c r="AJ45" s="23">
        <f t="shared" si="20"/>
        <v>0</v>
      </c>
      <c r="AL45" s="24">
        <f t="shared" si="22"/>
        <v>5</v>
      </c>
      <c r="AM45" s="25">
        <f t="shared" si="22"/>
        <v>0</v>
      </c>
      <c r="AN45" s="25">
        <f t="shared" si="22"/>
        <v>0</v>
      </c>
      <c r="AO45" s="25">
        <f t="shared" si="22"/>
        <v>0</v>
      </c>
      <c r="AP45" s="25">
        <f t="shared" si="22"/>
        <v>0</v>
      </c>
      <c r="AQ45" s="25">
        <f t="shared" si="22"/>
        <v>0</v>
      </c>
      <c r="AR45" s="25">
        <f t="shared" si="22"/>
        <v>0</v>
      </c>
      <c r="AS45" s="25">
        <f t="shared" si="22"/>
        <v>0</v>
      </c>
      <c r="AT45" s="25">
        <f t="shared" si="22"/>
        <v>0</v>
      </c>
      <c r="AU45" s="25">
        <f t="shared" si="22"/>
        <v>0</v>
      </c>
      <c r="AV45" s="25">
        <f t="shared" si="22"/>
        <v>0</v>
      </c>
      <c r="AW45" s="25">
        <f t="shared" si="22"/>
        <v>0</v>
      </c>
      <c r="AX45" s="25">
        <f t="shared" si="22"/>
        <v>0</v>
      </c>
      <c r="AY45" s="25">
        <f t="shared" si="22"/>
        <v>0</v>
      </c>
      <c r="AZ45" s="25">
        <f t="shared" si="22"/>
        <v>0</v>
      </c>
      <c r="BA45" s="25">
        <f t="shared" si="17"/>
        <v>0</v>
      </c>
      <c r="BB45" s="26">
        <f t="shared" si="6"/>
        <v>0</v>
      </c>
      <c r="BC45" s="27">
        <f t="shared" si="2"/>
        <v>564.50961708462728</v>
      </c>
      <c r="BD45" s="28">
        <f t="shared" si="3"/>
        <v>564.50961708462728</v>
      </c>
      <c r="BE45" s="43" t="str">
        <f t="shared" si="7"/>
        <v>OK</v>
      </c>
      <c r="BF45" s="30">
        <f t="shared" si="8"/>
        <v>1686.5480854231362</v>
      </c>
      <c r="BG45" s="29" t="str">
        <f t="shared" si="9"/>
        <v>OK</v>
      </c>
      <c r="BI45" s="31">
        <f t="shared" si="10"/>
        <v>400</v>
      </c>
      <c r="BJ45" s="32">
        <f t="shared" si="16"/>
        <v>5</v>
      </c>
      <c r="BK45" s="33">
        <v>40</v>
      </c>
      <c r="BL45" s="34">
        <f t="shared" si="11"/>
        <v>400</v>
      </c>
      <c r="BM45" s="34">
        <f t="shared" si="12"/>
        <v>400</v>
      </c>
      <c r="BN45" s="34">
        <f t="shared" si="13"/>
        <v>71</v>
      </c>
      <c r="BO45" s="35">
        <v>10</v>
      </c>
      <c r="BP45" s="36">
        <v>200</v>
      </c>
      <c r="BQ45" s="34">
        <f t="shared" si="14"/>
        <v>71</v>
      </c>
      <c r="BR45" s="39">
        <v>10</v>
      </c>
      <c r="BS45" s="40">
        <v>200</v>
      </c>
    </row>
    <row r="46" spans="3:71">
      <c r="C46" s="18">
        <f t="shared" si="15"/>
        <v>4</v>
      </c>
      <c r="D46" s="18"/>
      <c r="U46" s="22">
        <f t="shared" si="21"/>
        <v>4</v>
      </c>
      <c r="V46" s="23">
        <f t="shared" si="20"/>
        <v>0</v>
      </c>
      <c r="W46" s="23">
        <f t="shared" si="20"/>
        <v>0</v>
      </c>
      <c r="X46" s="23">
        <f t="shared" si="20"/>
        <v>0</v>
      </c>
      <c r="Y46" s="23">
        <f t="shared" si="20"/>
        <v>0</v>
      </c>
      <c r="Z46" s="23">
        <f t="shared" si="20"/>
        <v>0</v>
      </c>
      <c r="AA46" s="23">
        <f t="shared" si="20"/>
        <v>0</v>
      </c>
      <c r="AB46" s="23">
        <f t="shared" si="20"/>
        <v>0</v>
      </c>
      <c r="AC46" s="23">
        <f t="shared" si="20"/>
        <v>0</v>
      </c>
      <c r="AD46" s="23">
        <f t="shared" si="20"/>
        <v>0</v>
      </c>
      <c r="AE46" s="23">
        <f t="shared" si="20"/>
        <v>0</v>
      </c>
      <c r="AF46" s="23">
        <f t="shared" si="20"/>
        <v>0</v>
      </c>
      <c r="AG46" s="23">
        <f t="shared" si="20"/>
        <v>0</v>
      </c>
      <c r="AH46" s="23">
        <f t="shared" si="20"/>
        <v>0</v>
      </c>
      <c r="AI46" s="23">
        <f t="shared" si="20"/>
        <v>0</v>
      </c>
      <c r="AJ46" s="23">
        <f t="shared" si="20"/>
        <v>0</v>
      </c>
      <c r="AL46" s="24">
        <f t="shared" si="22"/>
        <v>4</v>
      </c>
      <c r="AM46" s="25">
        <f t="shared" si="22"/>
        <v>0</v>
      </c>
      <c r="AN46" s="25">
        <f t="shared" si="22"/>
        <v>0</v>
      </c>
      <c r="AO46" s="25">
        <f t="shared" si="22"/>
        <v>0</v>
      </c>
      <c r="AP46" s="25">
        <f t="shared" si="22"/>
        <v>0</v>
      </c>
      <c r="AQ46" s="25">
        <f t="shared" si="22"/>
        <v>0</v>
      </c>
      <c r="AR46" s="25">
        <f t="shared" si="22"/>
        <v>0</v>
      </c>
      <c r="AS46" s="25">
        <f t="shared" si="22"/>
        <v>0</v>
      </c>
      <c r="AT46" s="25">
        <f t="shared" si="22"/>
        <v>0</v>
      </c>
      <c r="AU46" s="25">
        <f t="shared" si="22"/>
        <v>0</v>
      </c>
      <c r="AV46" s="25">
        <f t="shared" si="22"/>
        <v>0</v>
      </c>
      <c r="AW46" s="25">
        <f t="shared" si="22"/>
        <v>0</v>
      </c>
      <c r="AX46" s="25">
        <f t="shared" si="22"/>
        <v>0</v>
      </c>
      <c r="AY46" s="25">
        <f t="shared" si="22"/>
        <v>0</v>
      </c>
      <c r="AZ46" s="25">
        <f t="shared" si="22"/>
        <v>0</v>
      </c>
      <c r="BA46" s="25">
        <f t="shared" si="17"/>
        <v>0</v>
      </c>
      <c r="BB46" s="26">
        <f t="shared" si="6"/>
        <v>0</v>
      </c>
      <c r="BC46" s="27">
        <f t="shared" si="2"/>
        <v>640.24295041796051</v>
      </c>
      <c r="BD46" s="28">
        <f t="shared" si="3"/>
        <v>640.24295041796051</v>
      </c>
      <c r="BE46" s="43" t="str">
        <f t="shared" si="7"/>
        <v>OK</v>
      </c>
      <c r="BF46" s="30">
        <f t="shared" si="8"/>
        <v>1686.5480854231362</v>
      </c>
      <c r="BG46" s="29" t="str">
        <f t="shared" si="9"/>
        <v>OK</v>
      </c>
      <c r="BI46" s="31">
        <f t="shared" si="10"/>
        <v>400</v>
      </c>
      <c r="BJ46" s="32">
        <f t="shared" si="16"/>
        <v>4</v>
      </c>
      <c r="BK46" s="33">
        <v>40</v>
      </c>
      <c r="BL46" s="34">
        <f t="shared" si="11"/>
        <v>400</v>
      </c>
      <c r="BM46" s="34">
        <f t="shared" si="12"/>
        <v>400</v>
      </c>
      <c r="BN46" s="34">
        <f t="shared" si="13"/>
        <v>71</v>
      </c>
      <c r="BO46" s="35">
        <v>10</v>
      </c>
      <c r="BP46" s="36">
        <v>150</v>
      </c>
      <c r="BQ46" s="34" t="e">
        <f t="shared" si="14"/>
        <v>#N/A</v>
      </c>
      <c r="BR46" s="39"/>
      <c r="BS46" s="45"/>
    </row>
    <row r="47" spans="3:71">
      <c r="C47" s="18">
        <f t="shared" si="15"/>
        <v>3</v>
      </c>
      <c r="D47" s="18"/>
      <c r="U47" s="22">
        <f t="shared" si="21"/>
        <v>3</v>
      </c>
      <c r="V47" s="23">
        <f t="shared" ref="V47:AJ57" si="23">E47*$V$1*$V$2</f>
        <v>0</v>
      </c>
      <c r="W47" s="23">
        <f t="shared" si="23"/>
        <v>0</v>
      </c>
      <c r="X47" s="23">
        <f t="shared" si="23"/>
        <v>0</v>
      </c>
      <c r="Y47" s="23">
        <f t="shared" si="23"/>
        <v>0</v>
      </c>
      <c r="Z47" s="23">
        <f t="shared" si="23"/>
        <v>0</v>
      </c>
      <c r="AA47" s="23">
        <f t="shared" si="23"/>
        <v>0</v>
      </c>
      <c r="AB47" s="23">
        <f t="shared" si="23"/>
        <v>0</v>
      </c>
      <c r="AC47" s="23">
        <f t="shared" si="23"/>
        <v>0</v>
      </c>
      <c r="AD47" s="23">
        <f t="shared" si="23"/>
        <v>0</v>
      </c>
      <c r="AE47" s="23">
        <f t="shared" si="23"/>
        <v>0</v>
      </c>
      <c r="AF47" s="23">
        <f t="shared" si="23"/>
        <v>0</v>
      </c>
      <c r="AG47" s="23">
        <f t="shared" si="23"/>
        <v>0</v>
      </c>
      <c r="AH47" s="23">
        <f t="shared" si="23"/>
        <v>0</v>
      </c>
      <c r="AI47" s="23">
        <f t="shared" si="23"/>
        <v>0</v>
      </c>
      <c r="AJ47" s="23">
        <f t="shared" si="23"/>
        <v>0</v>
      </c>
      <c r="AL47" s="24">
        <f t="shared" si="22"/>
        <v>3</v>
      </c>
      <c r="AM47" s="25">
        <f t="shared" si="22"/>
        <v>0</v>
      </c>
      <c r="AN47" s="25">
        <f t="shared" si="22"/>
        <v>0</v>
      </c>
      <c r="AO47" s="25">
        <f t="shared" si="22"/>
        <v>0</v>
      </c>
      <c r="AP47" s="25">
        <f t="shared" si="22"/>
        <v>0</v>
      </c>
      <c r="AQ47" s="25">
        <f t="shared" si="22"/>
        <v>0</v>
      </c>
      <c r="AR47" s="25">
        <f t="shared" si="22"/>
        <v>0</v>
      </c>
      <c r="AS47" s="25">
        <f t="shared" si="22"/>
        <v>0</v>
      </c>
      <c r="AT47" s="25">
        <f t="shared" si="22"/>
        <v>0</v>
      </c>
      <c r="AU47" s="25">
        <f t="shared" si="22"/>
        <v>0</v>
      </c>
      <c r="AV47" s="25">
        <f t="shared" si="22"/>
        <v>0</v>
      </c>
      <c r="AW47" s="25">
        <f t="shared" si="22"/>
        <v>0</v>
      </c>
      <c r="AX47" s="25">
        <f t="shared" si="22"/>
        <v>0</v>
      </c>
      <c r="AY47" s="25">
        <f t="shared" si="22"/>
        <v>0</v>
      </c>
      <c r="AZ47" s="25">
        <f t="shared" si="22"/>
        <v>0</v>
      </c>
      <c r="BA47" s="25">
        <f t="shared" si="17"/>
        <v>0</v>
      </c>
      <c r="BB47" s="26">
        <f t="shared" si="6"/>
        <v>0</v>
      </c>
      <c r="BC47" s="27">
        <f t="shared" si="2"/>
        <v>640.24295041796051</v>
      </c>
      <c r="BD47" s="28">
        <f t="shared" si="3"/>
        <v>743.70961708462733</v>
      </c>
      <c r="BE47" s="43" t="str">
        <f t="shared" si="7"/>
        <v>OK</v>
      </c>
      <c r="BF47" s="30">
        <f t="shared" si="8"/>
        <v>1686.5480854231362</v>
      </c>
      <c r="BG47" s="29" t="str">
        <f t="shared" si="9"/>
        <v>OK</v>
      </c>
      <c r="BI47" s="31">
        <f t="shared" si="10"/>
        <v>400</v>
      </c>
      <c r="BJ47" s="32">
        <f t="shared" si="16"/>
        <v>3</v>
      </c>
      <c r="BK47" s="33">
        <v>40</v>
      </c>
      <c r="BL47" s="34">
        <f t="shared" si="11"/>
        <v>400</v>
      </c>
      <c r="BM47" s="34">
        <f t="shared" si="12"/>
        <v>400</v>
      </c>
      <c r="BN47" s="34">
        <f t="shared" si="13"/>
        <v>71</v>
      </c>
      <c r="BO47" s="35">
        <v>10</v>
      </c>
      <c r="BP47" s="36">
        <v>150</v>
      </c>
      <c r="BQ47" s="34">
        <f t="shared" si="14"/>
        <v>127</v>
      </c>
      <c r="BR47" s="39">
        <v>13</v>
      </c>
      <c r="BS47" s="45">
        <v>200</v>
      </c>
    </row>
    <row r="48" spans="3:71">
      <c r="C48" s="18">
        <f t="shared" si="15"/>
        <v>2</v>
      </c>
      <c r="D48" s="18"/>
      <c r="U48" s="22">
        <f t="shared" si="21"/>
        <v>2</v>
      </c>
      <c r="V48" s="23">
        <f t="shared" si="23"/>
        <v>0</v>
      </c>
      <c r="W48" s="23">
        <f t="shared" si="23"/>
        <v>0</v>
      </c>
      <c r="X48" s="23">
        <f t="shared" si="23"/>
        <v>0</v>
      </c>
      <c r="Y48" s="23">
        <f t="shared" si="23"/>
        <v>0</v>
      </c>
      <c r="Z48" s="23">
        <f t="shared" si="23"/>
        <v>0</v>
      </c>
      <c r="AA48" s="23">
        <f t="shared" si="23"/>
        <v>0</v>
      </c>
      <c r="AB48" s="23">
        <f t="shared" si="23"/>
        <v>0</v>
      </c>
      <c r="AC48" s="23">
        <f t="shared" si="23"/>
        <v>0</v>
      </c>
      <c r="AD48" s="23">
        <f t="shared" si="23"/>
        <v>0</v>
      </c>
      <c r="AE48" s="23">
        <f t="shared" si="23"/>
        <v>0</v>
      </c>
      <c r="AF48" s="23">
        <f t="shared" si="23"/>
        <v>0</v>
      </c>
      <c r="AG48" s="23">
        <f t="shared" si="23"/>
        <v>0</v>
      </c>
      <c r="AH48" s="23">
        <f t="shared" si="23"/>
        <v>0</v>
      </c>
      <c r="AI48" s="23">
        <f t="shared" si="23"/>
        <v>0</v>
      </c>
      <c r="AJ48" s="23">
        <f t="shared" si="23"/>
        <v>0</v>
      </c>
      <c r="AL48" s="24">
        <f t="shared" si="22"/>
        <v>2</v>
      </c>
      <c r="AM48" s="25">
        <f t="shared" si="22"/>
        <v>0</v>
      </c>
      <c r="AN48" s="25">
        <f t="shared" si="22"/>
        <v>0</v>
      </c>
      <c r="AO48" s="25">
        <f t="shared" si="22"/>
        <v>0</v>
      </c>
      <c r="AP48" s="25">
        <f t="shared" si="22"/>
        <v>0</v>
      </c>
      <c r="AQ48" s="25">
        <f t="shared" si="22"/>
        <v>0</v>
      </c>
      <c r="AR48" s="25">
        <f t="shared" si="22"/>
        <v>0</v>
      </c>
      <c r="AS48" s="25">
        <f t="shared" si="22"/>
        <v>0</v>
      </c>
      <c r="AT48" s="25">
        <f t="shared" si="22"/>
        <v>0</v>
      </c>
      <c r="AU48" s="25">
        <f t="shared" si="22"/>
        <v>0</v>
      </c>
      <c r="AV48" s="25">
        <f t="shared" si="22"/>
        <v>0</v>
      </c>
      <c r="AW48" s="25">
        <f t="shared" si="22"/>
        <v>0</v>
      </c>
      <c r="AX48" s="25">
        <f t="shared" si="22"/>
        <v>0</v>
      </c>
      <c r="AY48" s="25">
        <f t="shared" si="22"/>
        <v>0</v>
      </c>
      <c r="AZ48" s="25">
        <f t="shared" si="22"/>
        <v>0</v>
      </c>
      <c r="BA48" s="25">
        <f t="shared" si="17"/>
        <v>0</v>
      </c>
      <c r="BB48" s="26">
        <f t="shared" si="6"/>
        <v>0</v>
      </c>
      <c r="BC48" s="27">
        <f t="shared" si="2"/>
        <v>640.24295041796051</v>
      </c>
      <c r="BD48" s="28">
        <f t="shared" si="3"/>
        <v>743.70961708462733</v>
      </c>
      <c r="BE48" s="43" t="str">
        <f t="shared" si="7"/>
        <v>OK</v>
      </c>
      <c r="BF48" s="30">
        <f t="shared" si="8"/>
        <v>1686.5480854231362</v>
      </c>
      <c r="BG48" s="29" t="str">
        <f t="shared" si="9"/>
        <v>OK</v>
      </c>
      <c r="BI48" s="31">
        <f t="shared" si="10"/>
        <v>400</v>
      </c>
      <c r="BJ48" s="32" t="s">
        <v>60</v>
      </c>
      <c r="BK48" s="33">
        <v>40</v>
      </c>
      <c r="BL48" s="34">
        <f t="shared" si="11"/>
        <v>400</v>
      </c>
      <c r="BM48" s="34">
        <f t="shared" si="12"/>
        <v>400</v>
      </c>
      <c r="BN48" s="34">
        <f t="shared" si="13"/>
        <v>71</v>
      </c>
      <c r="BO48" s="35">
        <v>10</v>
      </c>
      <c r="BP48" s="36">
        <v>150</v>
      </c>
      <c r="BQ48" s="34">
        <f t="shared" si="14"/>
        <v>127</v>
      </c>
      <c r="BR48" s="39">
        <v>13</v>
      </c>
      <c r="BS48" s="45">
        <v>200</v>
      </c>
    </row>
    <row r="49" spans="3:71">
      <c r="C49" s="18">
        <f t="shared" si="15"/>
        <v>1</v>
      </c>
      <c r="D49" s="18"/>
      <c r="U49" s="22">
        <f t="shared" si="21"/>
        <v>1</v>
      </c>
      <c r="V49" s="23">
        <f t="shared" si="23"/>
        <v>0</v>
      </c>
      <c r="W49" s="23">
        <f t="shared" si="23"/>
        <v>0</v>
      </c>
      <c r="X49" s="23">
        <f t="shared" si="23"/>
        <v>0</v>
      </c>
      <c r="Y49" s="23">
        <f t="shared" si="23"/>
        <v>0</v>
      </c>
      <c r="Z49" s="23">
        <f t="shared" si="23"/>
        <v>0</v>
      </c>
      <c r="AA49" s="23">
        <f t="shared" si="23"/>
        <v>0</v>
      </c>
      <c r="AB49" s="23">
        <f t="shared" si="23"/>
        <v>0</v>
      </c>
      <c r="AC49" s="23">
        <f t="shared" si="23"/>
        <v>0</v>
      </c>
      <c r="AD49" s="23">
        <f t="shared" si="23"/>
        <v>0</v>
      </c>
      <c r="AE49" s="23">
        <f t="shared" si="23"/>
        <v>0</v>
      </c>
      <c r="AF49" s="23">
        <f t="shared" si="23"/>
        <v>0</v>
      </c>
      <c r="AG49" s="23">
        <f t="shared" si="23"/>
        <v>0</v>
      </c>
      <c r="AH49" s="23">
        <f t="shared" si="23"/>
        <v>0</v>
      </c>
      <c r="AI49" s="23">
        <f t="shared" si="23"/>
        <v>0</v>
      </c>
      <c r="AJ49" s="23">
        <f t="shared" si="23"/>
        <v>0</v>
      </c>
      <c r="AL49" s="24">
        <f t="shared" si="22"/>
        <v>1</v>
      </c>
      <c r="AM49" s="25">
        <f t="shared" si="22"/>
        <v>0</v>
      </c>
      <c r="AN49" s="25">
        <f t="shared" si="22"/>
        <v>0</v>
      </c>
      <c r="AO49" s="25">
        <f t="shared" si="22"/>
        <v>0</v>
      </c>
      <c r="AP49" s="25">
        <f t="shared" si="22"/>
        <v>0</v>
      </c>
      <c r="AQ49" s="25">
        <f t="shared" si="22"/>
        <v>0</v>
      </c>
      <c r="AR49" s="25">
        <f t="shared" si="22"/>
        <v>0</v>
      </c>
      <c r="AS49" s="25">
        <f t="shared" si="22"/>
        <v>0</v>
      </c>
      <c r="AT49" s="25">
        <f t="shared" si="22"/>
        <v>0</v>
      </c>
      <c r="AU49" s="25">
        <f t="shared" si="22"/>
        <v>0</v>
      </c>
      <c r="AV49" s="25">
        <f t="shared" si="22"/>
        <v>0</v>
      </c>
      <c r="AW49" s="25">
        <f t="shared" si="22"/>
        <v>0</v>
      </c>
      <c r="AX49" s="25">
        <f t="shared" si="22"/>
        <v>0</v>
      </c>
      <c r="AY49" s="25">
        <f t="shared" si="22"/>
        <v>0</v>
      </c>
      <c r="AZ49" s="25">
        <f t="shared" si="22"/>
        <v>0</v>
      </c>
      <c r="BA49" s="25">
        <f t="shared" si="17"/>
        <v>0</v>
      </c>
      <c r="BB49" s="26">
        <f t="shared" si="6"/>
        <v>0</v>
      </c>
      <c r="BC49" s="27">
        <f t="shared" si="2"/>
        <v>899.63754306663293</v>
      </c>
      <c r="BD49" s="28">
        <f t="shared" si="3"/>
        <v>899.63754306663293</v>
      </c>
      <c r="BE49" s="43" t="str">
        <f t="shared" si="7"/>
        <v>OK</v>
      </c>
      <c r="BF49" s="30">
        <f t="shared" si="8"/>
        <v>1788.854381999832</v>
      </c>
      <c r="BG49" s="29" t="str">
        <f t="shared" si="9"/>
        <v>OK</v>
      </c>
      <c r="BI49" s="31">
        <f t="shared" si="10"/>
        <v>400</v>
      </c>
      <c r="BJ49" s="32">
        <v>2</v>
      </c>
      <c r="BK49" s="33">
        <v>45</v>
      </c>
      <c r="BL49" s="34">
        <f t="shared" si="11"/>
        <v>400</v>
      </c>
      <c r="BM49" s="34">
        <f t="shared" si="12"/>
        <v>400</v>
      </c>
      <c r="BN49" s="34">
        <f t="shared" si="13"/>
        <v>127</v>
      </c>
      <c r="BO49" s="35">
        <v>13</v>
      </c>
      <c r="BP49" s="36">
        <v>150</v>
      </c>
      <c r="BQ49" s="34" t="e">
        <f t="shared" si="14"/>
        <v>#N/A</v>
      </c>
      <c r="BR49" s="46"/>
      <c r="BS49" s="47"/>
    </row>
    <row r="50" spans="3:71">
      <c r="C50" s="18">
        <f t="shared" si="15"/>
        <v>0</v>
      </c>
      <c r="D50" s="18"/>
      <c r="U50" s="22">
        <f t="shared" si="21"/>
        <v>0</v>
      </c>
      <c r="V50" s="23">
        <f t="shared" si="23"/>
        <v>0</v>
      </c>
      <c r="W50" s="23">
        <f t="shared" si="23"/>
        <v>0</v>
      </c>
      <c r="X50" s="23">
        <f t="shared" si="23"/>
        <v>0</v>
      </c>
      <c r="Y50" s="23">
        <f t="shared" si="23"/>
        <v>0</v>
      </c>
      <c r="Z50" s="23">
        <f t="shared" si="23"/>
        <v>0</v>
      </c>
      <c r="AA50" s="23">
        <f t="shared" si="23"/>
        <v>0</v>
      </c>
      <c r="AB50" s="23">
        <f t="shared" si="23"/>
        <v>0</v>
      </c>
      <c r="AC50" s="23">
        <f t="shared" si="23"/>
        <v>0</v>
      </c>
      <c r="AD50" s="23">
        <f t="shared" si="23"/>
        <v>0</v>
      </c>
      <c r="AE50" s="23">
        <f t="shared" si="23"/>
        <v>0</v>
      </c>
      <c r="AF50" s="23">
        <f t="shared" si="23"/>
        <v>0</v>
      </c>
      <c r="AG50" s="23">
        <f t="shared" si="23"/>
        <v>0</v>
      </c>
      <c r="AH50" s="23">
        <f t="shared" si="23"/>
        <v>0</v>
      </c>
      <c r="AI50" s="23">
        <f t="shared" si="23"/>
        <v>0</v>
      </c>
      <c r="AJ50" s="23">
        <f t="shared" si="23"/>
        <v>0</v>
      </c>
      <c r="AL50" s="24">
        <f t="shared" si="22"/>
        <v>0</v>
      </c>
      <c r="AM50" s="25">
        <f t="shared" si="22"/>
        <v>0</v>
      </c>
      <c r="AN50" s="25">
        <f t="shared" si="22"/>
        <v>0</v>
      </c>
      <c r="AO50" s="25">
        <f t="shared" si="22"/>
        <v>0</v>
      </c>
      <c r="AP50" s="25">
        <f t="shared" si="22"/>
        <v>0</v>
      </c>
      <c r="AQ50" s="25">
        <f t="shared" si="22"/>
        <v>0</v>
      </c>
      <c r="AR50" s="25">
        <f t="shared" si="22"/>
        <v>0</v>
      </c>
      <c r="AS50" s="25">
        <f t="shared" si="22"/>
        <v>0</v>
      </c>
      <c r="AT50" s="25">
        <f t="shared" si="22"/>
        <v>0</v>
      </c>
      <c r="AU50" s="25">
        <f t="shared" si="22"/>
        <v>0</v>
      </c>
      <c r="AV50" s="25">
        <f t="shared" si="22"/>
        <v>0</v>
      </c>
      <c r="AW50" s="25">
        <f t="shared" si="22"/>
        <v>0</v>
      </c>
      <c r="AX50" s="25">
        <f t="shared" si="22"/>
        <v>0</v>
      </c>
      <c r="AY50" s="25">
        <f t="shared" si="22"/>
        <v>0</v>
      </c>
      <c r="AZ50" s="25">
        <f t="shared" si="22"/>
        <v>0</v>
      </c>
      <c r="BA50" s="25">
        <f t="shared" si="17"/>
        <v>0</v>
      </c>
      <c r="BB50" s="26">
        <f t="shared" si="6"/>
        <v>0</v>
      </c>
      <c r="BC50" s="27">
        <f t="shared" si="2"/>
        <v>899.63754306663293</v>
      </c>
      <c r="BD50" s="28">
        <f t="shared" si="3"/>
        <v>899.63754306663293</v>
      </c>
      <c r="BE50" s="43" t="str">
        <f t="shared" si="7"/>
        <v>OK</v>
      </c>
      <c r="BF50" s="30">
        <f t="shared" si="8"/>
        <v>1788.854381999832</v>
      </c>
      <c r="BG50" s="29" t="str">
        <f t="shared" si="9"/>
        <v>OK</v>
      </c>
      <c r="BI50" s="31">
        <f t="shared" si="10"/>
        <v>400</v>
      </c>
      <c r="BJ50" s="32">
        <v>1</v>
      </c>
      <c r="BK50" s="33">
        <v>45</v>
      </c>
      <c r="BL50" s="34">
        <f t="shared" si="11"/>
        <v>400</v>
      </c>
      <c r="BM50" s="34">
        <f t="shared" si="12"/>
        <v>400</v>
      </c>
      <c r="BN50" s="34">
        <f t="shared" si="13"/>
        <v>127</v>
      </c>
      <c r="BO50" s="35">
        <v>13</v>
      </c>
      <c r="BP50" s="36">
        <v>150</v>
      </c>
      <c r="BQ50" s="34" t="e">
        <f t="shared" si="14"/>
        <v>#N/A</v>
      </c>
      <c r="BR50" s="46"/>
      <c r="BS50" s="47"/>
    </row>
    <row r="51" spans="3:71">
      <c r="C51" s="18">
        <f t="shared" si="15"/>
        <v>-1</v>
      </c>
      <c r="D51" s="18"/>
      <c r="U51" s="22">
        <f t="shared" si="21"/>
        <v>-1</v>
      </c>
      <c r="V51" s="23">
        <f t="shared" si="23"/>
        <v>0</v>
      </c>
      <c r="W51" s="23">
        <f t="shared" si="23"/>
        <v>0</v>
      </c>
      <c r="X51" s="23">
        <f t="shared" si="23"/>
        <v>0</v>
      </c>
      <c r="Y51" s="23">
        <f t="shared" si="23"/>
        <v>0</v>
      </c>
      <c r="Z51" s="23">
        <f t="shared" si="23"/>
        <v>0</v>
      </c>
      <c r="AA51" s="23">
        <f t="shared" si="23"/>
        <v>0</v>
      </c>
      <c r="AB51" s="23">
        <f t="shared" si="23"/>
        <v>0</v>
      </c>
      <c r="AC51" s="23">
        <f t="shared" si="23"/>
        <v>0</v>
      </c>
      <c r="AD51" s="23">
        <f t="shared" si="23"/>
        <v>0</v>
      </c>
      <c r="AE51" s="23">
        <f t="shared" si="23"/>
        <v>0</v>
      </c>
      <c r="AF51" s="23">
        <f t="shared" si="23"/>
        <v>0</v>
      </c>
      <c r="AG51" s="23">
        <f t="shared" si="23"/>
        <v>0</v>
      </c>
      <c r="AH51" s="23">
        <f t="shared" si="23"/>
        <v>0</v>
      </c>
      <c r="AI51" s="23">
        <f t="shared" si="23"/>
        <v>0</v>
      </c>
      <c r="AJ51" s="23">
        <f t="shared" si="23"/>
        <v>0</v>
      </c>
      <c r="AL51" s="24">
        <f t="shared" si="22"/>
        <v>-1</v>
      </c>
      <c r="AM51" s="25">
        <f t="shared" si="22"/>
        <v>0</v>
      </c>
      <c r="AN51" s="25">
        <f t="shared" si="22"/>
        <v>0</v>
      </c>
      <c r="AO51" s="25">
        <f t="shared" si="22"/>
        <v>0</v>
      </c>
      <c r="AP51" s="25">
        <f t="shared" si="22"/>
        <v>0</v>
      </c>
      <c r="AQ51" s="25">
        <f t="shared" si="22"/>
        <v>0</v>
      </c>
      <c r="AR51" s="25">
        <f t="shared" si="22"/>
        <v>0</v>
      </c>
      <c r="AS51" s="25">
        <f t="shared" si="22"/>
        <v>0</v>
      </c>
      <c r="AT51" s="25">
        <f t="shared" si="22"/>
        <v>0</v>
      </c>
      <c r="AU51" s="25">
        <f t="shared" si="22"/>
        <v>0</v>
      </c>
      <c r="AV51" s="25">
        <f t="shared" si="22"/>
        <v>0</v>
      </c>
      <c r="AW51" s="25">
        <f t="shared" si="22"/>
        <v>0</v>
      </c>
      <c r="AX51" s="25">
        <f t="shared" si="22"/>
        <v>0</v>
      </c>
      <c r="AY51" s="25">
        <f t="shared" si="22"/>
        <v>0</v>
      </c>
      <c r="AZ51" s="25">
        <f t="shared" si="22"/>
        <v>0</v>
      </c>
      <c r="BA51" s="25">
        <f t="shared" si="17"/>
        <v>0</v>
      </c>
      <c r="BB51" s="26">
        <f t="shared" si="6"/>
        <v>0</v>
      </c>
      <c r="BC51" s="27">
        <f t="shared" si="2"/>
        <v>899.63754306663293</v>
      </c>
      <c r="BD51" s="28">
        <f t="shared" si="3"/>
        <v>899.63754306663293</v>
      </c>
      <c r="BE51" s="43" t="str">
        <f t="shared" si="7"/>
        <v>OK</v>
      </c>
      <c r="BF51" s="30">
        <f t="shared" si="8"/>
        <v>1788.854381999832</v>
      </c>
      <c r="BG51" s="29" t="str">
        <f t="shared" si="9"/>
        <v>OK</v>
      </c>
      <c r="BI51" s="31">
        <f t="shared" si="10"/>
        <v>400</v>
      </c>
      <c r="BJ51" s="48">
        <v>1</v>
      </c>
      <c r="BK51" s="33">
        <v>45</v>
      </c>
      <c r="BL51" s="34">
        <f t="shared" si="11"/>
        <v>400</v>
      </c>
      <c r="BM51" s="34">
        <f t="shared" si="12"/>
        <v>400</v>
      </c>
      <c r="BN51" s="34">
        <f t="shared" si="13"/>
        <v>127</v>
      </c>
      <c r="BO51" s="35">
        <v>13</v>
      </c>
      <c r="BP51" s="36">
        <v>150</v>
      </c>
      <c r="BQ51" s="34" t="e">
        <f t="shared" si="14"/>
        <v>#N/A</v>
      </c>
      <c r="BR51" s="46"/>
      <c r="BS51" s="47"/>
    </row>
    <row r="52" spans="3:71">
      <c r="C52" s="18">
        <f t="shared" si="15"/>
        <v>-2</v>
      </c>
      <c r="D52" s="18"/>
      <c r="U52" s="22">
        <f t="shared" si="21"/>
        <v>-2</v>
      </c>
      <c r="V52" s="23">
        <f t="shared" si="23"/>
        <v>0</v>
      </c>
      <c r="W52" s="23">
        <f t="shared" si="23"/>
        <v>0</v>
      </c>
      <c r="X52" s="23">
        <f t="shared" si="23"/>
        <v>0</v>
      </c>
      <c r="Y52" s="23">
        <f t="shared" si="23"/>
        <v>0</v>
      </c>
      <c r="Z52" s="23">
        <f t="shared" si="23"/>
        <v>0</v>
      </c>
      <c r="AA52" s="23">
        <f t="shared" si="23"/>
        <v>0</v>
      </c>
      <c r="AB52" s="23">
        <f t="shared" si="23"/>
        <v>0</v>
      </c>
      <c r="AC52" s="23">
        <f t="shared" si="23"/>
        <v>0</v>
      </c>
      <c r="AD52" s="23">
        <f t="shared" si="23"/>
        <v>0</v>
      </c>
      <c r="AE52" s="23">
        <f t="shared" si="23"/>
        <v>0</v>
      </c>
      <c r="AF52" s="23">
        <f t="shared" si="23"/>
        <v>0</v>
      </c>
      <c r="AG52" s="23">
        <f t="shared" si="23"/>
        <v>0</v>
      </c>
      <c r="AH52" s="23">
        <f t="shared" si="23"/>
        <v>0</v>
      </c>
      <c r="AI52" s="23">
        <f t="shared" si="23"/>
        <v>0</v>
      </c>
      <c r="AJ52" s="23">
        <f t="shared" si="23"/>
        <v>0</v>
      </c>
      <c r="AL52" s="24">
        <f t="shared" si="22"/>
        <v>-2</v>
      </c>
      <c r="AM52" s="25">
        <f t="shared" si="22"/>
        <v>0</v>
      </c>
      <c r="AN52" s="25">
        <f t="shared" si="22"/>
        <v>0</v>
      </c>
      <c r="AO52" s="25">
        <f t="shared" si="22"/>
        <v>0</v>
      </c>
      <c r="AP52" s="25">
        <f t="shared" si="22"/>
        <v>0</v>
      </c>
      <c r="AQ52" s="25">
        <f t="shared" si="22"/>
        <v>0</v>
      </c>
      <c r="AR52" s="25">
        <f t="shared" si="22"/>
        <v>0</v>
      </c>
      <c r="AS52" s="25">
        <f t="shared" si="22"/>
        <v>0</v>
      </c>
      <c r="AT52" s="25">
        <f t="shared" si="22"/>
        <v>0</v>
      </c>
      <c r="AU52" s="25">
        <f t="shared" si="22"/>
        <v>0</v>
      </c>
      <c r="AV52" s="25">
        <f t="shared" si="22"/>
        <v>0</v>
      </c>
      <c r="AW52" s="25">
        <f t="shared" si="22"/>
        <v>0</v>
      </c>
      <c r="AX52" s="25">
        <f t="shared" si="22"/>
        <v>0</v>
      </c>
      <c r="AY52" s="25">
        <f t="shared" si="22"/>
        <v>0</v>
      </c>
      <c r="AZ52" s="25">
        <f t="shared" si="22"/>
        <v>0</v>
      </c>
      <c r="BA52" s="25">
        <f t="shared" si="17"/>
        <v>0</v>
      </c>
      <c r="BB52" s="26">
        <f t="shared" si="6"/>
        <v>0</v>
      </c>
      <c r="BC52" s="27">
        <f t="shared" si="2"/>
        <v>899.63754306663293</v>
      </c>
      <c r="BD52" s="28">
        <f t="shared" si="3"/>
        <v>899.63754306663293</v>
      </c>
      <c r="BE52" s="43" t="str">
        <f t="shared" si="7"/>
        <v>OK</v>
      </c>
      <c r="BF52" s="30">
        <f t="shared" si="8"/>
        <v>1788.854381999832</v>
      </c>
      <c r="BG52" s="29" t="str">
        <f t="shared" si="9"/>
        <v>OK</v>
      </c>
      <c r="BI52" s="31">
        <f t="shared" si="10"/>
        <v>400</v>
      </c>
      <c r="BJ52" s="48">
        <f t="shared" ref="BJ52:BJ54" si="24">BJ51+1</f>
        <v>2</v>
      </c>
      <c r="BK52" s="33">
        <v>45</v>
      </c>
      <c r="BL52" s="34">
        <f t="shared" si="11"/>
        <v>400</v>
      </c>
      <c r="BM52" s="34">
        <f t="shared" si="12"/>
        <v>400</v>
      </c>
      <c r="BN52" s="34">
        <f t="shared" si="13"/>
        <v>127</v>
      </c>
      <c r="BO52" s="35">
        <v>13</v>
      </c>
      <c r="BP52" s="36">
        <v>150</v>
      </c>
      <c r="BQ52" s="34" t="e">
        <f t="shared" si="14"/>
        <v>#N/A</v>
      </c>
      <c r="BR52" s="46"/>
      <c r="BS52" s="47"/>
    </row>
    <row r="53" spans="3:71">
      <c r="C53" s="18">
        <f t="shared" si="15"/>
        <v>-3</v>
      </c>
      <c r="D53" s="18"/>
      <c r="U53" s="22">
        <f t="shared" si="21"/>
        <v>-3</v>
      </c>
      <c r="V53" s="23">
        <f t="shared" si="23"/>
        <v>0</v>
      </c>
      <c r="W53" s="23">
        <f t="shared" si="23"/>
        <v>0</v>
      </c>
      <c r="X53" s="23">
        <f t="shared" si="23"/>
        <v>0</v>
      </c>
      <c r="Y53" s="23">
        <f t="shared" si="23"/>
        <v>0</v>
      </c>
      <c r="Z53" s="23">
        <f t="shared" si="23"/>
        <v>0</v>
      </c>
      <c r="AA53" s="23">
        <f t="shared" si="23"/>
        <v>0</v>
      </c>
      <c r="AB53" s="23">
        <f t="shared" si="23"/>
        <v>0</v>
      </c>
      <c r="AC53" s="23">
        <f t="shared" si="23"/>
        <v>0</v>
      </c>
      <c r="AD53" s="23">
        <f t="shared" si="23"/>
        <v>0</v>
      </c>
      <c r="AE53" s="23">
        <f t="shared" si="23"/>
        <v>0</v>
      </c>
      <c r="AF53" s="23">
        <f t="shared" si="23"/>
        <v>0</v>
      </c>
      <c r="AG53" s="23">
        <f t="shared" si="23"/>
        <v>0</v>
      </c>
      <c r="AH53" s="23">
        <f t="shared" si="23"/>
        <v>0</v>
      </c>
      <c r="AI53" s="23">
        <f t="shared" si="23"/>
        <v>0</v>
      </c>
      <c r="AJ53" s="23">
        <f t="shared" si="23"/>
        <v>0</v>
      </c>
      <c r="AL53" s="24">
        <f t="shared" si="22"/>
        <v>-3</v>
      </c>
      <c r="AM53" s="25">
        <f t="shared" si="22"/>
        <v>0</v>
      </c>
      <c r="AN53" s="25">
        <f t="shared" si="22"/>
        <v>0</v>
      </c>
      <c r="AO53" s="25">
        <f t="shared" si="22"/>
        <v>0</v>
      </c>
      <c r="AP53" s="25">
        <f t="shared" si="22"/>
        <v>0</v>
      </c>
      <c r="AQ53" s="25">
        <f t="shared" si="22"/>
        <v>0</v>
      </c>
      <c r="AR53" s="25">
        <f t="shared" si="22"/>
        <v>0</v>
      </c>
      <c r="AS53" s="25">
        <f t="shared" si="22"/>
        <v>0</v>
      </c>
      <c r="AT53" s="25">
        <f t="shared" si="22"/>
        <v>0</v>
      </c>
      <c r="AU53" s="25">
        <f t="shared" si="22"/>
        <v>0</v>
      </c>
      <c r="AV53" s="25">
        <f t="shared" si="22"/>
        <v>0</v>
      </c>
      <c r="AW53" s="25">
        <f t="shared" si="22"/>
        <v>0</v>
      </c>
      <c r="AX53" s="25">
        <f t="shared" si="22"/>
        <v>0</v>
      </c>
      <c r="AY53" s="25">
        <f t="shared" si="22"/>
        <v>0</v>
      </c>
      <c r="AZ53" s="25">
        <f t="shared" si="22"/>
        <v>0</v>
      </c>
      <c r="BA53" s="25">
        <f t="shared" si="17"/>
        <v>0</v>
      </c>
      <c r="BB53" s="26">
        <f t="shared" si="6"/>
        <v>0</v>
      </c>
      <c r="BC53" s="27">
        <f t="shared" si="2"/>
        <v>899.63754306663293</v>
      </c>
      <c r="BD53" s="28">
        <f t="shared" si="3"/>
        <v>899.63754306663293</v>
      </c>
      <c r="BE53" s="43" t="str">
        <f t="shared" si="7"/>
        <v>OK</v>
      </c>
      <c r="BF53" s="30">
        <f t="shared" si="8"/>
        <v>1788.854381999832</v>
      </c>
      <c r="BG53" s="29" t="str">
        <f t="shared" si="9"/>
        <v>OK</v>
      </c>
      <c r="BI53" s="31">
        <f t="shared" si="10"/>
        <v>400</v>
      </c>
      <c r="BJ53" s="48">
        <f t="shared" si="24"/>
        <v>3</v>
      </c>
      <c r="BK53" s="33">
        <v>45</v>
      </c>
      <c r="BL53" s="34">
        <f t="shared" si="11"/>
        <v>400</v>
      </c>
      <c r="BM53" s="34">
        <f t="shared" si="12"/>
        <v>400</v>
      </c>
      <c r="BN53" s="34">
        <f t="shared" si="13"/>
        <v>127</v>
      </c>
      <c r="BO53" s="35">
        <v>13</v>
      </c>
      <c r="BP53" s="36">
        <v>150</v>
      </c>
      <c r="BQ53" s="34" t="e">
        <f t="shared" si="14"/>
        <v>#N/A</v>
      </c>
      <c r="BR53" s="46"/>
      <c r="BS53" s="47"/>
    </row>
    <row r="54" spans="3:71">
      <c r="C54" s="18">
        <f t="shared" si="15"/>
        <v>-4</v>
      </c>
      <c r="D54" s="18"/>
      <c r="U54" s="22">
        <f t="shared" si="21"/>
        <v>-4</v>
      </c>
      <c r="V54" s="23">
        <f t="shared" si="23"/>
        <v>0</v>
      </c>
      <c r="W54" s="23">
        <f t="shared" si="23"/>
        <v>0</v>
      </c>
      <c r="X54" s="23">
        <f t="shared" si="23"/>
        <v>0</v>
      </c>
      <c r="Y54" s="23">
        <f t="shared" si="23"/>
        <v>0</v>
      </c>
      <c r="Z54" s="23">
        <f t="shared" si="23"/>
        <v>0</v>
      </c>
      <c r="AA54" s="23">
        <f t="shared" si="23"/>
        <v>0</v>
      </c>
      <c r="AB54" s="23">
        <f t="shared" si="23"/>
        <v>0</v>
      </c>
      <c r="AC54" s="23">
        <f t="shared" si="23"/>
        <v>0</v>
      </c>
      <c r="AD54" s="23">
        <f t="shared" si="23"/>
        <v>0</v>
      </c>
      <c r="AE54" s="23">
        <f t="shared" si="23"/>
        <v>0</v>
      </c>
      <c r="AF54" s="23">
        <f t="shared" si="23"/>
        <v>0</v>
      </c>
      <c r="AG54" s="23">
        <f t="shared" si="23"/>
        <v>0</v>
      </c>
      <c r="AH54" s="23">
        <f t="shared" si="23"/>
        <v>0</v>
      </c>
      <c r="AI54" s="23">
        <f t="shared" si="23"/>
        <v>0</v>
      </c>
      <c r="AJ54" s="23">
        <f t="shared" si="23"/>
        <v>0</v>
      </c>
      <c r="AL54" s="24">
        <f t="shared" ref="AL54:AZ57" si="25">U54</f>
        <v>-4</v>
      </c>
      <c r="AM54" s="25">
        <f t="shared" si="25"/>
        <v>0</v>
      </c>
      <c r="AN54" s="25">
        <f t="shared" si="25"/>
        <v>0</v>
      </c>
      <c r="AO54" s="25">
        <f t="shared" si="25"/>
        <v>0</v>
      </c>
      <c r="AP54" s="25">
        <f t="shared" si="25"/>
        <v>0</v>
      </c>
      <c r="AQ54" s="25">
        <f t="shared" si="25"/>
        <v>0</v>
      </c>
      <c r="AR54" s="25">
        <f t="shared" si="25"/>
        <v>0</v>
      </c>
      <c r="AS54" s="25">
        <f t="shared" si="25"/>
        <v>0</v>
      </c>
      <c r="AT54" s="25">
        <f t="shared" si="25"/>
        <v>0</v>
      </c>
      <c r="AU54" s="25">
        <f t="shared" si="25"/>
        <v>0</v>
      </c>
      <c r="AV54" s="25">
        <f t="shared" si="25"/>
        <v>0</v>
      </c>
      <c r="AW54" s="25">
        <f t="shared" si="25"/>
        <v>0</v>
      </c>
      <c r="AX54" s="25">
        <f t="shared" si="25"/>
        <v>0</v>
      </c>
      <c r="AY54" s="25">
        <f t="shared" si="25"/>
        <v>0</v>
      </c>
      <c r="AZ54" s="25">
        <f t="shared" si="25"/>
        <v>0</v>
      </c>
      <c r="BA54" s="25">
        <f t="shared" si="17"/>
        <v>0</v>
      </c>
      <c r="BB54" s="26">
        <f t="shared" si="6"/>
        <v>0</v>
      </c>
      <c r="BC54" s="27">
        <f t="shared" si="2"/>
        <v>899.63754306663293</v>
      </c>
      <c r="BD54" s="28">
        <f t="shared" si="3"/>
        <v>899.63754306663293</v>
      </c>
      <c r="BE54" s="43" t="str">
        <f t="shared" si="7"/>
        <v>OK</v>
      </c>
      <c r="BF54" s="30">
        <f t="shared" si="8"/>
        <v>1788.854381999832</v>
      </c>
      <c r="BG54" s="29" t="str">
        <f t="shared" si="9"/>
        <v>OK</v>
      </c>
      <c r="BI54" s="31">
        <f t="shared" si="10"/>
        <v>400</v>
      </c>
      <c r="BJ54" s="48">
        <f t="shared" si="24"/>
        <v>4</v>
      </c>
      <c r="BK54" s="33">
        <v>45</v>
      </c>
      <c r="BL54" s="34">
        <f t="shared" si="11"/>
        <v>400</v>
      </c>
      <c r="BM54" s="34">
        <f t="shared" si="12"/>
        <v>400</v>
      </c>
      <c r="BN54" s="34">
        <f t="shared" si="13"/>
        <v>127</v>
      </c>
      <c r="BO54" s="35">
        <v>13</v>
      </c>
      <c r="BP54" s="36">
        <v>150</v>
      </c>
      <c r="BQ54" s="34" t="e">
        <f t="shared" si="14"/>
        <v>#N/A</v>
      </c>
      <c r="BR54" s="46"/>
      <c r="BS54" s="47"/>
    </row>
    <row r="55" spans="3:71">
      <c r="C55" s="18">
        <f t="shared" si="15"/>
        <v>-5</v>
      </c>
      <c r="D55" s="18"/>
      <c r="U55" s="22">
        <f t="shared" si="21"/>
        <v>-5</v>
      </c>
      <c r="V55" s="23">
        <f t="shared" si="23"/>
        <v>0</v>
      </c>
      <c r="W55" s="23">
        <f t="shared" si="23"/>
        <v>0</v>
      </c>
      <c r="X55" s="23">
        <f t="shared" si="23"/>
        <v>0</v>
      </c>
      <c r="Y55" s="23">
        <f t="shared" si="23"/>
        <v>0</v>
      </c>
      <c r="Z55" s="23">
        <f t="shared" si="23"/>
        <v>0</v>
      </c>
      <c r="AA55" s="23">
        <f t="shared" si="23"/>
        <v>0</v>
      </c>
      <c r="AB55" s="23">
        <f t="shared" si="23"/>
        <v>0</v>
      </c>
      <c r="AC55" s="23">
        <f t="shared" si="23"/>
        <v>0</v>
      </c>
      <c r="AD55" s="23">
        <f t="shared" si="23"/>
        <v>0</v>
      </c>
      <c r="AE55" s="23">
        <f t="shared" si="23"/>
        <v>0</v>
      </c>
      <c r="AF55" s="23">
        <f t="shared" si="23"/>
        <v>0</v>
      </c>
      <c r="AG55" s="23">
        <f t="shared" si="23"/>
        <v>0</v>
      </c>
      <c r="AH55" s="23">
        <f t="shared" si="23"/>
        <v>0</v>
      </c>
      <c r="AI55" s="23">
        <f t="shared" si="23"/>
        <v>0</v>
      </c>
      <c r="AJ55" s="23">
        <f t="shared" si="23"/>
        <v>0</v>
      </c>
      <c r="AL55" s="24">
        <f t="shared" si="25"/>
        <v>-5</v>
      </c>
      <c r="AM55" s="25">
        <f t="shared" si="25"/>
        <v>0</v>
      </c>
      <c r="AN55" s="25">
        <f t="shared" si="25"/>
        <v>0</v>
      </c>
      <c r="AO55" s="25">
        <f t="shared" si="25"/>
        <v>0</v>
      </c>
      <c r="AP55" s="25">
        <f t="shared" si="25"/>
        <v>0</v>
      </c>
      <c r="AQ55" s="25">
        <f t="shared" si="25"/>
        <v>0</v>
      </c>
      <c r="AR55" s="25">
        <f t="shared" si="25"/>
        <v>0</v>
      </c>
      <c r="AS55" s="25">
        <f t="shared" si="25"/>
        <v>0</v>
      </c>
      <c r="AT55" s="25">
        <f t="shared" si="25"/>
        <v>0</v>
      </c>
      <c r="AU55" s="25">
        <f t="shared" si="25"/>
        <v>0</v>
      </c>
      <c r="AV55" s="25">
        <f t="shared" si="25"/>
        <v>0</v>
      </c>
      <c r="AW55" s="25">
        <f t="shared" si="25"/>
        <v>0</v>
      </c>
      <c r="AX55" s="25">
        <f t="shared" si="25"/>
        <v>0</v>
      </c>
      <c r="AY55" s="25">
        <f t="shared" si="25"/>
        <v>0</v>
      </c>
      <c r="AZ55" s="25">
        <f t="shared" si="25"/>
        <v>0</v>
      </c>
      <c r="BA55" s="25">
        <f t="shared" si="17"/>
        <v>0</v>
      </c>
      <c r="BB55" s="26">
        <f t="shared" si="6"/>
        <v>0</v>
      </c>
      <c r="BC55" s="27" t="e">
        <f t="shared" si="2"/>
        <v>#DIV/0!</v>
      </c>
      <c r="BD55" s="28" t="e">
        <f t="shared" si="3"/>
        <v>#DIV/0!</v>
      </c>
      <c r="BE55" s="43" t="e">
        <f t="shared" si="7"/>
        <v>#DIV/0!</v>
      </c>
      <c r="BF55" s="30">
        <f t="shared" si="8"/>
        <v>0</v>
      </c>
      <c r="BG55" s="29" t="e">
        <f t="shared" si="9"/>
        <v>#DIV/0!</v>
      </c>
      <c r="BI55" s="31"/>
      <c r="BJ55" s="48"/>
      <c r="BK55" s="33"/>
      <c r="BL55" s="34"/>
      <c r="BM55" s="34"/>
      <c r="BN55" s="34"/>
      <c r="BO55" s="35"/>
      <c r="BP55" s="36"/>
      <c r="BQ55" s="34"/>
      <c r="BR55" s="46"/>
      <c r="BS55" s="47"/>
    </row>
    <row r="56" spans="3:71">
      <c r="C56" s="18">
        <f t="shared" si="15"/>
        <v>-6</v>
      </c>
      <c r="D56" s="18"/>
      <c r="U56" s="22">
        <f t="shared" si="21"/>
        <v>-6</v>
      </c>
      <c r="V56" s="23">
        <f t="shared" si="23"/>
        <v>0</v>
      </c>
      <c r="W56" s="23">
        <f t="shared" si="23"/>
        <v>0</v>
      </c>
      <c r="X56" s="23">
        <f t="shared" si="23"/>
        <v>0</v>
      </c>
      <c r="Y56" s="23">
        <f t="shared" si="23"/>
        <v>0</v>
      </c>
      <c r="Z56" s="23">
        <f t="shared" si="23"/>
        <v>0</v>
      </c>
      <c r="AA56" s="23">
        <f t="shared" si="23"/>
        <v>0</v>
      </c>
      <c r="AB56" s="23">
        <f t="shared" si="23"/>
        <v>0</v>
      </c>
      <c r="AC56" s="23">
        <f t="shared" si="23"/>
        <v>0</v>
      </c>
      <c r="AD56" s="23">
        <f t="shared" si="23"/>
        <v>0</v>
      </c>
      <c r="AE56" s="23">
        <f t="shared" si="23"/>
        <v>0</v>
      </c>
      <c r="AF56" s="23">
        <f t="shared" si="23"/>
        <v>0</v>
      </c>
      <c r="AG56" s="23">
        <f t="shared" si="23"/>
        <v>0</v>
      </c>
      <c r="AH56" s="23">
        <f t="shared" si="23"/>
        <v>0</v>
      </c>
      <c r="AI56" s="23">
        <f t="shared" si="23"/>
        <v>0</v>
      </c>
      <c r="AJ56" s="23">
        <f t="shared" si="23"/>
        <v>0</v>
      </c>
      <c r="AL56" s="24">
        <f t="shared" si="25"/>
        <v>-6</v>
      </c>
      <c r="AM56" s="25">
        <f t="shared" si="25"/>
        <v>0</v>
      </c>
      <c r="AN56" s="25">
        <f t="shared" si="25"/>
        <v>0</v>
      </c>
      <c r="AO56" s="25">
        <f t="shared" si="25"/>
        <v>0</v>
      </c>
      <c r="AP56" s="25">
        <f t="shared" si="25"/>
        <v>0</v>
      </c>
      <c r="AQ56" s="25">
        <f t="shared" si="25"/>
        <v>0</v>
      </c>
      <c r="AR56" s="25">
        <f t="shared" si="25"/>
        <v>0</v>
      </c>
      <c r="AS56" s="25">
        <f t="shared" si="25"/>
        <v>0</v>
      </c>
      <c r="AT56" s="25">
        <f t="shared" si="25"/>
        <v>0</v>
      </c>
      <c r="AU56" s="25">
        <f t="shared" si="25"/>
        <v>0</v>
      </c>
      <c r="AV56" s="25">
        <f t="shared" si="25"/>
        <v>0</v>
      </c>
      <c r="AW56" s="25">
        <f t="shared" si="25"/>
        <v>0</v>
      </c>
      <c r="AX56" s="25">
        <f t="shared" si="25"/>
        <v>0</v>
      </c>
      <c r="AY56" s="25">
        <f t="shared" si="25"/>
        <v>0</v>
      </c>
      <c r="AZ56" s="25">
        <f t="shared" si="25"/>
        <v>0</v>
      </c>
      <c r="BA56" s="25">
        <f t="shared" si="17"/>
        <v>0</v>
      </c>
      <c r="BB56" s="26">
        <f t="shared" si="6"/>
        <v>0</v>
      </c>
      <c r="BC56" s="27" t="e">
        <f t="shared" si="2"/>
        <v>#DIV/0!</v>
      </c>
      <c r="BD56" s="28" t="e">
        <f t="shared" si="3"/>
        <v>#DIV/0!</v>
      </c>
      <c r="BE56" s="43" t="e">
        <f t="shared" si="7"/>
        <v>#DIV/0!</v>
      </c>
      <c r="BF56" s="30">
        <f t="shared" si="8"/>
        <v>0</v>
      </c>
      <c r="BG56" s="29" t="e">
        <f t="shared" si="9"/>
        <v>#DIV/0!</v>
      </c>
      <c r="BI56" s="31"/>
      <c r="BJ56" s="48"/>
      <c r="BK56" s="33"/>
      <c r="BL56" s="34"/>
      <c r="BM56" s="34"/>
      <c r="BN56" s="34"/>
      <c r="BO56" s="35"/>
      <c r="BP56" s="36"/>
      <c r="BQ56" s="34"/>
      <c r="BR56" s="46"/>
      <c r="BS56" s="47"/>
    </row>
    <row r="57" spans="3:71">
      <c r="C57" s="18">
        <f t="shared" si="15"/>
        <v>-7</v>
      </c>
      <c r="D57" s="18"/>
      <c r="U57" s="22">
        <f t="shared" si="21"/>
        <v>-7</v>
      </c>
      <c r="V57" s="23">
        <f t="shared" si="23"/>
        <v>0</v>
      </c>
      <c r="W57" s="23">
        <f t="shared" si="23"/>
        <v>0</v>
      </c>
      <c r="X57" s="23">
        <f t="shared" si="23"/>
        <v>0</v>
      </c>
      <c r="Y57" s="23">
        <f t="shared" si="23"/>
        <v>0</v>
      </c>
      <c r="Z57" s="23">
        <f t="shared" si="23"/>
        <v>0</v>
      </c>
      <c r="AA57" s="23">
        <f t="shared" si="23"/>
        <v>0</v>
      </c>
      <c r="AB57" s="23">
        <f t="shared" si="23"/>
        <v>0</v>
      </c>
      <c r="AC57" s="23">
        <f t="shared" si="23"/>
        <v>0</v>
      </c>
      <c r="AD57" s="23">
        <f t="shared" si="23"/>
        <v>0</v>
      </c>
      <c r="AE57" s="23">
        <f t="shared" si="23"/>
        <v>0</v>
      </c>
      <c r="AF57" s="23">
        <f t="shared" si="23"/>
        <v>0</v>
      </c>
      <c r="AG57" s="23">
        <f t="shared" si="23"/>
        <v>0</v>
      </c>
      <c r="AH57" s="23">
        <f t="shared" si="23"/>
        <v>0</v>
      </c>
      <c r="AI57" s="23">
        <f t="shared" si="23"/>
        <v>0</v>
      </c>
      <c r="AJ57" s="23">
        <f t="shared" si="23"/>
        <v>0</v>
      </c>
      <c r="AL57" s="24">
        <f t="shared" si="25"/>
        <v>-7</v>
      </c>
      <c r="AM57" s="25">
        <f t="shared" si="25"/>
        <v>0</v>
      </c>
      <c r="AN57" s="25">
        <f t="shared" si="25"/>
        <v>0</v>
      </c>
      <c r="AO57" s="25">
        <f t="shared" si="25"/>
        <v>0</v>
      </c>
      <c r="AP57" s="25">
        <f t="shared" si="25"/>
        <v>0</v>
      </c>
      <c r="AQ57" s="25">
        <f t="shared" si="25"/>
        <v>0</v>
      </c>
      <c r="AR57" s="25">
        <f t="shared" si="25"/>
        <v>0</v>
      </c>
      <c r="AS57" s="25">
        <f t="shared" si="25"/>
        <v>0</v>
      </c>
      <c r="AT57" s="25">
        <f t="shared" si="25"/>
        <v>0</v>
      </c>
      <c r="AU57" s="25">
        <f t="shared" si="25"/>
        <v>0</v>
      </c>
      <c r="AV57" s="25">
        <f t="shared" si="25"/>
        <v>0</v>
      </c>
      <c r="AW57" s="25">
        <f t="shared" si="25"/>
        <v>0</v>
      </c>
      <c r="AX57" s="25">
        <f t="shared" si="25"/>
        <v>0</v>
      </c>
      <c r="AY57" s="25">
        <f t="shared" si="25"/>
        <v>0</v>
      </c>
      <c r="AZ57" s="25">
        <f t="shared" si="25"/>
        <v>0</v>
      </c>
      <c r="BA57" s="25">
        <f t="shared" si="17"/>
        <v>0</v>
      </c>
      <c r="BB57" s="26">
        <f t="shared" si="6"/>
        <v>0</v>
      </c>
      <c r="BC57" s="27" t="e">
        <f t="shared" si="2"/>
        <v>#DIV/0!</v>
      </c>
      <c r="BD57" s="28" t="e">
        <f t="shared" si="3"/>
        <v>#DIV/0!</v>
      </c>
      <c r="BE57" s="43" t="e">
        <f t="shared" si="7"/>
        <v>#DIV/0!</v>
      </c>
      <c r="BF57" s="30">
        <f t="shared" si="8"/>
        <v>0</v>
      </c>
      <c r="BG57" s="29" t="e">
        <f t="shared" si="9"/>
        <v>#DIV/0!</v>
      </c>
      <c r="BI57" s="31"/>
      <c r="BJ57" s="48"/>
      <c r="BK57" s="33"/>
      <c r="BL57" s="34"/>
      <c r="BM57" s="34"/>
      <c r="BN57" s="34"/>
      <c r="BO57" s="35"/>
      <c r="BP57" s="36"/>
      <c r="BQ57" s="34"/>
      <c r="BR57" s="46"/>
      <c r="BS57" s="47"/>
    </row>
  </sheetData>
  <mergeCells count="2">
    <mergeCell ref="BO3:BP3"/>
    <mergeCell ref="BR3:BS3"/>
  </mergeCells>
  <phoneticPr fontId="2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CoW1</vt:lpstr>
      <vt:lpstr>CoW2</vt:lpstr>
      <vt:lpstr>CoW3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</cp:lastModifiedBy>
  <dcterms:created xsi:type="dcterms:W3CDTF">2020-04-21T09:50:03Z</dcterms:created>
  <dcterms:modified xsi:type="dcterms:W3CDTF">2020-04-26T05:42:32Z</dcterms:modified>
</cp:coreProperties>
</file>